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1880" yWindow="75" windowWidth="15150" windowHeight="11640" tabRatio="841"/>
  </bookViews>
  <sheets>
    <sheet name="титул" sheetId="6" r:id="rId1"/>
    <sheet name="предисловие " sheetId="89" r:id="rId2"/>
    <sheet name="Содержание" sheetId="87" r:id="rId3"/>
    <sheet name="1.1 " sheetId="10" r:id="rId4"/>
    <sheet name="1.2" sheetId="11" r:id="rId5"/>
    <sheet name="1.3_Всего" sheetId="12" r:id="rId6"/>
    <sheet name="1.3_Город" sheetId="13" r:id="rId7"/>
    <sheet name="1.3_Село" sheetId="14" r:id="rId8"/>
    <sheet name="1.4" sheetId="15" r:id="rId9"/>
    <sheet name="1.5" sheetId="28" r:id="rId10"/>
    <sheet name="1.6" sheetId="17" r:id="rId11"/>
    <sheet name="1.7" sheetId="18" r:id="rId12"/>
    <sheet name="1.8" sheetId="19" r:id="rId13"/>
    <sheet name="1.9" sheetId="20" r:id="rId14"/>
    <sheet name="1.10" sheetId="21" r:id="rId15"/>
    <sheet name="1.11" sheetId="90" r:id="rId16"/>
    <sheet name="1.12" sheetId="91" r:id="rId17"/>
    <sheet name="1.13_Всего" sheetId="92" r:id="rId18"/>
    <sheet name="1.13_Город" sheetId="93" r:id="rId19"/>
    <sheet name="1.13_Село" sheetId="94" r:id="rId20"/>
    <sheet name="1.14" sheetId="27" r:id="rId21"/>
    <sheet name="2.1 " sheetId="95" r:id="rId22"/>
    <sheet name="2.2_Приб" sheetId="96" r:id="rId23"/>
    <sheet name="2.2_Выб" sheetId="97" r:id="rId24"/>
    <sheet name="2.2_МигрПр" sheetId="98" r:id="rId25"/>
    <sheet name="2.3 " sheetId="99" r:id="rId26"/>
    <sheet name="2.4 " sheetId="100" r:id="rId27"/>
    <sheet name="2.5 " sheetId="101" r:id="rId28"/>
    <sheet name="2.6 " sheetId="102" r:id="rId29"/>
    <sheet name="2.7_Приб" sheetId="103" r:id="rId30"/>
    <sheet name="2.7_Выб" sheetId="104" r:id="rId31"/>
    <sheet name="2.7_МигрПр" sheetId="105" r:id="rId32"/>
    <sheet name="2.8_Приб" sheetId="106" r:id="rId33"/>
    <sheet name="2.8_Выб" sheetId="107" r:id="rId34"/>
    <sheet name="2.8_МигрПр" sheetId="108" r:id="rId35"/>
    <sheet name="2.9_Приб" sheetId="109" r:id="rId36"/>
    <sheet name="2.9_Выб" sheetId="110" r:id="rId37"/>
    <sheet name="2.9_МигрПр" sheetId="111" r:id="rId38"/>
    <sheet name="2.10" sheetId="112" r:id="rId39"/>
    <sheet name="2.11_Приб" sheetId="113" r:id="rId40"/>
    <sheet name="2.11_Выб" sheetId="114" r:id="rId41"/>
    <sheet name="2.11_МигрПр" sheetId="115" r:id="rId42"/>
    <sheet name="2.12" sheetId="116" r:id="rId43"/>
    <sheet name="2.13_Приб" sheetId="117" r:id="rId44"/>
    <sheet name="2.13_Выб" sheetId="118" r:id="rId45"/>
    <sheet name="2.14_Приб" sheetId="119" r:id="rId46"/>
    <sheet name="2.14 _Выб" sheetId="120" r:id="rId47"/>
    <sheet name="2.14_МигрПр" sheetId="121" r:id="rId48"/>
    <sheet name="2.15_Приб" sheetId="122" r:id="rId49"/>
    <sheet name="2.15_Выб" sheetId="123" r:id="rId50"/>
    <sheet name="2.15_МигрПр" sheetId="124" r:id="rId51"/>
    <sheet name="2.16_Приб" sheetId="125" r:id="rId52"/>
    <sheet name="2.16_Выб" sheetId="126" r:id="rId53"/>
    <sheet name="2.16_МигрПр" sheetId="127" r:id="rId54"/>
    <sheet name="2.17" sheetId="128" r:id="rId55"/>
    <sheet name="2.18_Приб" sheetId="129" r:id="rId56"/>
    <sheet name="2.18_Выб" sheetId="130" r:id="rId57"/>
    <sheet name="2.18_МигрПр" sheetId="131" r:id="rId58"/>
    <sheet name="2.19_Приб" sheetId="132" r:id="rId59"/>
    <sheet name="2.19_Выб" sheetId="133" r:id="rId60"/>
    <sheet name="2.19_МигрПр" sheetId="134" r:id="rId61"/>
    <sheet name="2.20_Приб" sheetId="135" r:id="rId62"/>
    <sheet name="2.20_Выб" sheetId="136" r:id="rId63"/>
    <sheet name="2.20_МигрПр" sheetId="137" r:id="rId64"/>
    <sheet name="2.21_Приб" sheetId="138" r:id="rId65"/>
    <sheet name="2.21_Выб" sheetId="139" r:id="rId66"/>
    <sheet name="2.22_Приб %" sheetId="140" r:id="rId67"/>
    <sheet name="2.22_Выб %" sheetId="141" r:id="rId68"/>
    <sheet name="2.23_Приб" sheetId="142" r:id="rId69"/>
    <sheet name="2.23_Выб" sheetId="143" r:id="rId70"/>
    <sheet name="2.23_МигрПр" sheetId="144" r:id="rId71"/>
    <sheet name="3.1" sheetId="81" r:id="rId72"/>
    <sheet name="3.2" sheetId="82" r:id="rId73"/>
    <sheet name="3.3" sheetId="83" r:id="rId74"/>
    <sheet name="3.4" sheetId="84" r:id="rId75"/>
    <sheet name="3.5" sheetId="85" r:id="rId76"/>
    <sheet name="3.6" sheetId="86" r:id="rId77"/>
  </sheets>
  <externalReferences>
    <externalReference r:id="rId78"/>
    <externalReference r:id="rId79"/>
    <externalReference r:id="rId80"/>
  </externalReferences>
  <definedNames>
    <definedName name="А1">#REF!</definedName>
    <definedName name="вх_таб" localSheetId="15">#REF!</definedName>
    <definedName name="вх_таб" localSheetId="27">#REF!</definedName>
    <definedName name="вх_таб" localSheetId="1">#REF!</definedName>
    <definedName name="вх_таб">#REF!</definedName>
    <definedName name="ГОД" localSheetId="27">#REF!</definedName>
    <definedName name="ГОД">#REF!</definedName>
    <definedName name="ГОРОД" localSheetId="15">[1]ПАРАМ1!#REF!</definedName>
    <definedName name="ГОРОД">[1]ПАРАМ1!#REF!</definedName>
    <definedName name="Дальневосточный_федеральный_округ">#REF!</definedName>
    <definedName name="_xlnm.Print_Titles" localSheetId="3">'1.1 '!$8:$11</definedName>
    <definedName name="_xlnm.Print_Titles" localSheetId="14">'1.10'!$5:$7</definedName>
    <definedName name="_xlnm.Print_Titles" localSheetId="16">'1.12'!$6:$8</definedName>
    <definedName name="_xlnm.Print_Titles" localSheetId="20">'1.14'!$6:$7</definedName>
    <definedName name="_xlnm.Print_Titles" localSheetId="4">'1.2'!$6:$8</definedName>
    <definedName name="_xlnm.Print_Titles" localSheetId="5">'1.3_Всего'!$6:$9</definedName>
    <definedName name="_xlnm.Print_Titles" localSheetId="6">'1.3_Город'!$5:$8</definedName>
    <definedName name="_xlnm.Print_Titles" localSheetId="7">'1.3_Село'!$5:$8</definedName>
    <definedName name="_xlnm.Print_Titles" localSheetId="9">'1.5'!$6:$8</definedName>
    <definedName name="_xlnm.Print_Titles" localSheetId="10">'1.6'!$5:$7</definedName>
    <definedName name="_xlnm.Print_Titles" localSheetId="11">'1.7'!$6:$8</definedName>
    <definedName name="_xlnm.Print_Titles" localSheetId="12">'1.8'!$5:$7</definedName>
    <definedName name="_xlnm.Print_Titles" localSheetId="13">'1.9'!$5:$7</definedName>
    <definedName name="_xlnm.Print_Titles" localSheetId="38">'2.10'!$5:$7</definedName>
    <definedName name="_xlnm.Print_Titles" localSheetId="40">'2.11_Выб'!$3:$5</definedName>
    <definedName name="_xlnm.Print_Titles" localSheetId="41">'2.11_МигрПр'!$3:$5</definedName>
    <definedName name="_xlnm.Print_Titles" localSheetId="39">'2.11_Приб'!$5:$7</definedName>
    <definedName name="_xlnm.Print_Titles" localSheetId="42">'2.12'!$5:$6</definedName>
    <definedName name="_xlnm.Print_Titles" localSheetId="44">'2.13_Выб'!$3:$5</definedName>
    <definedName name="_xlnm.Print_Titles" localSheetId="43">'2.13_Приб'!$7:$9</definedName>
    <definedName name="_xlnm.Print_Titles" localSheetId="46">'2.14 _Выб'!$3:$5</definedName>
    <definedName name="_xlnm.Print_Titles" localSheetId="47">'2.14_МигрПр'!$3:$5</definedName>
    <definedName name="_xlnm.Print_Titles" localSheetId="45">'2.14_Приб'!$A:$B,'2.14_Приб'!$5:$7</definedName>
    <definedName name="_xlnm.Print_Titles" localSheetId="49">'2.15_Выб'!$3:$5</definedName>
    <definedName name="_xlnm.Print_Titles" localSheetId="50">'2.15_МигрПр'!$3:$5</definedName>
    <definedName name="_xlnm.Print_Titles" localSheetId="48">'2.15_Приб'!$6:$8</definedName>
    <definedName name="_xlnm.Print_Titles" localSheetId="52">'2.16_Выб'!$A:$A,'2.16_Выб'!$3:$5</definedName>
    <definedName name="_xlnm.Print_Titles" localSheetId="53">'2.16_МигрПр'!$A:$A,'2.16_МигрПр'!$3:$5</definedName>
    <definedName name="_xlnm.Print_Titles" localSheetId="51">'2.16_Приб'!$6:$8</definedName>
    <definedName name="_xlnm.Print_Titles" localSheetId="54">'2.17'!$6:$7</definedName>
    <definedName name="_xlnm.Print_Titles" localSheetId="56">'2.18_Выб'!$3:$5</definedName>
    <definedName name="_xlnm.Print_Titles" localSheetId="57">'2.18_МигрПр'!$3:$5</definedName>
    <definedName name="_xlnm.Print_Titles" localSheetId="55">'2.18_Приб'!$5:$7</definedName>
    <definedName name="_xlnm.Print_Titles" localSheetId="59">'2.19_Выб'!$2:$4</definedName>
    <definedName name="_xlnm.Print_Titles" localSheetId="60">'2.19_МигрПр'!$2:$4</definedName>
    <definedName name="_xlnm.Print_Titles" localSheetId="58">'2.19_Приб'!$5:$7</definedName>
    <definedName name="_xlnm.Print_Titles" localSheetId="23">'2.2_Выб'!$3:$5</definedName>
    <definedName name="_xlnm.Print_Titles" localSheetId="24">'2.2_МигрПр'!$3:$5</definedName>
    <definedName name="_xlnm.Print_Titles" localSheetId="22">'2.2_Приб'!$5:$7</definedName>
    <definedName name="_xlnm.Print_Titles" localSheetId="62">'2.20_Выб'!$3:$5</definedName>
    <definedName name="_xlnm.Print_Titles" localSheetId="63">'2.20_МигрПр'!$3:$5</definedName>
    <definedName name="_xlnm.Print_Titles" localSheetId="61">'2.20_Приб'!$5:$7</definedName>
    <definedName name="_xlnm.Print_Titles" localSheetId="65">'2.21_Выб'!$3:$5</definedName>
    <definedName name="_xlnm.Print_Titles" localSheetId="64">'2.21_Приб'!$5:$7</definedName>
    <definedName name="_xlnm.Print_Titles" localSheetId="67">'2.22_Выб %'!$3:$5</definedName>
    <definedName name="_xlnm.Print_Titles" localSheetId="66">'2.22_Приб %'!$6:$8</definedName>
    <definedName name="_xlnm.Print_Titles" localSheetId="69">'2.23_Выб'!$2:$5</definedName>
    <definedName name="_xlnm.Print_Titles" localSheetId="70">'2.23_МигрПр'!$2:$5</definedName>
    <definedName name="_xlnm.Print_Titles" localSheetId="68">'2.23_Приб'!$4:$7</definedName>
    <definedName name="_xlnm.Print_Titles" localSheetId="25">'2.3 '!$5:$7</definedName>
    <definedName name="_xlnm.Print_Titles" localSheetId="26">'2.4 '!$5:$7</definedName>
    <definedName name="_xlnm.Print_Titles" localSheetId="27">'2.5 '!$5:$6</definedName>
    <definedName name="_xlnm.Print_Titles" localSheetId="28">'2.6 '!$5:$6</definedName>
    <definedName name="_xlnm.Print_Titles" localSheetId="30">'2.7_Выб'!$3:$4</definedName>
    <definedName name="_xlnm.Print_Titles" localSheetId="31">'2.7_МигрПр'!$3:$4</definedName>
    <definedName name="_xlnm.Print_Titles" localSheetId="29">'2.7_Приб'!$5:$6</definedName>
    <definedName name="_xlnm.Print_Titles" localSheetId="33">'2.8_Выб'!$3:$4</definedName>
    <definedName name="_xlnm.Print_Titles" localSheetId="34">'2.8_МигрПр'!$3:$4</definedName>
    <definedName name="_xlnm.Print_Titles" localSheetId="32">'2.8_Приб'!$5:$6</definedName>
    <definedName name="_xlnm.Print_Titles" localSheetId="36">'2.9_Выб'!$3:$5</definedName>
    <definedName name="_xlnm.Print_Titles" localSheetId="37">'2.9_МигрПр'!$3:$5</definedName>
    <definedName name="_xlnm.Print_Titles" localSheetId="35">'2.9_Приб'!$5:$7</definedName>
    <definedName name="_xlnm.Print_Titles" localSheetId="72">'3.2'!$4:$4</definedName>
    <definedName name="_xlnm.Print_Titles" localSheetId="73">'3.3'!$5:$7</definedName>
    <definedName name="_xlnm.Print_Titles" localSheetId="74">'3.4'!$6:$7</definedName>
    <definedName name="_xlnm.Print_Titles" localSheetId="75">'3.5'!$6:$7</definedName>
    <definedName name="_xlnm.Print_Titles" localSheetId="76">'3.6'!$6:$7</definedName>
    <definedName name="катпос">[1]ПАРАМ1!#REF!</definedName>
    <definedName name="квартал" localSheetId="27">#REF!</definedName>
    <definedName name="квартал">#REF!</definedName>
    <definedName name="НОВЫЙ" localSheetId="27">[2]ПАРАМ1!#REF!</definedName>
    <definedName name="НОВЫЙ">[3]ПАРАМ1!#REF!</definedName>
    <definedName name="_xlnm.Print_Area" localSheetId="14">'1.10'!$A$3:$J$103</definedName>
    <definedName name="_xlnm.Print_Area" localSheetId="16">'1.12'!$A$3:$I$37</definedName>
    <definedName name="_xlnm.Print_Area" localSheetId="17">'1.13_Всего'!$A$3:$I$37</definedName>
    <definedName name="_xlnm.Print_Area" localSheetId="18">'1.13_Город'!$A$1:$I$34</definedName>
    <definedName name="_xlnm.Print_Area" localSheetId="19">'1.13_Село'!$A$1:$I$34</definedName>
    <definedName name="_xlnm.Print_Area" localSheetId="20">'1.14'!$A$3:$J$104</definedName>
    <definedName name="_xlnm.Print_Area" localSheetId="4">'1.2'!$A$3:$G$104</definedName>
    <definedName name="_xlnm.Print_Area" localSheetId="7">'1.3_Село'!$A$5:$H$105</definedName>
    <definedName name="_xlnm.Print_Area" localSheetId="12">'1.8'!$A$3:$J$103</definedName>
    <definedName name="_xlnm.Print_Area" localSheetId="13">'1.9'!$A$3:$J$103</definedName>
    <definedName name="_xlnm.Print_Area" localSheetId="21">'2.1 '!$A$3:$G$32</definedName>
    <definedName name="_xlnm.Print_Area" localSheetId="38">'2.10'!$A$3:$J$171</definedName>
    <definedName name="_xlnm.Print_Area" localSheetId="40">'2.11_Выб'!$A$3:$M$101</definedName>
    <definedName name="_xlnm.Print_Area" localSheetId="41">'2.11_МигрПр'!$A$3:$E$101</definedName>
    <definedName name="_xlnm.Print_Area" localSheetId="39">'2.11_Приб'!$A$3:$M$103</definedName>
    <definedName name="_xlnm.Print_Area" localSheetId="42">'2.12'!$A$3:$M$53</definedName>
    <definedName name="_xlnm.Print_Area" localSheetId="44">'2.13_Выб'!$A$3:$Q$69</definedName>
    <definedName name="_xlnm.Print_Area" localSheetId="43">'2.13_Приб'!$A$3:$S$73</definedName>
    <definedName name="_xlnm.Print_Area" localSheetId="46">'2.14 _Выб'!$A$2:$L$65</definedName>
    <definedName name="_xlnm.Print_Area" localSheetId="47">'2.14_МигрПр'!$A$3:$L$24</definedName>
    <definedName name="_xlnm.Print_Area" localSheetId="45">'2.14_Приб'!$A$3:$L$67</definedName>
    <definedName name="_xlnm.Print_Area" localSheetId="49">'2.15_Выб'!$A$3:$L$101</definedName>
    <definedName name="_xlnm.Print_Area" localSheetId="50">'2.15_МигрПр'!$A$3:$L$101</definedName>
    <definedName name="_xlnm.Print_Area" localSheetId="48">'2.15_Приб'!$A$3:$L$104</definedName>
    <definedName name="_xlnm.Print_Area" localSheetId="52">'2.16_Выб'!$A$3:$L$53</definedName>
    <definedName name="_xlnm.Print_Area" localSheetId="53">'2.16_МигрПр'!$A$3:$L$53</definedName>
    <definedName name="_xlnm.Print_Area" localSheetId="51">'2.16_Приб'!$A$3:$L$56</definedName>
    <definedName name="_xlnm.Print_Area" localSheetId="54">'2.17'!$A$3:$K$102</definedName>
    <definedName name="_xlnm.Print_Area" localSheetId="56">'2.18_Выб'!$A$3:$H$101</definedName>
    <definedName name="_xlnm.Print_Area" localSheetId="57">'2.18_МигрПр'!$A$3:$H$101</definedName>
    <definedName name="_xlnm.Print_Area" localSheetId="55">'2.18_Приб'!$A$3:$H$103</definedName>
    <definedName name="_xlnm.Print_Area" localSheetId="59">'2.19_Выб'!$A$3:$S$55</definedName>
    <definedName name="_xlnm.Print_Area" localSheetId="60">'2.19_МигрПр'!$A$3:$S$55</definedName>
    <definedName name="_xlnm.Print_Area" localSheetId="58">'2.19_Приб'!$A$3:$S$58</definedName>
    <definedName name="_xlnm.Print_Area" localSheetId="23">'2.2_Выб'!$A$3:$I$101</definedName>
    <definedName name="_xlnm.Print_Area" localSheetId="24">'2.2_МигрПр'!$A$3:$I$101</definedName>
    <definedName name="_xlnm.Print_Area" localSheetId="22">'2.2_Приб'!$A$3:$I$103</definedName>
    <definedName name="_xlnm.Print_Area" localSheetId="62">'2.20_Выб'!$A$1:$I$32</definedName>
    <definedName name="_xlnm.Print_Area" localSheetId="63">'2.20_МигрПр'!$A$1:$I$32</definedName>
    <definedName name="_xlnm.Print_Area" localSheetId="61">'2.20_Приб'!$A$3:$I$34</definedName>
    <definedName name="_xlnm.Print_Area" localSheetId="65">'2.21_Выб'!$A$3:$I$149</definedName>
    <definedName name="_xlnm.Print_Area" localSheetId="64">'2.21_Приб'!$A$3:$I$151</definedName>
    <definedName name="_xlnm.Print_Area" localSheetId="67">'2.22_Выб %'!$A$1:$I$38</definedName>
    <definedName name="_xlnm.Print_Area" localSheetId="66">'2.22_Приб %'!$A$3:$I$40</definedName>
    <definedName name="_xlnm.Print_Area" localSheetId="69">'2.23_Выб'!$A$1:$I$23</definedName>
    <definedName name="_xlnm.Print_Area" localSheetId="70">'2.23_МигрПр'!$A$1:$I$23</definedName>
    <definedName name="_xlnm.Print_Area" localSheetId="68">'2.23_Приб'!$A$3:$I$25</definedName>
    <definedName name="_xlnm.Print_Area" localSheetId="25">'2.3 '!$A$3:$K$103</definedName>
    <definedName name="_xlnm.Print_Area" localSheetId="26">'2.4 '!$A$3:$K$103</definedName>
    <definedName name="_xlnm.Print_Area" localSheetId="27">'2.5 '!$A$3:$J$63</definedName>
    <definedName name="_xlnm.Print_Area" localSheetId="30">'2.7_Выб'!$A$1:$L$100</definedName>
    <definedName name="_xlnm.Print_Area" localSheetId="31">'2.7_МигрПр'!$A$1:$L$100</definedName>
    <definedName name="_xlnm.Print_Area" localSheetId="29">'2.7_Приб'!$A$3:$L$102</definedName>
    <definedName name="_xlnm.Print_Area" localSheetId="71">'3.1'!$A$3:$G$20</definedName>
    <definedName name="_xlnm.Print_Area" localSheetId="72">'3.2'!$A$3:$G$99</definedName>
    <definedName name="_xlnm.Print_Area" localSheetId="73">'3.3'!$A$3:$J$21</definedName>
    <definedName name="_xlnm.Print_Area" localSheetId="74">'3.4'!$A$3:$P$102</definedName>
    <definedName name="_xlnm.Print_Area" localSheetId="75">'3.5'!$A$3:$P$102</definedName>
    <definedName name="_xlnm.Print_Area" localSheetId="76">'3.6'!$A$3:$P$102</definedName>
    <definedName name="_xlnm.Print_Area" localSheetId="0">титул!$A$1:$L$26</definedName>
    <definedName name="пер_отч" localSheetId="27">#REF!</definedName>
    <definedName name="пер_отч">#REF!</definedName>
    <definedName name="Период" localSheetId="14">#REF!</definedName>
    <definedName name="Период" localSheetId="13">#REF!</definedName>
    <definedName name="Период">#REF!</definedName>
    <definedName name="Приволжский_федеральный_округ">#REF!</definedName>
    <definedName name="_xlnm.Recorder">#REF!</definedName>
    <definedName name="Российская_Федерация">#REF!</definedName>
    <definedName name="Северо_Западный_федеральный_округ">#REF!</definedName>
    <definedName name="Сибирский_федеральный_округ">#REF!</definedName>
    <definedName name="След_дата" localSheetId="14">#REF!</definedName>
    <definedName name="След_дата" localSheetId="13">#REF!</definedName>
    <definedName name="След_дата">#REF!</definedName>
    <definedName name="Уральский_федеральный_округ">#REF!</definedName>
    <definedName name="Центральный_федеральный_округ">#REF!</definedName>
    <definedName name="Южный_федеральный_округ">#REF!</definedName>
  </definedNames>
  <calcPr calcId="145621"/>
</workbook>
</file>

<file path=xl/calcChain.xml><?xml version="1.0" encoding="utf-8"?>
<calcChain xmlns="http://schemas.openxmlformats.org/spreadsheetml/2006/main">
  <c r="S32" i="138" l="1"/>
  <c r="Q69" i="118"/>
  <c r="P69" i="118"/>
  <c r="O69" i="118"/>
  <c r="N69" i="118"/>
  <c r="M69" i="118"/>
  <c r="L69" i="118"/>
  <c r="K69" i="118"/>
  <c r="J69" i="118"/>
  <c r="S73" i="117"/>
  <c r="R73" i="117"/>
  <c r="Q73" i="117"/>
  <c r="P73" i="117"/>
  <c r="O73" i="117"/>
  <c r="N73" i="117"/>
  <c r="M73" i="117"/>
  <c r="L73" i="117"/>
  <c r="K73" i="117"/>
  <c r="Y17" i="97"/>
  <c r="X17" i="97"/>
  <c r="W17" i="97"/>
  <c r="Y16" i="97"/>
  <c r="X16" i="97"/>
  <c r="W16" i="97"/>
  <c r="Y14" i="97"/>
  <c r="X14" i="97"/>
  <c r="W14" i="97"/>
  <c r="Y13" i="97"/>
  <c r="X13" i="97"/>
  <c r="W13" i="97"/>
  <c r="Y12" i="97"/>
  <c r="X12" i="97"/>
  <c r="W12" i="97"/>
  <c r="Y11" i="97"/>
  <c r="X11" i="97"/>
  <c r="W11" i="97"/>
  <c r="Y10" i="97"/>
  <c r="X10" i="97"/>
  <c r="W10" i="97"/>
  <c r="Y9" i="97"/>
  <c r="X9" i="97"/>
  <c r="W9" i="97"/>
  <c r="Y8" i="97"/>
  <c r="X8" i="97"/>
  <c r="W8" i="97"/>
  <c r="X7" i="97"/>
  <c r="W7" i="97"/>
  <c r="Y7" i="97"/>
  <c r="X6" i="97"/>
  <c r="W6" i="97"/>
  <c r="Y6" i="97"/>
  <c r="I37" i="92" l="1"/>
  <c r="I36" i="92"/>
  <c r="I35" i="92"/>
  <c r="I34" i="92"/>
  <c r="I33" i="92"/>
  <c r="I32" i="92"/>
  <c r="I31" i="92"/>
  <c r="I30" i="92"/>
  <c r="I29" i="92"/>
  <c r="I28" i="92"/>
  <c r="I27" i="92"/>
  <c r="I26" i="92"/>
  <c r="I25" i="92"/>
  <c r="I24" i="92"/>
  <c r="I23" i="92"/>
  <c r="I22" i="92"/>
  <c r="I21" i="92"/>
  <c r="I20" i="92"/>
  <c r="I19" i="92"/>
  <c r="I18" i="92"/>
  <c r="I17" i="92"/>
  <c r="I16" i="92"/>
  <c r="I15" i="92"/>
  <c r="I14" i="92"/>
  <c r="I13" i="92"/>
  <c r="I12" i="92"/>
  <c r="I11" i="92"/>
  <c r="C8" i="15" l="1"/>
  <c r="B91" i="86" l="1"/>
  <c r="B80" i="86"/>
  <c r="B75" i="86"/>
  <c r="B72" i="86"/>
  <c r="B57" i="86"/>
  <c r="B49" i="86"/>
  <c r="B40" i="86"/>
  <c r="B31" i="86"/>
  <c r="B28" i="86"/>
  <c r="B9" i="86"/>
  <c r="B8" i="86" s="1"/>
  <c r="C21" i="83" l="1"/>
  <c r="D21" i="83"/>
  <c r="E21" i="83"/>
  <c r="H21" i="83"/>
  <c r="I21" i="83"/>
  <c r="J21" i="83"/>
  <c r="B21" i="83"/>
  <c r="D72" i="82"/>
  <c r="D28" i="82"/>
  <c r="C14" i="15" l="1"/>
</calcChain>
</file>

<file path=xl/sharedStrings.xml><?xml version="1.0" encoding="utf-8"?>
<sst xmlns="http://schemas.openxmlformats.org/spreadsheetml/2006/main" count="6934" uniqueCount="1058">
  <si>
    <t>1.1.</t>
  </si>
  <si>
    <t>1.2.</t>
  </si>
  <si>
    <t>1.3.</t>
  </si>
  <si>
    <t>1.4.</t>
  </si>
  <si>
    <t>1.5.</t>
  </si>
  <si>
    <t>1.6.</t>
  </si>
  <si>
    <t>1.7.</t>
  </si>
  <si>
    <t>1.8.</t>
  </si>
  <si>
    <t>1.9.</t>
  </si>
  <si>
    <t>1.10.</t>
  </si>
  <si>
    <t>1.11.</t>
  </si>
  <si>
    <t>1.12.</t>
  </si>
  <si>
    <t>Оценка численности постоянного населения по субъектам Российской Федерации</t>
  </si>
  <si>
    <t>Оценка численности постоянного населения по районам Крайнего Севера и местностям, приравненным к ним</t>
  </si>
  <si>
    <t>№ табл.</t>
  </si>
  <si>
    <t>СОДЕРЖАНИЕ</t>
  </si>
  <si>
    <t xml:space="preserve">ФЕДЕРАЛЬНАЯ СЛУЖБА ГОСУДАРСТВЕННОЙ СТАТИСТИКИ </t>
  </si>
  <si>
    <t>РОССИЙСКОЙ ФЕДЕРАЦИИ</t>
  </si>
  <si>
    <t>(Статистический бюллетень)</t>
  </si>
  <si>
    <t>ЧИСЛЕННОСТЬ И МИГРАЦИЯ НАСЕЛЕНИЯ</t>
  </si>
  <si>
    <t>Раздел 1. Численность населения</t>
  </si>
  <si>
    <t>Предисловие</t>
  </si>
  <si>
    <t>1.13.</t>
  </si>
  <si>
    <t>1.14.</t>
  </si>
  <si>
    <t>1. ЧИСЛЕННОСТЬ НАСЕЛЕНИЯ</t>
  </si>
  <si>
    <t xml:space="preserve">1.1. Площадь территории и плотность населения  </t>
  </si>
  <si>
    <t>Таблица 1.1</t>
  </si>
  <si>
    <t>Площадь территории;  тыс. кв. км (по данным Росреестра)</t>
  </si>
  <si>
    <t>Удельный вес территории субъекта в общей территории (%):</t>
  </si>
  <si>
    <t>Плотность населения, человек на 1 кв. км</t>
  </si>
  <si>
    <t>Ранг плотности населения субъекта по отношению к плотности населения:</t>
  </si>
  <si>
    <t>всех субъектов России</t>
  </si>
  <si>
    <t>субъектов, входящих в федеральный округ</t>
  </si>
  <si>
    <t>России</t>
  </si>
  <si>
    <t>федераль-ного округа</t>
  </si>
  <si>
    <t>Российская Федеpация</t>
  </si>
  <si>
    <t>Центральный федеральный округ</t>
  </si>
  <si>
    <t>Белгородская область</t>
  </si>
  <si>
    <t>Брянская область</t>
  </si>
  <si>
    <t>Владимирская область</t>
  </si>
  <si>
    <t>Воронежская область</t>
  </si>
  <si>
    <t>Ивановская область</t>
  </si>
  <si>
    <t>Калужская область</t>
  </si>
  <si>
    <t>Костромская область</t>
  </si>
  <si>
    <t>Курская область</t>
  </si>
  <si>
    <t>Липецкая область</t>
  </si>
  <si>
    <t>Московская область</t>
  </si>
  <si>
    <t>Орловская область</t>
  </si>
  <si>
    <t>Рязанская область</t>
  </si>
  <si>
    <t>Смоленская область</t>
  </si>
  <si>
    <t>Тамбовская область</t>
  </si>
  <si>
    <t>Тверская область</t>
  </si>
  <si>
    <t>Тульская область</t>
  </si>
  <si>
    <t>Ярославская область</t>
  </si>
  <si>
    <t>г. Москва</t>
  </si>
  <si>
    <t>Северо-Западный федеральный округ</t>
  </si>
  <si>
    <t>Республика Карелия</t>
  </si>
  <si>
    <t>Республика Коми</t>
  </si>
  <si>
    <t>Архангельская область включая Ненецкий автономный округ</t>
  </si>
  <si>
    <t>Ненецкий автономный округ</t>
  </si>
  <si>
    <t xml:space="preserve">Архангельская область без Ненецкого автономного округа   </t>
  </si>
  <si>
    <t>Вологодская область</t>
  </si>
  <si>
    <t>Калининградская область</t>
  </si>
  <si>
    <t>Ленинградская область</t>
  </si>
  <si>
    <t>Мурманская область</t>
  </si>
  <si>
    <t>Новгородская область</t>
  </si>
  <si>
    <t>Псковская область</t>
  </si>
  <si>
    <t xml:space="preserve">г.Санкт-Петербург </t>
  </si>
  <si>
    <t>Южный федеральный округ</t>
  </si>
  <si>
    <t>Республика Адыгея</t>
  </si>
  <si>
    <t>Республика Калмыкия</t>
  </si>
  <si>
    <t>Республика Крым</t>
  </si>
  <si>
    <t>Краснодарский край</t>
  </si>
  <si>
    <t>Астраханская область</t>
  </si>
  <si>
    <t>Волгоградская область</t>
  </si>
  <si>
    <t>Ростовская область</t>
  </si>
  <si>
    <t>г. Севастополь</t>
  </si>
  <si>
    <t>Северо-Кавказский федеральный округ</t>
  </si>
  <si>
    <t>Республика Дагестан</t>
  </si>
  <si>
    <t>Республика Ингушетия</t>
  </si>
  <si>
    <t>Кабардино-Балкарская Республика</t>
  </si>
  <si>
    <t>Карачаево-Черкесская Республика</t>
  </si>
  <si>
    <t>Республика Северная Осетия-Алания</t>
  </si>
  <si>
    <t>Чеченская Республика</t>
  </si>
  <si>
    <t>Ставропольский край</t>
  </si>
  <si>
    <t>Приволжский федеральный округ</t>
  </si>
  <si>
    <t>Республика Башкортостан</t>
  </si>
  <si>
    <t xml:space="preserve">Республика Марий Эл </t>
  </si>
  <si>
    <t>Республика Мордовия</t>
  </si>
  <si>
    <t>Республика Татарстан</t>
  </si>
  <si>
    <t>Удмуртская Республика</t>
  </si>
  <si>
    <t>Чувашская Республика</t>
  </si>
  <si>
    <t>Пермский край</t>
  </si>
  <si>
    <t>Кировская область</t>
  </si>
  <si>
    <t>Нижегородская область</t>
  </si>
  <si>
    <t>Оренбургская область</t>
  </si>
  <si>
    <t>Пензенская область</t>
  </si>
  <si>
    <t>Самарская область</t>
  </si>
  <si>
    <t>Саратовская область</t>
  </si>
  <si>
    <t>Ульяновская область</t>
  </si>
  <si>
    <t>Уральский федеральный округ</t>
  </si>
  <si>
    <t>Курганская область</t>
  </si>
  <si>
    <t>Свердловская область</t>
  </si>
  <si>
    <t xml:space="preserve">Тюменская область включая автономные округа  </t>
  </si>
  <si>
    <t>Ханты-Мансийский автономный округ</t>
  </si>
  <si>
    <t>Ямало-Ненецкий автономный округ</t>
  </si>
  <si>
    <t xml:space="preserve">Тюменская область без автономных округов  </t>
  </si>
  <si>
    <t>Челябинская область</t>
  </si>
  <si>
    <t>Сибирский федеральный округ</t>
  </si>
  <si>
    <t>Республика Алтай</t>
  </si>
  <si>
    <t>Республика Тыва</t>
  </si>
  <si>
    <t>Республика Хакасия</t>
  </si>
  <si>
    <t>Алтайский край</t>
  </si>
  <si>
    <t>Красноярский край</t>
  </si>
  <si>
    <t>Иркутская область</t>
  </si>
  <si>
    <t>Кемеровская область</t>
  </si>
  <si>
    <t>Новосибирская область</t>
  </si>
  <si>
    <t>Омская область</t>
  </si>
  <si>
    <t>Томская область</t>
  </si>
  <si>
    <t>Дальневосточный федеральный округ</t>
  </si>
  <si>
    <t>Республика Бурятия</t>
  </si>
  <si>
    <t>Республика Саха (Якутия)</t>
  </si>
  <si>
    <t>Забайкальский край</t>
  </si>
  <si>
    <t>Камчатский край</t>
  </si>
  <si>
    <t>Приморский край</t>
  </si>
  <si>
    <t>Хабаровский край</t>
  </si>
  <si>
    <t>Амурская область</t>
  </si>
  <si>
    <t>Магаданская область</t>
  </si>
  <si>
    <t>Сахалинская область</t>
  </si>
  <si>
    <t>Еврейская автономная область</t>
  </si>
  <si>
    <t>Чукотский автономный округ</t>
  </si>
  <si>
    <t xml:space="preserve"> </t>
  </si>
  <si>
    <t xml:space="preserve">1.2. Оценка численности постоянного населения по субъектам Российской Федерации </t>
  </si>
  <si>
    <t>(человек)</t>
  </si>
  <si>
    <t>Таблица 1.2</t>
  </si>
  <si>
    <t>Все население</t>
  </si>
  <si>
    <t>городское</t>
  </si>
  <si>
    <t>сельское</t>
  </si>
  <si>
    <t xml:space="preserve">Архангельская область </t>
  </si>
  <si>
    <t>Архангельская область без Ненецкого автономного округа</t>
  </si>
  <si>
    <t xml:space="preserve">Тюменская область </t>
  </si>
  <si>
    <t>Ханты-Мансийский автономный округ-Югра</t>
  </si>
  <si>
    <t>Тюменская область без автономных округов</t>
  </si>
  <si>
    <t xml:space="preserve">Красноярский край </t>
  </si>
  <si>
    <t>1.3. Изменение численности постоянного населения по субъектам Российской Федерации по компонентам</t>
  </si>
  <si>
    <t>Таблица 1.3</t>
  </si>
  <si>
    <t xml:space="preserve">Численность </t>
  </si>
  <si>
    <t>Замещение естественной убыли миграционным приростом</t>
  </si>
  <si>
    <t xml:space="preserve">населения </t>
  </si>
  <si>
    <t xml:space="preserve">общий </t>
  </si>
  <si>
    <t>в том числе:</t>
  </si>
  <si>
    <t xml:space="preserve">на 1 января </t>
  </si>
  <si>
    <t>прирост</t>
  </si>
  <si>
    <t xml:space="preserve">естественный </t>
  </si>
  <si>
    <t>миграционный</t>
  </si>
  <si>
    <t>объем</t>
  </si>
  <si>
    <t xml:space="preserve"> прирост </t>
  </si>
  <si>
    <t>*) МТП - муниципально-территориальные преобразования</t>
  </si>
  <si>
    <t>Городское население</t>
  </si>
  <si>
    <t>Сельское население</t>
  </si>
  <si>
    <t xml:space="preserve">1.4. Группировка субъектов Российской Федерации  по степени влияния показателей естественного движения и  миграции </t>
  </si>
  <si>
    <t>Таблица 1.4</t>
  </si>
  <si>
    <t>Число субъектов</t>
  </si>
  <si>
    <t xml:space="preserve">Субъекты Российской Федерации, входящие в группу </t>
  </si>
  <si>
    <t>Число субъектов Российской Федерации, в которых население сократилось</t>
  </si>
  <si>
    <t>Всего</t>
  </si>
  <si>
    <t>в том числе за счет:</t>
  </si>
  <si>
    <t>естественной убыли и миграционного оттока населения</t>
  </si>
  <si>
    <t>превышения естественной убыли над миграционным приростом</t>
  </si>
  <si>
    <t>превышения миграционного оттока над естественным приростом</t>
  </si>
  <si>
    <t>Число субъектов Российской Федерации, в которых население увеличилось</t>
  </si>
  <si>
    <t>естественного и миграционного приростов</t>
  </si>
  <si>
    <t>превышения естественного прироста над миграционным оттоком</t>
  </si>
  <si>
    <t>превышения миграционного прироста над естественной убылью</t>
  </si>
  <si>
    <t xml:space="preserve">Доля  (%) в общей </t>
  </si>
  <si>
    <t>Число сельских</t>
  </si>
  <si>
    <t>Удельный вес субъектов в  численности населения</t>
  </si>
  <si>
    <t>Таблица 1.5</t>
  </si>
  <si>
    <t>численности населения</t>
  </si>
  <si>
    <t>жителей на</t>
  </si>
  <si>
    <t xml:space="preserve"> России (%)</t>
  </si>
  <si>
    <t>Федерального округа (%)</t>
  </si>
  <si>
    <t>1000 горожан</t>
  </si>
  <si>
    <t>Прирост численности населения; человек</t>
  </si>
  <si>
    <t>Таблица 1.6</t>
  </si>
  <si>
    <t>Все</t>
  </si>
  <si>
    <t>Городское</t>
  </si>
  <si>
    <t>Сельское</t>
  </si>
  <si>
    <t>население</t>
  </si>
  <si>
    <t>1.7. Распределение субъектов Российской Федерации по рангам показателя численности населения</t>
  </si>
  <si>
    <t>Среди всех субъектов Российской Федерации</t>
  </si>
  <si>
    <t>Таблица 1.7</t>
  </si>
  <si>
    <t>Число субъектов Российской Федерации с соответствующим населением</t>
  </si>
  <si>
    <t>Таблица 1.8</t>
  </si>
  <si>
    <t xml:space="preserve">Коэффициенты общего прироста на 1000 человек </t>
  </si>
  <si>
    <t>Среди всех субъектов Российской Федерации ранги коэффициентов общего прироста</t>
  </si>
  <si>
    <t>Среди субъектов федерального округа ранги коэффициентов общего прироста</t>
  </si>
  <si>
    <t>всего</t>
  </si>
  <si>
    <t>населения</t>
  </si>
  <si>
    <t>городского</t>
  </si>
  <si>
    <t>сельского</t>
  </si>
  <si>
    <t>в том числе Ненецкий автономный округ</t>
  </si>
  <si>
    <t>г.Севастополь</t>
  </si>
  <si>
    <t>Таблица 1.9</t>
  </si>
  <si>
    <t xml:space="preserve">Коэффициенты естественного прироста на 1000 человек </t>
  </si>
  <si>
    <t>Среди всех субъектов Российской Федерации ранги коэффициентов естественного прироста</t>
  </si>
  <si>
    <t>Среди субъектов федерального округа ранги коэффициентов естественного прироста</t>
  </si>
  <si>
    <t>Таблица 1.10</t>
  </si>
  <si>
    <t xml:space="preserve">Коэффициенты миграционного прироста на 1000 человек </t>
  </si>
  <si>
    <t>Среди всех субъектов Российской Федерации ранги коэффициентов миграционного прироста</t>
  </si>
  <si>
    <t>Среди субъектов федерального округа ранги коэффициентов миграционного прироста</t>
  </si>
  <si>
    <t>1.11. Оценка численности постоянного населения сухопутных территорий Арктической зоны Российской Федерации</t>
  </si>
  <si>
    <t>в том числе</t>
  </si>
  <si>
    <t>Арктическая зона Российской Федерации</t>
  </si>
  <si>
    <t>Городской округ Воркута</t>
  </si>
  <si>
    <t>Аллаиховский муниципальный район</t>
  </si>
  <si>
    <t>Анабарский национальный (долгано-эвенкийский) муниципальный район</t>
  </si>
  <si>
    <t>Булунский муниципальный район</t>
  </si>
  <si>
    <t>Нижнеколымский муниципальный район</t>
  </si>
  <si>
    <t>Усть-Янский муниципальный район</t>
  </si>
  <si>
    <t>Городской округ город Норильск</t>
  </si>
  <si>
    <t>Таймырский Долгано-Ненецкий муниципальный район</t>
  </si>
  <si>
    <t>Туруханский муниципальный район</t>
  </si>
  <si>
    <t>Городской округ "Архангельск"</t>
  </si>
  <si>
    <t>Городской округ "Новая Земля"</t>
  </si>
  <si>
    <t>Городской округ "Новодвинск"</t>
  </si>
  <si>
    <t>Городской округ "Северодвинск"</t>
  </si>
  <si>
    <t xml:space="preserve">Мезенский муниципальный район </t>
  </si>
  <si>
    <t xml:space="preserve">Онежский муниципальный район </t>
  </si>
  <si>
    <t xml:space="preserve">Приморский муниципальный район </t>
  </si>
  <si>
    <t>*</t>
  </si>
  <si>
    <t xml:space="preserve"> - вся территория субъекта Российской Федерации включена в сухопутную территорию Арктической зоны Российской Федерации.</t>
  </si>
  <si>
    <t>(тысяч человек)</t>
  </si>
  <si>
    <t>Районы Крайнего Севера и местности, приравненные к ним - всего</t>
  </si>
  <si>
    <t>Ненецкий авт. округ</t>
  </si>
  <si>
    <t xml:space="preserve">1.13. Изменение численности постоянного населения по районам Крайнего Севера и </t>
  </si>
  <si>
    <t>Таблица 1.13</t>
  </si>
  <si>
    <t>Архангельская область без автономного округа</t>
  </si>
  <si>
    <t>Тюменская область включая автономные округа</t>
  </si>
  <si>
    <t>Тюменская область без автономный округов</t>
  </si>
  <si>
    <t>Таблица 1.14</t>
  </si>
  <si>
    <t xml:space="preserve">2010 год </t>
  </si>
  <si>
    <t xml:space="preserve">2011 год </t>
  </si>
  <si>
    <t>2012 год</t>
  </si>
  <si>
    <t>2013 год</t>
  </si>
  <si>
    <t xml:space="preserve"> 2014 год</t>
  </si>
  <si>
    <t xml:space="preserve"> 2015 год</t>
  </si>
  <si>
    <t>2016 год</t>
  </si>
  <si>
    <t>2017 год</t>
  </si>
  <si>
    <t>2018 год</t>
  </si>
  <si>
    <t>Российская Федерация</t>
  </si>
  <si>
    <t>г.Москва</t>
  </si>
  <si>
    <t>Архангельская область с автономным округом</t>
  </si>
  <si>
    <t>г.Санкт-Петербург</t>
  </si>
  <si>
    <t>Республика Северная Осетия - Алания</t>
  </si>
  <si>
    <t>Республика Марий Эл</t>
  </si>
  <si>
    <t>Тюменская область с автономными округами</t>
  </si>
  <si>
    <t>*) Включая членов семей участников Государственной программы</t>
  </si>
  <si>
    <t>Ранг территории субъекта по отношению к территории:</t>
  </si>
  <si>
    <t>Прирост численности населения; %</t>
  </si>
  <si>
    <t>Темпы роста численности населения; %</t>
  </si>
  <si>
    <t>*) По строке федеральный округ - число субъектов с соответствующим населением.</t>
  </si>
  <si>
    <t>Среди субъектов федерального округа*)</t>
  </si>
  <si>
    <t xml:space="preserve"> МТП *)</t>
  </si>
  <si>
    <r>
      <t xml:space="preserve"> МТП </t>
    </r>
    <r>
      <rPr>
        <vertAlign val="superscript"/>
        <sz val="10"/>
        <rFont val="Arial Cyr"/>
        <charset val="204"/>
      </rPr>
      <t xml:space="preserve">*) </t>
    </r>
  </si>
  <si>
    <r>
      <rPr>
        <sz val="11"/>
        <color indexed="8"/>
        <rFont val="Arial Cyr"/>
        <charset val="204"/>
      </rPr>
      <t xml:space="preserve">*) </t>
    </r>
    <r>
      <rPr>
        <sz val="10"/>
        <color indexed="8"/>
        <rFont val="Arial Cyr"/>
        <family val="2"/>
        <charset val="204"/>
      </rPr>
      <t>МТП - муниципально-территориальные преобразования</t>
    </r>
  </si>
  <si>
    <t>Тюменская область</t>
  </si>
  <si>
    <t>Азербайджан</t>
  </si>
  <si>
    <t>Казахстан</t>
  </si>
  <si>
    <t>Таджикистан</t>
  </si>
  <si>
    <t>Узбекистан</t>
  </si>
  <si>
    <t>Украина</t>
  </si>
  <si>
    <t>Другие страны</t>
  </si>
  <si>
    <t>Афганистан</t>
  </si>
  <si>
    <t>Грузия</t>
  </si>
  <si>
    <t>Киргизия</t>
  </si>
  <si>
    <t>Сирия</t>
  </si>
  <si>
    <t>Мужчины</t>
  </si>
  <si>
    <t>Женщины</t>
  </si>
  <si>
    <t>старше трудоспо-собного</t>
  </si>
  <si>
    <t>трудо-способ-ном</t>
  </si>
  <si>
    <t xml:space="preserve">Белгородская область  </t>
  </si>
  <si>
    <t xml:space="preserve">Брянская область </t>
  </si>
  <si>
    <t xml:space="preserve">Костромская область </t>
  </si>
  <si>
    <t xml:space="preserve">Тамбовская область </t>
  </si>
  <si>
    <t xml:space="preserve">Ярославская область   </t>
  </si>
  <si>
    <t xml:space="preserve">Архангельская область   </t>
  </si>
  <si>
    <t xml:space="preserve">Мурманская область   </t>
  </si>
  <si>
    <t xml:space="preserve">Псковская область   </t>
  </si>
  <si>
    <t>Кабардино-Балкарская  Республика</t>
  </si>
  <si>
    <t>Карачаево-Черкесская  Республика</t>
  </si>
  <si>
    <t>Республика  Северная Осетия - Алания</t>
  </si>
  <si>
    <t xml:space="preserve">Республика Марий Эл  </t>
  </si>
  <si>
    <t xml:space="preserve">Чувашская Республика </t>
  </si>
  <si>
    <t xml:space="preserve">Нижегородская область </t>
  </si>
  <si>
    <t xml:space="preserve">Пензенская область </t>
  </si>
  <si>
    <t xml:space="preserve">Тюменская область   </t>
  </si>
  <si>
    <t xml:space="preserve">Красноярский край   </t>
  </si>
  <si>
    <t xml:space="preserve">Хабаровский край </t>
  </si>
  <si>
    <t xml:space="preserve">Магаданская область </t>
  </si>
  <si>
    <t xml:space="preserve">Сахалинская область   </t>
  </si>
  <si>
    <t>Чукотский  автономный округ</t>
  </si>
  <si>
    <t>Туркмения</t>
  </si>
  <si>
    <t>3. ВЫНУЖДЕННЫЕ ПЕРЕСЕЛЕНЦЫ И БЕЖЕНЦЫ</t>
  </si>
  <si>
    <t>Таблица 3.1</t>
  </si>
  <si>
    <t>Беженцы</t>
  </si>
  <si>
    <t>Вынужденные переселенцы</t>
  </si>
  <si>
    <t>Лица, получившие временное убежище</t>
  </si>
  <si>
    <t>человек</t>
  </si>
  <si>
    <t>в % к итогу</t>
  </si>
  <si>
    <t>Россия</t>
  </si>
  <si>
    <t>Таблица 3.2</t>
  </si>
  <si>
    <t xml:space="preserve">     Ненецкий автономный округ</t>
  </si>
  <si>
    <t xml:space="preserve">     Архангельская область                                  без автономного округа</t>
  </si>
  <si>
    <t>Ленинградская область и г.Санкт-Петербург</t>
  </si>
  <si>
    <t xml:space="preserve">     Ханты-Мансийский автономный                         округ-Югра</t>
  </si>
  <si>
    <t xml:space="preserve">     Ямало-Ненецкий автономный округ</t>
  </si>
  <si>
    <t xml:space="preserve">     Тюменская область                                        без автономных округов  </t>
  </si>
  <si>
    <t>3.3. Распределение беженцев, вынужденных переселенцев и лиц, получивших временное убежище</t>
  </si>
  <si>
    <t xml:space="preserve">  по странам гражданства и  категориям  поселений в Российской Федерации, </t>
  </si>
  <si>
    <t>Таблица 3.3</t>
  </si>
  <si>
    <t>Временное убежище</t>
  </si>
  <si>
    <t>в городской местности</t>
  </si>
  <si>
    <t>в сельской местности</t>
  </si>
  <si>
    <t>3.4. Возрастно-половой состав беженцев  в субъектах Российской Федерации</t>
  </si>
  <si>
    <t>Таблица 3.4</t>
  </si>
  <si>
    <t xml:space="preserve">   в  том числе в возрасте</t>
  </si>
  <si>
    <t>0-5 лет</t>
  </si>
  <si>
    <t>6-15 лет</t>
  </si>
  <si>
    <t xml:space="preserve">     Архангельская область               без автономного округа</t>
  </si>
  <si>
    <t xml:space="preserve">Республика Адыгея  </t>
  </si>
  <si>
    <t xml:space="preserve">Ростовская область </t>
  </si>
  <si>
    <t xml:space="preserve">    Ханты-Мансийский автономный  округ-Югра</t>
  </si>
  <si>
    <t xml:space="preserve">    Ямало-Ненецкий автономный округ</t>
  </si>
  <si>
    <t xml:space="preserve">    Тюменская область                  без автономных округов</t>
  </si>
  <si>
    <t xml:space="preserve">Камчатский край  </t>
  </si>
  <si>
    <t>3.5. Возрастно-половой состав вынужденных переселенцев  в субъектах Российской Федерации</t>
  </si>
  <si>
    <t>Таблица 3.5</t>
  </si>
  <si>
    <t xml:space="preserve">   Ненецкий автономный округ</t>
  </si>
  <si>
    <t xml:space="preserve">   Архангельская область                    без автономного округа</t>
  </si>
  <si>
    <t xml:space="preserve">    Ханты-Мансийский автономный округ-Югра</t>
  </si>
  <si>
    <t xml:space="preserve">   Ямало-Ненецкий автономный округ</t>
  </si>
  <si>
    <t xml:space="preserve">   Тюменская область                              без автономных округов</t>
  </si>
  <si>
    <t xml:space="preserve">Забайкальский край </t>
  </si>
  <si>
    <t>3.6. Возрастно-половой состав лиц, получивших временное убежище  в субъектах Российской Федерации</t>
  </si>
  <si>
    <t>Таблица 3.6</t>
  </si>
  <si>
    <t>Жен-щины</t>
  </si>
  <si>
    <t xml:space="preserve">   Архангельская область                          без автономного округа</t>
  </si>
  <si>
    <t xml:space="preserve">   Ханты-Мансийский автономный округ-Югра</t>
  </si>
  <si>
    <t xml:space="preserve">   Тюменская область                            без автономных округов</t>
  </si>
  <si>
    <t>Содержание</t>
  </si>
  <si>
    <t>2.1.</t>
  </si>
  <si>
    <t>2.2.</t>
  </si>
  <si>
    <t>2.3.</t>
  </si>
  <si>
    <t>2.4.</t>
  </si>
  <si>
    <t>2.5.</t>
  </si>
  <si>
    <t>2.6.</t>
  </si>
  <si>
    <t>ПРЕДИСЛОВИЕ</t>
  </si>
  <si>
    <t>1.5. Соотношение городского и сельского населения, удельный вес (в процентах) численности населения субъектов</t>
  </si>
  <si>
    <r>
      <t>переселению в Российскую Федерацию соотечественников, проживающих за рубежом*</t>
    </r>
    <r>
      <rPr>
        <b/>
        <vertAlign val="superscript"/>
        <sz val="11"/>
        <rFont val="Arial"/>
        <family val="2"/>
        <charset val="204"/>
      </rPr>
      <t>)</t>
    </r>
  </si>
  <si>
    <t>- все население;</t>
  </si>
  <si>
    <t>- городское население;</t>
  </si>
  <si>
    <t xml:space="preserve">Изменение численности постоянного населения по субъектам Российской Федерации по компонентам: </t>
  </si>
  <si>
    <t>Изменение численности постоянного населения по районам Крайнего Севера и местностям, приравненным к ним, по компонентам:</t>
  </si>
  <si>
    <t>- сельское население</t>
  </si>
  <si>
    <t>2019 год</t>
  </si>
  <si>
    <t>в 2022 году</t>
  </si>
  <si>
    <t xml:space="preserve"> МОСКВА 2023 г.</t>
  </si>
  <si>
    <t>3.1. Распределение беженцев, вынужденных переселенцев и лиц, получивших временное убежище                                            по странам прежнего проживания, состоящих на учете на 1 января 2023 года</t>
  </si>
  <si>
    <t>3.2. Численность беженцев, вынужденных переселенцев  и лиц, получивших временное убежище в субъектах  Российской Федерации                         на 1 января 2023 года</t>
  </si>
  <si>
    <t>Численность беженцев, состоящих на учете на 1  января 2023 г.</t>
  </si>
  <si>
    <t>Численность вынужденных переселенцев, состоящих на учете      на 1 января 2023 г.</t>
  </si>
  <si>
    <t>Численность лиц, получивших временное убежище, состоящих    на учете на 1 января 2023 г.</t>
  </si>
  <si>
    <t>Численность беженцев, состоящих на учете на 1  января 2022 г.</t>
  </si>
  <si>
    <t>Численность вынужденных переселенцев, состоящих на учете на 1 января 2022 г.</t>
  </si>
  <si>
    <t>Численность лиц, получивших временное убежище, состоящих на учете на 1 января 2022 г.</t>
  </si>
  <si>
    <t>состоящих на учете на 1 января 2023 года</t>
  </si>
  <si>
    <t>на 1 января 2023 года с начала регистрации</t>
  </si>
  <si>
    <t xml:space="preserve"> по субъектам Российской Федерации на 1 января 2023 года</t>
  </si>
  <si>
    <t>На 1 января 2023 года</t>
  </si>
  <si>
    <t>В среднем за 2022 год</t>
  </si>
  <si>
    <t>2022 г.</t>
  </si>
  <si>
    <t>Изменения за 2022 г.  (+,-)</t>
  </si>
  <si>
    <t>2023 г.</t>
  </si>
  <si>
    <r>
      <t>Российская Федеpация</t>
    </r>
    <r>
      <rPr>
        <b/>
        <vertAlign val="superscript"/>
        <sz val="10"/>
        <rFont val="Arial Cyr"/>
        <charset val="204"/>
      </rPr>
      <t>1)</t>
    </r>
  </si>
  <si>
    <t>Площадь территории и плотность населения по субъектам Российской Федерации на 1 января 2023 года</t>
  </si>
  <si>
    <t>Группировка субъектов Российской Федерации по степени влияния показателей естественного движения и миграции на изменение численности населения в 2022 году</t>
  </si>
  <si>
    <t>Соотношение городского и сельского населения, удельный вес (в процентах) численности населения субъектов Российской Федерации в общей  численности населения на 1 января 2023 года</t>
  </si>
  <si>
    <t>Прирост численности населения субъектов Российской Федерации за 2022 год</t>
  </si>
  <si>
    <t>Распределение субъектов Российской Федерации по рангам показателя численности  населения на 1 января 2023 года</t>
  </si>
  <si>
    <t>Коэффициенты общего прироста; распределение субъектов Российской Федерации по рангам коэффициентов в 2022 году</t>
  </si>
  <si>
    <t>Коэффициенты естественного прироста; распределение субъектов Российской Федерации по рангам коэффициентов в 2022 году</t>
  </si>
  <si>
    <t>Коэффициенты миграционного прироста; распределение субъектов Российской Федерации по рангам коэффициентов в 2022 году</t>
  </si>
  <si>
    <t>Оценка численности постоянного населения сухопутных территорий Арктической зоны Российской Федерации на 1 января 2022 года, на 1 января 2023 года и в среднем за 2022 год</t>
  </si>
  <si>
    <t>Распределение беженцев, вынужденных переселенцев и лиц, получивших временное убежище по странам прежнего проживания, состоящих на учете на 1 января 2023 года</t>
  </si>
  <si>
    <t>Численность беженцев, вынужденных переселенцев и лиц, получивших временное убежище в субъектах Российкой Федерации на 1 января 2023 года</t>
  </si>
  <si>
    <t>Распределение беженцев, вынужденных переселенцев и лиц,  получивших временное убежище по странам гражданства и категориям поселений в Российской Федерации, состоящих  на учете на 1 января 2023 года</t>
  </si>
  <si>
    <t>Возрастно-половой состав беженцев в субъектах Российской Федерации на 1 января 2023 года с начала регистрации</t>
  </si>
  <si>
    <t>Возрастно-половой состав вынужденных переселенцев в субъектах Российской Федерации на 1 января 2023 года с начала регистрации</t>
  </si>
  <si>
    <t>Возрастно-половой состав лиц, получивших временное убежище в субъектах Российской Федерации на 1 января 2023 года с начала регистрации</t>
  </si>
  <si>
    <t>Республики Алтай,Саха (Якутия) Кабардино-Балкария республика, Ненецкий автономный округ, Чукотский автономный округ;</t>
  </si>
  <si>
    <t>Республика Ингушетия, Ханты-Мансийский автономный округ-Югра, Тюменская область без автономных округов;</t>
  </si>
  <si>
    <t>Республики Адыгея, Карелия, Краснодарский и Красноярский края, Калужская, Воронежская, Новосибирская,   Рязанская,Челябинская, области, г.Санкт-Петербург;</t>
  </si>
  <si>
    <t>Республика Татарстан, Калининградская, Ленинградская, Московская области г. Севастополь, г. Москва.</t>
  </si>
  <si>
    <t>Республики Башкортостан, Бурятия, Калмыкия, Карачаево-Черкессия, Коми, Крым,  Марий Эл,  Мордовия, Северная Осетия-Алания,Удмуртская республика, Хакасия и Чувашская; Алтайский, Забайкальский, Пермский, Приморский, Ставропольский, Камчатский, Хабаровский края, Амурская, Архангельская (без Ненецкого автономного округа), Астраханская,Белгородская, Брянская,Владимирская, Волгоградская, Вологодская,  Ивановская, Иркутская, Кемеровская, Кировская, Курганская,Костромская, Курская,Липецкая, Магаданская, Мурманская, Нижегородская,Новгородская, Омская, Оренбургская, Орловская, Пензенская, Псковская, Ростовская, Самарская, Саратовская, Свердловская, Сахалинская, Смоленская,Тамбовская,Тверская,Томская,Тульская, Ульяновская,  Ярославская области  и Еврейская автономная область;</t>
  </si>
  <si>
    <t>Республики Дагестан,Тыва, Чечня, Ямало-Ненецкий автономный округ;</t>
  </si>
  <si>
    <t>2020 год</t>
  </si>
  <si>
    <t>2021 год</t>
  </si>
  <si>
    <t>2022 год</t>
  </si>
  <si>
    <t>Отвественные исполнители</t>
  </si>
  <si>
    <t>Телефоны</t>
  </si>
  <si>
    <t>Алексеева Виктория Сергеевна</t>
  </si>
  <si>
    <t>(495) 568-00-42, доб.99854</t>
  </si>
  <si>
    <t>Иванова Ксения Андреевна</t>
  </si>
  <si>
    <t>(495) 568-00-42, доб.99281</t>
  </si>
  <si>
    <t>На 1 января 2022 года</t>
  </si>
  <si>
    <t>Городской округ г. Костомукша</t>
  </si>
  <si>
    <t>Беломорский муниципальный район</t>
  </si>
  <si>
    <t>Калевальский муниципальный район</t>
  </si>
  <si>
    <t>Кемский муниципальный район</t>
  </si>
  <si>
    <t>Лоухский муниципальный район</t>
  </si>
  <si>
    <t>Сегежский муниципальный район</t>
  </si>
  <si>
    <t>Городской округ Инта</t>
  </si>
  <si>
    <t>Городской округ Усинск</t>
  </si>
  <si>
    <t>Усть-Цилемский муниципальный район</t>
  </si>
  <si>
    <t>Абыйский муниципальный район</t>
  </si>
  <si>
    <t>Верхнеколымский муниципальный район</t>
  </si>
  <si>
    <t>Верхоянский муниципальный район</t>
  </si>
  <si>
    <t>Жиганский национальный муниципальный район</t>
  </si>
  <si>
    <t>Момский муниципальный район</t>
  </si>
  <si>
    <t>Оленекский эвенкийский национальный муниципальный район</t>
  </si>
  <si>
    <t>Среднеколымский муниципальный район</t>
  </si>
  <si>
    <t>Эвено-Бытантайский национальный муниципальный район</t>
  </si>
  <si>
    <t>Эвенкийский муниципальный район</t>
  </si>
  <si>
    <t>Сельское поселение поселок Ессей</t>
  </si>
  <si>
    <t>Сельское поселение поселок Кислокан</t>
  </si>
  <si>
    <t>Сельское поселение поселок Нидым</t>
  </si>
  <si>
    <t>Сельское поселение поселок Суринда</t>
  </si>
  <si>
    <t>Сельское поселение поселок Тура</t>
  </si>
  <si>
    <t>Сельское поселение поселок Тутончаны</t>
  </si>
  <si>
    <t>Сельское поселение поселок Учами</t>
  </si>
  <si>
    <t>Сельское поселение поселок Чиринда</t>
  </si>
  <si>
    <t>Сельское поселение поселок Эконда</t>
  </si>
  <si>
    <t>Сельское поселение поселок Юкта</t>
  </si>
  <si>
    <t>Архангельская область, включая Ненецкий автономный округ</t>
  </si>
  <si>
    <t>Лешуконский муниципальный район</t>
  </si>
  <si>
    <t>Пинежский муниципальный район</t>
  </si>
  <si>
    <t>Вся территория субъекта Российской Федерации включена в перечень районов Крайнего Севера или местностей, приравненных к ним.</t>
  </si>
  <si>
    <t>Изменения за  2022 г.  (+,-)</t>
  </si>
  <si>
    <t>в % к 2022 г.</t>
  </si>
  <si>
    <t>МТП</t>
  </si>
  <si>
    <t>* Вся территория субъекта Российской Федерации включена в перечень районов Крайнего Севера или местностей, приравненных к ним.</t>
  </si>
  <si>
    <t xml:space="preserve">на изменение численности населения в 2022 году </t>
  </si>
  <si>
    <t xml:space="preserve">Российской Федерации в общей численности населения на 1 января 2023 года </t>
  </si>
  <si>
    <t>1.6. Прирост численности населения субъектов Российской Федерации за 2022 год</t>
  </si>
  <si>
    <t>на 1 января 2023 года</t>
  </si>
  <si>
    <t>1.9. Коэффициенты естественного прироста; распределение субъектов Российской Федерации                                                        по рангам коэффициентов в 2022 году</t>
  </si>
  <si>
    <t>1.10. Коэффициенты миграционного прироста; распределение субъектов Российской Федерации                                                                                          по рангам коэффициентов в 2022 году</t>
  </si>
  <si>
    <t>1.14. Прирост (убыль) численности участников Государственной программы по оказанию содействия добровольному</t>
  </si>
  <si>
    <t>Прирост (убыль) численности участников Государственной программы по оказанию содействия добровольному переселению в Российскую Федерацию соотечественников, проживающих за рубежом*)</t>
  </si>
  <si>
    <t xml:space="preserve">     Нормативные правовые документы, разработанные в целях реализации Федерального закона «О правовом положении иностранных граждан в Российской Федерации» и регламентирующие порядок оформления разрешения на временное проживание и вида на жительство, не содержат порядка составления и передачи первичных документов статистического учета мигрантов в органы государственной статистики.
                      С 1 ноября 2019 г. вступил в силу Федеральный закон «О внесении изменений в Федеральный закон «О правовом положении иностранных граждан в Российской Федерации» в части упрощения порядка предоставления некоторым категориям иностранных граждан и лиц без гражданства разрешения на временное проживание и вида на жительство» от 2 августа 2019 г. № 257-ФЗ. В соответствии со статьей 1 указанного Федерального закона «вид на жительство выдается без ограничения срока действия». 
С 2008 г. в документах статистического учета прибытий и выбытий отсутствует вопрос о национальной принадлежности мигрантов. Информация о национальном составе мигрантов за предыдущие годы содержится в изданиях прошлых лет.                                                                                                                                                                                                                                                                                                                                                                                                
               Сведения о беженцах, вынужденных переселенцах и лицах, получивших временное убежище, (раздел 2) приведены по данным Министерства внутренних дел Российской Федерации в отношении лиц, официально получивших этот статус в территориальных органах Министерства внутренних дел Российской Федерации.
      В бюллетене используются условные обозначения:
             - явление отсутствует;
             ... данных не имеется;
             0,0 величина явления меньше единицы измерения.                                                                                                                                                                                                                                                                                         
                                                                                                                                                                                                                                                                                                                    </t>
  </si>
  <si>
    <t>1.8. Коэффициенты общего прироста; распределение субъектов Российской Федерации по рангам коэффициентов в 2022 году</t>
  </si>
  <si>
    <t xml:space="preserve"> на 1 января 2022 года, на 1 января 2023 года и в среднем за 2022 год</t>
  </si>
  <si>
    <t>1.12. Оценка численности постоянного населения по районам Крайнего Севера и местностям, приравненным к ним</t>
  </si>
  <si>
    <t>местностям, приравненным к ним, по компонентам</t>
  </si>
  <si>
    <t>2. МИГРАЦИЯ НАСЕЛЕНИЯ</t>
  </si>
  <si>
    <t xml:space="preserve">             2.1. Общие итоги миграции населения Российской Федерации</t>
  </si>
  <si>
    <t>Таблица 2.1</t>
  </si>
  <si>
    <t>2021 г.</t>
  </si>
  <si>
    <t>число прибывших</t>
  </si>
  <si>
    <t>число      выбывших</t>
  </si>
  <si>
    <t>миграционный прирост</t>
  </si>
  <si>
    <t>Городские поселения и сельская местность</t>
  </si>
  <si>
    <t>Миграция - всего</t>
  </si>
  <si>
    <t xml:space="preserve">   из нее:                                                              в пределах России</t>
  </si>
  <si>
    <t xml:space="preserve">   в том числе:                                                                    внутрирегиональная</t>
  </si>
  <si>
    <t>межрегиональная</t>
  </si>
  <si>
    <t>международная</t>
  </si>
  <si>
    <t xml:space="preserve">   в том числе:                                                                   со странами СНГ</t>
  </si>
  <si>
    <t>с другими зарубежными странами</t>
  </si>
  <si>
    <t>Городские поселения</t>
  </si>
  <si>
    <t>Сельская местность</t>
  </si>
  <si>
    <t xml:space="preserve"> 2.2. Общие итоги миграции населения по субъектам Российской Федерации за 2022 год</t>
  </si>
  <si>
    <t>Таблица 2.2</t>
  </si>
  <si>
    <r>
      <t xml:space="preserve">Число </t>
    </r>
    <r>
      <rPr>
        <b/>
        <sz val="10"/>
        <rFont val="Arial Cyr"/>
        <family val="2"/>
        <charset val="204"/>
      </rPr>
      <t>прибывших</t>
    </r>
    <r>
      <rPr>
        <sz val="10"/>
        <rFont val="Arial Cyr"/>
        <family val="2"/>
        <charset val="204"/>
      </rPr>
      <t xml:space="preserve"> - всего</t>
    </r>
  </si>
  <si>
    <t>из   них</t>
  </si>
  <si>
    <t>Из-за                              пределов региона</t>
  </si>
  <si>
    <t>в пределах России</t>
  </si>
  <si>
    <t>из-за пределов России</t>
  </si>
  <si>
    <t>внутри региона</t>
  </si>
  <si>
    <t>из других регионов</t>
  </si>
  <si>
    <t xml:space="preserve">из стран СНГ                              </t>
  </si>
  <si>
    <t>из других зарубежных стран</t>
  </si>
  <si>
    <t>Архангельская область</t>
  </si>
  <si>
    <t>Архангельская область                                    без автономного округа</t>
  </si>
  <si>
    <t>Ханты-Мансийский автономный                 округ-Югра</t>
  </si>
  <si>
    <t>Тюменская область                                   без автономных округов</t>
  </si>
  <si>
    <r>
      <t xml:space="preserve">Число </t>
    </r>
    <r>
      <rPr>
        <b/>
        <sz val="10"/>
        <rFont val="Arial Cyr"/>
        <family val="2"/>
        <charset val="204"/>
      </rPr>
      <t>выбывших</t>
    </r>
    <r>
      <rPr>
        <sz val="10"/>
        <rFont val="Arial Cyr"/>
        <family val="2"/>
        <charset val="204"/>
      </rPr>
      <t xml:space="preserve"> - всего</t>
    </r>
  </si>
  <si>
    <t>За пределы региона</t>
  </si>
  <si>
    <t>за пределы России</t>
  </si>
  <si>
    <t>в другие регионы</t>
  </si>
  <si>
    <t xml:space="preserve">в страны СНГ                             </t>
  </si>
  <si>
    <t>в другие зарубежные страны</t>
  </si>
  <si>
    <t>Архангельская область                                без автономного округа</t>
  </si>
  <si>
    <t>Тюменская область                                       без автономных округов</t>
  </si>
  <si>
    <r>
      <t>Мигра-                        ционный прирост</t>
    </r>
    <r>
      <rPr>
        <sz val="10"/>
        <rFont val="Arial Cyr"/>
        <family val="2"/>
        <charset val="204"/>
      </rPr>
      <t xml:space="preserve"> -                                 всего</t>
    </r>
  </si>
  <si>
    <t>из него за счет передвижений</t>
  </si>
  <si>
    <t>Внешняя                            (для региона) миграция</t>
  </si>
  <si>
    <t>между-народных</t>
  </si>
  <si>
    <t>с другими регионами</t>
  </si>
  <si>
    <t xml:space="preserve">со странами СНГ </t>
  </si>
  <si>
    <t>Архангельская область                              без автономного округа</t>
  </si>
  <si>
    <t>Тюменская область                                               без автономных округов</t>
  </si>
  <si>
    <t>2.3. Распределение числа прибывших по видам и срокам регистрации по субъектам Российской Федерации в 2022 году</t>
  </si>
  <si>
    <t>Таблица 2.3</t>
  </si>
  <si>
    <r>
      <t xml:space="preserve">Число </t>
    </r>
    <r>
      <rPr>
        <b/>
        <sz val="10"/>
        <rFont val="Arial"/>
        <family val="2"/>
        <charset val="204"/>
      </rPr>
      <t>прибывших</t>
    </r>
    <r>
      <rPr>
        <sz val="10"/>
        <rFont val="Arial"/>
        <family val="2"/>
        <charset val="204"/>
      </rPr>
      <t xml:space="preserve"> - всего человек
</t>
    </r>
  </si>
  <si>
    <t xml:space="preserve">из общего числа прибывших :
</t>
  </si>
  <si>
    <t>зарегистри-рованы в новом месте жительства</t>
  </si>
  <si>
    <t>возвратились к месту жительства после временного пребывания на другой территории</t>
  </si>
  <si>
    <t xml:space="preserve">прибыли к месту пребывания - всего                      </t>
  </si>
  <si>
    <t>из них на срок</t>
  </si>
  <si>
    <t>от 9 месяцев до 1 года</t>
  </si>
  <si>
    <t>1 год</t>
  </si>
  <si>
    <t>2 года</t>
  </si>
  <si>
    <t>3 года</t>
  </si>
  <si>
    <t xml:space="preserve">4 года </t>
  </si>
  <si>
    <t>5 лет и более</t>
  </si>
  <si>
    <t xml:space="preserve">Российская Федерация </t>
  </si>
  <si>
    <t>Архангельская область                                         без автономного округа</t>
  </si>
  <si>
    <t xml:space="preserve"> Приволжский федеральный округ</t>
  </si>
  <si>
    <t>2.4. Распределение числа выбывших по видам и срокам регистрации по субъектам Российской Федерации в 2022 году</t>
  </si>
  <si>
    <t>Таблица 2.4</t>
  </si>
  <si>
    <r>
      <t xml:space="preserve">Число </t>
    </r>
    <r>
      <rPr>
        <b/>
        <sz val="10"/>
        <rFont val="Arial"/>
        <family val="2"/>
        <charset val="204"/>
      </rPr>
      <t>выбывших</t>
    </r>
    <r>
      <rPr>
        <sz val="10"/>
        <rFont val="Arial"/>
        <family val="2"/>
        <charset val="204"/>
      </rPr>
      <t xml:space="preserve"> - всего человек
</t>
    </r>
  </si>
  <si>
    <t xml:space="preserve">из общего числа выбывших :
</t>
  </si>
  <si>
    <t>снято с регис-трационного учета по преж-нему месту жительства</t>
  </si>
  <si>
    <t>выбыло к прежнему месту жительства из территории времен-ного пребывания       по окончании срока пребывания</t>
  </si>
  <si>
    <t xml:space="preserve">выбыли из места жительства    к месту пребывания - всего                     </t>
  </si>
  <si>
    <t>2.5. Внутрироссийская миграция населения по территориям прибытия и выбытия в 2022 году</t>
  </si>
  <si>
    <t>Таблица 2.5</t>
  </si>
  <si>
    <t>Центральный федераль-ный  округ</t>
  </si>
  <si>
    <t>Северо-                                 Западный федераль-ный  округ</t>
  </si>
  <si>
    <t>Южный федераль-ный  округ</t>
  </si>
  <si>
    <t>Северо-Кавказский федераль-ный  округ</t>
  </si>
  <si>
    <t>Приволжский федераль-ный  округ</t>
  </si>
  <si>
    <t>Уральский федераль-ный  округ</t>
  </si>
  <si>
    <t>Сибирский федераль-ный  округ</t>
  </si>
  <si>
    <t>Дальне-восточный федераль-ный  округ</t>
  </si>
  <si>
    <t>Из городских поселений и                                                                             сельской местности</t>
  </si>
  <si>
    <t>Северо-Кавказский федеральный  округ</t>
  </si>
  <si>
    <t>Из городских поселений</t>
  </si>
  <si>
    <t>Из сельской местности</t>
  </si>
  <si>
    <t>2.6. Международная миграция Российской Федерации в 2022 году</t>
  </si>
  <si>
    <t>Таблица 2.6</t>
  </si>
  <si>
    <t>Городская и сельская местность</t>
  </si>
  <si>
    <t>Городская местность</t>
  </si>
  <si>
    <t>Число прибывших</t>
  </si>
  <si>
    <t>Число выбывших</t>
  </si>
  <si>
    <t>Миграционный прирост</t>
  </si>
  <si>
    <t>Всего по всем странам</t>
  </si>
  <si>
    <t>Страны СНГ</t>
  </si>
  <si>
    <t>Армения</t>
  </si>
  <si>
    <t>Беларусь</t>
  </si>
  <si>
    <t>Кыргызстан</t>
  </si>
  <si>
    <t>Молдова, республика</t>
  </si>
  <si>
    <t>Туркменистан</t>
  </si>
  <si>
    <t>Абхазия</t>
  </si>
  <si>
    <t>Австралия</t>
  </si>
  <si>
    <t>Австрия</t>
  </si>
  <si>
    <t>Албания</t>
  </si>
  <si>
    <t>Алжир</t>
  </si>
  <si>
    <t>Ангилья</t>
  </si>
  <si>
    <t>Ангола</t>
  </si>
  <si>
    <t>Аргентина</t>
  </si>
  <si>
    <t>Бангладеш</t>
  </si>
  <si>
    <t>Белиз</t>
  </si>
  <si>
    <t>Бельгия</t>
  </si>
  <si>
    <t>Бенин</t>
  </si>
  <si>
    <t>Болгария</t>
  </si>
  <si>
    <t>Боливия</t>
  </si>
  <si>
    <t>Босния и Герцеговина</t>
  </si>
  <si>
    <t>Ботсвана</t>
  </si>
  <si>
    <t>Бразилия</t>
  </si>
  <si>
    <t>Британская территория в Индийском океане</t>
  </si>
  <si>
    <t>Бурунди</t>
  </si>
  <si>
    <t>Великобритания</t>
  </si>
  <si>
    <t>Венгрия</t>
  </si>
  <si>
    <t>Венесуэла</t>
  </si>
  <si>
    <t>Виргинские острова, Британские</t>
  </si>
  <si>
    <t>Виргинские острова, США</t>
  </si>
  <si>
    <t>Вьетнам</t>
  </si>
  <si>
    <t>Гана</t>
  </si>
  <si>
    <t>Гвинея-Бисау</t>
  </si>
  <si>
    <t>Гвинея</t>
  </si>
  <si>
    <t>Германия</t>
  </si>
  <si>
    <t>Греция</t>
  </si>
  <si>
    <t>Дания</t>
  </si>
  <si>
    <t>Египет</t>
  </si>
  <si>
    <t>Замбия</t>
  </si>
  <si>
    <t>Зимбабве</t>
  </si>
  <si>
    <t>Израиль</t>
  </si>
  <si>
    <t>Индия</t>
  </si>
  <si>
    <t>Индонезия</t>
  </si>
  <si>
    <t>Иордания</t>
  </si>
  <si>
    <t>Ирак</t>
  </si>
  <si>
    <t>Иран, исламская республика</t>
  </si>
  <si>
    <t>Ирландия</t>
  </si>
  <si>
    <t>Испания</t>
  </si>
  <si>
    <t>Италия</t>
  </si>
  <si>
    <t>Йемен</t>
  </si>
  <si>
    <t>Камбоджа</t>
  </si>
  <si>
    <t>Камерун</t>
  </si>
  <si>
    <t>Канада</t>
  </si>
  <si>
    <t>Кения</t>
  </si>
  <si>
    <t>Кипр</t>
  </si>
  <si>
    <t>Китай</t>
  </si>
  <si>
    <t>Колумбия</t>
  </si>
  <si>
    <t>Конго</t>
  </si>
  <si>
    <t>Конго, демократическая республика</t>
  </si>
  <si>
    <t>Корея, народно-демократическая республика</t>
  </si>
  <si>
    <t>Корея, республика</t>
  </si>
  <si>
    <t>Кот д'Ивуар</t>
  </si>
  <si>
    <t>Куба</t>
  </si>
  <si>
    <t>Лаосская Народно-Демократическая Республика</t>
  </si>
  <si>
    <t>Латвия</t>
  </si>
  <si>
    <t>Ливан</t>
  </si>
  <si>
    <t>Ливийская Арабская Джамахирия</t>
  </si>
  <si>
    <t>Литва</t>
  </si>
  <si>
    <t>Республика Македония</t>
  </si>
  <si>
    <t>Малайзия</t>
  </si>
  <si>
    <t>Мальта</t>
  </si>
  <si>
    <t>Марокко</t>
  </si>
  <si>
    <t>Мексика</t>
  </si>
  <si>
    <t>Монголия</t>
  </si>
  <si>
    <t>Намибия</t>
  </si>
  <si>
    <t>Непал</t>
  </si>
  <si>
    <t>Нигерия</t>
  </si>
  <si>
    <t>Нидерланды</t>
  </si>
  <si>
    <t>Новая Зеландия</t>
  </si>
  <si>
    <t>Норвегия</t>
  </si>
  <si>
    <t>Объединенные Арабские Эмираты</t>
  </si>
  <si>
    <t>Пакистан</t>
  </si>
  <si>
    <t>Палестина</t>
  </si>
  <si>
    <t>Перу</t>
  </si>
  <si>
    <t>Польша</t>
  </si>
  <si>
    <t>Португалия</t>
  </si>
  <si>
    <t>Руанда</t>
  </si>
  <si>
    <t>Румыния</t>
  </si>
  <si>
    <t>Саудовская Аравия</t>
  </si>
  <si>
    <t>Сенегал</t>
  </si>
  <si>
    <t xml:space="preserve">Сербия </t>
  </si>
  <si>
    <t>Сирийская Арабская Республика</t>
  </si>
  <si>
    <t>Словакия</t>
  </si>
  <si>
    <t>Словения</t>
  </si>
  <si>
    <t>США</t>
  </si>
  <si>
    <t>Судан</t>
  </si>
  <si>
    <t>Таиланд</t>
  </si>
  <si>
    <t>Танзания</t>
  </si>
  <si>
    <t>Того</t>
  </si>
  <si>
    <t>Тунис</t>
  </si>
  <si>
    <t>Турция</t>
  </si>
  <si>
    <t>Уругвай</t>
  </si>
  <si>
    <t>Финляндия</t>
  </si>
  <si>
    <t>Франция</t>
  </si>
  <si>
    <t>Хорватия</t>
  </si>
  <si>
    <t>Чад</t>
  </si>
  <si>
    <t xml:space="preserve">Черногория </t>
  </si>
  <si>
    <t>Чешская Республика</t>
  </si>
  <si>
    <t>Чили</t>
  </si>
  <si>
    <t>Швейцария</t>
  </si>
  <si>
    <t>Швеция</t>
  </si>
  <si>
    <t>Шри-Ланка</t>
  </si>
  <si>
    <t>Эквадор</t>
  </si>
  <si>
    <t>Экваториальная Гвинея</t>
  </si>
  <si>
    <t>Эстония</t>
  </si>
  <si>
    <t>Эфиопия</t>
  </si>
  <si>
    <t>Южная Африка</t>
  </si>
  <si>
    <t>Южная Осетия</t>
  </si>
  <si>
    <t>Япония</t>
  </si>
  <si>
    <t>Прочие страны</t>
  </si>
  <si>
    <t xml:space="preserve">2.7. Миграция населения субъектов Российской Федерации со странами СНГ в 2022 году </t>
  </si>
  <si>
    <t>Таблица 2.7</t>
  </si>
  <si>
    <r>
      <t xml:space="preserve">Число </t>
    </r>
    <r>
      <rPr>
        <b/>
        <sz val="9"/>
        <rFont val="Arial Cyr"/>
        <family val="2"/>
        <charset val="204"/>
      </rPr>
      <t>прибывших</t>
    </r>
    <r>
      <rPr>
        <sz val="9"/>
        <rFont val="Arial Cyr"/>
        <family val="2"/>
        <charset val="204"/>
      </rPr>
      <t xml:space="preserve"> из  стран СНГ -  всего</t>
    </r>
  </si>
  <si>
    <t>в том числе по странам:</t>
  </si>
  <si>
    <t>Азербай-джан</t>
  </si>
  <si>
    <t>Республика Молдова</t>
  </si>
  <si>
    <t>Таджикис-тан</t>
  </si>
  <si>
    <t>Туркме-ния</t>
  </si>
  <si>
    <t>Узбекис-тан</t>
  </si>
  <si>
    <t>Архангельская область                       без автономного округа</t>
  </si>
  <si>
    <t>Тюменская область                             без автономных округов</t>
  </si>
  <si>
    <r>
      <t xml:space="preserve">Число </t>
    </r>
    <r>
      <rPr>
        <b/>
        <sz val="9"/>
        <rFont val="Arial Cyr"/>
        <family val="2"/>
        <charset val="204"/>
      </rPr>
      <t>выбывших</t>
    </r>
    <r>
      <rPr>
        <sz val="9"/>
        <rFont val="Arial Cyr"/>
        <family val="2"/>
        <charset val="204"/>
      </rPr>
      <t xml:space="preserve"> в  страны СНГ -  всего</t>
    </r>
  </si>
  <si>
    <t>Миграцион-ный прирост - всего</t>
  </si>
  <si>
    <t xml:space="preserve">2.8. Миграция населения субъектов Российской Федерации с зарубежными странами в 2022 году </t>
  </si>
  <si>
    <t>Таблица 2.8</t>
  </si>
  <si>
    <r>
      <t xml:space="preserve">Число </t>
    </r>
    <r>
      <rPr>
        <b/>
        <sz val="8"/>
        <rFont val="Arial Cyr"/>
        <family val="2"/>
        <charset val="204"/>
      </rPr>
      <t>прибывших</t>
    </r>
    <r>
      <rPr>
        <sz val="8"/>
        <rFont val="Arial Cyr"/>
        <family val="2"/>
        <charset val="204"/>
      </rPr>
      <t xml:space="preserve"> из  зарубеж-ных стран -  всего</t>
    </r>
  </si>
  <si>
    <t>Абха-зия</t>
  </si>
  <si>
    <t>Афга-нистан</t>
  </si>
  <si>
    <t>Вьет-нам</t>
  </si>
  <si>
    <t>Герма-ния</t>
  </si>
  <si>
    <t>КНДР</t>
  </si>
  <si>
    <t>Лат-вия</t>
  </si>
  <si>
    <t>Тур-ция</t>
  </si>
  <si>
    <t>Эсто-ния</t>
  </si>
  <si>
    <r>
      <t xml:space="preserve">Число </t>
    </r>
    <r>
      <rPr>
        <b/>
        <sz val="8"/>
        <rFont val="Arial Cyr"/>
        <family val="2"/>
        <charset val="204"/>
      </rPr>
      <t xml:space="preserve">выбывших                                </t>
    </r>
    <r>
      <rPr>
        <sz val="8"/>
        <rFont val="Arial Cyr"/>
        <charset val="204"/>
      </rPr>
      <t>в</t>
    </r>
    <r>
      <rPr>
        <sz val="8"/>
        <rFont val="Arial Cyr"/>
        <family val="2"/>
        <charset val="204"/>
      </rPr>
      <t xml:space="preserve">  зарубеж-ные страны -  всего</t>
    </r>
  </si>
  <si>
    <r>
      <rPr>
        <b/>
        <sz val="8"/>
        <rFont val="Arial Cyr"/>
        <charset val="204"/>
      </rPr>
      <t>Миграцион-ный прирост</t>
    </r>
    <r>
      <rPr>
        <sz val="8"/>
        <rFont val="Arial Cyr"/>
        <family val="2"/>
        <charset val="204"/>
      </rPr>
      <t xml:space="preserve"> -  всего</t>
    </r>
  </si>
  <si>
    <t xml:space="preserve"> 2.9. Возрастно-половой состав мигрантов по Российской Федерации в 2022 году</t>
  </si>
  <si>
    <t>Таблица 2.9</t>
  </si>
  <si>
    <r>
      <t xml:space="preserve">Число                                  </t>
    </r>
    <r>
      <rPr>
        <b/>
        <sz val="10"/>
        <rFont val="Arial Cyr"/>
        <family val="2"/>
        <charset val="204"/>
      </rPr>
      <t>прибывших</t>
    </r>
    <r>
      <rPr>
        <sz val="10"/>
        <rFont val="Arial Cyr"/>
        <family val="2"/>
        <charset val="204"/>
      </rPr>
      <t xml:space="preserve"> -                                   всего </t>
    </r>
  </si>
  <si>
    <t>из-за                                пределов России</t>
  </si>
  <si>
    <t xml:space="preserve">из стран СНГ </t>
  </si>
  <si>
    <t>Всего мужчин и женщин</t>
  </si>
  <si>
    <t>в том числе в возрасте:</t>
  </si>
  <si>
    <t>моложе трудоспособного</t>
  </si>
  <si>
    <t>трудоспособном</t>
  </si>
  <si>
    <t>старше трудоспособного</t>
  </si>
  <si>
    <t>по возрастным группам, лет:</t>
  </si>
  <si>
    <t xml:space="preserve"> 0 - 4</t>
  </si>
  <si>
    <t xml:space="preserve"> 5 - 9</t>
  </si>
  <si>
    <t xml:space="preserve"> 10 - 14</t>
  </si>
  <si>
    <t xml:space="preserve"> 15 - 19</t>
  </si>
  <si>
    <t xml:space="preserve"> 20 - 24</t>
  </si>
  <si>
    <t xml:space="preserve"> 25 - 29</t>
  </si>
  <si>
    <t xml:space="preserve"> 30 - 34</t>
  </si>
  <si>
    <t xml:space="preserve"> 35 - 39</t>
  </si>
  <si>
    <t xml:space="preserve"> 40 - 44</t>
  </si>
  <si>
    <t xml:space="preserve"> 45 - 49</t>
  </si>
  <si>
    <t xml:space="preserve"> 50 - 54</t>
  </si>
  <si>
    <t xml:space="preserve"> 55 - 59</t>
  </si>
  <si>
    <t xml:space="preserve"> 60 - 64</t>
  </si>
  <si>
    <t xml:space="preserve"> 65 - 69</t>
  </si>
  <si>
    <t xml:space="preserve"> 70 - 74</t>
  </si>
  <si>
    <t xml:space="preserve"> 75 - 79</t>
  </si>
  <si>
    <t xml:space="preserve"> 80 - 84</t>
  </si>
  <si>
    <t xml:space="preserve"> 85 - 89</t>
  </si>
  <si>
    <t xml:space="preserve"> 90 - 94</t>
  </si>
  <si>
    <t xml:space="preserve"> 95 - 99</t>
  </si>
  <si>
    <t xml:space="preserve"> 100 лет и более</t>
  </si>
  <si>
    <t xml:space="preserve">Всего мужчин </t>
  </si>
  <si>
    <t>Всего женщин</t>
  </si>
  <si>
    <r>
      <t xml:space="preserve">Число                                  </t>
    </r>
    <r>
      <rPr>
        <b/>
        <sz val="10"/>
        <rFont val="Arial Cyr"/>
        <family val="2"/>
        <charset val="204"/>
      </rPr>
      <t>выбывших</t>
    </r>
    <r>
      <rPr>
        <sz val="10"/>
        <rFont val="Arial Cyr"/>
        <family val="2"/>
        <charset val="204"/>
      </rPr>
      <t xml:space="preserve"> -                                   всего </t>
    </r>
  </si>
  <si>
    <t xml:space="preserve">в страны СНГ </t>
  </si>
  <si>
    <r>
      <rPr>
        <b/>
        <sz val="10"/>
        <rFont val="Arial Cyr"/>
        <charset val="204"/>
      </rPr>
      <t>Миграционный     прирос</t>
    </r>
    <r>
      <rPr>
        <sz val="10"/>
        <rFont val="Arial Cyr"/>
        <family val="2"/>
        <charset val="204"/>
      </rPr>
      <t>т -                               всего</t>
    </r>
  </si>
  <si>
    <t>внутри                            региона</t>
  </si>
  <si>
    <t>2.10. Возрастно-половой состав мигрантов по категориям поселений</t>
  </si>
  <si>
    <t xml:space="preserve"> в Российской Федерации в 2022 году</t>
  </si>
  <si>
    <t>Таблица 2.10</t>
  </si>
  <si>
    <t xml:space="preserve">     Число прибывших</t>
  </si>
  <si>
    <t xml:space="preserve">        Число выбывших</t>
  </si>
  <si>
    <t xml:space="preserve"> Миграционный прирост</t>
  </si>
  <si>
    <t>Мужчины и женщины</t>
  </si>
  <si>
    <t>Городское и сельское население</t>
  </si>
  <si>
    <t>Вся миграция</t>
  </si>
  <si>
    <t>по возрастным группам, лет</t>
  </si>
  <si>
    <t>0-4</t>
  </si>
  <si>
    <t>5-9</t>
  </si>
  <si>
    <t>10-14</t>
  </si>
  <si>
    <t>15-19</t>
  </si>
  <si>
    <t>20-24</t>
  </si>
  <si>
    <t>25-29</t>
  </si>
  <si>
    <t>30-34</t>
  </si>
  <si>
    <t>35-39</t>
  </si>
  <si>
    <t>40-44</t>
  </si>
  <si>
    <t>45-49</t>
  </si>
  <si>
    <t>50-54</t>
  </si>
  <si>
    <t>55-59</t>
  </si>
  <si>
    <t>60-64</t>
  </si>
  <si>
    <t>65-69</t>
  </si>
  <si>
    <t>70-74</t>
  </si>
  <si>
    <t>75-79</t>
  </si>
  <si>
    <t>Международная миграция</t>
  </si>
  <si>
    <t xml:space="preserve">Сельское население </t>
  </si>
  <si>
    <t>2.11. Возрастной состав мигрантов по субъектам Российской Федерации в 2022 году</t>
  </si>
  <si>
    <t>Таблица 2.11</t>
  </si>
  <si>
    <t>Общее число прибывших</t>
  </si>
  <si>
    <t>Число прибывших из других                                                                    регионов России</t>
  </si>
  <si>
    <t>Число прибывших из-за пределов                                                                     России</t>
  </si>
  <si>
    <t>в том числе в возрасте</t>
  </si>
  <si>
    <t>моложе трудоспо-собного</t>
  </si>
  <si>
    <t>трудоспо-собном</t>
  </si>
  <si>
    <t>Общее число выбывших</t>
  </si>
  <si>
    <t>Число выбывших в другие                                                                    регионы России</t>
  </si>
  <si>
    <t>Число выбывших за пределы                                                                     России</t>
  </si>
  <si>
    <t>Архангельская область                     без автономного округа</t>
  </si>
  <si>
    <t>Тюменская область                           без автономных округов</t>
  </si>
  <si>
    <t>Общий миграционный прирост населения</t>
  </si>
  <si>
    <t>моложе
трудоспособного</t>
  </si>
  <si>
    <t>старше
трудоспособного</t>
  </si>
  <si>
    <t>Архангельская область                           без автономного округа</t>
  </si>
  <si>
    <t xml:space="preserve">Ленинградская область </t>
  </si>
  <si>
    <t>Тюменская область                                    без автономных округов</t>
  </si>
  <si>
    <t>2.12. Распределение мигрантов по основным возрастным группам и зарубежным странам в 2022 году</t>
  </si>
  <si>
    <t>Таблица 2.12</t>
  </si>
  <si>
    <r>
      <t>Прибыло</t>
    </r>
    <r>
      <rPr>
        <sz val="9"/>
        <rFont val="Arial Cyr"/>
        <family val="2"/>
        <charset val="204"/>
      </rPr>
      <t xml:space="preserve"> в Российскую Федерацию - всего</t>
    </r>
  </si>
  <si>
    <r>
      <t xml:space="preserve">Выбыло </t>
    </r>
    <r>
      <rPr>
        <sz val="9"/>
        <rFont val="Arial Cyr"/>
        <family val="2"/>
        <charset val="204"/>
      </rPr>
      <t>из Российской Федерации - всего</t>
    </r>
  </si>
  <si>
    <r>
      <t xml:space="preserve">Мигра-ционный </t>
    </r>
    <r>
      <rPr>
        <b/>
        <sz val="9"/>
        <rFont val="Arial Cyr"/>
        <charset val="204"/>
      </rPr>
      <t>прирост</t>
    </r>
    <r>
      <rPr>
        <sz val="9"/>
        <rFont val="Arial Cyr"/>
        <family val="2"/>
        <charset val="204"/>
      </rPr>
      <t xml:space="preserve"> - всего</t>
    </r>
  </si>
  <si>
    <t>Миграция со странами СНГ</t>
  </si>
  <si>
    <t>Миграция с другими зарубежными странами</t>
  </si>
  <si>
    <t>Иран</t>
  </si>
  <si>
    <t>Корея, народно-демократи-ческая республика</t>
  </si>
  <si>
    <t>Ливия</t>
  </si>
  <si>
    <t>Сербия</t>
  </si>
  <si>
    <t xml:space="preserve">Швеция </t>
  </si>
  <si>
    <t>Прочие</t>
  </si>
  <si>
    <t>2.13. Распределение мигрантов-иностранных граждан по целям поездок</t>
  </si>
  <si>
    <t>(по данным Пограничной службы ФСБ России)</t>
  </si>
  <si>
    <t>Таблица 2.13</t>
  </si>
  <si>
    <t>Служеб-ная</t>
  </si>
  <si>
    <t>Работа</t>
  </si>
  <si>
    <t>Туризм</t>
  </si>
  <si>
    <t>Частная</t>
  </si>
  <si>
    <t>Учеба</t>
  </si>
  <si>
    <t>Транзит</t>
  </si>
  <si>
    <t>ПМЖ</t>
  </si>
  <si>
    <t>Обслуж. персонал транспорт. средств</t>
  </si>
  <si>
    <t>ВСЕГО</t>
  </si>
  <si>
    <t>Деловая</t>
  </si>
  <si>
    <t>Всего прибыло</t>
  </si>
  <si>
    <r>
      <t xml:space="preserve">в том числе </t>
    </r>
    <r>
      <rPr>
        <b/>
        <sz val="10"/>
        <rFont val="Arial Narrow"/>
        <family val="2"/>
      </rPr>
      <t>граждане государств</t>
    </r>
    <r>
      <rPr>
        <sz val="10"/>
        <rFont val="Arial Narrow"/>
        <family val="2"/>
      </rPr>
      <t>:</t>
    </r>
  </si>
  <si>
    <t xml:space="preserve">Стран СНГ </t>
  </si>
  <si>
    <t>Стран вне СНГ</t>
  </si>
  <si>
    <t>Багамы</t>
  </si>
  <si>
    <t>Корея, Республика</t>
  </si>
  <si>
    <t>Панама</t>
  </si>
  <si>
    <t>Соединенное Королевство (Великобритания)</t>
  </si>
  <si>
    <t>Соединенные Штаты</t>
  </si>
  <si>
    <t>Филиппины</t>
  </si>
  <si>
    <t>Черногория</t>
  </si>
  <si>
    <t>Лица без гражданства</t>
  </si>
  <si>
    <t>Служебная</t>
  </si>
  <si>
    <t>Всего выбыло</t>
  </si>
  <si>
    <t>Стран СНГ</t>
  </si>
  <si>
    <t>2.14. Распределение мигрантов  в возрасте 14 лет и старше по уровню образования и                                                                                                              причинам смены места жительства в Российской Федерации в 2022 году</t>
  </si>
  <si>
    <t>Таблица 2.14</t>
  </si>
  <si>
    <r>
      <t xml:space="preserve">Число </t>
    </r>
    <r>
      <rPr>
        <b/>
        <sz val="9"/>
        <rFont val="Arial"/>
        <family val="2"/>
        <charset val="204"/>
      </rPr>
      <t>прибывших</t>
    </r>
    <r>
      <rPr>
        <sz val="9"/>
        <rFont val="Arial"/>
        <family val="2"/>
        <charset val="204"/>
      </rPr>
      <t xml:space="preserve"> в возрасте 14 лет и старше</t>
    </r>
  </si>
  <si>
    <t>в том числе имели образование:</t>
  </si>
  <si>
    <t>высшее професси-ональное (высшее)</t>
  </si>
  <si>
    <t>из них имели ученую степень</t>
  </si>
  <si>
    <t>неполное высшее про-фессиональ-ное (незакон-ченное высшее)</t>
  </si>
  <si>
    <t>среднее  професси-ональное (среднее специаль-ное)</t>
  </si>
  <si>
    <t>началь-ное профес-сиональ-ное</t>
  </si>
  <si>
    <t>среднее общее (полное)</t>
  </si>
  <si>
    <t>основное общее (среднее общее неполное)</t>
  </si>
  <si>
    <t>начальное общее (на-чальное) и не имеющие образования</t>
  </si>
  <si>
    <t>уровень образования не указан</t>
  </si>
  <si>
    <t>доктора наук</t>
  </si>
  <si>
    <t>кандида-та наук</t>
  </si>
  <si>
    <t xml:space="preserve">Всего   </t>
  </si>
  <si>
    <t>в том числе по причинам:</t>
  </si>
  <si>
    <t>в связи  с учебой</t>
  </si>
  <si>
    <t>в связи с работой</t>
  </si>
  <si>
    <t>возвращение к прежнему месту жительства</t>
  </si>
  <si>
    <t>из-за обострения межнациональных отношений</t>
  </si>
  <si>
    <t>из-за  обострения криминогенной обстановки</t>
  </si>
  <si>
    <t>экологическое неблагополучие</t>
  </si>
  <si>
    <t>несоответствие природно-климатическим условиям</t>
  </si>
  <si>
    <t>причины личного, семейного характера</t>
  </si>
  <si>
    <t>из них:</t>
  </si>
  <si>
    <t>в  связи с переменой места работы супруга(и)</t>
  </si>
  <si>
    <t>в связи с вступлением в брак</t>
  </si>
  <si>
    <t>к детям</t>
  </si>
  <si>
    <t>к родителям</t>
  </si>
  <si>
    <t>иные причины</t>
  </si>
  <si>
    <t>в т.ч. приобретение жилья (покупка, наследование т.п.)</t>
  </si>
  <si>
    <t>возвратились после временного отсутствия</t>
  </si>
  <si>
    <t>причина  не указана</t>
  </si>
  <si>
    <t>Миграция в пределах России</t>
  </si>
  <si>
    <r>
      <t xml:space="preserve">Число </t>
    </r>
    <r>
      <rPr>
        <b/>
        <sz val="9"/>
        <rFont val="Arial"/>
        <family val="2"/>
        <charset val="204"/>
      </rPr>
      <t>выбывших</t>
    </r>
    <r>
      <rPr>
        <sz val="9"/>
        <rFont val="Arial"/>
        <family val="2"/>
        <charset val="204"/>
      </rPr>
      <t xml:space="preserve"> в возрасте 14 лет и старше</t>
    </r>
  </si>
  <si>
    <t xml:space="preserve"> Таблица 2.14</t>
  </si>
  <si>
    <r>
      <rPr>
        <b/>
        <sz val="9"/>
        <rFont val="Arial"/>
        <family val="2"/>
        <charset val="204"/>
      </rPr>
      <t>Миграцион-ный при-рост</t>
    </r>
    <r>
      <rPr>
        <sz val="9"/>
        <rFont val="Arial"/>
        <family val="2"/>
        <charset val="204"/>
      </rPr>
      <t xml:space="preserve"> лиц в возрасте 14 лет и старше</t>
    </r>
  </si>
  <si>
    <t>2.15. Распределение мигрантов в возрасте 14 лет и старше по уровню образования</t>
  </si>
  <si>
    <t>и субъектам Российской Федерации в 2022 году</t>
  </si>
  <si>
    <t>Таблица 2.15</t>
  </si>
  <si>
    <r>
      <t xml:space="preserve">Число </t>
    </r>
    <r>
      <rPr>
        <b/>
        <sz val="8"/>
        <rFont val="Arial Cyr"/>
        <family val="2"/>
        <charset val="204"/>
      </rPr>
      <t xml:space="preserve">прибывших
</t>
    </r>
    <r>
      <rPr>
        <sz val="8"/>
        <rFont val="Arial Cyr"/>
        <family val="2"/>
        <charset val="204"/>
      </rPr>
      <t xml:space="preserve"> в возрасте 14 лет и старше </t>
    </r>
  </si>
  <si>
    <t>высшее профес-сиональное (высшее)</t>
  </si>
  <si>
    <t>неполное выс-шее профес-сиональное (незакончен-ное высшее)</t>
  </si>
  <si>
    <t>среднее про-фессиональ-ное (среднее специальное)</t>
  </si>
  <si>
    <t>начальное профес-сиональ-ное</t>
  </si>
  <si>
    <t>начальное общее (начальное) и
не имеющие образования</t>
  </si>
  <si>
    <t>уровень образо-вания
 не указан</t>
  </si>
  <si>
    <t>Архангельская область                                 без автономного округа</t>
  </si>
  <si>
    <r>
      <t xml:space="preserve">Число </t>
    </r>
    <r>
      <rPr>
        <b/>
        <sz val="8"/>
        <rFont val="Arial Cyr"/>
        <family val="2"/>
        <charset val="204"/>
      </rPr>
      <t xml:space="preserve">выбывших
</t>
    </r>
    <r>
      <rPr>
        <sz val="8"/>
        <rFont val="Arial Cyr"/>
        <family val="2"/>
        <charset val="204"/>
      </rPr>
      <t xml:space="preserve"> в возрасте 14 лет и старше </t>
    </r>
  </si>
  <si>
    <t>высшее профес-сиональ-ное (высшее)</t>
  </si>
  <si>
    <t>среднее про-фессиональное (среднее специальное)</t>
  </si>
  <si>
    <t>начальное общее (на-чальное) и
не имеющие образования</t>
  </si>
  <si>
    <r>
      <rPr>
        <b/>
        <sz val="8"/>
        <rFont val="Arial Cyr"/>
        <charset val="204"/>
      </rPr>
      <t>Миграцион-ный прирост</t>
    </r>
    <r>
      <rPr>
        <sz val="8"/>
        <rFont val="Arial Cyr"/>
        <family val="2"/>
        <charset val="204"/>
      </rPr>
      <t xml:space="preserve"> лиц в возрасте                         14 лет  и                          старше</t>
    </r>
  </si>
  <si>
    <t>2.16. Распределение мигрантов в возрасте 14 лет и старше по уровню образования и</t>
  </si>
  <si>
    <t>странам выхода/приема по Российской Федерации в 2022 году</t>
  </si>
  <si>
    <t>Таблица 2.16</t>
  </si>
  <si>
    <r>
      <t xml:space="preserve">Число </t>
    </r>
    <r>
      <rPr>
        <b/>
        <sz val="9"/>
        <rFont val="Arial"/>
        <family val="2"/>
        <charset val="204"/>
      </rPr>
      <t>прибывших</t>
    </r>
    <r>
      <rPr>
        <sz val="9"/>
        <rFont val="Arial"/>
        <family val="2"/>
        <charset val="204"/>
      </rPr>
      <t xml:space="preserve"> из-за преде-лов России в возрасте 14 лет и старше</t>
    </r>
  </si>
  <si>
    <t>неполное высшее про-фессиональ-ное (неза-конченное высшее)</t>
  </si>
  <si>
    <t>начальное общее (на-чальное) и      не имеющие образования</t>
  </si>
  <si>
    <t>уровень образо-вания       не указан</t>
  </si>
  <si>
    <t>докто-ра наук</t>
  </si>
  <si>
    <t>канди-дата наук</t>
  </si>
  <si>
    <t>миграция со странами СНГ</t>
  </si>
  <si>
    <t>миграция с другими странами</t>
  </si>
  <si>
    <t>Исламская республика Иран</t>
  </si>
  <si>
    <t>Соединенные штаты</t>
  </si>
  <si>
    <r>
      <t>Число</t>
    </r>
    <r>
      <rPr>
        <b/>
        <sz val="9"/>
        <rFont val="Arial"/>
        <family val="2"/>
        <charset val="204"/>
      </rPr>
      <t xml:space="preserve"> выбывших</t>
    </r>
    <r>
      <rPr>
        <sz val="9"/>
        <rFont val="Arial"/>
        <family val="2"/>
        <charset val="204"/>
      </rPr>
      <t xml:space="preserve"> в возрасте 14 лет и старше</t>
    </r>
  </si>
  <si>
    <t>неполное высшее профес-сиональное (незакончен-ное высшее)</t>
  </si>
  <si>
    <t>начальное общее (на-чальное) и     не имеющие образования</t>
  </si>
  <si>
    <r>
      <rPr>
        <b/>
        <sz val="9"/>
        <rFont val="Arial"/>
        <family val="2"/>
        <charset val="204"/>
      </rPr>
      <t>Миграцион-ный прирост</t>
    </r>
    <r>
      <rPr>
        <sz val="9"/>
        <rFont val="Arial"/>
        <family val="2"/>
        <charset val="204"/>
      </rPr>
      <t xml:space="preserve"> населения в возрасте 14 лет и старше</t>
    </r>
  </si>
  <si>
    <t>уровень образо-вания     не указан</t>
  </si>
  <si>
    <t xml:space="preserve">2.17. Распределение мигрантов  в возрасте 14 лет и старше  по причинам смены места жительства и гражданству </t>
  </si>
  <si>
    <t>по Российской Федерации в 2022 году</t>
  </si>
  <si>
    <t>Число</t>
  </si>
  <si>
    <t>Таблица 2.17</t>
  </si>
  <si>
    <r>
      <rPr>
        <b/>
        <sz val="10"/>
        <rFont val="Arial"/>
        <family val="2"/>
        <charset val="204"/>
      </rPr>
      <t>прибывших</t>
    </r>
    <r>
      <rPr>
        <sz val="10"/>
        <rFont val="Arial"/>
        <family val="2"/>
        <charset val="204"/>
      </rPr>
      <t>-всего</t>
    </r>
  </si>
  <si>
    <t>граждане России</t>
  </si>
  <si>
    <t>иностран-ные граждане</t>
  </si>
  <si>
    <t>лица без граж-данства</t>
  </si>
  <si>
    <t>не указано</t>
  </si>
  <si>
    <r>
      <rPr>
        <b/>
        <sz val="10"/>
        <rFont val="Arial"/>
        <family val="2"/>
        <charset val="204"/>
      </rPr>
      <t>выбывших</t>
    </r>
    <r>
      <rPr>
        <sz val="10"/>
        <rFont val="Arial"/>
        <family val="2"/>
        <charset val="204"/>
      </rPr>
      <t>-всего</t>
    </r>
  </si>
  <si>
    <t xml:space="preserve">Вся миграция - всего   </t>
  </si>
  <si>
    <t xml:space="preserve">Миграция в пределах России - всего </t>
  </si>
  <si>
    <t>из-за  обострения межнациональных отношений</t>
  </si>
  <si>
    <t xml:space="preserve">Международная миграция - всего </t>
  </si>
  <si>
    <t xml:space="preserve">Миграция со странами СНГ - всего </t>
  </si>
  <si>
    <t xml:space="preserve">Миграция с другими странами - всего </t>
  </si>
  <si>
    <t>2.18. Распределение мигрантов по гражданству и субъектам Российской Федерации за 2022 год. Международная миграция</t>
  </si>
  <si>
    <t>Таблица 2.18</t>
  </si>
  <si>
    <r>
      <t xml:space="preserve">Число </t>
    </r>
    <r>
      <rPr>
        <b/>
        <sz val="9"/>
        <rFont val="Arial Cyr"/>
        <family val="2"/>
        <charset val="204"/>
      </rPr>
      <t>прибывших</t>
    </r>
    <r>
      <rPr>
        <sz val="9"/>
        <rFont val="Arial Cyr"/>
        <family val="2"/>
        <charset val="204"/>
      </rPr>
      <t xml:space="preserve"> - всего</t>
    </r>
  </si>
  <si>
    <t>Граждане России</t>
  </si>
  <si>
    <t>Иностранные граждане</t>
  </si>
  <si>
    <t>из них</t>
  </si>
  <si>
    <t>Гражданство не указано</t>
  </si>
  <si>
    <t xml:space="preserve">граждане стран СНГ </t>
  </si>
  <si>
    <t>других зарубежных стран</t>
  </si>
  <si>
    <r>
      <t xml:space="preserve">Число </t>
    </r>
    <r>
      <rPr>
        <b/>
        <sz val="9"/>
        <rFont val="Arial Cyr"/>
        <family val="2"/>
        <charset val="204"/>
      </rPr>
      <t>выбывших</t>
    </r>
    <r>
      <rPr>
        <sz val="9"/>
        <rFont val="Arial Cyr"/>
        <family val="2"/>
        <charset val="204"/>
      </rPr>
      <t xml:space="preserve"> - всего</t>
    </r>
  </si>
  <si>
    <t>граждане стран СНГ</t>
  </si>
  <si>
    <r>
      <rPr>
        <b/>
        <sz val="9"/>
        <rFont val="Arial Cyr"/>
        <charset val="204"/>
      </rPr>
      <t>Миграционный прирост</t>
    </r>
    <r>
      <rPr>
        <sz val="9"/>
        <rFont val="Arial Cyr"/>
        <family val="2"/>
        <charset val="204"/>
      </rPr>
      <t xml:space="preserve"> - всего</t>
    </r>
  </si>
  <si>
    <t>2.19. Распределение международных мигрантов в Российской Федерации</t>
  </si>
  <si>
    <t>по гражданству и возрастным группам за 2022 год</t>
  </si>
  <si>
    <t>Таблица 2.19</t>
  </si>
  <si>
    <t>в том числе в возрасте, лет:</t>
  </si>
  <si>
    <t>Гражданство</t>
  </si>
  <si>
    <t xml:space="preserve"> 0-4</t>
  </si>
  <si>
    <t xml:space="preserve"> 5-9</t>
  </si>
  <si>
    <t xml:space="preserve"> 10-14</t>
  </si>
  <si>
    <t xml:space="preserve"> 15-19</t>
  </si>
  <si>
    <t xml:space="preserve"> 20-24</t>
  </si>
  <si>
    <t xml:space="preserve"> 25-29</t>
  </si>
  <si>
    <t xml:space="preserve"> 30-34</t>
  </si>
  <si>
    <t xml:space="preserve"> 35-39</t>
  </si>
  <si>
    <t xml:space="preserve"> 40-44</t>
  </si>
  <si>
    <t xml:space="preserve"> 45-49</t>
  </si>
  <si>
    <t xml:space="preserve"> 50-54</t>
  </si>
  <si>
    <t xml:space="preserve"> 55-59</t>
  </si>
  <si>
    <t xml:space="preserve"> 60-64</t>
  </si>
  <si>
    <t xml:space="preserve">Всего мигрантов                                                             </t>
  </si>
  <si>
    <r>
      <t xml:space="preserve">  в том числе:                                                    </t>
    </r>
    <r>
      <rPr>
        <b/>
        <sz val="9"/>
        <rFont val="Arial Cyr"/>
        <family val="2"/>
        <charset val="204"/>
      </rPr>
      <t>Граждане России</t>
    </r>
  </si>
  <si>
    <r>
      <t xml:space="preserve">   из них по странам гражданства:                                </t>
    </r>
    <r>
      <rPr>
        <b/>
        <sz val="9"/>
        <rFont val="Arial Cyr"/>
        <family val="2"/>
        <charset val="204"/>
      </rPr>
      <t xml:space="preserve"> Страны СНГ</t>
    </r>
  </si>
  <si>
    <t xml:space="preserve">  Другие зарубежные страны</t>
  </si>
  <si>
    <r>
      <t xml:space="preserve">  в том числе:                                                    </t>
    </r>
    <r>
      <rPr>
        <b/>
        <sz val="10"/>
        <rFont val="Arial Cyr"/>
        <family val="2"/>
        <charset val="204"/>
      </rPr>
      <t>Граждане России</t>
    </r>
  </si>
  <si>
    <r>
      <t xml:space="preserve">   из них по странам гражданства:                                </t>
    </r>
    <r>
      <rPr>
        <b/>
        <sz val="10"/>
        <rFont val="Arial Cyr"/>
        <family val="2"/>
        <charset val="204"/>
      </rPr>
      <t xml:space="preserve"> Страны СНГ</t>
    </r>
  </si>
  <si>
    <r>
      <rPr>
        <b/>
        <sz val="9"/>
        <rFont val="Arial Cyr"/>
        <charset val="204"/>
      </rPr>
      <t>Миграцион-ный прирост</t>
    </r>
    <r>
      <rPr>
        <sz val="10"/>
        <rFont val="Arial Cyr"/>
        <family val="2"/>
        <charset val="204"/>
      </rPr>
      <t xml:space="preserve"> - всего</t>
    </r>
  </si>
  <si>
    <t>2.20. Распределение мигрантов в Российской Федерации по видам миграции и                                                                                                                              длительности проживания в предыдущем месте жительства за 2022 год</t>
  </si>
  <si>
    <t xml:space="preserve">  </t>
  </si>
  <si>
    <t>Таблица 2.20</t>
  </si>
  <si>
    <t xml:space="preserve">в том числе проживали по предыдущему месту жительства </t>
  </si>
  <si>
    <t>длительность проживания не указана</t>
  </si>
  <si>
    <t>с рождения</t>
  </si>
  <si>
    <t>не с рождения</t>
  </si>
  <si>
    <t>2-4 года</t>
  </si>
  <si>
    <t>5-9 лет</t>
  </si>
  <si>
    <t>10 лет и более</t>
  </si>
  <si>
    <t xml:space="preserve">   из неё:                                                                                         в пределах России</t>
  </si>
  <si>
    <t xml:space="preserve">       в том числе:                                                                внутрирегиональная</t>
  </si>
  <si>
    <t>международная миграция</t>
  </si>
  <si>
    <t xml:space="preserve">       в том числе:                                                                со странами СНГ</t>
  </si>
  <si>
    <t xml:space="preserve">  Внешняя (для региона) миграция</t>
  </si>
  <si>
    <t xml:space="preserve">       в том числе:                                                                со странами СНГ </t>
  </si>
  <si>
    <r>
      <rPr>
        <b/>
        <sz val="9"/>
        <rFont val="Arial Cyr"/>
        <charset val="204"/>
      </rPr>
      <t>Миграционный</t>
    </r>
    <r>
      <rPr>
        <sz val="9"/>
        <rFont val="Arial Cyr"/>
        <family val="2"/>
        <charset val="204"/>
      </rPr>
      <t xml:space="preserve"> прирост -                                                      всего</t>
    </r>
  </si>
  <si>
    <t xml:space="preserve">       в том числе:                                                                со странами СНГ и Балтии</t>
  </si>
  <si>
    <t>2.21. Распределение мигрантов в Российской Федерации по территориям прибытия и выбытия и                                                                                             длительности проживания в предыдущем месте жительства за 2022 год</t>
  </si>
  <si>
    <t>Таблица 2.21                                                                         Предыдущее место жительства или откуда прибыли</t>
  </si>
  <si>
    <t>длительность  проживания не указана</t>
  </si>
  <si>
    <t>Архангельская область                                              без автономного округа</t>
  </si>
  <si>
    <t>Тюменская область                                     без автономных округов</t>
  </si>
  <si>
    <t>Миграция с другими странами</t>
  </si>
  <si>
    <t>Таблица 2.21                                                                         Новое место жительства или куда выбыли</t>
  </si>
  <si>
    <t>2.22. Удельный вес мигрантов в Российской Федерации по длительности проживания                                                                                  в предыдущем месте жительства и территориям (в процентах)</t>
  </si>
  <si>
    <r>
      <t>Таблица 2.22</t>
    </r>
    <r>
      <rPr>
        <sz val="9"/>
        <rFont val="Arial Cyr"/>
        <family val="2"/>
        <charset val="204"/>
      </rPr>
      <t xml:space="preserve">                                                                          Предыдущее место жительства или откуда прибыли</t>
    </r>
  </si>
  <si>
    <r>
      <t>Таблица 2.22</t>
    </r>
    <r>
      <rPr>
        <sz val="9"/>
        <rFont val="Arial Cyr"/>
        <family val="2"/>
        <charset val="204"/>
      </rPr>
      <t xml:space="preserve">                                                                         Новое место жительства или куда выбыли</t>
    </r>
  </si>
  <si>
    <t xml:space="preserve">Миграция со странами СНГ </t>
  </si>
  <si>
    <t>2.23. Распределение мигрантов в возрасте 14 лет и более по потокам передвижения,                                                                  полу и брачному состоянию за 2022 год</t>
  </si>
  <si>
    <t>Таблица 2.23</t>
  </si>
  <si>
    <r>
      <t xml:space="preserve">Число </t>
    </r>
    <r>
      <rPr>
        <b/>
        <sz val="9"/>
        <rFont val="Arial Cyr"/>
        <family val="2"/>
        <charset val="204"/>
      </rPr>
      <t xml:space="preserve">прибывших            </t>
    </r>
    <r>
      <rPr>
        <sz val="9"/>
        <rFont val="Arial Cyr"/>
        <family val="2"/>
        <charset val="204"/>
      </rPr>
      <t xml:space="preserve"> в возрасте                                    14 лет и более</t>
    </r>
  </si>
  <si>
    <t>Внешняя (для региона) миграция</t>
  </si>
  <si>
    <t>между-народная</t>
  </si>
  <si>
    <t>внутрире-гиональная</t>
  </si>
  <si>
    <t>межрегио-нальная</t>
  </si>
  <si>
    <r>
      <t>Всего мужчин и женщин</t>
    </r>
    <r>
      <rPr>
        <sz val="10"/>
        <rFont val="Arial Cyr"/>
        <family val="2"/>
        <charset val="204"/>
      </rPr>
      <t xml:space="preserve">                                                           в возрасте 14 лет и более</t>
    </r>
  </si>
  <si>
    <t xml:space="preserve">    в том числе:                                                               состоящие в браке </t>
  </si>
  <si>
    <t>никогда не состоявшие в браке</t>
  </si>
  <si>
    <t>вдовые</t>
  </si>
  <si>
    <t>разведенные</t>
  </si>
  <si>
    <t>не указавшие брачное состояние</t>
  </si>
  <si>
    <r>
      <t>Всего мужчин</t>
    </r>
    <r>
      <rPr>
        <sz val="10"/>
        <rFont val="Arial Cyr"/>
        <family val="2"/>
        <charset val="204"/>
      </rPr>
      <t xml:space="preserve">                                                                   в возрасте 14 лет и более</t>
    </r>
  </si>
  <si>
    <r>
      <t>Всего женщин</t>
    </r>
    <r>
      <rPr>
        <sz val="10"/>
        <rFont val="Arial Cyr"/>
        <family val="2"/>
        <charset val="204"/>
      </rPr>
      <t xml:space="preserve">                                                                  в возрасте 14 лет и более</t>
    </r>
  </si>
  <si>
    <r>
      <t xml:space="preserve">Число </t>
    </r>
    <r>
      <rPr>
        <b/>
        <sz val="9"/>
        <rFont val="Arial Cyr"/>
        <family val="2"/>
        <charset val="204"/>
      </rPr>
      <t xml:space="preserve">выбывших            </t>
    </r>
    <r>
      <rPr>
        <sz val="9"/>
        <rFont val="Arial Cyr"/>
        <family val="2"/>
        <charset val="204"/>
      </rPr>
      <t xml:space="preserve"> в возрасте                                    14 лет и более</t>
    </r>
  </si>
  <si>
    <r>
      <rPr>
        <b/>
        <sz val="9"/>
        <rFont val="Arial Cyr"/>
        <charset val="204"/>
      </rPr>
      <t>Миграционный</t>
    </r>
    <r>
      <rPr>
        <sz val="9"/>
        <rFont val="Arial Cyr"/>
        <family val="2"/>
        <charset val="204"/>
      </rPr>
      <t xml:space="preserve"> прирост                                 лиц</t>
    </r>
    <r>
      <rPr>
        <b/>
        <sz val="9"/>
        <rFont val="Arial Cyr"/>
        <family val="2"/>
        <charset val="204"/>
      </rPr>
      <t xml:space="preserve"> </t>
    </r>
    <r>
      <rPr>
        <sz val="9"/>
        <rFont val="Arial Cyr"/>
        <family val="2"/>
        <charset val="204"/>
      </rPr>
      <t>в возрасте                                    14 лет и более</t>
    </r>
  </si>
  <si>
    <t xml:space="preserve">    в том числе                                                               состоящие в браке </t>
  </si>
  <si>
    <t>Раздел 3. Вынужденные переселенцы и беженцы</t>
  </si>
  <si>
    <r>
      <t xml:space="preserve">Число </t>
    </r>
    <r>
      <rPr>
        <b/>
        <sz val="9"/>
        <rFont val="Arial Cyr"/>
        <family val="2"/>
        <charset val="204"/>
      </rPr>
      <t>прибывших</t>
    </r>
    <r>
      <rPr>
        <sz val="9"/>
        <rFont val="Arial Cyr"/>
        <family val="2"/>
        <charset val="204"/>
      </rPr>
      <t>- всего</t>
    </r>
  </si>
  <si>
    <r>
      <t xml:space="preserve">Число </t>
    </r>
    <r>
      <rPr>
        <b/>
        <sz val="10"/>
        <rFont val="Arial Cyr"/>
        <family val="2"/>
        <charset val="204"/>
      </rPr>
      <t xml:space="preserve">выбывших </t>
    </r>
    <r>
      <rPr>
        <sz val="10"/>
        <rFont val="Arial Cyr"/>
        <family val="2"/>
        <charset val="204"/>
      </rPr>
      <t>- всего</t>
    </r>
  </si>
  <si>
    <t>Раздел 2. Миграция населения</t>
  </si>
  <si>
    <t>Общие итоги миграции населения Российской Федерации</t>
  </si>
  <si>
    <t>- прибывшие;</t>
  </si>
  <si>
    <t>- выбывшие;</t>
  </si>
  <si>
    <t>- миграционный прирост</t>
  </si>
  <si>
    <t>2.7.</t>
  </si>
  <si>
    <t>2.8.</t>
  </si>
  <si>
    <t>2.9.</t>
  </si>
  <si>
    <t>2.10.</t>
  </si>
  <si>
    <t>2.11.</t>
  </si>
  <si>
    <t>2.12.</t>
  </si>
  <si>
    <t>2.13.</t>
  </si>
  <si>
    <t>Распределение мигрантов-иностранных граждан по целям поездок (по данным Пограничной службы ФСБ России):</t>
  </si>
  <si>
    <t>- выбывшие</t>
  </si>
  <si>
    <t>2.14.</t>
  </si>
  <si>
    <t>2.15.</t>
  </si>
  <si>
    <t>2.16.</t>
  </si>
  <si>
    <t>2.17.</t>
  </si>
  <si>
    <t>2.18.</t>
  </si>
  <si>
    <t>Распределение мигрантов по гражданству и субъектам Российской Федерации за 2021 год. Международная миграция:</t>
  </si>
  <si>
    <t>2.19.</t>
  </si>
  <si>
    <t>2.20.</t>
  </si>
  <si>
    <t>2.21.</t>
  </si>
  <si>
    <t>2.22.</t>
  </si>
  <si>
    <t>Удельный вес мигрантов в Российской Федерации по длительности проживания в предыдущем месте жительства и территориям (в процентах):</t>
  </si>
  <si>
    <t>2.23.</t>
  </si>
  <si>
    <t>Общие итоги миграции населения по субъектам Российской Федерации за 2022 год:</t>
  </si>
  <si>
    <t>Распределение числа прибывших по видам и срокам регистрации по субъектам Российской Федерации в 2022 году</t>
  </si>
  <si>
    <t>Распределение числа выбывших по видам и срокам регистрации по субъектам Российской Федерации в 2022 году</t>
  </si>
  <si>
    <t>Внутрироссийская миграция населения по территориям прибытия и выбытия в 2022 году</t>
  </si>
  <si>
    <t>Международная миграция Российской Федерации в 2022 году</t>
  </si>
  <si>
    <t>Миграция населения субъектов Российской Федерации со странами СНГ в 2022 году:</t>
  </si>
  <si>
    <t>Миграция населения субъектов Российской Федерации с зарубежными странами в 2022 году:</t>
  </si>
  <si>
    <t>Возрастно-половой состав мигрантов по Российской Федерации в 2022 году:</t>
  </si>
  <si>
    <t>Возрастно-половой состав мигрантов по категориям поселений в Российской Федерации в 2022 году</t>
  </si>
  <si>
    <t>Возрастной состав мигрантов по субъектам Российской Федерации в 2022 году:</t>
  </si>
  <si>
    <t>Распределение мигрантов в возрасте 14 лет и старше по уровню образования и причинам смены места жительства в Российской Федерации в 2022 году:</t>
  </si>
  <si>
    <t>Распределение мигрантов в возрасте 14 лет и старше по уровню образования и субъектам Российской Федерации в 2022 году:</t>
  </si>
  <si>
    <t>Распределение мигрантов в возрасте 14 лет и старше по уровню образования и странам выхода/приема по Российской Федерации в 2022 году:</t>
  </si>
  <si>
    <t>Распределение мигрантов в возрасте 14 лет и старше по причинам смены места жительства и гражданству по Российской Федерации в 2022 году</t>
  </si>
  <si>
    <t>Распределение международных мигрантов в Российской Федерации по гражданству и возрастным группам за 2022 год:</t>
  </si>
  <si>
    <t>Распределение мигрантов в Российской Федерации по видам миграции и длительности проживания в предыдущем месте жительства за 2022 год:</t>
  </si>
  <si>
    <t>Распределение мигрантов в Российской Федерации по территориям прибытия и выбытия и длительности проживания в предыдущем месте жительства за 2022 год:</t>
  </si>
  <si>
    <t>Распределение мигрантов в возрасте 14 лет и более по потокам передвижения, полу и брачному состоянию за 2022 год:</t>
  </si>
  <si>
    <t>3.1.</t>
  </si>
  <si>
    <t>3.2.</t>
  </si>
  <si>
    <t>3.3.</t>
  </si>
  <si>
    <t>3.4.</t>
  </si>
  <si>
    <t>3.5.</t>
  </si>
  <si>
    <t>3.6.</t>
  </si>
  <si>
    <t>Распределение мигрантов по основным возрастным группам и зарубежным странам в 2022 году</t>
  </si>
  <si>
    <t xml:space="preserve">                  Настоящий бюллетень подготовлен по материалам годовых статистических разработок за 2022 год c учетом итогов ВПН-2020 и содержит сведения о численности населения, общих итогах миграции населения по Российской Федерации, ее субъектам, районам Крайнего Севера и местностям, приравненным к ним, о вынужденной миграции, а также данные о численности участников Государственной программы содействия добровольному переселению в Российскую Федерацию соотечественников, проживающих за рубежом.
                В разделе 1 приведена оценка численности постоянного населения на 1 января 2023 года и в среднем за 2022 год. Данные приведены без учета статистической информации по Донецкой Народной Республике (ДНР), Луганской Народной Республике (ЛНР), Запорожской и Херсонской областям.
                В целях информационного обеспечения Указа Президента Российской Федерации «О сухопутных территориях Арктической зоны Российской Федерации» от 2 мая 2014 г. и Стратегии развития Арктической зоны Российской Федерации и обеспечения национальной безопасности на период до 2035 года в разделе 1 приведена оценка численности населения Арктической зоны.
                Данные об участниках Государственной программы по оказанию содействия добровольному переселению в Российскую Федерацию соотечественников, проживающих за рубежом (таблица 1.14), приведены по результатам федерального статистического наблюдения (формы № 2-СООТЕЧ,  № 3-СООТЕЧ).
                Значения показателей коэффициентов естественного прироста населения и рангов этого показателя могут незначительно отличаться за счет округления от данных, приведенных в других изданиях. Сведения, опубликованные в бюллетене, используются для анализа изменения численности населения.
                В таблицах, где приведены ранги показателей, ранжирование производилось по убыванию, отдельно по федеральным округам и отдельно по субъектам Российской Федерации.
Данные о миграции населения получены в результате разработки документов статистического учета прибытий и выбытий, поступающих от территориальных органов Министерства внутренних дел Российской Федерации (с 2019 г. - форм федерального статистического наблюдения), которые составляются при регистрации и снятии с регистрационного учета населения по месту жительства, а также при регистрации по месту пребывания на срок 9 месяцев и более.
Формирование числа выбывших осуществляется автоматически в процессе электронной обработки данных о миграции населения при перемещениях в пределах Российской Федерации, а также по истечении срока пребывания у мигрантов независимо от места прежнего жительства.
</t>
  </si>
</sst>
</file>

<file path=xl/styles.xml><?xml version="1.0" encoding="utf-8"?>
<styleSheet xmlns="http://schemas.openxmlformats.org/spreadsheetml/2006/main" xmlns:mc="http://schemas.openxmlformats.org/markup-compatibility/2006" xmlns:x14ac="http://schemas.microsoft.com/office/spreadsheetml/2009/9/ac" mc:Ignorable="x14ac">
  <numFmts count="85">
    <numFmt numFmtId="44" formatCode="_-* #,##0.00\ &quot;₽&quot;_-;\-* #,##0.00\ &quot;₽&quot;_-;_-* &quot;-&quot;??\ &quot;₽&quot;_-;_-@_-"/>
    <numFmt numFmtId="164" formatCode="0&quot;      &quot;"/>
    <numFmt numFmtId="165" formatCode="0.0"/>
    <numFmt numFmtId="166" formatCode="_-* #,##0.00_р_._-;\-* #,##0.00_р_._-;_-* &quot;-&quot;??_р_._-;_-@_-"/>
    <numFmt numFmtId="167" formatCode="[=0]&quot;-    &quot;;0.0&quot;    &quot;"/>
    <numFmt numFmtId="168" formatCode="[=0]&quot;-    &quot;;0&quot;     &quot;"/>
    <numFmt numFmtId="169" formatCode="[=0]&quot;-       &quot;;0&quot;        &quot;"/>
    <numFmt numFmtId="170" formatCode="[=0]&quot;-    &quot;;0.00&quot;    &quot;"/>
    <numFmt numFmtId="171" formatCode="[=0]&quot;-    &quot;;0&quot;    &quot;"/>
    <numFmt numFmtId="172" formatCode="[=0]&quot;-  &quot;;General&quot;  &quot;"/>
    <numFmt numFmtId="173" formatCode="[=0]&quot; -  &quot;;#,##0&quot;  &quot;"/>
    <numFmt numFmtId="174" formatCode="[=0]&quot;-&quot;;General"/>
    <numFmt numFmtId="175" formatCode="[=0]&quot; -  &quot;;#,##0.0&quot;  &quot;"/>
    <numFmt numFmtId="176" formatCode="0&quot;  &quot;"/>
    <numFmt numFmtId="177" formatCode="[=0]&quot; - &quot;;General"/>
    <numFmt numFmtId="178" formatCode="0&quot;     &quot;"/>
    <numFmt numFmtId="179" formatCode="[=0]&quot;-         &quot;;0&quot;         &quot;"/>
    <numFmt numFmtId="180" formatCode="0&quot;   &quot;"/>
    <numFmt numFmtId="181" formatCode="0.00&quot;   &quot;"/>
    <numFmt numFmtId="182" formatCode="[=0]&quot;-   &quot;;0.00&quot;   &quot;"/>
    <numFmt numFmtId="183" formatCode="0&quot;    &quot;"/>
    <numFmt numFmtId="184" formatCode="0.00&quot;    &quot;"/>
    <numFmt numFmtId="185" formatCode="#,##0&quot;  &quot;"/>
    <numFmt numFmtId="186" formatCode="0.0&quot;   &quot;"/>
    <numFmt numFmtId="187" formatCode="0.00&quot;     &quot;"/>
    <numFmt numFmtId="188" formatCode="0.0&quot;     &quot;"/>
    <numFmt numFmtId="189" formatCode="[=0]&quot;- &quot;;"/>
    <numFmt numFmtId="190" formatCode="0.0&quot;      &quot;"/>
    <numFmt numFmtId="191" formatCode="[=0]&quot; - &quot;;#,##0&quot; &quot;"/>
    <numFmt numFmtId="192" formatCode="[=0]&quot; - &quot;;#,##0.0&quot; &quot;"/>
    <numFmt numFmtId="193" formatCode="[=0]&quot; -     &quot;;#,##0&quot;    &quot;"/>
    <numFmt numFmtId="194" formatCode="[=0]&quot; -      &quot;;#,##0&quot;      &quot;"/>
    <numFmt numFmtId="195" formatCode="[=0]&quot; -  &quot;;#,##0&quot;    &quot;"/>
    <numFmt numFmtId="196" formatCode="0&quot;        &quot;"/>
    <numFmt numFmtId="197" formatCode="[=0]&quot; -   &quot;;General"/>
    <numFmt numFmtId="198" formatCode="0&quot; &quot;"/>
    <numFmt numFmtId="199" formatCode="[=0]&quot; -     &quot;;General"/>
    <numFmt numFmtId="200" formatCode="[=0]&quot; -      &quot;;General"/>
    <numFmt numFmtId="201" formatCode="[=0]&quot; -         &quot;;General"/>
    <numFmt numFmtId="202" formatCode="[=0]\ &quot;-&quot;;#,##0"/>
    <numFmt numFmtId="203" formatCode="_(* #,##0_);_(* \(#,##0\);_(* &quot;-&quot;_);_(@_)"/>
    <numFmt numFmtId="204" formatCode="_(* #,##0.00_);_(* \(#,##0.00\);_(* &quot;-&quot;??_);_(@_)"/>
    <numFmt numFmtId="205" formatCode="[=0]&quot;-   &quot;;#,##0&quot;   &quot;"/>
    <numFmt numFmtId="206" formatCode="[=0]&quot;-  &quot;;#,##0&quot;  &quot;"/>
    <numFmt numFmtId="207" formatCode="[=0]&quot;- &quot;;#,##0&quot; &quot;"/>
    <numFmt numFmtId="208" formatCode="[=0]&quot;-&quot;;#,##0"/>
    <numFmt numFmtId="209" formatCode="[=0]&quot;-     &quot;;General&quot;     &quot;"/>
    <numFmt numFmtId="210" formatCode="0.000"/>
    <numFmt numFmtId="211" formatCode="[=0]\ &quot;-&quot;;General"/>
    <numFmt numFmtId="212" formatCode="0.0&quot;    &quot;"/>
    <numFmt numFmtId="213" formatCode="_-* #,##0.00&quot;р.&quot;_-;\-* #,##0.00&quot;р.&quot;_-;_-* &quot;-&quot;??&quot;р.&quot;_-;_-@_-"/>
    <numFmt numFmtId="214" formatCode="#,##0.0&quot;  &quot;"/>
    <numFmt numFmtId="215" formatCode="#,##0.00&quot;  &quot;"/>
    <numFmt numFmtId="216" formatCode="_-* #,##0_р_._-;\-* #,##0_р_._-;_-* &quot;-&quot;_р_._-;_-@_-"/>
    <numFmt numFmtId="217" formatCode="_-* #,##0&quot;р.&quot;_-;\-* #,##0&quot;р.&quot;_-;_-* &quot;-&quot;&quot;р.&quot;_-;_-@_-"/>
    <numFmt numFmtId="218" formatCode="[=0]&quot; -    &quot;;0.0&quot;    &quot;"/>
    <numFmt numFmtId="219" formatCode="[=0]&quot; -     &quot;;#,##0.0&quot;    &quot;"/>
    <numFmt numFmtId="220" formatCode="[=0]&quot; -      &quot;;#,##0.0&quot;      &quot;"/>
    <numFmt numFmtId="221" formatCode="#,##0.0"/>
    <numFmt numFmtId="222" formatCode="[=0]&quot;-  &quot;;#,##0.0&quot;  &quot;"/>
    <numFmt numFmtId="223" formatCode="[=0]&quot;-  &quot;;#,##0.00&quot;  &quot;"/>
    <numFmt numFmtId="224" formatCode="[=0]&quot; -     &quot;;#,##0&quot;     &quot;"/>
    <numFmt numFmtId="225" formatCode="[=0]&quot; -       &quot;;#,##0&quot;       &quot;"/>
    <numFmt numFmtId="226" formatCode="[=0]&quot; -     &quot;;General&quot;     &quot;"/>
    <numFmt numFmtId="227" formatCode="[=0]&quot;-    &quot;;#,##0&quot;    &quot;"/>
    <numFmt numFmtId="228" formatCode="[=0]&quot;-     &quot;;#,##0&quot;     &quot;"/>
    <numFmt numFmtId="229" formatCode="[=0]&quot;-      &quot;;#,##0&quot;      &quot;"/>
    <numFmt numFmtId="230" formatCode="0_ ;\-0\ "/>
    <numFmt numFmtId="231" formatCode="[=0]&quot; -  &quot;;#,##0&quot;   &quot;"/>
    <numFmt numFmtId="232" formatCode="[=0]&quot; -         &quot;;#,##0&quot;          &quot;"/>
    <numFmt numFmtId="233" formatCode="[=0]&quot;...&quot;;\ General"/>
    <numFmt numFmtId="234" formatCode="[=0]&quot;-       &quot;;#,##0&quot;       &quot;"/>
    <numFmt numFmtId="235" formatCode="[=0]&quot;-           &quot;;#,##0&quot;            &quot;"/>
    <numFmt numFmtId="236" formatCode="[=0]\ &quot; -&quot;;General"/>
    <numFmt numFmtId="237" formatCode="[=0]&quot;-&quot;;\ General"/>
    <numFmt numFmtId="238" formatCode="[=0]&quot;- &quot;;#,##0&quot;&quot;"/>
    <numFmt numFmtId="239" formatCode="[=0]&quot;-    &quot;;General&quot;    &quot;"/>
    <numFmt numFmtId="240" formatCode="[=0]&quot;-        &quot;;#,##0&quot;        &quot;"/>
    <numFmt numFmtId="241" formatCode="[=0]&quot; - &quot;;#,##0&quot;   &quot;"/>
    <numFmt numFmtId="242" formatCode="[=0]&quot; - &quot;;#,##0&quot;&quot;"/>
    <numFmt numFmtId="243" formatCode="[=0]&quot;-&quot;;#,##0&quot;&quot;"/>
    <numFmt numFmtId="244" formatCode="[=0]&quot;-       &quot;;0.0&quot;       &quot;"/>
    <numFmt numFmtId="245" formatCode="[=0]&quot;-       &quot;;0&quot;       &quot;"/>
    <numFmt numFmtId="246" formatCode="[=0]&quot;-      &quot;;General&quot;      &quot;"/>
    <numFmt numFmtId="247" formatCode="[=0]&quot;-        &quot;;0.0&quot;        &quot;"/>
  </numFmts>
  <fonts count="145" x14ac:knownFonts="1">
    <font>
      <sz val="11"/>
      <color theme="1"/>
      <name val="Calibri"/>
      <family val="2"/>
      <charset val="204"/>
      <scheme val="minor"/>
    </font>
    <font>
      <sz val="9"/>
      <name val="Arial Cyr"/>
      <charset val="204"/>
    </font>
    <font>
      <b/>
      <sz val="9"/>
      <name val="Arial Cyr"/>
      <charset val="204"/>
    </font>
    <font>
      <sz val="11"/>
      <name val="Arial"/>
      <family val="2"/>
      <charset val="204"/>
    </font>
    <font>
      <sz val="11"/>
      <color theme="1"/>
      <name val="Arial"/>
      <family val="2"/>
      <charset val="204"/>
    </font>
    <font>
      <b/>
      <sz val="11"/>
      <name val="Arial"/>
      <family val="2"/>
      <charset val="204"/>
    </font>
    <font>
      <u/>
      <sz val="11"/>
      <color theme="10"/>
      <name val="Calibri"/>
      <family val="2"/>
      <charset val="204"/>
    </font>
    <font>
      <b/>
      <sz val="12"/>
      <name val="Times New Roman"/>
      <family val="1"/>
    </font>
    <font>
      <sz val="10"/>
      <name val="Times New Roman"/>
      <family val="1"/>
    </font>
    <font>
      <b/>
      <sz val="10"/>
      <name val="Times New Roman"/>
      <family val="1"/>
    </font>
    <font>
      <b/>
      <sz val="16"/>
      <name val="Times New Roman"/>
      <family val="1"/>
    </font>
    <font>
      <sz val="16"/>
      <name val="Times New Roman"/>
      <family val="1"/>
    </font>
    <font>
      <b/>
      <sz val="14"/>
      <name val="Times New Roman"/>
      <family val="1"/>
    </font>
    <font>
      <sz val="14"/>
      <name val="Times New Roman"/>
      <family val="1"/>
    </font>
    <font>
      <sz val="10"/>
      <name val="Arial Cyr"/>
      <charset val="204"/>
    </font>
    <font>
      <sz val="10"/>
      <name val="Arial"/>
      <family val="2"/>
      <charset val="204"/>
    </font>
    <font>
      <sz val="10"/>
      <color theme="1"/>
      <name val="Arial Cyr"/>
      <family val="2"/>
      <charset val="204"/>
    </font>
    <font>
      <b/>
      <sz val="16"/>
      <color theme="1"/>
      <name val="Times New Roman"/>
      <family val="1"/>
      <charset val="204"/>
    </font>
    <font>
      <sz val="11"/>
      <name val="Arial Cyr"/>
      <charset val="204"/>
    </font>
    <font>
      <b/>
      <sz val="11"/>
      <name val="Arial Cyr"/>
      <charset val="204"/>
    </font>
    <font>
      <b/>
      <sz val="12"/>
      <name val="Arial Cyr"/>
      <charset val="204"/>
    </font>
    <font>
      <b/>
      <sz val="10"/>
      <name val="Arial Cyr"/>
      <charset val="204"/>
    </font>
    <font>
      <sz val="12"/>
      <name val="Arial Cyr"/>
      <family val="2"/>
      <charset val="204"/>
    </font>
    <font>
      <sz val="10"/>
      <name val="Arial Cyr"/>
      <family val="2"/>
      <charset val="204"/>
    </font>
    <font>
      <sz val="10"/>
      <name val="Courier New Cyr"/>
      <charset val="204"/>
    </font>
    <font>
      <b/>
      <sz val="10"/>
      <name val="Arial"/>
      <family val="2"/>
      <charset val="204"/>
    </font>
    <font>
      <sz val="11"/>
      <name val="Arial Cyr"/>
      <family val="2"/>
      <charset val="204"/>
    </font>
    <font>
      <sz val="8"/>
      <name val="Arial Cyr"/>
      <family val="2"/>
      <charset val="204"/>
    </font>
    <font>
      <b/>
      <sz val="11"/>
      <name val="Arial Cyr"/>
      <family val="2"/>
      <charset val="204"/>
    </font>
    <font>
      <sz val="11"/>
      <name val="Arial"/>
      <family val="2"/>
    </font>
    <font>
      <sz val="10"/>
      <color indexed="10"/>
      <name val="Arial Cyr"/>
      <family val="2"/>
      <charset val="204"/>
    </font>
    <font>
      <sz val="10.5"/>
      <name val="Arial Cyr"/>
      <family val="2"/>
      <charset val="204"/>
    </font>
    <font>
      <b/>
      <sz val="10"/>
      <color rgb="FFFF0000"/>
      <name val="Arial Cyr"/>
      <charset val="204"/>
    </font>
    <font>
      <sz val="9"/>
      <name val="Arial Cyr"/>
      <family val="2"/>
      <charset val="204"/>
    </font>
    <font>
      <b/>
      <sz val="10"/>
      <name val="Arial Cyr"/>
      <family val="2"/>
      <charset val="204"/>
    </font>
    <font>
      <b/>
      <i/>
      <sz val="10"/>
      <name val="Arial Cyr"/>
      <family val="2"/>
      <charset val="204"/>
    </font>
    <font>
      <sz val="10"/>
      <name val="Arial"/>
      <family val="2"/>
    </font>
    <font>
      <sz val="10"/>
      <color indexed="8"/>
      <name val="Arial Cyr"/>
      <family val="2"/>
      <charset val="204"/>
    </font>
    <font>
      <b/>
      <sz val="9"/>
      <color rgb="FFFF0000"/>
      <name val="Arial Cyr"/>
      <charset val="204"/>
    </font>
    <font>
      <b/>
      <sz val="10"/>
      <color rgb="FFFF0000"/>
      <name val="Arial Cyr"/>
      <family val="2"/>
      <charset val="204"/>
    </font>
    <font>
      <sz val="10.5"/>
      <name val="Arial"/>
      <family val="2"/>
    </font>
    <font>
      <sz val="11"/>
      <name val="Arial Narrow"/>
      <family val="2"/>
    </font>
    <font>
      <sz val="9"/>
      <name val="Arial"/>
      <family val="2"/>
      <charset val="204"/>
    </font>
    <font>
      <sz val="10"/>
      <color rgb="FFFF0000"/>
      <name val="Arial Cyr"/>
      <charset val="204"/>
    </font>
    <font>
      <b/>
      <sz val="11"/>
      <color indexed="8"/>
      <name val="Arial Cyr"/>
      <charset val="204"/>
    </font>
    <font>
      <b/>
      <i/>
      <sz val="10"/>
      <name val="Arial Cyr"/>
      <charset val="204"/>
    </font>
    <font>
      <b/>
      <i/>
      <sz val="11"/>
      <name val="Arial Cyr"/>
      <charset val="204"/>
    </font>
    <font>
      <sz val="10"/>
      <color indexed="10"/>
      <name val="Arial Cyr"/>
      <charset val="204"/>
    </font>
    <font>
      <sz val="11"/>
      <color indexed="10"/>
      <name val="Arial Cyr"/>
      <charset val="204"/>
    </font>
    <font>
      <b/>
      <sz val="11"/>
      <color rgb="FFFF0000"/>
      <name val="Arial Cyr"/>
      <charset val="204"/>
    </font>
    <font>
      <b/>
      <sz val="9"/>
      <name val="Arial Cyr"/>
      <family val="2"/>
      <charset val="204"/>
    </font>
    <font>
      <sz val="10"/>
      <name val="Courier New Cyr"/>
    </font>
    <font>
      <sz val="10"/>
      <color indexed="24"/>
      <name val="Arial"/>
      <family val="2"/>
      <charset val="204"/>
    </font>
    <font>
      <vertAlign val="superscript"/>
      <sz val="10"/>
      <name val="Arial Cyr"/>
      <charset val="204"/>
    </font>
    <font>
      <sz val="11"/>
      <color indexed="8"/>
      <name val="Arial Cyr"/>
      <charset val="204"/>
    </font>
    <font>
      <sz val="10"/>
      <color indexed="8"/>
      <name val="Arial Cyr"/>
      <charset val="204"/>
    </font>
    <font>
      <sz val="10"/>
      <name val="Arial Cyr"/>
    </font>
    <font>
      <b/>
      <sz val="12"/>
      <name val="Arial Cyr"/>
      <family val="2"/>
      <charset val="204"/>
    </font>
    <font>
      <sz val="10"/>
      <name val="Arial"/>
      <family val="2"/>
      <charset val="204"/>
    </font>
    <font>
      <b/>
      <sz val="8"/>
      <name val="Arial Cyr"/>
      <family val="2"/>
      <charset val="204"/>
    </font>
    <font>
      <sz val="8"/>
      <name val="Arial Cyr"/>
      <charset val="204"/>
    </font>
    <font>
      <b/>
      <sz val="8"/>
      <name val="Arial Cyr"/>
      <charset val="204"/>
    </font>
    <font>
      <sz val="9"/>
      <color rgb="FFFF0000"/>
      <name val="Arial Cyr"/>
      <family val="2"/>
      <charset val="204"/>
    </font>
    <font>
      <b/>
      <sz val="11"/>
      <color theme="1"/>
      <name val="Arial"/>
      <family val="2"/>
      <charset val="204"/>
    </font>
    <font>
      <b/>
      <sz val="9"/>
      <name val="Arial"/>
      <family val="2"/>
      <charset val="204"/>
    </font>
    <font>
      <sz val="12"/>
      <color theme="1"/>
      <name val="Arial"/>
      <family val="2"/>
      <charset val="204"/>
    </font>
    <font>
      <b/>
      <sz val="11"/>
      <color theme="1"/>
      <name val="Calibri"/>
      <family val="2"/>
      <charset val="204"/>
      <scheme val="minor"/>
    </font>
    <font>
      <sz val="8"/>
      <color rgb="FFFF0000"/>
      <name val="Arial Cyr"/>
      <family val="2"/>
      <charset val="204"/>
    </font>
    <font>
      <sz val="10"/>
      <color theme="1"/>
      <name val="Calibri"/>
      <family val="2"/>
      <charset val="204"/>
      <scheme val="minor"/>
    </font>
    <font>
      <sz val="12"/>
      <color indexed="22"/>
      <name val="System"/>
      <family val="2"/>
      <charset val="204"/>
    </font>
    <font>
      <sz val="18"/>
      <color indexed="22"/>
      <name val="System"/>
      <family val="2"/>
      <charset val="204"/>
    </font>
    <font>
      <sz val="8"/>
      <color indexed="22"/>
      <name val="System"/>
      <family val="2"/>
      <charset val="204"/>
    </font>
    <font>
      <i/>
      <sz val="12"/>
      <color indexed="22"/>
      <name val="System"/>
      <family val="2"/>
      <charset val="204"/>
    </font>
    <font>
      <sz val="12"/>
      <color indexed="22"/>
      <name val="Times New Roman"/>
      <family val="1"/>
      <charset val="204"/>
    </font>
    <font>
      <sz val="18"/>
      <color indexed="22"/>
      <name val="Times New Roman"/>
      <family val="1"/>
      <charset val="204"/>
    </font>
    <font>
      <sz val="8"/>
      <color indexed="22"/>
      <name val="Times New Roman"/>
      <family val="1"/>
      <charset val="204"/>
    </font>
    <font>
      <i/>
      <sz val="12"/>
      <color indexed="22"/>
      <name val="Times New Roman"/>
      <family val="1"/>
      <charset val="204"/>
    </font>
    <font>
      <b/>
      <sz val="18"/>
      <color indexed="22"/>
      <name val="System"/>
      <family val="2"/>
      <charset val="204"/>
    </font>
    <font>
      <b/>
      <sz val="12"/>
      <color indexed="22"/>
      <name val="System"/>
      <family val="2"/>
      <charset val="204"/>
    </font>
    <font>
      <b/>
      <sz val="11"/>
      <color rgb="FFFF0000"/>
      <name val="Calibri"/>
      <family val="2"/>
      <charset val="204"/>
      <scheme val="minor"/>
    </font>
    <font>
      <i/>
      <sz val="10"/>
      <color theme="1"/>
      <name val="Arial Cyr"/>
      <charset val="204"/>
    </font>
    <font>
      <sz val="11"/>
      <color theme="10"/>
      <name val="Arial cyr"/>
      <charset val="204"/>
    </font>
    <font>
      <i/>
      <sz val="10"/>
      <color theme="10"/>
      <name val="Arial cyr"/>
      <charset val="204"/>
    </font>
    <font>
      <b/>
      <sz val="14"/>
      <color theme="1"/>
      <name val="Calibri"/>
      <family val="2"/>
      <charset val="204"/>
      <scheme val="minor"/>
    </font>
    <font>
      <b/>
      <vertAlign val="superscript"/>
      <sz val="11"/>
      <name val="Arial"/>
      <family val="2"/>
      <charset val="204"/>
    </font>
    <font>
      <sz val="11"/>
      <color theme="1"/>
      <name val="Arial Cyr"/>
      <charset val="204"/>
    </font>
    <font>
      <sz val="11"/>
      <color theme="1"/>
      <name val="Calibri"/>
      <family val="2"/>
      <charset val="204"/>
      <scheme val="minor"/>
    </font>
    <font>
      <sz val="11"/>
      <color theme="1"/>
      <name val="Calibri"/>
      <family val="2"/>
      <scheme val="minor"/>
    </font>
    <font>
      <sz val="6"/>
      <name val="Arial Cyr"/>
      <charset val="204"/>
    </font>
    <font>
      <sz val="11"/>
      <name val="Times New Roman"/>
      <family val="1"/>
      <charset val="204"/>
    </font>
    <font>
      <b/>
      <vertAlign val="superscript"/>
      <sz val="10"/>
      <name val="Arial Cyr"/>
      <charset val="204"/>
    </font>
    <font>
      <u/>
      <sz val="11"/>
      <color theme="10"/>
      <name val="Calibri"/>
      <family val="2"/>
      <scheme val="minor"/>
    </font>
    <font>
      <sz val="1"/>
      <color indexed="8"/>
      <name val="Courier"/>
      <family val="1"/>
      <charset val="204"/>
    </font>
    <font>
      <u/>
      <sz val="10"/>
      <color theme="10"/>
      <name val="Arial"/>
      <family val="2"/>
      <charset val="204"/>
    </font>
    <font>
      <sz val="11"/>
      <color rgb="FFFF0000"/>
      <name val="Arial Cyr"/>
      <charset val="204"/>
    </font>
    <font>
      <sz val="9"/>
      <name val="Arial"/>
      <family val="2"/>
    </font>
    <font>
      <b/>
      <sz val="12"/>
      <name val="Arial"/>
      <family val="2"/>
    </font>
    <font>
      <b/>
      <sz val="11"/>
      <name val="Arial"/>
      <family val="2"/>
    </font>
    <font>
      <b/>
      <sz val="9"/>
      <name val="Arial"/>
      <family val="2"/>
    </font>
    <font>
      <b/>
      <sz val="11"/>
      <color rgb="FFFF0000"/>
      <name val="Arial"/>
      <family val="2"/>
      <charset val="204"/>
    </font>
    <font>
      <b/>
      <sz val="9"/>
      <color rgb="FFFF0000"/>
      <name val="Arial"/>
      <family val="2"/>
      <charset val="204"/>
    </font>
    <font>
      <sz val="10"/>
      <color rgb="FFFF0000"/>
      <name val="Arial Cyr"/>
      <family val="2"/>
      <charset val="204"/>
    </font>
    <font>
      <i/>
      <sz val="10"/>
      <name val="Arial Cyr"/>
      <charset val="204"/>
    </font>
    <font>
      <b/>
      <sz val="10"/>
      <color theme="3" tint="0.39997558519241921"/>
      <name val="Arial Cyr"/>
      <charset val="204"/>
    </font>
    <font>
      <b/>
      <sz val="10.5"/>
      <name val="Arial Cyr"/>
      <charset val="204"/>
    </font>
    <font>
      <sz val="10.5"/>
      <name val="Arial Cyr"/>
      <charset val="204"/>
    </font>
    <font>
      <sz val="12"/>
      <color rgb="FFFF0000"/>
      <name val="Arial Cyr"/>
      <family val="2"/>
      <charset val="204"/>
    </font>
    <font>
      <sz val="11"/>
      <color rgb="FFFF0000"/>
      <name val="Arial Cyr"/>
      <family val="2"/>
      <charset val="204"/>
    </font>
    <font>
      <b/>
      <sz val="10.5"/>
      <name val="Arial"/>
      <family val="2"/>
      <charset val="204"/>
    </font>
    <font>
      <b/>
      <sz val="10"/>
      <color indexed="10"/>
      <name val="Arial Cyr"/>
      <family val="2"/>
      <charset val="204"/>
    </font>
    <font>
      <b/>
      <sz val="12"/>
      <color rgb="FFFF0000"/>
      <name val="Arial Cyr"/>
      <family val="2"/>
      <charset val="204"/>
    </font>
    <font>
      <b/>
      <i/>
      <sz val="10"/>
      <name val="Arial"/>
      <family val="2"/>
      <charset val="204"/>
    </font>
    <font>
      <b/>
      <sz val="10"/>
      <color rgb="FFFF0000"/>
      <name val="Arial"/>
      <family val="2"/>
      <charset val="204"/>
    </font>
    <font>
      <sz val="8.5"/>
      <name val="Arial Cyr"/>
      <family val="2"/>
      <charset val="204"/>
    </font>
    <font>
      <sz val="9"/>
      <color rgb="FFFF0000"/>
      <name val="Arial CYR"/>
      <charset val="204"/>
    </font>
    <font>
      <b/>
      <sz val="12"/>
      <color rgb="FFFF0000"/>
      <name val="Arial Cyr"/>
      <charset val="204"/>
    </font>
    <font>
      <sz val="12"/>
      <color rgb="FFFF0000"/>
      <name val="Arial CYR"/>
      <charset val="204"/>
    </font>
    <font>
      <sz val="10"/>
      <name val="Arial Narrow"/>
      <family val="2"/>
    </font>
    <font>
      <b/>
      <sz val="12"/>
      <color rgb="FFFF0000"/>
      <name val="Arial Narrow"/>
      <family val="2"/>
    </font>
    <font>
      <b/>
      <sz val="10"/>
      <name val="Arial Narrow"/>
      <family val="2"/>
    </font>
    <font>
      <b/>
      <sz val="9"/>
      <name val="Arial Narrow"/>
      <family val="2"/>
    </font>
    <font>
      <sz val="9"/>
      <name val="Arial Narrow"/>
      <family val="2"/>
    </font>
    <font>
      <b/>
      <sz val="9"/>
      <name val="Arial Narrow"/>
      <family val="2"/>
      <charset val="204"/>
    </font>
    <font>
      <b/>
      <sz val="10"/>
      <name val="Arial Narrow"/>
      <family val="2"/>
      <charset val="204"/>
    </font>
    <font>
      <b/>
      <i/>
      <sz val="10"/>
      <name val="Arial Narrow"/>
      <family val="2"/>
      <charset val="204"/>
    </font>
    <font>
      <b/>
      <sz val="12"/>
      <color rgb="FFFF0000"/>
      <name val="Arial Narrow"/>
      <family val="2"/>
      <charset val="204"/>
    </font>
    <font>
      <b/>
      <sz val="11"/>
      <color rgb="FFFF0000"/>
      <name val="Arial Narrow"/>
      <family val="2"/>
      <charset val="204"/>
    </font>
    <font>
      <sz val="8"/>
      <color theme="1"/>
      <name val="Arial"/>
      <family val="2"/>
      <charset val="204"/>
    </font>
    <font>
      <b/>
      <sz val="10"/>
      <color theme="1"/>
      <name val="Arial"/>
      <family val="2"/>
      <charset val="204"/>
    </font>
    <font>
      <sz val="10"/>
      <color theme="1"/>
      <name val="Arial"/>
      <family val="2"/>
      <charset val="204"/>
    </font>
    <font>
      <b/>
      <sz val="8"/>
      <color theme="1"/>
      <name val="Arial"/>
      <family val="2"/>
      <charset val="204"/>
    </font>
    <font>
      <b/>
      <sz val="11"/>
      <color rgb="FFFF0000"/>
      <name val="Arial Cyr"/>
      <family val="2"/>
      <charset val="204"/>
    </font>
    <font>
      <b/>
      <sz val="8"/>
      <color rgb="FFFF0000"/>
      <name val="Arial"/>
      <family val="2"/>
      <charset val="204"/>
    </font>
    <font>
      <sz val="9"/>
      <color theme="1"/>
      <name val="Arial"/>
      <family val="2"/>
      <charset val="204"/>
    </font>
    <font>
      <b/>
      <sz val="10"/>
      <color indexed="10"/>
      <name val="Arial Cyr"/>
      <charset val="204"/>
    </font>
    <font>
      <b/>
      <sz val="11"/>
      <color indexed="10"/>
      <name val="Arial Cyr"/>
      <charset val="204"/>
    </font>
    <font>
      <b/>
      <sz val="8"/>
      <color indexed="10"/>
      <name val="Arial Cyr"/>
      <charset val="204"/>
    </font>
    <font>
      <sz val="8"/>
      <color indexed="10"/>
      <name val="Arial Cyr"/>
      <charset val="204"/>
    </font>
    <font>
      <sz val="9"/>
      <color theme="1"/>
      <name val="Calibri"/>
      <family val="2"/>
      <charset val="204"/>
      <scheme val="minor"/>
    </font>
    <font>
      <b/>
      <sz val="9"/>
      <color theme="1"/>
      <name val="Arial"/>
      <family val="2"/>
      <charset val="204"/>
    </font>
    <font>
      <b/>
      <i/>
      <sz val="10"/>
      <color theme="1"/>
      <name val="Arial"/>
      <family val="2"/>
      <charset val="204"/>
    </font>
    <font>
      <i/>
      <sz val="11"/>
      <name val="Arial Cyr"/>
      <charset val="204"/>
    </font>
    <font>
      <b/>
      <sz val="12"/>
      <color rgb="FFFF0000"/>
      <name val="Arial"/>
      <family val="2"/>
      <charset val="204"/>
    </font>
    <font>
      <b/>
      <sz val="10"/>
      <color rgb="FFFF0000"/>
      <name val="Arial Narrow"/>
      <family val="2"/>
      <charset val="204"/>
    </font>
    <font>
      <sz val="10"/>
      <name val="Arial Narrow"/>
      <family val="2"/>
      <charset val="204"/>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73">
    <border>
      <left/>
      <right/>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right style="thin">
        <color indexed="64"/>
      </right>
      <top/>
      <bottom style="hair">
        <color indexed="64"/>
      </bottom>
      <diagonal/>
    </border>
    <border>
      <left/>
      <right style="hair">
        <color indexed="64"/>
      </right>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hair">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right style="thin">
        <color indexed="64"/>
      </right>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right style="hair">
        <color indexed="64"/>
      </right>
      <top style="hair">
        <color indexed="64"/>
      </top>
      <bottom style="hair">
        <color indexed="64"/>
      </bottom>
      <diagonal/>
    </border>
    <border>
      <left/>
      <right/>
      <top style="thin">
        <color indexed="64"/>
      </top>
      <bottom/>
      <diagonal/>
    </border>
    <border>
      <left/>
      <right/>
      <top/>
      <bottom style="thin">
        <color indexed="64"/>
      </bottom>
      <diagonal/>
    </border>
    <border>
      <left/>
      <right/>
      <top style="thin">
        <color indexed="64"/>
      </top>
      <bottom style="hair">
        <color indexed="64"/>
      </bottom>
      <diagonal/>
    </border>
    <border>
      <left style="hair">
        <color indexed="64"/>
      </left>
      <right style="hair">
        <color indexed="64"/>
      </right>
      <top style="thin">
        <color indexed="64"/>
      </top>
      <bottom/>
      <diagonal/>
    </border>
    <border>
      <left/>
      <right/>
      <top style="hair">
        <color indexed="64"/>
      </top>
      <bottom style="hair">
        <color indexed="64"/>
      </bottom>
      <diagonal/>
    </border>
    <border>
      <left/>
      <right/>
      <top style="hair">
        <color indexed="64"/>
      </top>
      <bottom style="thin">
        <color indexed="64"/>
      </bottom>
      <diagonal/>
    </border>
    <border>
      <left/>
      <right/>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style="thin">
        <color indexed="64"/>
      </right>
      <top/>
      <bottom/>
      <diagonal/>
    </border>
    <border>
      <left style="hair">
        <color indexed="64"/>
      </left>
      <right/>
      <top/>
      <bottom style="hair">
        <color indexed="64"/>
      </bottom>
      <diagonal/>
    </border>
    <border>
      <left/>
      <right/>
      <top style="thin">
        <color indexed="64"/>
      </top>
      <bottom style="double">
        <color indexed="64"/>
      </bottom>
      <diagonal/>
    </border>
    <border>
      <left/>
      <right style="hair">
        <color indexed="64"/>
      </right>
      <top style="thin">
        <color indexed="64"/>
      </top>
      <bottom style="hair">
        <color indexed="64"/>
      </bottom>
      <diagonal/>
    </border>
    <border>
      <left style="thin">
        <color indexed="64"/>
      </left>
      <right style="hair">
        <color indexed="64"/>
      </right>
      <top/>
      <bottom/>
      <diagonal/>
    </border>
    <border>
      <left style="hair">
        <color indexed="64"/>
      </left>
      <right style="hair">
        <color indexed="64"/>
      </right>
      <top/>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right style="hair">
        <color indexed="64"/>
      </right>
      <top style="hair">
        <color indexed="64"/>
      </top>
      <bottom/>
      <diagonal/>
    </border>
    <border>
      <left style="hair">
        <color indexed="64"/>
      </left>
      <right/>
      <top style="hair">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bottom/>
      <diagonal/>
    </border>
  </borders>
  <cellStyleXfs count="62">
    <xf numFmtId="0" fontId="0" fillId="0" borderId="0"/>
    <xf numFmtId="0" fontId="6" fillId="0" borderId="0" applyNumberFormat="0" applyFill="0" applyBorder="0" applyAlignment="0" applyProtection="0">
      <alignment vertical="top"/>
      <protection locked="0"/>
    </xf>
    <xf numFmtId="0" fontId="14" fillId="0" borderId="0"/>
    <xf numFmtId="0" fontId="15" fillId="0" borderId="0"/>
    <xf numFmtId="0" fontId="16" fillId="0" borderId="0"/>
    <xf numFmtId="166" fontId="14" fillId="0" borderId="0" applyFont="0" applyFill="0" applyBorder="0" applyAlignment="0" applyProtection="0"/>
    <xf numFmtId="0" fontId="24" fillId="0" borderId="0"/>
    <xf numFmtId="0" fontId="51" fillId="0" borderId="0"/>
    <xf numFmtId="0" fontId="52" fillId="0" borderId="0"/>
    <xf numFmtId="203" fontId="56" fillId="0" borderId="0" applyFont="0" applyFill="0" applyBorder="0" applyAlignment="0" applyProtection="0"/>
    <xf numFmtId="204" fontId="56" fillId="0" borderId="0" applyFont="0" applyFill="0" applyBorder="0" applyAlignment="0" applyProtection="0"/>
    <xf numFmtId="0" fontId="24" fillId="0" borderId="0"/>
    <xf numFmtId="0" fontId="14" fillId="0" borderId="0"/>
    <xf numFmtId="0" fontId="15" fillId="0" borderId="0"/>
    <xf numFmtId="0" fontId="58" fillId="0" borderId="0"/>
    <xf numFmtId="0" fontId="24" fillId="0" borderId="0"/>
    <xf numFmtId="0" fontId="65" fillId="0" borderId="0"/>
    <xf numFmtId="0" fontId="56" fillId="0" borderId="0"/>
    <xf numFmtId="0" fontId="52" fillId="0" borderId="0"/>
    <xf numFmtId="0" fontId="52" fillId="0" borderId="0"/>
    <xf numFmtId="0" fontId="52" fillId="0" borderId="0"/>
    <xf numFmtId="0" fontId="56" fillId="0" borderId="0"/>
    <xf numFmtId="0" fontId="69" fillId="0" borderId="0" applyProtection="0"/>
    <xf numFmtId="0" fontId="70" fillId="0" borderId="0" applyProtection="0"/>
    <xf numFmtId="0" fontId="71" fillId="0" borderId="0" applyProtection="0"/>
    <xf numFmtId="0" fontId="72" fillId="0" borderId="0" applyProtection="0"/>
    <xf numFmtId="0" fontId="73" fillId="0" borderId="0" applyProtection="0"/>
    <xf numFmtId="0" fontId="74" fillId="0" borderId="0" applyProtection="0"/>
    <xf numFmtId="0" fontId="75" fillId="0" borderId="0" applyProtection="0"/>
    <xf numFmtId="0" fontId="76" fillId="0" borderId="0" applyProtection="0"/>
    <xf numFmtId="2" fontId="69" fillId="0" borderId="0" applyProtection="0"/>
    <xf numFmtId="0" fontId="77" fillId="0" borderId="0" applyProtection="0"/>
    <xf numFmtId="0" fontId="78" fillId="0" borderId="0" applyProtection="0"/>
    <xf numFmtId="0" fontId="69" fillId="0" borderId="60" applyProtection="0"/>
    <xf numFmtId="0" fontId="87" fillId="0" borderId="0"/>
    <xf numFmtId="44" fontId="87" fillId="0" borderId="0" applyFont="0" applyFill="0" applyBorder="0" applyAlignment="0" applyProtection="0"/>
    <xf numFmtId="0" fontId="88" fillId="0" borderId="0"/>
    <xf numFmtId="0" fontId="86" fillId="0" borderId="0"/>
    <xf numFmtId="0" fontId="86" fillId="0" borderId="0"/>
    <xf numFmtId="0" fontId="87" fillId="0" borderId="0"/>
    <xf numFmtId="0" fontId="86" fillId="0" borderId="0"/>
    <xf numFmtId="0" fontId="86" fillId="0" borderId="0"/>
    <xf numFmtId="213" fontId="88" fillId="0" borderId="0" applyFont="0" applyFill="0" applyBorder="0" applyAlignment="0" applyProtection="0"/>
    <xf numFmtId="0" fontId="91" fillId="0" borderId="0" applyNumberFormat="0" applyFill="0" applyBorder="0" applyAlignment="0" applyProtection="0"/>
    <xf numFmtId="0" fontId="92" fillId="0" borderId="0">
      <protection locked="0"/>
    </xf>
    <xf numFmtId="216" fontId="14" fillId="0" borderId="0" applyFont="0" applyFill="0" applyBorder="0" applyAlignment="0" applyProtection="0"/>
    <xf numFmtId="166" fontId="14" fillId="0" borderId="0" applyFont="0" applyFill="0" applyBorder="0" applyAlignment="0" applyProtection="0"/>
    <xf numFmtId="0" fontId="92" fillId="0" borderId="0">
      <protection locked="0"/>
    </xf>
    <xf numFmtId="217" fontId="14" fillId="0" borderId="0" applyFont="0" applyFill="0" applyBorder="0" applyAlignment="0" applyProtection="0"/>
    <xf numFmtId="213" fontId="14" fillId="0" borderId="0" applyFont="0" applyFill="0" applyBorder="0" applyAlignment="0" applyProtection="0"/>
    <xf numFmtId="0" fontId="14" fillId="0" borderId="0"/>
    <xf numFmtId="0" fontId="92" fillId="0" borderId="0">
      <protection locked="0"/>
    </xf>
    <xf numFmtId="0" fontId="93" fillId="0" borderId="0" applyNumberFormat="0" applyFill="0" applyBorder="0" applyAlignment="0" applyProtection="0"/>
    <xf numFmtId="44" fontId="87"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4" fillId="0" borderId="0"/>
  </cellStyleXfs>
  <cellXfs count="2388">
    <xf numFmtId="0" fontId="0" fillId="0" borderId="0" xfId="0"/>
    <xf numFmtId="0" fontId="3" fillId="0" borderId="0" xfId="0" applyFont="1"/>
    <xf numFmtId="0" fontId="3" fillId="0" borderId="3" xfId="0" applyFont="1" applyBorder="1" applyAlignment="1">
      <alignment horizontal="center" vertical="center" wrapText="1"/>
    </xf>
    <xf numFmtId="0" fontId="3" fillId="0" borderId="0" xfId="0" applyFont="1" applyFill="1"/>
    <xf numFmtId="0" fontId="8" fillId="0" borderId="0" xfId="0" applyFont="1"/>
    <xf numFmtId="0" fontId="11" fillId="0" borderId="0" xfId="0" applyFont="1"/>
    <xf numFmtId="0" fontId="14" fillId="0" borderId="0" xfId="2"/>
    <xf numFmtId="0" fontId="22" fillId="0" borderId="0" xfId="2" applyFont="1"/>
    <xf numFmtId="0" fontId="23" fillId="0" borderId="0" xfId="2" applyFont="1"/>
    <xf numFmtId="0" fontId="22" fillId="0" borderId="0" xfId="2" applyFont="1" applyBorder="1" applyAlignment="1">
      <alignment horizontal="centerContinuous"/>
    </xf>
    <xf numFmtId="0" fontId="14" fillId="0" borderId="0" xfId="2" applyBorder="1"/>
    <xf numFmtId="0" fontId="26" fillId="0" borderId="0" xfId="2" quotePrefix="1" applyFont="1" applyBorder="1" applyAlignment="1">
      <alignment horizontal="center" vertical="center"/>
    </xf>
    <xf numFmtId="0" fontId="3" fillId="0" borderId="3" xfId="2" applyFont="1" applyBorder="1" applyAlignment="1">
      <alignment horizontal="center" vertical="top" wrapText="1"/>
    </xf>
    <xf numFmtId="0" fontId="3" fillId="0" borderId="7" xfId="2" applyFont="1" applyBorder="1" applyAlignment="1">
      <alignment horizontal="center" vertical="top" wrapText="1"/>
    </xf>
    <xf numFmtId="0" fontId="21" fillId="0" borderId="0" xfId="2" applyFont="1"/>
    <xf numFmtId="167" fontId="22" fillId="0" borderId="0" xfId="2" applyNumberFormat="1" applyFont="1" applyBorder="1"/>
    <xf numFmtId="167" fontId="20" fillId="0" borderId="0" xfId="2" applyNumberFormat="1" applyFont="1" applyBorder="1"/>
    <xf numFmtId="172" fontId="18" fillId="0" borderId="0" xfId="2" applyNumberFormat="1" applyFont="1" applyFill="1" applyBorder="1" applyAlignment="1"/>
    <xf numFmtId="167" fontId="14" fillId="0" borderId="0" xfId="2" applyNumberFormat="1"/>
    <xf numFmtId="0" fontId="22" fillId="0" borderId="0" xfId="2" applyFont="1" applyAlignment="1">
      <alignment horizontal="left" wrapText="1"/>
    </xf>
    <xf numFmtId="2" fontId="27" fillId="0" borderId="0" xfId="2" applyNumberFormat="1" applyFont="1"/>
    <xf numFmtId="0" fontId="27" fillId="0" borderId="0" xfId="2" applyFont="1"/>
    <xf numFmtId="0" fontId="23" fillId="0" borderId="0" xfId="2" applyFont="1" applyBorder="1" applyAlignment="1">
      <alignment horizontal="center"/>
    </xf>
    <xf numFmtId="0" fontId="23" fillId="0" borderId="0" xfId="2" applyFont="1" applyBorder="1"/>
    <xf numFmtId="0" fontId="23" fillId="0" borderId="7" xfId="2" applyFont="1" applyBorder="1" applyAlignment="1">
      <alignment horizontal="center" vertical="center"/>
    </xf>
    <xf numFmtId="0" fontId="28" fillId="0" borderId="8" xfId="2" applyFont="1" applyFill="1" applyBorder="1" applyAlignment="1">
      <alignment horizontal="left" vertical="center" wrapText="1"/>
    </xf>
    <xf numFmtId="173" fontId="19" fillId="0" borderId="23" xfId="2" applyNumberFormat="1" applyFont="1" applyBorder="1" applyAlignment="1"/>
    <xf numFmtId="173" fontId="19" fillId="0" borderId="24" xfId="2" applyNumberFormat="1" applyFont="1" applyBorder="1" applyAlignment="1"/>
    <xf numFmtId="173" fontId="19" fillId="0" borderId="10" xfId="2" applyNumberFormat="1" applyFont="1" applyBorder="1" applyAlignment="1"/>
    <xf numFmtId="173" fontId="19" fillId="0" borderId="25" xfId="2" applyNumberFormat="1" applyFont="1" applyBorder="1" applyAlignment="1"/>
    <xf numFmtId="173" fontId="19" fillId="0" borderId="9" xfId="2" applyNumberFormat="1" applyFont="1" applyBorder="1" applyAlignment="1"/>
    <xf numFmtId="0" fontId="28" fillId="0" borderId="1" xfId="2" applyFont="1" applyFill="1" applyBorder="1" applyAlignment="1">
      <alignment horizontal="left" vertical="center" wrapText="1"/>
    </xf>
    <xf numFmtId="173" fontId="19" fillId="0" borderId="26" xfId="2" applyNumberFormat="1" applyFont="1" applyBorder="1" applyAlignment="1"/>
    <xf numFmtId="173" fontId="19" fillId="0" borderId="27" xfId="2" applyNumberFormat="1" applyFont="1" applyBorder="1" applyAlignment="1"/>
    <xf numFmtId="173" fontId="19" fillId="0" borderId="28" xfId="2" applyNumberFormat="1" applyFont="1" applyBorder="1" applyAlignment="1"/>
    <xf numFmtId="173" fontId="19" fillId="0" borderId="29" xfId="2" applyNumberFormat="1" applyFont="1" applyBorder="1" applyAlignment="1"/>
    <xf numFmtId="173" fontId="19" fillId="0" borderId="12" xfId="2" applyNumberFormat="1" applyFont="1" applyBorder="1" applyAlignment="1"/>
    <xf numFmtId="0" fontId="18" fillId="0" borderId="0" xfId="2" applyFont="1" applyBorder="1"/>
    <xf numFmtId="0" fontId="26" fillId="0" borderId="1" xfId="2" applyFont="1" applyFill="1" applyBorder="1" applyAlignment="1">
      <alignment horizontal="left" vertical="center" wrapText="1"/>
    </xf>
    <xf numFmtId="173" fontId="18" fillId="0" borderId="30" xfId="2" applyNumberFormat="1" applyFont="1" applyBorder="1" applyAlignment="1"/>
    <xf numFmtId="173" fontId="18" fillId="0" borderId="31" xfId="2" applyNumberFormat="1" applyFont="1" applyBorder="1" applyAlignment="1"/>
    <xf numFmtId="173" fontId="18" fillId="0" borderId="32" xfId="2" applyNumberFormat="1" applyFont="1" applyBorder="1" applyAlignment="1"/>
    <xf numFmtId="173" fontId="18" fillId="0" borderId="33" xfId="2" applyNumberFormat="1" applyFont="1" applyBorder="1" applyAlignment="1"/>
    <xf numFmtId="173" fontId="18" fillId="0" borderId="17" xfId="2" applyNumberFormat="1" applyFont="1" applyBorder="1" applyAlignment="1"/>
    <xf numFmtId="0" fontId="26" fillId="0" borderId="11" xfId="2" applyFont="1" applyFill="1" applyBorder="1" applyAlignment="1">
      <alignment horizontal="left" vertical="center" wrapText="1" indent="1"/>
    </xf>
    <xf numFmtId="0" fontId="26" fillId="0" borderId="1" xfId="2" applyFont="1" applyFill="1" applyBorder="1" applyAlignment="1">
      <alignment horizontal="left" vertical="center" wrapText="1" indent="1"/>
    </xf>
    <xf numFmtId="173" fontId="18" fillId="0" borderId="26" xfId="2" applyNumberFormat="1" applyFont="1" applyBorder="1" applyAlignment="1"/>
    <xf numFmtId="173" fontId="18" fillId="0" borderId="27" xfId="2" applyNumberFormat="1" applyFont="1" applyBorder="1" applyAlignment="1"/>
    <xf numFmtId="173" fontId="18" fillId="0" borderId="28" xfId="2" applyNumberFormat="1" applyFont="1" applyBorder="1" applyAlignment="1"/>
    <xf numFmtId="173" fontId="18" fillId="0" borderId="29" xfId="2" applyNumberFormat="1" applyFont="1" applyBorder="1" applyAlignment="1"/>
    <xf numFmtId="173" fontId="18" fillId="0" borderId="12" xfId="2" applyNumberFormat="1" applyFont="1" applyBorder="1" applyAlignment="1"/>
    <xf numFmtId="174" fontId="18" fillId="0" borderId="0" xfId="2" applyNumberFormat="1" applyFont="1" applyBorder="1" applyAlignment="1"/>
    <xf numFmtId="0" fontId="26" fillId="0" borderId="14" xfId="2" applyFont="1" applyFill="1" applyBorder="1" applyAlignment="1">
      <alignment horizontal="left" vertical="center" wrapText="1"/>
    </xf>
    <xf numFmtId="173" fontId="18" fillId="0" borderId="34" xfId="2" applyNumberFormat="1" applyFont="1" applyBorder="1" applyAlignment="1"/>
    <xf numFmtId="173" fontId="18" fillId="0" borderId="35" xfId="2" applyNumberFormat="1" applyFont="1" applyBorder="1" applyAlignment="1"/>
    <xf numFmtId="173" fontId="18" fillId="0" borderId="36" xfId="2" applyNumberFormat="1" applyFont="1" applyBorder="1" applyAlignment="1"/>
    <xf numFmtId="173" fontId="18" fillId="0" borderId="37" xfId="2" applyNumberFormat="1" applyFont="1" applyBorder="1" applyAlignment="1"/>
    <xf numFmtId="173" fontId="18" fillId="0" borderId="16" xfId="2" applyNumberFormat="1" applyFont="1" applyBorder="1" applyAlignment="1"/>
    <xf numFmtId="173" fontId="19" fillId="0" borderId="30" xfId="2" applyNumberFormat="1" applyFont="1" applyBorder="1" applyAlignment="1"/>
    <xf numFmtId="173" fontId="19" fillId="0" borderId="31" xfId="2" applyNumberFormat="1" applyFont="1" applyBorder="1" applyAlignment="1"/>
    <xf numFmtId="173" fontId="19" fillId="0" borderId="32" xfId="2" applyNumberFormat="1" applyFont="1" applyBorder="1" applyAlignment="1"/>
    <xf numFmtId="173" fontId="19" fillId="0" borderId="33" xfId="2" applyNumberFormat="1" applyFont="1" applyBorder="1" applyAlignment="1"/>
    <xf numFmtId="173" fontId="19" fillId="0" borderId="17" xfId="2" applyNumberFormat="1" applyFont="1" applyBorder="1" applyAlignment="1"/>
    <xf numFmtId="0" fontId="29" fillId="0" borderId="1" xfId="2" applyFont="1" applyBorder="1" applyAlignment="1">
      <alignment horizontal="left" wrapText="1" indent="1"/>
    </xf>
    <xf numFmtId="0" fontId="28" fillId="0" borderId="11" xfId="2" applyFont="1" applyFill="1" applyBorder="1" applyAlignment="1">
      <alignment horizontal="left" vertical="center" wrapText="1"/>
    </xf>
    <xf numFmtId="173" fontId="19" fillId="0" borderId="38" xfId="2" applyNumberFormat="1" applyFont="1" applyBorder="1" applyAlignment="1"/>
    <xf numFmtId="173" fontId="19" fillId="0" borderId="39" xfId="2" applyNumberFormat="1" applyFont="1" applyBorder="1" applyAlignment="1"/>
    <xf numFmtId="173" fontId="19" fillId="0" borderId="40" xfId="2" applyNumberFormat="1" applyFont="1" applyBorder="1" applyAlignment="1"/>
    <xf numFmtId="173" fontId="19" fillId="0" borderId="41" xfId="2" applyNumberFormat="1" applyFont="1" applyBorder="1" applyAlignment="1"/>
    <xf numFmtId="173" fontId="19" fillId="0" borderId="42" xfId="2" applyNumberFormat="1" applyFont="1" applyBorder="1" applyAlignment="1"/>
    <xf numFmtId="0" fontId="30" fillId="0" borderId="0" xfId="2" applyFont="1" applyFill="1" applyBorder="1"/>
    <xf numFmtId="174" fontId="31" fillId="0" borderId="0" xfId="2" applyNumberFormat="1" applyFont="1" applyBorder="1" applyAlignment="1"/>
    <xf numFmtId="175" fontId="32" fillId="0" borderId="0" xfId="2" applyNumberFormat="1" applyFont="1"/>
    <xf numFmtId="0" fontId="27" fillId="0" borderId="0" xfId="2" applyFont="1" applyBorder="1"/>
    <xf numFmtId="0" fontId="33" fillId="0" borderId="5" xfId="2" applyFont="1" applyBorder="1" applyAlignment="1">
      <alignment horizontal="centerContinuous"/>
    </xf>
    <xf numFmtId="0" fontId="33" fillId="0" borderId="6" xfId="2" applyFont="1" applyBorder="1" applyAlignment="1">
      <alignment horizontal="centerContinuous"/>
    </xf>
    <xf numFmtId="0" fontId="33" fillId="0" borderId="43" xfId="2" applyFont="1" applyBorder="1" applyAlignment="1">
      <alignment horizontal="center"/>
    </xf>
    <xf numFmtId="0" fontId="33" fillId="0" borderId="6" xfId="2" applyFont="1" applyBorder="1" applyAlignment="1">
      <alignment horizontal="center"/>
    </xf>
    <xf numFmtId="0" fontId="33" fillId="0" borderId="45" xfId="2" applyFont="1" applyBorder="1" applyAlignment="1">
      <alignment horizontal="center"/>
    </xf>
    <xf numFmtId="0" fontId="33" fillId="0" borderId="5" xfId="2" applyFont="1" applyBorder="1" applyAlignment="1">
      <alignment horizontal="center"/>
    </xf>
    <xf numFmtId="0" fontId="33" fillId="0" borderId="7" xfId="2" applyFont="1" applyBorder="1" applyAlignment="1">
      <alignment horizontal="center"/>
    </xf>
    <xf numFmtId="0" fontId="33" fillId="0" borderId="19" xfId="2" applyFont="1" applyBorder="1"/>
    <xf numFmtId="0" fontId="33" fillId="0" borderId="7" xfId="2" applyFont="1" applyBorder="1" applyAlignment="1">
      <alignment horizontal="centerContinuous"/>
    </xf>
    <xf numFmtId="0" fontId="33" fillId="0" borderId="46" xfId="2" applyFont="1" applyBorder="1" applyAlignment="1">
      <alignment horizontal="center"/>
    </xf>
    <xf numFmtId="0" fontId="34" fillId="0" borderId="11" xfId="2" applyFont="1" applyFill="1" applyBorder="1" applyAlignment="1">
      <alignment horizontal="left" vertical="center" wrapText="1"/>
    </xf>
    <xf numFmtId="176" fontId="34" fillId="0" borderId="8" xfId="2" applyNumberFormat="1" applyFont="1" applyBorder="1" applyAlignment="1">
      <alignment horizontal="right" vertical="center"/>
    </xf>
    <xf numFmtId="176" fontId="34" fillId="0" borderId="9" xfId="2" applyNumberFormat="1" applyFont="1" applyBorder="1" applyAlignment="1">
      <alignment horizontal="right" vertical="center"/>
    </xf>
    <xf numFmtId="176" fontId="34" fillId="0" borderId="30" xfId="2" applyNumberFormat="1" applyFont="1" applyBorder="1" applyAlignment="1">
      <alignment horizontal="right" vertical="center"/>
    </xf>
    <xf numFmtId="177" fontId="19" fillId="0" borderId="11" xfId="2" applyNumberFormat="1" applyFont="1" applyBorder="1"/>
    <xf numFmtId="176" fontId="34" fillId="0" borderId="8" xfId="2" applyNumberFormat="1" applyFont="1" applyBorder="1"/>
    <xf numFmtId="177" fontId="21" fillId="0" borderId="11" xfId="2" applyNumberFormat="1" applyFont="1" applyBorder="1" applyAlignment="1">
      <alignment horizontal="right" indent="1"/>
    </xf>
    <xf numFmtId="0" fontId="34" fillId="0" borderId="1" xfId="2" applyFont="1" applyFill="1" applyBorder="1" applyAlignment="1">
      <alignment horizontal="left" vertical="center" wrapText="1"/>
    </xf>
    <xf numFmtId="176" fontId="34" fillId="0" borderId="1" xfId="2" applyNumberFormat="1" applyFont="1" applyBorder="1" applyAlignment="1">
      <alignment horizontal="right" vertical="center"/>
    </xf>
    <xf numFmtId="0" fontId="34" fillId="0" borderId="0" xfId="2" applyFont="1"/>
    <xf numFmtId="0" fontId="23" fillId="0" borderId="1" xfId="2" applyFont="1" applyFill="1" applyBorder="1" applyAlignment="1">
      <alignment horizontal="left" vertical="center" wrapText="1"/>
    </xf>
    <xf numFmtId="176" fontId="23" fillId="0" borderId="30" xfId="2" applyNumberFormat="1" applyFont="1" applyBorder="1" applyAlignment="1">
      <alignment horizontal="right" vertical="center"/>
    </xf>
    <xf numFmtId="176" fontId="23" fillId="0" borderId="1" xfId="2" applyNumberFormat="1" applyFont="1" applyBorder="1" applyAlignment="1">
      <alignment horizontal="right" vertical="center"/>
    </xf>
    <xf numFmtId="177" fontId="18" fillId="0" borderId="11" xfId="2" applyNumberFormat="1" applyFont="1" applyBorder="1"/>
    <xf numFmtId="177" fontId="14" fillId="0" borderId="11" xfId="2" applyNumberFormat="1" applyFont="1" applyBorder="1" applyAlignment="1">
      <alignment horizontal="right" indent="1"/>
    </xf>
    <xf numFmtId="176" fontId="21" fillId="0" borderId="30" xfId="2" applyNumberFormat="1" applyFont="1" applyBorder="1" applyAlignment="1">
      <alignment horizontal="right"/>
    </xf>
    <xf numFmtId="176" fontId="21" fillId="0" borderId="1" xfId="2" applyNumberFormat="1" applyFont="1" applyBorder="1" applyAlignment="1">
      <alignment horizontal="right"/>
    </xf>
    <xf numFmtId="177" fontId="19" fillId="0" borderId="11" xfId="2" applyNumberFormat="1" applyFont="1" applyBorder="1" applyAlignment="1"/>
    <xf numFmtId="0" fontId="23" fillId="0" borderId="11" xfId="2" applyFont="1" applyFill="1" applyBorder="1" applyAlignment="1">
      <alignment horizontal="left" vertical="center" wrapText="1" indent="1"/>
    </xf>
    <xf numFmtId="176" fontId="23" fillId="0" borderId="26" xfId="2" applyNumberFormat="1" applyFont="1" applyBorder="1" applyAlignment="1">
      <alignment horizontal="right" vertical="center"/>
    </xf>
    <xf numFmtId="176" fontId="23" fillId="0" borderId="11" xfId="2" applyNumberFormat="1" applyFont="1" applyBorder="1" applyAlignment="1">
      <alignment horizontal="right" vertical="center"/>
    </xf>
    <xf numFmtId="0" fontId="23" fillId="0" borderId="1" xfId="2" applyFont="1" applyFill="1" applyBorder="1" applyAlignment="1">
      <alignment horizontal="left" vertical="center" wrapText="1" indent="1"/>
    </xf>
    <xf numFmtId="0" fontId="23" fillId="0" borderId="14" xfId="2" applyFont="1" applyFill="1" applyBorder="1" applyAlignment="1">
      <alignment horizontal="left" vertical="center" wrapText="1"/>
    </xf>
    <xf numFmtId="176" fontId="23" fillId="0" borderId="34" xfId="2" applyNumberFormat="1" applyFont="1" applyBorder="1" applyAlignment="1">
      <alignment horizontal="right" vertical="center"/>
    </xf>
    <xf numFmtId="176" fontId="23" fillId="0" borderId="14" xfId="2" applyNumberFormat="1" applyFont="1" applyBorder="1" applyAlignment="1">
      <alignment horizontal="right" vertical="center"/>
    </xf>
    <xf numFmtId="177" fontId="18" fillId="0" borderId="14" xfId="2" applyNumberFormat="1" applyFont="1" applyBorder="1"/>
    <xf numFmtId="177" fontId="14" fillId="0" borderId="14" xfId="2" applyNumberFormat="1" applyFont="1" applyBorder="1" applyAlignment="1">
      <alignment horizontal="right" indent="1"/>
    </xf>
    <xf numFmtId="0" fontId="34" fillId="0" borderId="8" xfId="2" applyFont="1" applyFill="1" applyBorder="1" applyAlignment="1">
      <alignment horizontal="left" vertical="center" wrapText="1"/>
    </xf>
    <xf numFmtId="176" fontId="34" fillId="0" borderId="26" xfId="2" applyNumberFormat="1" applyFont="1" applyBorder="1" applyAlignment="1">
      <alignment horizontal="right" vertical="center"/>
    </xf>
    <xf numFmtId="176" fontId="34" fillId="0" borderId="11" xfId="2" applyNumberFormat="1" applyFont="1" applyBorder="1" applyAlignment="1">
      <alignment horizontal="right" vertical="center"/>
    </xf>
    <xf numFmtId="176" fontId="34" fillId="0" borderId="30" xfId="2" applyNumberFormat="1" applyFont="1" applyBorder="1" applyAlignment="1">
      <alignment horizontal="right"/>
    </xf>
    <xf numFmtId="176" fontId="34" fillId="0" borderId="1" xfId="2" applyNumberFormat="1" applyFont="1" applyBorder="1" applyAlignment="1">
      <alignment horizontal="right"/>
    </xf>
    <xf numFmtId="176" fontId="34" fillId="0" borderId="8" xfId="2" applyNumberFormat="1" applyFont="1" applyBorder="1" applyAlignment="1">
      <alignment horizontal="right"/>
    </xf>
    <xf numFmtId="176" fontId="21" fillId="0" borderId="8" xfId="2" applyNumberFormat="1" applyFont="1" applyBorder="1" applyAlignment="1">
      <alignment horizontal="right" vertical="center"/>
    </xf>
    <xf numFmtId="176" fontId="21" fillId="0" borderId="32" xfId="2" applyNumberFormat="1" applyFont="1" applyBorder="1"/>
    <xf numFmtId="176" fontId="34" fillId="0" borderId="11" xfId="2" applyNumberFormat="1" applyFont="1" applyBorder="1" applyAlignment="1">
      <alignment horizontal="right"/>
    </xf>
    <xf numFmtId="176" fontId="23" fillId="0" borderId="47" xfId="2" applyNumberFormat="1" applyFont="1" applyBorder="1" applyAlignment="1">
      <alignment horizontal="right" vertical="center"/>
    </xf>
    <xf numFmtId="176" fontId="23" fillId="0" borderId="13" xfId="2" applyNumberFormat="1" applyFont="1" applyBorder="1" applyAlignment="1">
      <alignment horizontal="right" vertical="center"/>
    </xf>
    <xf numFmtId="0" fontId="36" fillId="0" borderId="1" xfId="2" applyFont="1" applyBorder="1" applyAlignment="1">
      <alignment horizontal="left" wrapText="1" indent="1"/>
    </xf>
    <xf numFmtId="176" fontId="21" fillId="0" borderId="1" xfId="2" applyNumberFormat="1" applyFont="1" applyBorder="1"/>
    <xf numFmtId="176" fontId="21" fillId="0" borderId="1" xfId="2" applyNumberFormat="1" applyFont="1" applyBorder="1" applyAlignment="1">
      <alignment horizontal="right" vertical="center"/>
    </xf>
    <xf numFmtId="176" fontId="34" fillId="0" borderId="11" xfId="2" applyNumberFormat="1" applyFont="1" applyBorder="1"/>
    <xf numFmtId="176" fontId="14" fillId="0" borderId="28" xfId="2" applyNumberFormat="1" applyFont="1" applyBorder="1"/>
    <xf numFmtId="176" fontId="14" fillId="0" borderId="11" xfId="2" applyNumberFormat="1" applyFont="1" applyBorder="1"/>
    <xf numFmtId="176" fontId="14" fillId="0" borderId="12" xfId="2" applyNumberFormat="1" applyFont="1" applyBorder="1"/>
    <xf numFmtId="176" fontId="14" fillId="0" borderId="32" xfId="2" applyNumberFormat="1" applyFont="1" applyBorder="1"/>
    <xf numFmtId="176" fontId="14" fillId="0" borderId="1" xfId="2" applyNumberFormat="1" applyFont="1" applyBorder="1"/>
    <xf numFmtId="177" fontId="14" fillId="0" borderId="11" xfId="2" applyNumberFormat="1" applyFont="1" applyBorder="1"/>
    <xf numFmtId="176" fontId="14" fillId="0" borderId="36" xfId="2" applyNumberFormat="1" applyFont="1" applyBorder="1"/>
    <xf numFmtId="176" fontId="14" fillId="0" borderId="14" xfId="2" applyNumberFormat="1" applyFont="1" applyBorder="1"/>
    <xf numFmtId="0" fontId="37" fillId="0" borderId="0" xfId="2" applyFont="1" applyFill="1" applyBorder="1"/>
    <xf numFmtId="0" fontId="33" fillId="0" borderId="0" xfId="2" applyFont="1" applyFill="1" applyBorder="1" applyAlignment="1">
      <alignment horizontal="left" vertical="center" wrapText="1"/>
    </xf>
    <xf numFmtId="177" fontId="38" fillId="0" borderId="0" xfId="2" applyNumberFormat="1" applyFont="1"/>
    <xf numFmtId="0" fontId="23" fillId="0" borderId="5" xfId="2" applyFont="1" applyBorder="1" applyAlignment="1">
      <alignment horizontal="center"/>
    </xf>
    <xf numFmtId="0" fontId="23" fillId="0" borderId="46" xfId="2" applyFont="1" applyBorder="1" applyAlignment="1">
      <alignment horizontal="center"/>
    </xf>
    <xf numFmtId="0" fontId="34" fillId="0" borderId="11" xfId="2" applyFont="1" applyFill="1" applyBorder="1" applyAlignment="1">
      <alignment horizontal="left" wrapText="1"/>
    </xf>
    <xf numFmtId="176" fontId="34" fillId="0" borderId="9" xfId="2" applyNumberFormat="1" applyFont="1" applyBorder="1" applyAlignment="1">
      <alignment horizontal="right"/>
    </xf>
    <xf numFmtId="177" fontId="34" fillId="0" borderId="11" xfId="2" applyNumberFormat="1" applyFont="1" applyBorder="1" applyAlignment="1"/>
    <xf numFmtId="176" fontId="34" fillId="0" borderId="8" xfId="2" applyNumberFormat="1" applyFont="1" applyBorder="1" applyAlignment="1"/>
    <xf numFmtId="177" fontId="34" fillId="0" borderId="11" xfId="2" applyNumberFormat="1" applyFont="1" applyBorder="1"/>
    <xf numFmtId="177" fontId="23" fillId="0" borderId="11" xfId="2" applyNumberFormat="1" applyFont="1" applyBorder="1"/>
    <xf numFmtId="177" fontId="23" fillId="0" borderId="14" xfId="2" applyNumberFormat="1" applyFont="1" applyBorder="1"/>
    <xf numFmtId="0" fontId="34" fillId="0" borderId="1" xfId="2" applyFont="1" applyFill="1" applyBorder="1" applyAlignment="1">
      <alignment horizontal="left" wrapText="1"/>
    </xf>
    <xf numFmtId="177" fontId="39" fillId="0" borderId="0" xfId="2" applyNumberFormat="1" applyFont="1"/>
    <xf numFmtId="0" fontId="26" fillId="0" borderId="0" xfId="2" applyFont="1"/>
    <xf numFmtId="0" fontId="21" fillId="0" borderId="3" xfId="2" applyFont="1" applyBorder="1" applyAlignment="1">
      <alignment vertical="center"/>
    </xf>
    <xf numFmtId="0" fontId="23" fillId="0" borderId="3" xfId="2" applyFont="1" applyBorder="1" applyAlignment="1">
      <alignment horizontal="center" wrapText="1"/>
    </xf>
    <xf numFmtId="0" fontId="23" fillId="0" borderId="3" xfId="2" applyFont="1" applyBorder="1" applyAlignment="1">
      <alignment horizontal="center" vertical="center" wrapText="1"/>
    </xf>
    <xf numFmtId="0" fontId="28" fillId="0" borderId="20" xfId="2" applyFont="1" applyBorder="1" applyAlignment="1">
      <alignment vertical="center"/>
    </xf>
    <xf numFmtId="0" fontId="23" fillId="0" borderId="21" xfId="2" applyFont="1" applyBorder="1" applyAlignment="1"/>
    <xf numFmtId="0" fontId="26" fillId="0" borderId="4" xfId="2" applyFont="1" applyBorder="1"/>
    <xf numFmtId="0" fontId="28" fillId="0" borderId="44" xfId="2" applyFont="1" applyBorder="1" applyAlignment="1">
      <alignment horizontal="left"/>
    </xf>
    <xf numFmtId="178" fontId="28" fillId="0" borderId="5" xfId="2" applyNumberFormat="1" applyFont="1" applyBorder="1"/>
    <xf numFmtId="0" fontId="23" fillId="0" borderId="22" xfId="2" applyFont="1" applyBorder="1" applyAlignment="1">
      <alignment horizontal="center"/>
    </xf>
    <xf numFmtId="0" fontId="40" fillId="0" borderId="46" xfId="2" applyFont="1" applyBorder="1" applyAlignment="1">
      <alignment horizontal="center" vertical="center"/>
    </xf>
    <xf numFmtId="0" fontId="23" fillId="0" borderId="7" xfId="2" applyFont="1" applyBorder="1"/>
    <xf numFmtId="0" fontId="23" fillId="0" borderId="19" xfId="2" applyFont="1" applyBorder="1" applyAlignment="1">
      <alignment horizontal="center"/>
    </xf>
    <xf numFmtId="0" fontId="3" fillId="0" borderId="3" xfId="2" applyFont="1" applyBorder="1" applyAlignment="1">
      <alignment horizontal="left" vertical="center" wrapText="1" indent="1"/>
    </xf>
    <xf numFmtId="178" fontId="31" fillId="0" borderId="5" xfId="2" applyNumberFormat="1" applyFont="1" applyBorder="1" applyAlignment="1">
      <alignment vertical="top"/>
    </xf>
    <xf numFmtId="0" fontId="26" fillId="0" borderId="3" xfId="2" applyFont="1" applyBorder="1" applyAlignment="1">
      <alignment horizontal="justify" vertical="top"/>
    </xf>
    <xf numFmtId="0" fontId="26" fillId="0" borderId="21" xfId="2" applyFont="1" applyBorder="1"/>
    <xf numFmtId="0" fontId="28" fillId="0" borderId="45" xfId="2" applyFont="1" applyBorder="1"/>
    <xf numFmtId="178" fontId="28" fillId="0" borderId="5" xfId="2" applyNumberFormat="1" applyFont="1" applyFill="1" applyBorder="1"/>
    <xf numFmtId="0" fontId="26" fillId="0" borderId="22" xfId="2" applyFont="1" applyBorder="1"/>
    <xf numFmtId="0" fontId="26" fillId="0" borderId="7" xfId="2" applyFont="1" applyBorder="1"/>
    <xf numFmtId="0" fontId="26" fillId="0" borderId="19" xfId="2" applyFont="1" applyBorder="1"/>
    <xf numFmtId="178" fontId="31" fillId="0" borderId="3" xfId="2" applyNumberFormat="1" applyFont="1" applyBorder="1" applyAlignment="1">
      <alignment vertical="top"/>
    </xf>
    <xf numFmtId="0" fontId="26" fillId="0" borderId="0" xfId="2" applyFont="1" applyBorder="1"/>
    <xf numFmtId="0" fontId="41" fillId="0" borderId="0" xfId="2" applyFont="1" applyAlignment="1"/>
    <xf numFmtId="0" fontId="26" fillId="0" borderId="0" xfId="2" applyFont="1" applyAlignment="1"/>
    <xf numFmtId="0" fontId="42" fillId="0" borderId="0" xfId="2" applyFont="1" applyBorder="1" applyAlignment="1">
      <alignment wrapText="1"/>
    </xf>
    <xf numFmtId="2" fontId="23" fillId="0" borderId="0" xfId="2" applyNumberFormat="1" applyFont="1" applyBorder="1"/>
    <xf numFmtId="0" fontId="30" fillId="0" borderId="5" xfId="2" applyFont="1" applyFill="1" applyBorder="1"/>
    <xf numFmtId="2" fontId="14" fillId="0" borderId="5" xfId="2" applyNumberFormat="1" applyBorder="1"/>
    <xf numFmtId="0" fontId="34" fillId="0" borderId="6" xfId="2" applyFont="1" applyFill="1" applyBorder="1" applyAlignment="1"/>
    <xf numFmtId="2" fontId="14" fillId="0" borderId="6" xfId="2" applyNumberFormat="1" applyBorder="1" applyAlignment="1">
      <alignment horizontal="center"/>
    </xf>
    <xf numFmtId="0" fontId="34" fillId="0" borderId="7" xfId="2" applyFont="1" applyFill="1" applyBorder="1" applyAlignment="1"/>
    <xf numFmtId="2" fontId="14" fillId="0" borderId="3" xfId="2" applyNumberFormat="1" applyBorder="1" applyAlignment="1">
      <alignment horizontal="center"/>
    </xf>
    <xf numFmtId="2" fontId="14" fillId="0" borderId="7" xfId="2" applyNumberFormat="1" applyBorder="1" applyAlignment="1">
      <alignment horizontal="center"/>
    </xf>
    <xf numFmtId="2" fontId="14" fillId="0" borderId="3" xfId="2" applyNumberFormat="1" applyFill="1" applyBorder="1" applyAlignment="1">
      <alignment horizontal="center"/>
    </xf>
    <xf numFmtId="2" fontId="14" fillId="0" borderId="0" xfId="2" applyNumberFormat="1" applyFont="1"/>
    <xf numFmtId="182" fontId="14" fillId="0" borderId="31" xfId="2" applyNumberFormat="1" applyFont="1" applyBorder="1"/>
    <xf numFmtId="182" fontId="14" fillId="0" borderId="17" xfId="2" applyNumberFormat="1" applyFont="1" applyBorder="1"/>
    <xf numFmtId="184" fontId="14" fillId="0" borderId="30" xfId="2" applyNumberFormat="1" applyFont="1" applyBorder="1"/>
    <xf numFmtId="184" fontId="14" fillId="0" borderId="31" xfId="2" applyNumberFormat="1" applyFont="1" applyBorder="1"/>
    <xf numFmtId="184" fontId="14" fillId="0" borderId="17" xfId="2" applyNumberFormat="1" applyFont="1" applyBorder="1"/>
    <xf numFmtId="182" fontId="21" fillId="0" borderId="31" xfId="2" applyNumberFormat="1" applyFont="1" applyBorder="1"/>
    <xf numFmtId="182" fontId="21" fillId="0" borderId="17" xfId="2" applyNumberFormat="1" applyFont="1" applyBorder="1"/>
    <xf numFmtId="0" fontId="21" fillId="0" borderId="11" xfId="2" applyFont="1" applyFill="1" applyBorder="1" applyAlignment="1">
      <alignment horizontal="left" vertical="center" wrapText="1"/>
    </xf>
    <xf numFmtId="183" fontId="21" fillId="0" borderId="25" xfId="2" applyNumberFormat="1" applyFont="1" applyFill="1" applyBorder="1"/>
    <xf numFmtId="183" fontId="21" fillId="0" borderId="24" xfId="2" applyNumberFormat="1" applyFont="1" applyFill="1" applyBorder="1"/>
    <xf numFmtId="183" fontId="21" fillId="0" borderId="9" xfId="2" applyNumberFormat="1" applyFont="1" applyFill="1" applyBorder="1"/>
    <xf numFmtId="184" fontId="14" fillId="0" borderId="29" xfId="2" applyNumberFormat="1" applyFont="1" applyFill="1" applyBorder="1"/>
    <xf numFmtId="184" fontId="14" fillId="0" borderId="27" xfId="2" applyNumberFormat="1" applyFont="1" applyFill="1" applyBorder="1"/>
    <xf numFmtId="184" fontId="14" fillId="0" borderId="12" xfId="2" applyNumberFormat="1" applyFont="1" applyFill="1" applyBorder="1"/>
    <xf numFmtId="184" fontId="14" fillId="0" borderId="0" xfId="2" applyNumberFormat="1"/>
    <xf numFmtId="2" fontId="14" fillId="0" borderId="0" xfId="2" applyNumberFormat="1" applyBorder="1"/>
    <xf numFmtId="2" fontId="14" fillId="0" borderId="5" xfId="2" applyNumberFormat="1" applyBorder="1" applyAlignment="1">
      <alignment horizontal="center"/>
    </xf>
    <xf numFmtId="2" fontId="14" fillId="0" borderId="5" xfId="2" applyNumberFormat="1" applyFill="1" applyBorder="1" applyAlignment="1">
      <alignment horizontal="center"/>
    </xf>
    <xf numFmtId="2" fontId="23" fillId="0" borderId="5" xfId="2" applyNumberFormat="1" applyFont="1" applyFill="1" applyBorder="1" applyAlignment="1">
      <alignment horizontal="center" vertical="center"/>
    </xf>
    <xf numFmtId="2" fontId="14" fillId="0" borderId="7" xfId="2" applyNumberFormat="1" applyFill="1" applyBorder="1" applyAlignment="1">
      <alignment horizontal="center"/>
    </xf>
    <xf numFmtId="0" fontId="14" fillId="0" borderId="7" xfId="2" applyBorder="1"/>
    <xf numFmtId="2" fontId="23" fillId="0" borderId="7" xfId="2" applyNumberFormat="1" applyFont="1" applyFill="1" applyBorder="1" applyAlignment="1">
      <alignment horizontal="center" vertical="center"/>
    </xf>
    <xf numFmtId="185" fontId="34" fillId="0" borderId="30" xfId="2" applyNumberFormat="1" applyFont="1" applyBorder="1" applyAlignment="1">
      <alignment horizontal="right"/>
    </xf>
    <xf numFmtId="185" fontId="34" fillId="0" borderId="31" xfId="2" applyNumberFormat="1" applyFont="1" applyBorder="1" applyAlignment="1">
      <alignment horizontal="right"/>
    </xf>
    <xf numFmtId="185" fontId="34" fillId="0" borderId="32" xfId="2" applyNumberFormat="1" applyFont="1" applyBorder="1" applyAlignment="1">
      <alignment horizontal="right"/>
    </xf>
    <xf numFmtId="165" fontId="14" fillId="0" borderId="0" xfId="2" applyNumberFormat="1"/>
    <xf numFmtId="165" fontId="34" fillId="0" borderId="0" xfId="2" applyNumberFormat="1" applyFont="1"/>
    <xf numFmtId="173" fontId="23" fillId="0" borderId="30" xfId="2" applyNumberFormat="1" applyFont="1" applyBorder="1" applyAlignment="1"/>
    <xf numFmtId="173" fontId="23" fillId="0" borderId="31" xfId="2" applyNumberFormat="1" applyFont="1" applyBorder="1" applyAlignment="1"/>
    <xf numFmtId="173" fontId="23" fillId="0" borderId="32" xfId="2" applyNumberFormat="1" applyFont="1" applyBorder="1" applyAlignment="1"/>
    <xf numFmtId="186" fontId="14" fillId="0" borderId="30" xfId="2" applyNumberFormat="1" applyFont="1" applyBorder="1"/>
    <xf numFmtId="186" fontId="14" fillId="0" borderId="31" xfId="2" applyNumberFormat="1" applyFont="1" applyBorder="1"/>
    <xf numFmtId="186" fontId="14" fillId="0" borderId="32" xfId="2" applyNumberFormat="1" applyFont="1" applyBorder="1"/>
    <xf numFmtId="186" fontId="21" fillId="0" borderId="30" xfId="2" applyNumberFormat="1" applyFont="1" applyBorder="1"/>
    <xf numFmtId="186" fontId="21" fillId="0" borderId="31" xfId="2" applyNumberFormat="1" applyFont="1" applyBorder="1"/>
    <xf numFmtId="186" fontId="21" fillId="0" borderId="32" xfId="2" applyNumberFormat="1" applyFont="1" applyBorder="1"/>
    <xf numFmtId="173" fontId="23" fillId="0" borderId="26" xfId="2" applyNumberFormat="1" applyFont="1" applyBorder="1" applyAlignment="1"/>
    <xf numFmtId="173" fontId="23" fillId="0" borderId="27" xfId="2" applyNumberFormat="1" applyFont="1" applyBorder="1" applyAlignment="1"/>
    <xf numFmtId="173" fontId="23" fillId="0" borderId="28" xfId="2" applyNumberFormat="1" applyFont="1" applyBorder="1" applyAlignment="1"/>
    <xf numFmtId="173" fontId="23" fillId="0" borderId="34" xfId="2" applyNumberFormat="1" applyFont="1" applyBorder="1" applyAlignment="1"/>
    <xf numFmtId="173" fontId="23" fillId="0" borderId="35" xfId="2" applyNumberFormat="1" applyFont="1" applyBorder="1" applyAlignment="1"/>
    <xf numFmtId="173" fontId="23" fillId="0" borderId="36" xfId="2" applyNumberFormat="1" applyFont="1" applyBorder="1" applyAlignment="1"/>
    <xf numFmtId="186" fontId="14" fillId="0" borderId="34" xfId="2" applyNumberFormat="1" applyFont="1" applyBorder="1"/>
    <xf numFmtId="186" fontId="14" fillId="0" borderId="35" xfId="2" applyNumberFormat="1" applyFont="1" applyBorder="1"/>
    <xf numFmtId="185" fontId="34" fillId="0" borderId="26" xfId="2" applyNumberFormat="1" applyFont="1" applyBorder="1" applyAlignment="1">
      <alignment horizontal="right"/>
    </xf>
    <xf numFmtId="185" fontId="34" fillId="0" borderId="27" xfId="2" applyNumberFormat="1" applyFont="1" applyBorder="1" applyAlignment="1">
      <alignment horizontal="right"/>
    </xf>
    <xf numFmtId="185" fontId="34" fillId="0" borderId="28" xfId="2" applyNumberFormat="1" applyFont="1" applyBorder="1" applyAlignment="1">
      <alignment horizontal="right"/>
    </xf>
    <xf numFmtId="0" fontId="23" fillId="0" borderId="6" xfId="2" applyFont="1" applyFill="1" applyBorder="1" applyAlignment="1">
      <alignment horizontal="left" vertical="center" wrapText="1"/>
    </xf>
    <xf numFmtId="173" fontId="21" fillId="0" borderId="26" xfId="2" applyNumberFormat="1" applyFont="1" applyBorder="1" applyAlignment="1"/>
    <xf numFmtId="173" fontId="21" fillId="0" borderId="27" xfId="2" applyNumberFormat="1" applyFont="1" applyBorder="1" applyAlignment="1"/>
    <xf numFmtId="173" fontId="21" fillId="0" borderId="28" xfId="2" applyNumberFormat="1" applyFont="1" applyBorder="1" applyAlignment="1"/>
    <xf numFmtId="186" fontId="14" fillId="0" borderId="36" xfId="2" applyNumberFormat="1" applyFont="1" applyBorder="1"/>
    <xf numFmtId="0" fontId="23" fillId="0" borderId="11" xfId="2" applyFont="1" applyFill="1" applyBorder="1" applyAlignment="1">
      <alignment horizontal="left" vertical="center" wrapText="1"/>
    </xf>
    <xf numFmtId="0" fontId="21" fillId="0" borderId="1" xfId="2" applyFont="1" applyFill="1" applyBorder="1" applyAlignment="1">
      <alignment horizontal="left" vertical="center" wrapText="1"/>
    </xf>
    <xf numFmtId="173" fontId="21" fillId="0" borderId="30" xfId="2" applyNumberFormat="1" applyFont="1" applyBorder="1" applyAlignment="1"/>
    <xf numFmtId="173" fontId="21" fillId="0" borderId="31" xfId="2" applyNumberFormat="1" applyFont="1" applyBorder="1" applyAlignment="1"/>
    <xf numFmtId="173" fontId="21" fillId="0" borderId="32" xfId="2" applyNumberFormat="1" applyFont="1" applyBorder="1" applyAlignment="1"/>
    <xf numFmtId="165" fontId="21" fillId="0" borderId="0" xfId="2" applyNumberFormat="1" applyFont="1"/>
    <xf numFmtId="0" fontId="14" fillId="0" borderId="1" xfId="2" applyFont="1" applyFill="1" applyBorder="1" applyAlignment="1">
      <alignment horizontal="left" vertical="center" wrapText="1"/>
    </xf>
    <xf numFmtId="185" fontId="14" fillId="0" borderId="30" xfId="2" applyNumberFormat="1" applyFont="1" applyBorder="1" applyAlignment="1">
      <alignment horizontal="right"/>
    </xf>
    <xf numFmtId="185" fontId="14" fillId="0" borderId="31" xfId="2" applyNumberFormat="1" applyFont="1" applyBorder="1" applyAlignment="1">
      <alignment horizontal="right"/>
    </xf>
    <xf numFmtId="185" fontId="14" fillId="0" borderId="32" xfId="2" applyNumberFormat="1" applyFont="1" applyBorder="1" applyAlignment="1">
      <alignment horizontal="right"/>
    </xf>
    <xf numFmtId="0" fontId="14" fillId="0" borderId="0" xfId="2" applyFont="1"/>
    <xf numFmtId="165" fontId="14" fillId="0" borderId="0" xfId="2" applyNumberFormat="1" applyFont="1"/>
    <xf numFmtId="179" fontId="34" fillId="0" borderId="31" xfId="2" applyNumberFormat="1" applyFont="1" applyFill="1" applyBorder="1"/>
    <xf numFmtId="179" fontId="34" fillId="0" borderId="30" xfId="2" applyNumberFormat="1" applyFont="1" applyFill="1" applyBorder="1"/>
    <xf numFmtId="179" fontId="34" fillId="0" borderId="33" xfId="2" applyNumberFormat="1" applyFont="1" applyFill="1" applyBorder="1" applyAlignment="1">
      <alignment horizontal="right"/>
    </xf>
    <xf numFmtId="179" fontId="34" fillId="0" borderId="31" xfId="2" applyNumberFormat="1" applyFont="1" applyFill="1" applyBorder="1" applyAlignment="1">
      <alignment horizontal="right"/>
    </xf>
    <xf numFmtId="179" fontId="34" fillId="0" borderId="32" xfId="2" applyNumberFormat="1" applyFont="1" applyFill="1" applyBorder="1" applyAlignment="1">
      <alignment horizontal="right"/>
    </xf>
    <xf numFmtId="179" fontId="23" fillId="0" borderId="30" xfId="2" applyNumberFormat="1" applyFont="1" applyFill="1" applyBorder="1"/>
    <xf numFmtId="179" fontId="23" fillId="0" borderId="31" xfId="2" applyNumberFormat="1" applyFont="1" applyFill="1" applyBorder="1"/>
    <xf numFmtId="179" fontId="23" fillId="0" borderId="33" xfId="2" applyNumberFormat="1" applyFont="1" applyFill="1" applyBorder="1"/>
    <xf numFmtId="179" fontId="23" fillId="0" borderId="26" xfId="2" applyNumberFormat="1" applyFont="1" applyFill="1" applyBorder="1"/>
    <xf numFmtId="179" fontId="23" fillId="0" borderId="27" xfId="2" applyNumberFormat="1" applyFont="1" applyFill="1" applyBorder="1"/>
    <xf numFmtId="179" fontId="23" fillId="0" borderId="29" xfId="2" applyNumberFormat="1" applyFont="1" applyFill="1" applyBorder="1"/>
    <xf numFmtId="179" fontId="23" fillId="0" borderId="34" xfId="2" applyNumberFormat="1" applyFont="1" applyFill="1" applyBorder="1"/>
    <xf numFmtId="179" fontId="23" fillId="0" borderId="35" xfId="2" applyNumberFormat="1" applyFont="1" applyFill="1" applyBorder="1"/>
    <xf numFmtId="179" fontId="23" fillId="0" borderId="37" xfId="2" applyNumberFormat="1" applyFont="1" applyFill="1" applyBorder="1"/>
    <xf numFmtId="179" fontId="34" fillId="0" borderId="26" xfId="2" applyNumberFormat="1" applyFont="1" applyFill="1" applyBorder="1"/>
    <xf numFmtId="179" fontId="34" fillId="0" borderId="27" xfId="2" applyNumberFormat="1" applyFont="1" applyFill="1" applyBorder="1"/>
    <xf numFmtId="179" fontId="34" fillId="0" borderId="29" xfId="2" applyNumberFormat="1" applyFont="1" applyFill="1" applyBorder="1" applyAlignment="1">
      <alignment horizontal="right"/>
    </xf>
    <xf numFmtId="179" fontId="34" fillId="0" borderId="27" xfId="2" applyNumberFormat="1" applyFont="1" applyFill="1" applyBorder="1" applyAlignment="1">
      <alignment horizontal="right"/>
    </xf>
    <xf numFmtId="179" fontId="34" fillId="0" borderId="28" xfId="2" applyNumberFormat="1" applyFont="1" applyFill="1" applyBorder="1" applyAlignment="1">
      <alignment horizontal="right"/>
    </xf>
    <xf numFmtId="179" fontId="14" fillId="0" borderId="30" xfId="2" applyNumberFormat="1" applyFont="1" applyFill="1" applyBorder="1"/>
    <xf numFmtId="179" fontId="14" fillId="0" borderId="31" xfId="2" applyNumberFormat="1" applyFont="1" applyFill="1" applyBorder="1"/>
    <xf numFmtId="179" fontId="14" fillId="0" borderId="33" xfId="2" applyNumberFormat="1" applyFont="1" applyFill="1" applyBorder="1"/>
    <xf numFmtId="179" fontId="14" fillId="0" borderId="29" xfId="2" applyNumberFormat="1" applyFont="1" applyFill="1" applyBorder="1"/>
    <xf numFmtId="0" fontId="23" fillId="0" borderId="0" xfId="2" applyFont="1" applyFill="1" applyBorder="1" applyAlignment="1">
      <alignment horizontal="left" vertical="center" wrapText="1"/>
    </xf>
    <xf numFmtId="182" fontId="14" fillId="0" borderId="0" xfId="2" applyNumberFormat="1" applyFont="1" applyFill="1" applyBorder="1"/>
    <xf numFmtId="0" fontId="28" fillId="0" borderId="0" xfId="2" applyFont="1" applyFill="1" applyBorder="1" applyAlignment="1">
      <alignment horizontal="center"/>
    </xf>
    <xf numFmtId="0" fontId="23" fillId="0" borderId="5" xfId="2" applyFont="1" applyBorder="1" applyAlignment="1">
      <alignment horizontal="center" vertical="center"/>
    </xf>
    <xf numFmtId="0" fontId="23" fillId="0" borderId="22" xfId="2" applyFont="1" applyBorder="1" applyAlignment="1">
      <alignment horizontal="center" vertical="center"/>
    </xf>
    <xf numFmtId="0" fontId="33" fillId="0" borderId="0" xfId="2" applyFont="1" applyBorder="1" applyAlignment="1">
      <alignment horizontal="center"/>
    </xf>
    <xf numFmtId="0" fontId="23" fillId="0" borderId="3" xfId="2" quotePrefix="1" applyFont="1" applyBorder="1" applyAlignment="1">
      <alignment horizontal="center" vertical="center"/>
    </xf>
    <xf numFmtId="0" fontId="23" fillId="0" borderId="19" xfId="2" applyFont="1" applyBorder="1" applyAlignment="1">
      <alignment horizontal="center" vertical="center"/>
    </xf>
    <xf numFmtId="0" fontId="34" fillId="0" borderId="8" xfId="2" applyFont="1" applyFill="1" applyBorder="1" applyAlignment="1">
      <alignment horizontal="left" wrapText="1"/>
    </xf>
    <xf numFmtId="186" fontId="34" fillId="0" borderId="26" xfId="2" applyNumberFormat="1" applyFont="1" applyBorder="1" applyAlignment="1">
      <alignment horizontal="right"/>
    </xf>
    <xf numFmtId="188" fontId="34" fillId="0" borderId="27" xfId="2" applyNumberFormat="1" applyFont="1" applyBorder="1" applyAlignment="1">
      <alignment horizontal="right"/>
    </xf>
    <xf numFmtId="180" fontId="21" fillId="0" borderId="30" xfId="2" applyNumberFormat="1" applyFont="1" applyBorder="1"/>
    <xf numFmtId="164" fontId="21" fillId="0" borderId="31" xfId="2" applyNumberFormat="1" applyFont="1" applyBorder="1"/>
    <xf numFmtId="164" fontId="21" fillId="0" borderId="32" xfId="2" applyNumberFormat="1" applyFont="1" applyBorder="1"/>
    <xf numFmtId="164" fontId="21" fillId="0" borderId="0" xfId="2" applyNumberFormat="1" applyFont="1" applyBorder="1"/>
    <xf numFmtId="180" fontId="21" fillId="0" borderId="31" xfId="2" applyNumberFormat="1" applyFont="1" applyBorder="1"/>
    <xf numFmtId="186" fontId="23" fillId="0" borderId="30" xfId="2" applyNumberFormat="1" applyFont="1" applyBorder="1" applyAlignment="1">
      <alignment horizontal="right"/>
    </xf>
    <xf numFmtId="188" fontId="23" fillId="0" borderId="31" xfId="2" applyNumberFormat="1" applyFont="1" applyBorder="1" applyAlignment="1">
      <alignment horizontal="right"/>
    </xf>
    <xf numFmtId="180" fontId="14" fillId="0" borderId="30" xfId="2" applyNumberFormat="1" applyFont="1" applyBorder="1"/>
    <xf numFmtId="180" fontId="14" fillId="0" borderId="31" xfId="2" applyNumberFormat="1" applyFont="1" applyBorder="1"/>
    <xf numFmtId="164" fontId="14" fillId="0" borderId="31" xfId="2" applyNumberFormat="1" applyFont="1" applyBorder="1"/>
    <xf numFmtId="164" fontId="14" fillId="0" borderId="32" xfId="2" applyNumberFormat="1" applyFont="1" applyBorder="1"/>
    <xf numFmtId="164" fontId="14" fillId="0" borderId="0" xfId="2" applyNumberFormat="1" applyFont="1" applyBorder="1"/>
    <xf numFmtId="186" fontId="34" fillId="0" borderId="30" xfId="2" applyNumberFormat="1" applyFont="1" applyBorder="1" applyAlignment="1">
      <alignment horizontal="right"/>
    </xf>
    <xf numFmtId="188" fontId="34" fillId="0" borderId="31" xfId="2" applyNumberFormat="1" applyFont="1" applyBorder="1" applyAlignment="1">
      <alignment horizontal="right"/>
    </xf>
    <xf numFmtId="186" fontId="23" fillId="0" borderId="34" xfId="2" applyNumberFormat="1" applyFont="1" applyBorder="1" applyAlignment="1">
      <alignment horizontal="right"/>
    </xf>
    <xf numFmtId="188" fontId="23" fillId="0" borderId="35" xfId="2" applyNumberFormat="1" applyFont="1" applyBorder="1" applyAlignment="1">
      <alignment horizontal="right"/>
    </xf>
    <xf numFmtId="180" fontId="14" fillId="0" borderId="34" xfId="2" applyNumberFormat="1" applyFont="1" applyBorder="1"/>
    <xf numFmtId="180" fontId="14" fillId="0" borderId="35" xfId="2" applyNumberFormat="1" applyFont="1" applyBorder="1"/>
    <xf numFmtId="164" fontId="14" fillId="0" borderId="35" xfId="2" applyNumberFormat="1" applyFont="1" applyBorder="1"/>
    <xf numFmtId="164" fontId="14" fillId="0" borderId="36" xfId="2" applyNumberFormat="1" applyFont="1" applyBorder="1"/>
    <xf numFmtId="186" fontId="34" fillId="0" borderId="23" xfId="2" applyNumberFormat="1" applyFont="1" applyBorder="1" applyAlignment="1">
      <alignment horizontal="right"/>
    </xf>
    <xf numFmtId="188" fontId="34" fillId="0" borderId="24" xfId="2" applyNumberFormat="1" applyFont="1" applyBorder="1" applyAlignment="1">
      <alignment horizontal="right"/>
    </xf>
    <xf numFmtId="180" fontId="21" fillId="0" borderId="23" xfId="2" applyNumberFormat="1" applyFont="1" applyBorder="1"/>
    <xf numFmtId="180" fontId="21" fillId="0" borderId="24" xfId="2" applyNumberFormat="1" applyFont="1" applyBorder="1"/>
    <xf numFmtId="180" fontId="14" fillId="0" borderId="23" xfId="2" applyNumberFormat="1" applyFont="1" applyBorder="1"/>
    <xf numFmtId="164" fontId="14" fillId="0" borderId="24" xfId="2" applyNumberFormat="1" applyFont="1" applyBorder="1"/>
    <xf numFmtId="164" fontId="14" fillId="0" borderId="10" xfId="2" applyNumberFormat="1" applyFont="1" applyBorder="1"/>
    <xf numFmtId="186" fontId="21" fillId="0" borderId="30" xfId="2" applyNumberFormat="1" applyFont="1" applyBorder="1" applyAlignment="1">
      <alignment horizontal="right"/>
    </xf>
    <xf numFmtId="188" fontId="21" fillId="0" borderId="31" xfId="2" applyNumberFormat="1" applyFont="1" applyBorder="1" applyAlignment="1">
      <alignment horizontal="right"/>
    </xf>
    <xf numFmtId="186" fontId="14" fillId="0" borderId="30" xfId="2" applyNumberFormat="1" applyFont="1" applyBorder="1" applyAlignment="1">
      <alignment horizontal="right"/>
    </xf>
    <xf numFmtId="187" fontId="14" fillId="0" borderId="31" xfId="2" applyNumberFormat="1" applyFont="1" applyBorder="1" applyAlignment="1">
      <alignment horizontal="right"/>
    </xf>
    <xf numFmtId="188" fontId="14" fillId="0" borderId="31" xfId="2" applyNumberFormat="1" applyFont="1" applyBorder="1" applyAlignment="1">
      <alignment horizontal="right"/>
    </xf>
    <xf numFmtId="0" fontId="23" fillId="0" borderId="20" xfId="2" quotePrefix="1" applyFont="1" applyBorder="1" applyAlignment="1">
      <alignment horizontal="center" vertical="center"/>
    </xf>
    <xf numFmtId="186" fontId="21" fillId="0" borderId="23" xfId="2" applyNumberFormat="1" applyFont="1" applyBorder="1"/>
    <xf numFmtId="186" fontId="21" fillId="0" borderId="24" xfId="2" applyNumberFormat="1" applyFont="1" applyBorder="1"/>
    <xf numFmtId="186" fontId="21" fillId="0" borderId="10" xfId="2" applyNumberFormat="1" applyFont="1" applyBorder="1"/>
    <xf numFmtId="186" fontId="14" fillId="0" borderId="0" xfId="2" applyNumberFormat="1"/>
    <xf numFmtId="188" fontId="14" fillId="0" borderId="0" xfId="2" applyNumberFormat="1"/>
    <xf numFmtId="180" fontId="21" fillId="0" borderId="30" xfId="2" applyNumberFormat="1" applyFont="1" applyBorder="1" applyAlignment="1">
      <alignment horizontal="right"/>
    </xf>
    <xf numFmtId="180" fontId="21" fillId="0" borderId="31" xfId="2" applyNumberFormat="1" applyFont="1" applyBorder="1" applyAlignment="1">
      <alignment horizontal="right"/>
    </xf>
    <xf numFmtId="180" fontId="21" fillId="0" borderId="32" xfId="2" applyNumberFormat="1" applyFont="1" applyBorder="1" applyAlignment="1">
      <alignment horizontal="right"/>
    </xf>
    <xf numFmtId="180" fontId="23" fillId="0" borderId="30" xfId="2" applyNumberFormat="1" applyFont="1" applyBorder="1" applyAlignment="1">
      <alignment horizontal="right"/>
    </xf>
    <xf numFmtId="180" fontId="23" fillId="0" borderId="31" xfId="2" applyNumberFormat="1" applyFont="1" applyBorder="1" applyAlignment="1">
      <alignment horizontal="right"/>
    </xf>
    <xf numFmtId="180" fontId="23" fillId="0" borderId="32" xfId="2" applyNumberFormat="1" applyFont="1" applyBorder="1" applyAlignment="1">
      <alignment horizontal="right"/>
    </xf>
    <xf numFmtId="189" fontId="14" fillId="0" borderId="36" xfId="2" applyNumberFormat="1" applyFont="1" applyBorder="1"/>
    <xf numFmtId="180" fontId="23" fillId="0" borderId="34" xfId="2" applyNumberFormat="1" applyFont="1" applyBorder="1" applyAlignment="1">
      <alignment horizontal="right"/>
    </xf>
    <xf numFmtId="180" fontId="23" fillId="0" borderId="35" xfId="2" applyNumberFormat="1" applyFont="1" applyBorder="1" applyAlignment="1">
      <alignment horizontal="right"/>
    </xf>
    <xf numFmtId="180" fontId="23" fillId="0" borderId="36" xfId="2" applyNumberFormat="1" applyFont="1" applyBorder="1" applyAlignment="1">
      <alignment horizontal="right"/>
    </xf>
    <xf numFmtId="186" fontId="21" fillId="0" borderId="0" xfId="2" applyNumberFormat="1" applyFont="1"/>
    <xf numFmtId="188" fontId="21" fillId="0" borderId="0" xfId="2" applyNumberFormat="1" applyFont="1"/>
    <xf numFmtId="180" fontId="14" fillId="0" borderId="30" xfId="2" applyNumberFormat="1" applyFont="1" applyBorder="1" applyAlignment="1">
      <alignment horizontal="right"/>
    </xf>
    <xf numFmtId="180" fontId="14" fillId="0" borderId="31" xfId="2" applyNumberFormat="1" applyFont="1" applyBorder="1" applyAlignment="1">
      <alignment horizontal="right"/>
    </xf>
    <xf numFmtId="180" fontId="14" fillId="0" borderId="32" xfId="2" applyNumberFormat="1" applyFont="1" applyBorder="1" applyAlignment="1">
      <alignment horizontal="right"/>
    </xf>
    <xf numFmtId="186" fontId="14" fillId="0" borderId="0" xfId="2" applyNumberFormat="1" applyFont="1"/>
    <xf numFmtId="188" fontId="14" fillId="0" borderId="0" xfId="2" applyNumberFormat="1" applyFont="1"/>
    <xf numFmtId="190" fontId="21" fillId="0" borderId="33" xfId="2" applyNumberFormat="1" applyFont="1" applyBorder="1"/>
    <xf numFmtId="190" fontId="21" fillId="0" borderId="52" xfId="2" applyNumberFormat="1" applyFont="1" applyBorder="1"/>
    <xf numFmtId="190" fontId="21" fillId="0" borderId="17" xfId="2" applyNumberFormat="1" applyFont="1" applyBorder="1"/>
    <xf numFmtId="164" fontId="21" fillId="0" borderId="52" xfId="2" applyNumberFormat="1" applyFont="1" applyBorder="1"/>
    <xf numFmtId="190" fontId="14" fillId="0" borderId="33" xfId="2" applyNumberFormat="1" applyFont="1" applyBorder="1"/>
    <xf numFmtId="190" fontId="14" fillId="0" borderId="52" xfId="2" applyNumberFormat="1" applyFont="1" applyBorder="1"/>
    <xf numFmtId="190" fontId="14" fillId="0" borderId="17" xfId="2" applyNumberFormat="1" applyFont="1" applyBorder="1"/>
    <xf numFmtId="190" fontId="14" fillId="0" borderId="37" xfId="2" applyNumberFormat="1" applyFont="1" applyBorder="1"/>
    <xf numFmtId="190" fontId="14" fillId="0" borderId="53" xfId="2" applyNumberFormat="1" applyFont="1" applyBorder="1"/>
    <xf numFmtId="190" fontId="14" fillId="0" borderId="16" xfId="2" applyNumberFormat="1" applyFont="1" applyBorder="1"/>
    <xf numFmtId="190" fontId="21" fillId="0" borderId="25" xfId="2" applyNumberFormat="1" applyFont="1" applyBorder="1"/>
    <xf numFmtId="190" fontId="21" fillId="0" borderId="50" xfId="2" applyNumberFormat="1" applyFont="1" applyBorder="1"/>
    <xf numFmtId="190" fontId="21" fillId="0" borderId="9" xfId="2" applyNumberFormat="1" applyFont="1" applyBorder="1"/>
    <xf numFmtId="0" fontId="43" fillId="0" borderId="0" xfId="2" applyFont="1"/>
    <xf numFmtId="0" fontId="14" fillId="0" borderId="0" xfId="2" applyFont="1" applyBorder="1"/>
    <xf numFmtId="0" fontId="43" fillId="0" borderId="0" xfId="2" applyFont="1" applyBorder="1"/>
    <xf numFmtId="0" fontId="14" fillId="0" borderId="45" xfId="2" applyFont="1" applyBorder="1" applyAlignment="1"/>
    <xf numFmtId="0" fontId="44" fillId="0" borderId="22" xfId="2" applyFont="1" applyFill="1" applyBorder="1"/>
    <xf numFmtId="0" fontId="14" fillId="0" borderId="44" xfId="2" applyFont="1" applyBorder="1" applyAlignment="1"/>
    <xf numFmtId="0" fontId="21" fillId="0" borderId="43" xfId="2" applyFont="1" applyFill="1" applyBorder="1"/>
    <xf numFmtId="0" fontId="14" fillId="0" borderId="6" xfId="2" applyBorder="1" applyAlignment="1">
      <alignment horizontal="center"/>
    </xf>
    <xf numFmtId="0" fontId="14" fillId="0" borderId="46" xfId="2" applyFont="1" applyBorder="1" applyAlignment="1"/>
    <xf numFmtId="0" fontId="14" fillId="0" borderId="19" xfId="2" applyFont="1" applyBorder="1" applyAlignment="1"/>
    <xf numFmtId="0" fontId="14" fillId="0" borderId="7" xfId="2" applyBorder="1" applyAlignment="1">
      <alignment horizontal="center"/>
    </xf>
    <xf numFmtId="191" fontId="43" fillId="0" borderId="0" xfId="2" applyNumberFormat="1" applyFont="1"/>
    <xf numFmtId="0" fontId="21" fillId="0" borderId="0" xfId="2" applyFont="1" applyFill="1" applyBorder="1"/>
    <xf numFmtId="0" fontId="21" fillId="0" borderId="48" xfId="2" applyFont="1" applyFill="1" applyBorder="1"/>
    <xf numFmtId="0" fontId="14" fillId="0" borderId="48" xfId="2" applyFont="1" applyBorder="1"/>
    <xf numFmtId="0" fontId="47" fillId="0" borderId="0" xfId="2" applyFont="1" applyFill="1" applyBorder="1"/>
    <xf numFmtId="0" fontId="18" fillId="0" borderId="0" xfId="2" applyFont="1"/>
    <xf numFmtId="0" fontId="18" fillId="0" borderId="29" xfId="2" applyFont="1" applyBorder="1"/>
    <xf numFmtId="0" fontId="18" fillId="0" borderId="28" xfId="2" applyFont="1" applyFill="1" applyBorder="1" applyAlignment="1">
      <alignment horizontal="left" vertical="center" wrapText="1"/>
    </xf>
    <xf numFmtId="0" fontId="18" fillId="0" borderId="33" xfId="2" applyFont="1" applyBorder="1"/>
    <xf numFmtId="0" fontId="18" fillId="0" borderId="32" xfId="2" applyFont="1" applyFill="1" applyBorder="1" applyAlignment="1">
      <alignment horizontal="left" vertical="center" wrapText="1"/>
    </xf>
    <xf numFmtId="0" fontId="18" fillId="0" borderId="32" xfId="2" applyFont="1" applyFill="1" applyBorder="1" applyAlignment="1">
      <alignment horizontal="left" wrapText="1"/>
    </xf>
    <xf numFmtId="0" fontId="18" fillId="0" borderId="28" xfId="2" applyFont="1" applyFill="1" applyBorder="1" applyAlignment="1">
      <alignment horizontal="left" vertical="center" wrapText="1" indent="1"/>
    </xf>
    <xf numFmtId="0" fontId="18" fillId="0" borderId="32" xfId="2" applyFont="1" applyFill="1" applyBorder="1" applyAlignment="1">
      <alignment horizontal="left" vertical="center" wrapText="1" indent="1"/>
    </xf>
    <xf numFmtId="0" fontId="18" fillId="0" borderId="30" xfId="2" applyFont="1" applyBorder="1"/>
    <xf numFmtId="0" fontId="18" fillId="0" borderId="40" xfId="2" applyFont="1" applyFill="1" applyBorder="1" applyAlignment="1">
      <alignment horizontal="left" wrapText="1"/>
    </xf>
    <xf numFmtId="0" fontId="18" fillId="0" borderId="41" xfId="2" applyFont="1" applyBorder="1"/>
    <xf numFmtId="0" fontId="18" fillId="0" borderId="34" xfId="2" applyFont="1" applyBorder="1"/>
    <xf numFmtId="0" fontId="18" fillId="0" borderId="36" xfId="2" applyFont="1" applyFill="1" applyBorder="1" applyAlignment="1">
      <alignment horizontal="left" vertical="center" wrapText="1"/>
    </xf>
    <xf numFmtId="0" fontId="48" fillId="0" borderId="0" xfId="2" applyFont="1" applyFill="1" applyBorder="1"/>
    <xf numFmtId="0" fontId="14" fillId="0" borderId="45" xfId="2" applyFont="1" applyFill="1" applyBorder="1" applyAlignment="1"/>
    <xf numFmtId="0" fontId="14" fillId="0" borderId="45" xfId="2" applyFont="1" applyBorder="1" applyAlignment="1">
      <alignment horizontal="center"/>
    </xf>
    <xf numFmtId="0" fontId="14" fillId="0" borderId="5" xfId="2" applyBorder="1" applyAlignment="1">
      <alignment horizontal="centerContinuous"/>
    </xf>
    <xf numFmtId="0" fontId="14" fillId="0" borderId="44" xfId="2" applyFont="1" applyBorder="1" applyAlignment="1">
      <alignment horizontal="center"/>
    </xf>
    <xf numFmtId="0" fontId="14" fillId="0" borderId="6" xfId="2" applyBorder="1" applyAlignment="1">
      <alignment horizontal="centerContinuous"/>
    </xf>
    <xf numFmtId="0" fontId="45" fillId="0" borderId="0" xfId="2" applyFont="1" applyFill="1" applyBorder="1"/>
    <xf numFmtId="0" fontId="14" fillId="0" borderId="6" xfId="2" applyFont="1" applyBorder="1"/>
    <xf numFmtId="0" fontId="14" fillId="0" borderId="7" xfId="2" applyFont="1" applyBorder="1"/>
    <xf numFmtId="193" fontId="14" fillId="0" borderId="0" xfId="2" applyNumberFormat="1" applyFont="1"/>
    <xf numFmtId="173" fontId="26" fillId="0" borderId="31" xfId="2" applyNumberFormat="1" applyFont="1" applyBorder="1" applyAlignment="1"/>
    <xf numFmtId="194" fontId="26" fillId="0" borderId="52" xfId="2" applyNumberFormat="1" applyFont="1" applyBorder="1" applyAlignment="1">
      <alignment horizontal="right"/>
    </xf>
    <xf numFmtId="194" fontId="26" fillId="0" borderId="31" xfId="2" applyNumberFormat="1" applyFont="1" applyBorder="1" applyAlignment="1">
      <alignment horizontal="right"/>
    </xf>
    <xf numFmtId="173" fontId="26" fillId="0" borderId="13" xfId="2" applyNumberFormat="1" applyFont="1" applyBorder="1" applyAlignment="1"/>
    <xf numFmtId="193" fontId="26" fillId="0" borderId="31" xfId="2" applyNumberFormat="1" applyFont="1" applyBorder="1" applyAlignment="1"/>
    <xf numFmtId="173" fontId="26" fillId="0" borderId="47" xfId="2" applyNumberFormat="1" applyFont="1" applyBorder="1" applyAlignment="1"/>
    <xf numFmtId="173" fontId="26" fillId="0" borderId="27" xfId="2" applyNumberFormat="1" applyFont="1" applyBorder="1" applyAlignment="1"/>
    <xf numFmtId="194" fontId="26" fillId="0" borderId="54" xfId="2" applyNumberFormat="1" applyFont="1" applyBorder="1" applyAlignment="1">
      <alignment horizontal="right"/>
    </xf>
    <xf numFmtId="194" fontId="26" fillId="0" borderId="27" xfId="2" applyNumberFormat="1" applyFont="1" applyBorder="1" applyAlignment="1">
      <alignment horizontal="right"/>
    </xf>
    <xf numFmtId="193" fontId="26" fillId="0" borderId="27" xfId="2" applyNumberFormat="1" applyFont="1" applyBorder="1" applyAlignment="1"/>
    <xf numFmtId="0" fontId="26" fillId="0" borderId="32" xfId="2" applyFont="1" applyFill="1" applyBorder="1" applyAlignment="1">
      <alignment horizontal="left" vertical="center" wrapText="1"/>
    </xf>
    <xf numFmtId="176" fontId="26" fillId="0" borderId="31" xfId="2" applyNumberFormat="1" applyFont="1" applyBorder="1" applyAlignment="1">
      <alignment horizontal="right"/>
    </xf>
    <xf numFmtId="173" fontId="26" fillId="0" borderId="35" xfId="2" applyNumberFormat="1" applyFont="1" applyBorder="1" applyAlignment="1"/>
    <xf numFmtId="194" fontId="26" fillId="0" borderId="53" xfId="2" applyNumberFormat="1" applyFont="1" applyBorder="1" applyAlignment="1">
      <alignment horizontal="right"/>
    </xf>
    <xf numFmtId="194" fontId="26" fillId="0" borderId="35" xfId="2" applyNumberFormat="1" applyFont="1" applyBorder="1" applyAlignment="1">
      <alignment horizontal="right"/>
    </xf>
    <xf numFmtId="193" fontId="26" fillId="0" borderId="35" xfId="2" applyNumberFormat="1" applyFont="1" applyBorder="1" applyAlignment="1"/>
    <xf numFmtId="195" fontId="14" fillId="0" borderId="0" xfId="2" applyNumberFormat="1" applyFont="1" applyBorder="1"/>
    <xf numFmtId="0" fontId="23" fillId="0" borderId="45" xfId="2" applyFont="1" applyFill="1" applyBorder="1" applyAlignment="1"/>
    <xf numFmtId="0" fontId="34" fillId="0" borderId="48" xfId="2" applyFont="1" applyFill="1" applyBorder="1"/>
    <xf numFmtId="0" fontId="14" fillId="0" borderId="44" xfId="2" applyBorder="1" applyAlignment="1"/>
    <xf numFmtId="0" fontId="35" fillId="0" borderId="0" xfId="2" applyFont="1" applyFill="1" applyBorder="1"/>
    <xf numFmtId="0" fontId="14" fillId="0" borderId="46" xfId="2" applyBorder="1" applyAlignment="1"/>
    <xf numFmtId="0" fontId="14" fillId="0" borderId="19" xfId="2" applyBorder="1" applyAlignment="1"/>
    <xf numFmtId="0" fontId="26" fillId="0" borderId="29" xfId="2" applyFont="1" applyBorder="1"/>
    <xf numFmtId="0" fontId="26" fillId="0" borderId="28" xfId="2" applyFont="1" applyFill="1" applyBorder="1" applyAlignment="1">
      <alignment horizontal="left" vertical="center" wrapText="1"/>
    </xf>
    <xf numFmtId="193" fontId="26" fillId="0" borderId="33" xfId="2" applyNumberFormat="1" applyFont="1" applyBorder="1" applyAlignment="1"/>
    <xf numFmtId="0" fontId="26" fillId="0" borderId="33" xfId="2" applyFont="1" applyBorder="1"/>
    <xf numFmtId="193" fontId="26" fillId="0" borderId="29" xfId="2" applyNumberFormat="1" applyFont="1" applyBorder="1" applyAlignment="1"/>
    <xf numFmtId="0" fontId="26" fillId="0" borderId="30" xfId="2" applyFont="1" applyBorder="1"/>
    <xf numFmtId="0" fontId="26" fillId="0" borderId="41" xfId="2" applyFont="1" applyBorder="1"/>
    <xf numFmtId="0" fontId="26" fillId="0" borderId="34" xfId="2" applyFont="1" applyBorder="1"/>
    <xf numFmtId="0" fontId="26" fillId="0" borderId="36" xfId="2" applyFont="1" applyFill="1" applyBorder="1" applyAlignment="1">
      <alignment horizontal="left" vertical="center" wrapText="1"/>
    </xf>
    <xf numFmtId="193" fontId="26" fillId="0" borderId="37" xfId="2" applyNumberFormat="1" applyFont="1" applyBorder="1" applyAlignment="1"/>
    <xf numFmtId="183" fontId="33" fillId="0" borderId="0" xfId="2" applyNumberFormat="1" applyFont="1" applyBorder="1" applyAlignment="1">
      <alignment horizontal="right"/>
    </xf>
    <xf numFmtId="176" fontId="33" fillId="0" borderId="0" xfId="2" applyNumberFormat="1" applyFont="1" applyAlignment="1">
      <alignment horizontal="right"/>
    </xf>
    <xf numFmtId="178" fontId="33" fillId="0" borderId="0" xfId="2" applyNumberFormat="1" applyFont="1" applyAlignment="1">
      <alignment horizontal="right"/>
    </xf>
    <xf numFmtId="196" fontId="33" fillId="0" borderId="0" xfId="2" applyNumberFormat="1" applyFont="1" applyAlignment="1">
      <alignment horizontal="right"/>
    </xf>
    <xf numFmtId="197" fontId="33" fillId="0" borderId="0" xfId="2" applyNumberFormat="1" applyFont="1" applyAlignment="1"/>
    <xf numFmtId="187" fontId="33" fillId="0" borderId="0" xfId="2" applyNumberFormat="1" applyFont="1" applyBorder="1" applyAlignment="1"/>
    <xf numFmtId="195" fontId="49" fillId="0" borderId="0" xfId="2" applyNumberFormat="1" applyFont="1" applyBorder="1"/>
    <xf numFmtId="198" fontId="33" fillId="0" borderId="0" xfId="2" applyNumberFormat="1" applyFont="1" applyAlignment="1">
      <alignment horizontal="right"/>
    </xf>
    <xf numFmtId="183" fontId="50" fillId="0" borderId="0" xfId="2" applyNumberFormat="1" applyFont="1" applyBorder="1" applyAlignment="1">
      <alignment horizontal="right"/>
    </xf>
    <xf numFmtId="176" fontId="50" fillId="0" borderId="0" xfId="2" applyNumberFormat="1" applyFont="1" applyAlignment="1">
      <alignment horizontal="right"/>
    </xf>
    <xf numFmtId="178" fontId="50" fillId="0" borderId="0" xfId="2" applyNumberFormat="1" applyFont="1" applyAlignment="1">
      <alignment horizontal="right"/>
    </xf>
    <xf numFmtId="196" fontId="50" fillId="0" borderId="0" xfId="2" applyNumberFormat="1" applyFont="1" applyAlignment="1">
      <alignment horizontal="right"/>
    </xf>
    <xf numFmtId="198" fontId="50" fillId="0" borderId="0" xfId="2" applyNumberFormat="1" applyFont="1" applyAlignment="1">
      <alignment horizontal="right"/>
    </xf>
    <xf numFmtId="187" fontId="50" fillId="0" borderId="0" xfId="2" applyNumberFormat="1" applyFont="1" applyBorder="1" applyAlignment="1"/>
    <xf numFmtId="199" fontId="33" fillId="0" borderId="0" xfId="2" applyNumberFormat="1" applyFont="1" applyAlignment="1"/>
    <xf numFmtId="200" fontId="33" fillId="0" borderId="0" xfId="2" applyNumberFormat="1" applyFont="1" applyAlignment="1"/>
    <xf numFmtId="201" fontId="33" fillId="0" borderId="0" xfId="2" applyNumberFormat="1" applyFont="1" applyAlignment="1"/>
    <xf numFmtId="0" fontId="23" fillId="0" borderId="44" xfId="2" applyFont="1" applyBorder="1" applyAlignment="1"/>
    <xf numFmtId="0" fontId="23" fillId="0" borderId="46" xfId="2" applyFont="1" applyBorder="1" applyAlignment="1"/>
    <xf numFmtId="0" fontId="23" fillId="0" borderId="19" xfId="2" applyFont="1" applyBorder="1" applyAlignment="1"/>
    <xf numFmtId="183" fontId="23" fillId="0" borderId="0" xfId="2" applyNumberFormat="1" applyFont="1" applyBorder="1" applyAlignment="1">
      <alignment horizontal="right"/>
    </xf>
    <xf numFmtId="176" fontId="23" fillId="0" borderId="0" xfId="2" applyNumberFormat="1" applyFont="1" applyAlignment="1">
      <alignment horizontal="right"/>
    </xf>
    <xf numFmtId="178" fontId="23" fillId="0" borderId="0" xfId="2" applyNumberFormat="1" applyFont="1" applyAlignment="1">
      <alignment horizontal="right"/>
    </xf>
    <xf numFmtId="196" fontId="23" fillId="0" borderId="0" xfId="2" applyNumberFormat="1" applyFont="1" applyAlignment="1">
      <alignment horizontal="right"/>
    </xf>
    <xf numFmtId="198" fontId="23" fillId="0" borderId="0" xfId="2" applyNumberFormat="1" applyFont="1" applyAlignment="1">
      <alignment horizontal="right"/>
    </xf>
    <xf numFmtId="187" fontId="23" fillId="0" borderId="0" xfId="2" applyNumberFormat="1" applyFont="1" applyBorder="1" applyAlignment="1"/>
    <xf numFmtId="197" fontId="23" fillId="0" borderId="0" xfId="2" applyNumberFormat="1" applyFont="1" applyAlignment="1"/>
    <xf numFmtId="0" fontId="15" fillId="0" borderId="0" xfId="2" applyFont="1"/>
    <xf numFmtId="0" fontId="15" fillId="0" borderId="0" xfId="2" applyFont="1" applyFill="1" applyBorder="1" applyAlignment="1">
      <alignment horizontal="center"/>
    </xf>
    <xf numFmtId="0" fontId="15" fillId="0" borderId="0" xfId="2" applyFont="1" applyBorder="1"/>
    <xf numFmtId="0" fontId="34" fillId="0" borderId="25" xfId="7" applyFont="1" applyFill="1" applyBorder="1" applyAlignment="1" applyProtection="1">
      <protection locked="0"/>
    </xf>
    <xf numFmtId="202" fontId="25" fillId="0" borderId="8" xfId="2" applyNumberFormat="1" applyFont="1" applyBorder="1" applyAlignment="1">
      <alignment horizontal="right" wrapText="1" indent="1"/>
    </xf>
    <xf numFmtId="0" fontId="25" fillId="0" borderId="0" xfId="2" applyFont="1"/>
    <xf numFmtId="0" fontId="34" fillId="0" borderId="33" xfId="2" applyFont="1" applyBorder="1" applyAlignment="1">
      <alignment horizontal="left" wrapText="1"/>
    </xf>
    <xf numFmtId="202" fontId="25" fillId="0" borderId="1" xfId="2" applyNumberFormat="1" applyFont="1" applyBorder="1" applyAlignment="1">
      <alignment horizontal="right" wrapText="1" indent="1"/>
    </xf>
    <xf numFmtId="0" fontId="23" fillId="0" borderId="33" xfId="2" applyFont="1" applyBorder="1" applyAlignment="1">
      <alignment wrapText="1"/>
    </xf>
    <xf numFmtId="202" fontId="15" fillId="0" borderId="1" xfId="2" applyNumberFormat="1" applyFont="1" applyBorder="1" applyAlignment="1">
      <alignment horizontal="right" wrapText="1" indent="1"/>
    </xf>
    <xf numFmtId="0" fontId="23" fillId="0" borderId="29" xfId="2" applyFont="1" applyBorder="1" applyAlignment="1">
      <alignment horizontal="left" wrapText="1" indent="1"/>
    </xf>
    <xf numFmtId="0" fontId="23" fillId="0" borderId="14" xfId="2" applyFont="1" applyBorder="1" applyAlignment="1">
      <alignment wrapText="1"/>
    </xf>
    <xf numFmtId="202" fontId="15" fillId="0" borderId="14" xfId="2" applyNumberFormat="1" applyFont="1" applyBorder="1" applyAlignment="1">
      <alignment horizontal="right" wrapText="1" indent="1"/>
    </xf>
    <xf numFmtId="0" fontId="23" fillId="0" borderId="37" xfId="2" applyFont="1" applyBorder="1" applyAlignment="1">
      <alignment wrapText="1"/>
    </xf>
    <xf numFmtId="0" fontId="34" fillId="0" borderId="29" xfId="2" applyFont="1" applyBorder="1" applyAlignment="1">
      <alignment horizontal="left" wrapText="1"/>
    </xf>
    <xf numFmtId="202" fontId="25" fillId="0" borderId="11" xfId="2" applyNumberFormat="1" applyFont="1" applyBorder="1" applyAlignment="1">
      <alignment horizontal="right" wrapText="1" indent="1"/>
    </xf>
    <xf numFmtId="0" fontId="23" fillId="0" borderId="33" xfId="2" applyFont="1" applyBorder="1" applyAlignment="1">
      <alignment horizontal="left" wrapText="1" indent="1"/>
    </xf>
    <xf numFmtId="202" fontId="15" fillId="0" borderId="0" xfId="2" applyNumberFormat="1" applyFont="1"/>
    <xf numFmtId="0" fontId="23" fillId="0" borderId="0" xfId="2" applyFont="1" applyFill="1" applyBorder="1"/>
    <xf numFmtId="2" fontId="14" fillId="0" borderId="3" xfId="2" applyNumberFormat="1" applyFill="1" applyBorder="1" applyAlignment="1">
      <alignment horizontal="center" vertical="center"/>
    </xf>
    <xf numFmtId="0" fontId="55" fillId="0" borderId="0" xfId="2" applyFont="1" applyFill="1" applyBorder="1"/>
    <xf numFmtId="184" fontId="14" fillId="0" borderId="0" xfId="2" applyNumberFormat="1" applyFont="1"/>
    <xf numFmtId="183" fontId="21" fillId="0" borderId="33" xfId="2" applyNumberFormat="1" applyFont="1" applyFill="1" applyBorder="1"/>
    <xf numFmtId="183" fontId="21" fillId="0" borderId="31" xfId="2" applyNumberFormat="1" applyFont="1" applyFill="1" applyBorder="1"/>
    <xf numFmtId="183" fontId="21" fillId="0" borderId="17" xfId="2" applyNumberFormat="1" applyFont="1" applyFill="1" applyBorder="1"/>
    <xf numFmtId="183" fontId="21" fillId="0" borderId="30" xfId="2" applyNumberFormat="1" applyFont="1" applyBorder="1"/>
    <xf numFmtId="183" fontId="21" fillId="0" borderId="31" xfId="2" applyNumberFormat="1" applyFont="1" applyBorder="1"/>
    <xf numFmtId="183" fontId="21" fillId="0" borderId="17" xfId="2" applyNumberFormat="1" applyFont="1" applyBorder="1"/>
    <xf numFmtId="183" fontId="21" fillId="0" borderId="23" xfId="2" applyNumberFormat="1" applyFont="1" applyBorder="1"/>
    <xf numFmtId="183" fontId="21" fillId="0" borderId="24" xfId="2" applyNumberFormat="1" applyFont="1" applyBorder="1"/>
    <xf numFmtId="183" fontId="21" fillId="0" borderId="9" xfId="2" applyNumberFormat="1" applyFont="1" applyBorder="1"/>
    <xf numFmtId="184" fontId="14" fillId="0" borderId="32" xfId="2" applyNumberFormat="1" applyFont="1" applyBorder="1"/>
    <xf numFmtId="183" fontId="21" fillId="0" borderId="32" xfId="2" applyNumberFormat="1" applyFont="1" applyFill="1" applyBorder="1"/>
    <xf numFmtId="0" fontId="14" fillId="0" borderId="0" xfId="2" applyFill="1"/>
    <xf numFmtId="2" fontId="23" fillId="0" borderId="0" xfId="2" applyNumberFormat="1" applyFont="1" applyFill="1" applyBorder="1"/>
    <xf numFmtId="0" fontId="14" fillId="0" borderId="0" xfId="2" applyFill="1" applyBorder="1"/>
    <xf numFmtId="179" fontId="34" fillId="0" borderId="32" xfId="2" applyNumberFormat="1" applyFont="1" applyFill="1" applyBorder="1"/>
    <xf numFmtId="1" fontId="34" fillId="0" borderId="45" xfId="2" applyNumberFormat="1" applyFont="1" applyFill="1" applyBorder="1"/>
    <xf numFmtId="1" fontId="34" fillId="0" borderId="51" xfId="2" applyNumberFormat="1" applyFont="1" applyFill="1" applyBorder="1"/>
    <xf numFmtId="1" fontId="34" fillId="0" borderId="22" xfId="2" applyNumberFormat="1" applyFont="1" applyFill="1" applyBorder="1"/>
    <xf numFmtId="0" fontId="34" fillId="0" borderId="0" xfId="2" applyFont="1" applyFill="1"/>
    <xf numFmtId="187" fontId="34" fillId="0" borderId="0" xfId="2" applyNumberFormat="1" applyFont="1" applyFill="1"/>
    <xf numFmtId="179" fontId="23" fillId="0" borderId="32" xfId="2" applyNumberFormat="1" applyFont="1" applyFill="1" applyBorder="1"/>
    <xf numFmtId="179" fontId="23" fillId="0" borderId="17" xfId="2" applyNumberFormat="1" applyFont="1" applyFill="1" applyBorder="1"/>
    <xf numFmtId="179" fontId="23" fillId="0" borderId="28" xfId="2" applyNumberFormat="1" applyFont="1" applyFill="1" applyBorder="1"/>
    <xf numFmtId="179" fontId="23" fillId="0" borderId="12" xfId="2" applyNumberFormat="1" applyFont="1" applyFill="1" applyBorder="1"/>
    <xf numFmtId="0" fontId="34" fillId="0" borderId="0" xfId="2" applyFont="1" applyFill="1" applyAlignment="1">
      <alignment wrapText="1"/>
    </xf>
    <xf numFmtId="179" fontId="23" fillId="0" borderId="36" xfId="2" applyNumberFormat="1" applyFont="1" applyFill="1" applyBorder="1"/>
    <xf numFmtId="179" fontId="23" fillId="0" borderId="16" xfId="2" applyNumberFormat="1" applyFont="1" applyFill="1" applyBorder="1"/>
    <xf numFmtId="179" fontId="34" fillId="0" borderId="28" xfId="2" applyNumberFormat="1" applyFont="1" applyFill="1" applyBorder="1"/>
    <xf numFmtId="0" fontId="14" fillId="0" borderId="1" xfId="2" applyFont="1" applyFill="1" applyBorder="1"/>
    <xf numFmtId="179" fontId="14" fillId="0" borderId="32" xfId="2" applyNumberFormat="1" applyFont="1" applyFill="1" applyBorder="1"/>
    <xf numFmtId="179" fontId="14" fillId="0" borderId="17" xfId="2" applyNumberFormat="1" applyFont="1" applyFill="1" applyBorder="1"/>
    <xf numFmtId="0" fontId="14" fillId="0" borderId="0" xfId="2" applyFont="1" applyFill="1"/>
    <xf numFmtId="0" fontId="14" fillId="0" borderId="1" xfId="2" applyFont="1" applyFill="1" applyBorder="1" applyAlignment="1">
      <alignment horizontal="left" indent="1"/>
    </xf>
    <xf numFmtId="179" fontId="14" fillId="0" borderId="27" xfId="2" applyNumberFormat="1" applyFont="1" applyFill="1" applyBorder="1"/>
    <xf numFmtId="179" fontId="14" fillId="0" borderId="12" xfId="2" applyNumberFormat="1" applyFont="1" applyFill="1" applyBorder="1"/>
    <xf numFmtId="170" fontId="14" fillId="0" borderId="0" xfId="2" applyNumberFormat="1" applyFont="1" applyFill="1" applyBorder="1"/>
    <xf numFmtId="179" fontId="14" fillId="0" borderId="0" xfId="2" applyNumberFormat="1" applyFont="1" applyFill="1" applyBorder="1"/>
    <xf numFmtId="0" fontId="23" fillId="0" borderId="0" xfId="2" applyFont="1" applyFill="1"/>
    <xf numFmtId="2" fontId="14" fillId="0" borderId="0" xfId="2" applyNumberFormat="1" applyFill="1" applyBorder="1"/>
    <xf numFmtId="0" fontId="0" fillId="0" borderId="0" xfId="0" applyBorder="1"/>
    <xf numFmtId="0" fontId="27" fillId="0" borderId="3" xfId="2" applyFont="1" applyBorder="1" applyAlignment="1">
      <alignment horizontal="center" vertical="center" wrapText="1"/>
    </xf>
    <xf numFmtId="0" fontId="23" fillId="0" borderId="0" xfId="17" applyFont="1" applyAlignment="1">
      <alignment vertical="center"/>
    </xf>
    <xf numFmtId="0" fontId="23" fillId="0" borderId="0" xfId="17" applyFont="1" applyAlignment="1"/>
    <xf numFmtId="0" fontId="27" fillId="0" borderId="49" xfId="17" applyFont="1" applyBorder="1" applyAlignment="1">
      <alignment vertical="center"/>
    </xf>
    <xf numFmtId="0" fontId="27" fillId="0" borderId="0" xfId="17" applyFont="1" applyAlignment="1">
      <alignment vertical="center"/>
    </xf>
    <xf numFmtId="0" fontId="61" fillId="0" borderId="0" xfId="17" applyFont="1" applyAlignment="1">
      <alignment vertical="center"/>
    </xf>
    <xf numFmtId="210" fontId="61" fillId="0" borderId="0" xfId="17" applyNumberFormat="1" applyFont="1" applyAlignment="1">
      <alignment vertical="center" wrapText="1"/>
    </xf>
    <xf numFmtId="0" fontId="50" fillId="0" borderId="0" xfId="17" applyFont="1" applyBorder="1" applyAlignment="1"/>
    <xf numFmtId="0" fontId="33" fillId="0" borderId="0" xfId="17" applyFont="1" applyBorder="1" applyAlignment="1">
      <alignment vertical="center"/>
    </xf>
    <xf numFmtId="0" fontId="33" fillId="0" borderId="0" xfId="17" applyFont="1" applyBorder="1" applyAlignment="1"/>
    <xf numFmtId="0" fontId="34" fillId="0" borderId="0" xfId="17" applyFont="1" applyAlignment="1">
      <alignment vertical="center" wrapText="1"/>
    </xf>
    <xf numFmtId="0" fontId="2" fillId="0" borderId="3" xfId="17" applyFont="1" applyBorder="1" applyAlignment="1">
      <alignment horizontal="left" vertical="center"/>
    </xf>
    <xf numFmtId="0" fontId="61" fillId="0" borderId="3" xfId="17" applyFont="1" applyBorder="1" applyAlignment="1">
      <alignment horizontal="center" vertical="top" wrapText="1"/>
    </xf>
    <xf numFmtId="209" fontId="33" fillId="0" borderId="0" xfId="17" applyNumberFormat="1" applyFont="1" applyBorder="1" applyAlignment="1"/>
    <xf numFmtId="211" fontId="23" fillId="0" borderId="0" xfId="17" applyNumberFormat="1" applyFont="1" applyAlignment="1">
      <alignment vertical="center"/>
    </xf>
    <xf numFmtId="0" fontId="59" fillId="0" borderId="0" xfId="17" applyFont="1" applyAlignment="1">
      <alignment vertical="center"/>
    </xf>
    <xf numFmtId="211" fontId="34" fillId="0" borderId="0" xfId="17" applyNumberFormat="1" applyFont="1" applyAlignment="1">
      <alignment vertical="center"/>
    </xf>
    <xf numFmtId="0" fontId="34" fillId="0" borderId="0" xfId="17" applyFont="1" applyAlignment="1">
      <alignment vertical="center"/>
    </xf>
    <xf numFmtId="211" fontId="59" fillId="0" borderId="0" xfId="17" applyNumberFormat="1" applyFont="1" applyAlignment="1">
      <alignment vertical="center"/>
    </xf>
    <xf numFmtId="211" fontId="32" fillId="0" borderId="0" xfId="17" applyNumberFormat="1" applyFont="1" applyAlignment="1">
      <alignment horizontal="right" wrapText="1"/>
    </xf>
    <xf numFmtId="211" fontId="32" fillId="0" borderId="0" xfId="17" applyNumberFormat="1" applyFont="1"/>
    <xf numFmtId="0" fontId="23" fillId="0" borderId="0" xfId="17" applyFont="1" applyBorder="1"/>
    <xf numFmtId="0" fontId="26" fillId="0" borderId="0" xfId="17" applyFont="1" applyBorder="1"/>
    <xf numFmtId="0" fontId="28" fillId="0" borderId="0" xfId="17" applyFont="1" applyBorder="1" applyAlignment="1"/>
    <xf numFmtId="0" fontId="57" fillId="0" borderId="0" xfId="17" applyFont="1" applyBorder="1" applyAlignment="1"/>
    <xf numFmtId="0" fontId="33" fillId="0" borderId="0" xfId="17" applyFont="1" applyBorder="1"/>
    <xf numFmtId="0" fontId="21" fillId="0" borderId="3" xfId="17" applyFont="1" applyBorder="1" applyAlignment="1">
      <alignment horizontal="center" vertical="center" wrapText="1"/>
    </xf>
    <xf numFmtId="0" fontId="21" fillId="0" borderId="8" xfId="17" applyFont="1" applyBorder="1" applyAlignment="1">
      <alignment horizontal="left" indent="1"/>
    </xf>
    <xf numFmtId="205" fontId="21" fillId="0" borderId="24" xfId="17" applyNumberFormat="1" applyFont="1" applyBorder="1" applyAlignment="1">
      <alignment horizontal="right"/>
    </xf>
    <xf numFmtId="205" fontId="21" fillId="0" borderId="10" xfId="17" applyNumberFormat="1" applyFont="1" applyBorder="1" applyAlignment="1">
      <alignment horizontal="right"/>
    </xf>
    <xf numFmtId="0" fontId="50" fillId="0" borderId="0" xfId="17" applyFont="1" applyBorder="1"/>
    <xf numFmtId="205" fontId="50" fillId="0" borderId="0" xfId="17" applyNumberFormat="1" applyFont="1" applyBorder="1"/>
    <xf numFmtId="0" fontId="14" fillId="0" borderId="1" xfId="17" applyFont="1" applyBorder="1" applyAlignment="1">
      <alignment horizontal="left" indent="1"/>
    </xf>
    <xf numFmtId="205" fontId="14" fillId="0" borderId="39" xfId="17" applyNumberFormat="1" applyFont="1" applyBorder="1" applyAlignment="1">
      <alignment horizontal="right"/>
    </xf>
    <xf numFmtId="206" fontId="14" fillId="0" borderId="39" xfId="17" applyNumberFormat="1" applyFont="1" applyBorder="1" applyAlignment="1">
      <alignment horizontal="right" indent="1"/>
    </xf>
    <xf numFmtId="205" fontId="14" fillId="0" borderId="40" xfId="17" applyNumberFormat="1" applyFont="1" applyBorder="1" applyAlignment="1">
      <alignment horizontal="right"/>
    </xf>
    <xf numFmtId="205" fontId="14" fillId="0" borderId="31" xfId="17" applyNumberFormat="1" applyFont="1" applyBorder="1" applyAlignment="1">
      <alignment horizontal="right"/>
    </xf>
    <xf numFmtId="205" fontId="14" fillId="0" borderId="32" xfId="17" applyNumberFormat="1" applyFont="1" applyBorder="1" applyAlignment="1">
      <alignment horizontal="right"/>
    </xf>
    <xf numFmtId="0" fontId="14" fillId="0" borderId="1" xfId="17" applyFont="1" applyFill="1" applyBorder="1" applyAlignment="1">
      <alignment horizontal="left" indent="1"/>
    </xf>
    <xf numFmtId="0" fontId="14" fillId="0" borderId="14" xfId="17" applyFont="1" applyBorder="1" applyAlignment="1">
      <alignment horizontal="left" indent="1"/>
    </xf>
    <xf numFmtId="205" fontId="14" fillId="0" borderId="35" xfId="17" applyNumberFormat="1" applyFont="1" applyBorder="1" applyAlignment="1">
      <alignment horizontal="right"/>
    </xf>
    <xf numFmtId="177" fontId="33" fillId="0" borderId="0" xfId="17" applyNumberFormat="1" applyFont="1" applyBorder="1"/>
    <xf numFmtId="0" fontId="66" fillId="0" borderId="0" xfId="0" applyFont="1"/>
    <xf numFmtId="0" fontId="27" fillId="0" borderId="3" xfId="2" quotePrefix="1" applyFont="1" applyBorder="1" applyAlignment="1">
      <alignment horizontal="center" vertical="center" wrapText="1"/>
    </xf>
    <xf numFmtId="0" fontId="50" fillId="0" borderId="25" xfId="11" applyFont="1" applyFill="1" applyBorder="1" applyAlignment="1" applyProtection="1">
      <protection locked="0"/>
    </xf>
    <xf numFmtId="174" fontId="66" fillId="0" borderId="0" xfId="0" applyNumberFormat="1" applyFont="1"/>
    <xf numFmtId="0" fontId="50" fillId="0" borderId="33" xfId="21" applyFont="1" applyBorder="1" applyAlignment="1">
      <alignment horizontal="left" wrapText="1"/>
    </xf>
    <xf numFmtId="0" fontId="33" fillId="0" borderId="33" xfId="21" applyFont="1" applyBorder="1" applyAlignment="1">
      <alignment wrapText="1"/>
    </xf>
    <xf numFmtId="0" fontId="33" fillId="0" borderId="29" xfId="21" applyFont="1" applyBorder="1" applyAlignment="1">
      <alignment horizontal="left" wrapText="1"/>
    </xf>
    <xf numFmtId="0" fontId="33" fillId="0" borderId="37" xfId="21" applyFont="1" applyBorder="1" applyAlignment="1">
      <alignment wrapText="1"/>
    </xf>
    <xf numFmtId="0" fontId="50" fillId="0" borderId="29" xfId="21" applyFont="1" applyBorder="1" applyAlignment="1">
      <alignment horizontal="left" wrapText="1"/>
    </xf>
    <xf numFmtId="0" fontId="33" fillId="0" borderId="33" xfId="21" applyFont="1" applyBorder="1" applyAlignment="1">
      <alignment horizontal="left" wrapText="1"/>
    </xf>
    <xf numFmtId="0" fontId="33" fillId="0" borderId="41" xfId="21" applyFont="1" applyBorder="1" applyAlignment="1">
      <alignment horizontal="left" wrapText="1"/>
    </xf>
    <xf numFmtId="0" fontId="34" fillId="0" borderId="0" xfId="21" applyFont="1" applyBorder="1" applyAlignment="1">
      <alignment horizontal="left" wrapText="1"/>
    </xf>
    <xf numFmtId="174" fontId="50" fillId="0" borderId="0" xfId="11" applyNumberFormat="1" applyFont="1" applyFill="1" applyBorder="1" applyAlignment="1" applyProtection="1">
      <alignment horizontal="right" indent="1"/>
      <protection locked="0"/>
    </xf>
    <xf numFmtId="174" fontId="62" fillId="0" borderId="0" xfId="2" applyNumberFormat="1" applyFont="1" applyAlignment="1">
      <alignment vertical="center"/>
    </xf>
    <xf numFmtId="0" fontId="21" fillId="0" borderId="0" xfId="21" applyFont="1"/>
    <xf numFmtId="174" fontId="32" fillId="0" borderId="0" xfId="21" applyNumberFormat="1" applyFont="1"/>
    <xf numFmtId="174" fontId="21" fillId="0" borderId="0" xfId="21" applyNumberFormat="1" applyFont="1"/>
    <xf numFmtId="174" fontId="27" fillId="0" borderId="0" xfId="21" applyNumberFormat="1" applyFont="1"/>
    <xf numFmtId="174" fontId="67" fillId="0" borderId="0" xfId="21" applyNumberFormat="1" applyFont="1"/>
    <xf numFmtId="0" fontId="68" fillId="0" borderId="0" xfId="0" applyFont="1"/>
    <xf numFmtId="0" fontId="59" fillId="0" borderId="0" xfId="21" applyFont="1"/>
    <xf numFmtId="0" fontId="59" fillId="0" borderId="0" xfId="21" applyFont="1" applyAlignment="1">
      <alignment vertical="top"/>
    </xf>
    <xf numFmtId="0" fontId="50" fillId="0" borderId="8" xfId="11" applyFont="1" applyFill="1" applyBorder="1" applyAlignment="1" applyProtection="1">
      <protection locked="0"/>
    </xf>
    <xf numFmtId="174" fontId="59" fillId="0" borderId="0" xfId="21" applyNumberFormat="1" applyFont="1" applyBorder="1" applyAlignment="1"/>
    <xf numFmtId="0" fontId="50" fillId="0" borderId="1" xfId="21" applyFont="1" applyBorder="1" applyAlignment="1">
      <alignment horizontal="left" wrapText="1"/>
    </xf>
    <xf numFmtId="174" fontId="27" fillId="0" borderId="0" xfId="21" applyNumberFormat="1" applyFont="1" applyBorder="1" applyAlignment="1">
      <alignment vertical="center"/>
    </xf>
    <xf numFmtId="0" fontId="33" fillId="0" borderId="1" xfId="21" applyFont="1" applyBorder="1" applyAlignment="1">
      <alignment wrapText="1"/>
    </xf>
    <xf numFmtId="0" fontId="33" fillId="0" borderId="11" xfId="21" applyFont="1" applyBorder="1" applyAlignment="1">
      <alignment horizontal="left" wrapText="1"/>
    </xf>
    <xf numFmtId="0" fontId="33" fillId="0" borderId="14" xfId="21" applyFont="1" applyBorder="1" applyAlignment="1">
      <alignment wrapText="1"/>
    </xf>
    <xf numFmtId="0" fontId="50" fillId="0" borderId="11" xfId="21" applyFont="1" applyBorder="1" applyAlignment="1">
      <alignment horizontal="left" wrapText="1"/>
    </xf>
    <xf numFmtId="174" fontId="61" fillId="0" borderId="0" xfId="21" applyNumberFormat="1" applyFont="1" applyBorder="1" applyAlignment="1">
      <alignment vertical="center"/>
    </xf>
    <xf numFmtId="174" fontId="59" fillId="0" borderId="0" xfId="21" applyNumberFormat="1" applyFont="1" applyBorder="1" applyAlignment="1">
      <alignment vertical="center"/>
    </xf>
    <xf numFmtId="174" fontId="60" fillId="0" borderId="0" xfId="21" applyNumberFormat="1" applyFont="1" applyBorder="1" applyAlignment="1">
      <alignment vertical="center"/>
    </xf>
    <xf numFmtId="0" fontId="33" fillId="0" borderId="1" xfId="21" applyFont="1" applyBorder="1" applyAlignment="1">
      <alignment horizontal="left" wrapText="1"/>
    </xf>
    <xf numFmtId="0" fontId="33" fillId="0" borderId="2" xfId="21" applyFont="1" applyBorder="1" applyAlignment="1">
      <alignment horizontal="left" wrapText="1"/>
    </xf>
    <xf numFmtId="208" fontId="50" fillId="0" borderId="30" xfId="2" applyNumberFormat="1" applyFont="1" applyBorder="1" applyAlignment="1">
      <alignment horizontal="right"/>
    </xf>
    <xf numFmtId="208" fontId="33" fillId="0" borderId="30" xfId="2" applyNumberFormat="1" applyFont="1" applyBorder="1" applyAlignment="1">
      <alignment horizontal="right" vertical="center"/>
    </xf>
    <xf numFmtId="174" fontId="79" fillId="0" borderId="0" xfId="2" applyNumberFormat="1" applyFont="1"/>
    <xf numFmtId="208" fontId="33" fillId="0" borderId="34" xfId="2" applyNumberFormat="1" applyFont="1" applyBorder="1" applyAlignment="1">
      <alignment horizontal="right" vertical="center"/>
    </xf>
    <xf numFmtId="208" fontId="33" fillId="0" borderId="30" xfId="2" applyNumberFormat="1" applyFont="1" applyBorder="1" applyAlignment="1">
      <alignment horizontal="right"/>
    </xf>
    <xf numFmtId="208" fontId="50" fillId="0" borderId="30" xfId="2" applyNumberFormat="1" applyFont="1" applyBorder="1" applyAlignment="1">
      <alignment horizontal="right" vertical="center"/>
    </xf>
    <xf numFmtId="0" fontId="32" fillId="0" borderId="0" xfId="21" applyFont="1"/>
    <xf numFmtId="0" fontId="16" fillId="0" borderId="0" xfId="2" applyFont="1" applyFill="1" applyBorder="1"/>
    <xf numFmtId="0" fontId="5" fillId="0" borderId="8" xfId="2" applyFont="1" applyBorder="1" applyAlignment="1">
      <alignment vertical="justify" wrapText="1"/>
    </xf>
    <xf numFmtId="167" fontId="19" fillId="0" borderId="8" xfId="2" applyNumberFormat="1" applyFont="1" applyBorder="1"/>
    <xf numFmtId="168" fontId="18" fillId="0" borderId="8" xfId="2" applyNumberFormat="1" applyFont="1" applyBorder="1"/>
    <xf numFmtId="169" fontId="18" fillId="0" borderId="9" xfId="2" applyNumberFormat="1" applyFont="1" applyBorder="1"/>
    <xf numFmtId="169" fontId="18" fillId="0" borderId="10" xfId="2" applyNumberFormat="1" applyFont="1" applyBorder="1"/>
    <xf numFmtId="0" fontId="5" fillId="2" borderId="1" xfId="2" applyFont="1" applyFill="1" applyBorder="1" applyAlignment="1">
      <alignment vertical="justify" wrapText="1"/>
    </xf>
    <xf numFmtId="167" fontId="19" fillId="0" borderId="1" xfId="2" applyNumberFormat="1" applyFont="1" applyBorder="1"/>
    <xf numFmtId="168" fontId="19" fillId="0" borderId="11" xfId="2" applyNumberFormat="1" applyFont="1" applyBorder="1"/>
    <xf numFmtId="169" fontId="18" fillId="0" borderId="12" xfId="2" applyNumberFormat="1" applyFont="1" applyBorder="1"/>
    <xf numFmtId="170" fontId="19" fillId="0" borderId="1" xfId="2" applyNumberFormat="1" applyFont="1" applyBorder="1"/>
    <xf numFmtId="0" fontId="3" fillId="2" borderId="1" xfId="2" applyFont="1" applyFill="1" applyBorder="1" applyAlignment="1">
      <alignment vertical="justify" wrapText="1"/>
    </xf>
    <xf numFmtId="167" fontId="18" fillId="0" borderId="1" xfId="2" applyNumberFormat="1" applyFont="1" applyBorder="1"/>
    <xf numFmtId="168" fontId="18" fillId="0" borderId="11" xfId="2" applyNumberFormat="1" applyFont="1" applyBorder="1"/>
    <xf numFmtId="168" fontId="18" fillId="0" borderId="13" xfId="2" applyNumberFormat="1" applyFont="1" applyBorder="1"/>
    <xf numFmtId="168" fontId="18" fillId="0" borderId="12" xfId="2" applyNumberFormat="1" applyFont="1" applyBorder="1"/>
    <xf numFmtId="0" fontId="3" fillId="2" borderId="14" xfId="2" applyFont="1" applyFill="1" applyBorder="1" applyAlignment="1">
      <alignment vertical="justify" wrapText="1"/>
    </xf>
    <xf numFmtId="167" fontId="18" fillId="0" borderId="14" xfId="2" applyNumberFormat="1" applyFont="1" applyBorder="1"/>
    <xf numFmtId="168" fontId="18" fillId="0" borderId="14" xfId="2" applyNumberFormat="1" applyFont="1" applyBorder="1"/>
    <xf numFmtId="168" fontId="18" fillId="0" borderId="15" xfId="2" applyNumberFormat="1" applyFont="1" applyBorder="1"/>
    <xf numFmtId="170" fontId="18" fillId="0" borderId="14" xfId="2" applyNumberFormat="1" applyFont="1" applyBorder="1"/>
    <xf numFmtId="168" fontId="18" fillId="0" borderId="16" xfId="2" applyNumberFormat="1" applyFont="1" applyBorder="1"/>
    <xf numFmtId="0" fontId="5" fillId="2" borderId="11" xfId="2" applyFont="1" applyFill="1" applyBorder="1" applyAlignment="1">
      <alignment vertical="justify" wrapText="1"/>
    </xf>
    <xf numFmtId="167" fontId="19" fillId="0" borderId="11" xfId="2" applyNumberFormat="1" applyFont="1" applyBorder="1"/>
    <xf numFmtId="170" fontId="19" fillId="0" borderId="11" xfId="2" applyNumberFormat="1" applyFont="1" applyBorder="1"/>
    <xf numFmtId="171" fontId="18" fillId="0" borderId="1" xfId="2" applyNumberFormat="1" applyFont="1" applyBorder="1"/>
    <xf numFmtId="171" fontId="18" fillId="0" borderId="17" xfId="2" applyNumberFormat="1" applyFont="1" applyBorder="1"/>
    <xf numFmtId="0" fontId="26" fillId="0" borderId="1" xfId="2" applyFont="1" applyBorder="1" applyAlignment="1">
      <alignment horizontal="left" wrapText="1"/>
    </xf>
    <xf numFmtId="167" fontId="18" fillId="0" borderId="6" xfId="2" applyNumberFormat="1" applyFont="1" applyFill="1" applyBorder="1"/>
    <xf numFmtId="0" fontId="26" fillId="0" borderId="1" xfId="2" applyFont="1" applyBorder="1" applyAlignment="1">
      <alignment horizontal="left" wrapText="1" indent="1"/>
    </xf>
    <xf numFmtId="0" fontId="3" fillId="0" borderId="1" xfId="2" applyFont="1" applyFill="1" applyBorder="1" applyAlignment="1">
      <alignment vertical="justify" wrapText="1"/>
    </xf>
    <xf numFmtId="170" fontId="18" fillId="0" borderId="1" xfId="2" applyNumberFormat="1" applyFont="1" applyBorder="1"/>
    <xf numFmtId="0" fontId="5" fillId="2" borderId="1" xfId="2" applyFont="1" applyFill="1" applyBorder="1" applyAlignment="1">
      <alignment wrapText="1"/>
    </xf>
    <xf numFmtId="0" fontId="3" fillId="2" borderId="1" xfId="2" applyFont="1" applyFill="1" applyBorder="1" applyAlignment="1">
      <alignment wrapText="1"/>
    </xf>
    <xf numFmtId="0" fontId="3" fillId="0" borderId="14" xfId="2" applyFont="1" applyFill="1" applyBorder="1" applyAlignment="1">
      <alignment wrapText="1"/>
    </xf>
    <xf numFmtId="0" fontId="5" fillId="2" borderId="11" xfId="2" applyFont="1" applyFill="1" applyBorder="1" applyAlignment="1">
      <alignment wrapText="1"/>
    </xf>
    <xf numFmtId="0" fontId="3" fillId="2" borderId="1" xfId="2" applyFont="1" applyFill="1" applyBorder="1" applyAlignment="1">
      <alignment horizontal="left" wrapText="1"/>
    </xf>
    <xf numFmtId="170" fontId="19" fillId="0" borderId="11" xfId="2" applyNumberFormat="1" applyFont="1" applyFill="1" applyBorder="1"/>
    <xf numFmtId="0" fontId="3" fillId="2" borderId="14" xfId="2" applyFont="1" applyFill="1" applyBorder="1" applyAlignment="1">
      <alignment wrapText="1"/>
    </xf>
    <xf numFmtId="0" fontId="3" fillId="0" borderId="1" xfId="2" applyFont="1" applyFill="1" applyBorder="1" applyAlignment="1">
      <alignment wrapText="1"/>
    </xf>
    <xf numFmtId="168" fontId="18" fillId="0" borderId="7" xfId="2" applyNumberFormat="1" applyFont="1" applyBorder="1"/>
    <xf numFmtId="168" fontId="18" fillId="0" borderId="18" xfId="2" applyNumberFormat="1" applyFont="1" applyBorder="1"/>
    <xf numFmtId="168" fontId="18" fillId="0" borderId="19" xfId="2" applyNumberFormat="1" applyFont="1" applyBorder="1"/>
    <xf numFmtId="0" fontId="80" fillId="0" borderId="0" xfId="2" applyFont="1" applyFill="1" applyBorder="1"/>
    <xf numFmtId="0" fontId="19" fillId="0" borderId="0" xfId="2" applyFont="1" applyFill="1" applyBorder="1" applyAlignment="1"/>
    <xf numFmtId="0" fontId="3" fillId="0" borderId="0" xfId="0" applyFont="1" applyAlignment="1">
      <alignment wrapText="1"/>
    </xf>
    <xf numFmtId="49" fontId="3" fillId="0" borderId="0" xfId="0" applyNumberFormat="1" applyFont="1" applyAlignment="1">
      <alignment horizontal="center" wrapText="1"/>
    </xf>
    <xf numFmtId="49" fontId="5" fillId="0" borderId="4" xfId="0" applyNumberFormat="1" applyFont="1" applyBorder="1" applyAlignment="1">
      <alignment horizontal="center" vertical="center" wrapText="1"/>
    </xf>
    <xf numFmtId="0" fontId="4" fillId="0" borderId="0" xfId="0" applyFont="1" applyAlignment="1">
      <alignment wrapText="1"/>
    </xf>
    <xf numFmtId="0" fontId="6" fillId="0" borderId="0" xfId="1" applyFill="1" applyBorder="1" applyAlignment="1" applyProtection="1"/>
    <xf numFmtId="0" fontId="82" fillId="0" borderId="0" xfId="1" applyFont="1" applyFill="1" applyBorder="1" applyAlignment="1" applyProtection="1"/>
    <xf numFmtId="0" fontId="81" fillId="0" borderId="0" xfId="1" applyFont="1" applyFill="1" applyBorder="1" applyAlignment="1" applyProtection="1">
      <alignment horizontal="left" vertical="center" wrapText="1"/>
    </xf>
    <xf numFmtId="0" fontId="0" fillId="0" borderId="0" xfId="0" applyAlignment="1">
      <alignment wrapText="1"/>
    </xf>
    <xf numFmtId="0" fontId="34" fillId="0" borderId="49" xfId="21" applyFont="1" applyBorder="1" applyAlignment="1">
      <alignment horizontal="center" vertical="top"/>
    </xf>
    <xf numFmtId="0" fontId="19" fillId="0" borderId="3" xfId="17" applyFont="1" applyBorder="1" applyAlignment="1">
      <alignment horizontal="center"/>
    </xf>
    <xf numFmtId="0" fontId="19" fillId="0" borderId="19" xfId="17" applyFont="1" applyBorder="1" applyAlignment="1">
      <alignment horizontal="center"/>
    </xf>
    <xf numFmtId="0" fontId="19" fillId="0" borderId="8" xfId="17" applyFont="1" applyBorder="1" applyAlignment="1">
      <alignment horizontal="right" indent="1"/>
    </xf>
    <xf numFmtId="165" fontId="19" fillId="0" borderId="17" xfId="17" applyNumberFormat="1" applyFont="1" applyBorder="1" applyAlignment="1">
      <alignment horizontal="right" indent="1"/>
    </xf>
    <xf numFmtId="0" fontId="18" fillId="0" borderId="1" xfId="17" applyFont="1" applyBorder="1" applyAlignment="1">
      <alignment horizontal="right" indent="1"/>
    </xf>
    <xf numFmtId="165" fontId="18" fillId="0" borderId="17" xfId="17" applyNumberFormat="1" applyFont="1" applyBorder="1" applyAlignment="1">
      <alignment horizontal="right" indent="1"/>
    </xf>
    <xf numFmtId="206" fontId="18" fillId="0" borderId="26" xfId="17" applyNumberFormat="1" applyFont="1" applyBorder="1" applyAlignment="1">
      <alignment horizontal="right"/>
    </xf>
    <xf numFmtId="206" fontId="18" fillId="0" borderId="1" xfId="17" applyNumberFormat="1" applyFont="1" applyBorder="1" applyAlignment="1">
      <alignment horizontal="right"/>
    </xf>
    <xf numFmtId="0" fontId="18" fillId="0" borderId="14" xfId="17" applyFont="1" applyBorder="1" applyAlignment="1">
      <alignment horizontal="right" indent="1"/>
    </xf>
    <xf numFmtId="0" fontId="19" fillId="0" borderId="8" xfId="17" applyFont="1" applyBorder="1" applyAlignment="1">
      <alignment horizontal="left" indent="1"/>
    </xf>
    <xf numFmtId="0" fontId="18" fillId="0" borderId="1" xfId="17" applyFont="1" applyBorder="1" applyAlignment="1">
      <alignment horizontal="left" indent="1"/>
    </xf>
    <xf numFmtId="0" fontId="18" fillId="0" borderId="1" xfId="17" applyFont="1" applyFill="1" applyBorder="1" applyAlignment="1">
      <alignment horizontal="left" indent="1"/>
    </xf>
    <xf numFmtId="0" fontId="18" fillId="0" borderId="14" xfId="17" applyFont="1" applyBorder="1" applyAlignment="1">
      <alignment horizontal="left" indent="1"/>
    </xf>
    <xf numFmtId="0" fontId="64" fillId="0" borderId="8" xfId="17" applyFont="1" applyBorder="1" applyAlignment="1">
      <alignment wrapText="1"/>
    </xf>
    <xf numFmtId="0" fontId="2" fillId="0" borderId="5" xfId="17" applyFont="1" applyBorder="1" applyAlignment="1">
      <alignment horizontal="center"/>
    </xf>
    <xf numFmtId="0" fontId="64" fillId="0" borderId="1" xfId="17" applyFont="1" applyBorder="1" applyAlignment="1">
      <alignment wrapText="1"/>
    </xf>
    <xf numFmtId="211" fontId="2" fillId="0" borderId="1" xfId="17" applyNumberFormat="1" applyFont="1" applyBorder="1" applyAlignment="1">
      <alignment horizontal="center"/>
    </xf>
    <xf numFmtId="0" fontId="42" fillId="2" borderId="1" xfId="17" applyFont="1" applyFill="1" applyBorder="1" applyAlignment="1">
      <alignment wrapText="1"/>
    </xf>
    <xf numFmtId="211" fontId="1" fillId="0" borderId="1" xfId="17" applyNumberFormat="1" applyFont="1" applyBorder="1" applyAlignment="1">
      <alignment horizontal="center"/>
    </xf>
    <xf numFmtId="0" fontId="42" fillId="0" borderId="1" xfId="17" applyFont="1" applyFill="1" applyBorder="1" applyAlignment="1">
      <alignment wrapText="1"/>
    </xf>
    <xf numFmtId="0" fontId="64" fillId="2" borderId="1" xfId="17" applyFont="1" applyFill="1" applyBorder="1" applyAlignment="1">
      <alignment wrapText="1"/>
    </xf>
    <xf numFmtId="0" fontId="2" fillId="0" borderId="6" xfId="17" applyFont="1" applyBorder="1" applyAlignment="1">
      <alignment horizontal="center"/>
    </xf>
    <xf numFmtId="0" fontId="33" fillId="0" borderId="6" xfId="17" applyFont="1" applyBorder="1" applyAlignment="1">
      <alignment horizontal="center"/>
    </xf>
    <xf numFmtId="0" fontId="42" fillId="0" borderId="14" xfId="17" applyFont="1" applyFill="1" applyBorder="1" applyAlignment="1">
      <alignment wrapText="1"/>
    </xf>
    <xf numFmtId="211" fontId="1" fillId="0" borderId="14" xfId="17" applyNumberFormat="1" applyFont="1" applyBorder="1" applyAlignment="1">
      <alignment horizontal="center"/>
    </xf>
    <xf numFmtId="0" fontId="64" fillId="3" borderId="11" xfId="17" applyFont="1" applyFill="1" applyBorder="1" applyAlignment="1">
      <alignment wrapText="1"/>
    </xf>
    <xf numFmtId="0" fontId="64" fillId="0" borderId="1" xfId="17" applyFont="1" applyFill="1" applyBorder="1" applyAlignment="1">
      <alignment wrapText="1"/>
    </xf>
    <xf numFmtId="0" fontId="42" fillId="2" borderId="14" xfId="17" applyFont="1" applyFill="1" applyBorder="1" applyAlignment="1">
      <alignment wrapText="1"/>
    </xf>
    <xf numFmtId="0" fontId="64" fillId="2" borderId="11" xfId="17" applyFont="1" applyFill="1" applyBorder="1" applyAlignment="1">
      <alignment wrapText="1"/>
    </xf>
    <xf numFmtId="0" fontId="34" fillId="0" borderId="0" xfId="21" applyFont="1" applyBorder="1" applyAlignment="1">
      <alignment horizontal="center" vertical="top"/>
    </xf>
    <xf numFmtId="165" fontId="4" fillId="0" borderId="0" xfId="0" applyNumberFormat="1" applyFont="1" applyAlignment="1">
      <alignment horizontal="center" vertical="top" wrapText="1"/>
    </xf>
    <xf numFmtId="0" fontId="4" fillId="0" borderId="0" xfId="0" applyFont="1" applyAlignment="1">
      <alignment horizontal="center" vertical="top" wrapText="1"/>
    </xf>
    <xf numFmtId="165" fontId="63" fillId="0" borderId="0" xfId="0" applyNumberFormat="1" applyFont="1" applyAlignment="1">
      <alignment horizontal="center" vertical="top" wrapText="1"/>
    </xf>
    <xf numFmtId="0" fontId="20" fillId="0" borderId="0" xfId="0" applyFont="1" applyFill="1" applyBorder="1" applyAlignment="1">
      <alignment horizontal="left" vertical="center" wrapText="1"/>
    </xf>
    <xf numFmtId="0" fontId="3" fillId="0" borderId="0" xfId="0" applyFont="1" applyFill="1" applyAlignment="1">
      <alignment vertical="top"/>
    </xf>
    <xf numFmtId="0" fontId="0" fillId="0" borderId="0" xfId="0" applyAlignment="1">
      <alignment vertical="top"/>
    </xf>
    <xf numFmtId="0" fontId="85" fillId="0" borderId="0" xfId="0" applyFont="1" applyAlignment="1">
      <alignment wrapText="1"/>
    </xf>
    <xf numFmtId="49" fontId="81" fillId="0" borderId="0" xfId="1" applyNumberFormat="1" applyFont="1" applyAlignment="1" applyProtection="1">
      <alignment wrapText="1"/>
    </xf>
    <xf numFmtId="212" fontId="14" fillId="0" borderId="29" xfId="2" applyNumberFormat="1" applyFont="1" applyFill="1" applyBorder="1"/>
    <xf numFmtId="212" fontId="14" fillId="0" borderId="27" xfId="2" applyNumberFormat="1" applyFont="1" applyFill="1" applyBorder="1"/>
    <xf numFmtId="212" fontId="14" fillId="0" borderId="12" xfId="2" applyNumberFormat="1" applyFont="1" applyFill="1" applyBorder="1"/>
    <xf numFmtId="212" fontId="14" fillId="0" borderId="33" xfId="2" applyNumberFormat="1" applyFont="1" applyFill="1" applyBorder="1"/>
    <xf numFmtId="212" fontId="14" fillId="0" borderId="31" xfId="2" applyNumberFormat="1" applyFont="1" applyFill="1" applyBorder="1"/>
    <xf numFmtId="212" fontId="14" fillId="0" borderId="17" xfId="2" applyNumberFormat="1" applyFont="1" applyFill="1" applyBorder="1"/>
    <xf numFmtId="194" fontId="14" fillId="0" borderId="0" xfId="2" applyNumberFormat="1"/>
    <xf numFmtId="192" fontId="18" fillId="0" borderId="0" xfId="2" applyNumberFormat="1" applyFont="1" applyBorder="1"/>
    <xf numFmtId="170" fontId="34" fillId="0" borderId="0" xfId="2" applyNumberFormat="1" applyFont="1"/>
    <xf numFmtId="202" fontId="25" fillId="0" borderId="25" xfId="2" applyNumberFormat="1" applyFont="1" applyBorder="1" applyAlignment="1">
      <alignment horizontal="right" wrapText="1" indent="1"/>
    </xf>
    <xf numFmtId="202" fontId="25" fillId="0" borderId="33" xfId="2" applyNumberFormat="1" applyFont="1" applyBorder="1" applyAlignment="1">
      <alignment horizontal="right" wrapText="1" indent="1"/>
    </xf>
    <xf numFmtId="202" fontId="15" fillId="0" borderId="33" xfId="2" applyNumberFormat="1" applyFont="1" applyBorder="1" applyAlignment="1">
      <alignment horizontal="right" wrapText="1" indent="1"/>
    </xf>
    <xf numFmtId="202" fontId="15" fillId="0" borderId="37" xfId="2" applyNumberFormat="1" applyFont="1" applyBorder="1" applyAlignment="1">
      <alignment horizontal="right" wrapText="1" indent="1"/>
    </xf>
    <xf numFmtId="202" fontId="25" fillId="0" borderId="29" xfId="2" applyNumberFormat="1" applyFont="1" applyBorder="1" applyAlignment="1">
      <alignment horizontal="right" wrapText="1" indent="1"/>
    </xf>
    <xf numFmtId="0" fontId="25" fillId="0" borderId="8" xfId="2" applyFont="1" applyBorder="1"/>
    <xf numFmtId="0" fontId="25" fillId="0" borderId="1" xfId="2" applyFont="1" applyBorder="1"/>
    <xf numFmtId="0" fontId="15" fillId="0" borderId="1" xfId="2" applyFont="1" applyBorder="1"/>
    <xf numFmtId="0" fontId="15" fillId="0" borderId="14" xfId="2" applyFont="1" applyBorder="1"/>
    <xf numFmtId="0" fontId="15" fillId="0" borderId="11" xfId="2" applyFont="1" applyBorder="1"/>
    <xf numFmtId="165" fontId="18" fillId="0" borderId="14" xfId="17" applyNumberFormat="1" applyFont="1" applyBorder="1" applyAlignment="1">
      <alignment horizontal="right" indent="1"/>
    </xf>
    <xf numFmtId="0" fontId="19" fillId="0" borderId="0" xfId="17" applyFont="1" applyBorder="1" applyAlignment="1">
      <alignment horizontal="right" indent="1"/>
    </xf>
    <xf numFmtId="165" fontId="19" fillId="0" borderId="0" xfId="17" applyNumberFormat="1" applyFont="1" applyBorder="1" applyAlignment="1">
      <alignment horizontal="right" indent="1"/>
    </xf>
    <xf numFmtId="0" fontId="18" fillId="0" borderId="0" xfId="17" applyFont="1" applyBorder="1" applyAlignment="1">
      <alignment horizontal="right" indent="1"/>
    </xf>
    <xf numFmtId="165" fontId="18" fillId="0" borderId="0" xfId="17" applyNumberFormat="1" applyFont="1" applyBorder="1" applyAlignment="1">
      <alignment horizontal="right" indent="1"/>
    </xf>
    <xf numFmtId="206" fontId="18" fillId="0" borderId="0" xfId="17" applyNumberFormat="1" applyFont="1" applyBorder="1" applyAlignment="1">
      <alignment horizontal="right"/>
    </xf>
    <xf numFmtId="0" fontId="23" fillId="0" borderId="0" xfId="17" applyFont="1" applyBorder="1" applyAlignment="1">
      <alignment vertical="center"/>
    </xf>
    <xf numFmtId="2" fontId="14" fillId="0" borderId="22" xfId="2" applyNumberFormat="1" applyBorder="1" applyAlignment="1">
      <alignment horizontal="center"/>
    </xf>
    <xf numFmtId="0" fontId="89" fillId="0" borderId="48" xfId="0" applyFont="1" applyBorder="1"/>
    <xf numFmtId="0" fontId="37" fillId="0" borderId="3" xfId="2" applyFont="1" applyFill="1" applyBorder="1"/>
    <xf numFmtId="208" fontId="14" fillId="0" borderId="0" xfId="2" applyNumberFormat="1"/>
    <xf numFmtId="180" fontId="21" fillId="0" borderId="24" xfId="2" applyNumberFormat="1" applyFont="1" applyFill="1" applyBorder="1"/>
    <xf numFmtId="180" fontId="21" fillId="0" borderId="50" xfId="2" applyNumberFormat="1" applyFont="1" applyFill="1" applyBorder="1"/>
    <xf numFmtId="181" fontId="21" fillId="0" borderId="25" xfId="2" applyNumberFormat="1" applyFont="1" applyFill="1" applyBorder="1"/>
    <xf numFmtId="181" fontId="21" fillId="0" borderId="24" xfId="2" applyNumberFormat="1" applyFont="1" applyBorder="1"/>
    <xf numFmtId="181" fontId="21" fillId="0" borderId="9" xfId="2" applyNumberFormat="1" applyFont="1" applyBorder="1"/>
    <xf numFmtId="0" fontId="34" fillId="0" borderId="29" xfId="2" applyFont="1" applyFill="1" applyBorder="1" applyAlignment="1">
      <alignment horizontal="left" vertical="center" wrapText="1"/>
    </xf>
    <xf numFmtId="0" fontId="34" fillId="0" borderId="33" xfId="2" applyFont="1" applyFill="1" applyBorder="1" applyAlignment="1">
      <alignment horizontal="left" vertical="center" wrapText="1"/>
    </xf>
    <xf numFmtId="0" fontId="23" fillId="0" borderId="33" xfId="2" applyFont="1" applyFill="1" applyBorder="1" applyAlignment="1">
      <alignment horizontal="left" vertical="center" wrapText="1"/>
    </xf>
    <xf numFmtId="0" fontId="23" fillId="0" borderId="29" xfId="2" applyFont="1" applyFill="1" applyBorder="1" applyAlignment="1">
      <alignment horizontal="left" vertical="center" wrapText="1" indent="1"/>
    </xf>
    <xf numFmtId="0" fontId="23" fillId="0" borderId="33" xfId="2" applyFont="1" applyFill="1" applyBorder="1" applyAlignment="1">
      <alignment horizontal="left" vertical="center" wrapText="1" indent="1"/>
    </xf>
    <xf numFmtId="0" fontId="14" fillId="0" borderId="37" xfId="2" applyFont="1" applyFill="1" applyBorder="1" applyAlignment="1">
      <alignment horizontal="left" vertical="center" wrapText="1"/>
    </xf>
    <xf numFmtId="0" fontId="21" fillId="0" borderId="29" xfId="2" applyFont="1" applyFill="1" applyBorder="1" applyAlignment="1">
      <alignment horizontal="left" vertical="center" wrapText="1"/>
    </xf>
    <xf numFmtId="0" fontId="14" fillId="0" borderId="33" xfId="2" applyFont="1" applyFill="1" applyBorder="1" applyAlignment="1">
      <alignment horizontal="left" vertical="center" wrapText="1"/>
    </xf>
    <xf numFmtId="0" fontId="21" fillId="0" borderId="33" xfId="2" applyFont="1" applyFill="1" applyBorder="1" applyAlignment="1">
      <alignment horizontal="left" vertical="center" wrapText="1"/>
    </xf>
    <xf numFmtId="0" fontId="23" fillId="0" borderId="37" xfId="2" applyFont="1" applyFill="1" applyBorder="1" applyAlignment="1">
      <alignment horizontal="left" vertical="center" wrapText="1"/>
    </xf>
    <xf numFmtId="0" fontId="21" fillId="0" borderId="25" xfId="2" applyFont="1" applyFill="1" applyBorder="1" applyAlignment="1">
      <alignment horizontal="left" vertical="center" wrapText="1"/>
    </xf>
    <xf numFmtId="0" fontId="14" fillId="0" borderId="29" xfId="2" applyFont="1" applyFill="1" applyBorder="1" applyAlignment="1">
      <alignment horizontal="left" vertical="center" wrapText="1"/>
    </xf>
    <xf numFmtId="0" fontId="36" fillId="0" borderId="33" xfId="2" applyFont="1" applyBorder="1" applyAlignment="1">
      <alignment horizontal="left" wrapText="1" indent="1"/>
    </xf>
    <xf numFmtId="182" fontId="14" fillId="0" borderId="52" xfId="2" applyNumberFormat="1" applyFont="1" applyFill="1" applyBorder="1"/>
    <xf numFmtId="170" fontId="14" fillId="0" borderId="31" xfId="2" applyNumberFormat="1" applyFont="1" applyBorder="1"/>
    <xf numFmtId="179" fontId="14" fillId="0" borderId="31" xfId="2" applyNumberFormat="1" applyFont="1" applyBorder="1"/>
    <xf numFmtId="170" fontId="21" fillId="0" borderId="31" xfId="2" applyNumberFormat="1" applyFont="1" applyBorder="1"/>
    <xf numFmtId="179" fontId="21" fillId="0" borderId="31" xfId="2" applyNumberFormat="1" applyFont="1" applyBorder="1"/>
    <xf numFmtId="182" fontId="21" fillId="0" borderId="52" xfId="2" applyNumberFormat="1" applyFont="1" applyFill="1" applyBorder="1"/>
    <xf numFmtId="214" fontId="34" fillId="0" borderId="30" xfId="2" applyNumberFormat="1" applyFont="1" applyBorder="1" applyAlignment="1">
      <alignment horizontal="right"/>
    </xf>
    <xf numFmtId="214" fontId="34" fillId="0" borderId="31" xfId="2" applyNumberFormat="1" applyFont="1" applyBorder="1" applyAlignment="1">
      <alignment horizontal="right"/>
    </xf>
    <xf numFmtId="214" fontId="34" fillId="0" borderId="32" xfId="2" applyNumberFormat="1" applyFont="1" applyBorder="1" applyAlignment="1">
      <alignment horizontal="right"/>
    </xf>
    <xf numFmtId="214" fontId="23" fillId="0" borderId="30" xfId="2" applyNumberFormat="1" applyFont="1" applyBorder="1" applyAlignment="1"/>
    <xf numFmtId="214" fontId="23" fillId="0" borderId="31" xfId="2" applyNumberFormat="1" applyFont="1" applyBorder="1" applyAlignment="1"/>
    <xf numFmtId="214" fontId="23" fillId="0" borderId="32" xfId="2" applyNumberFormat="1" applyFont="1" applyBorder="1" applyAlignment="1"/>
    <xf numFmtId="214" fontId="23" fillId="0" borderId="26" xfId="2" applyNumberFormat="1" applyFont="1" applyBorder="1" applyAlignment="1"/>
    <xf numFmtId="214" fontId="23" fillId="0" borderId="27" xfId="2" applyNumberFormat="1" applyFont="1" applyBorder="1" applyAlignment="1"/>
    <xf numFmtId="214" fontId="23" fillId="0" borderId="28" xfId="2" applyNumberFormat="1" applyFont="1" applyBorder="1" applyAlignment="1"/>
    <xf numFmtId="214" fontId="23" fillId="0" borderId="34" xfId="2" applyNumberFormat="1" applyFont="1" applyBorder="1" applyAlignment="1"/>
    <xf numFmtId="214" fontId="23" fillId="0" borderId="35" xfId="2" applyNumberFormat="1" applyFont="1" applyBorder="1" applyAlignment="1"/>
    <xf numFmtId="214" fontId="23" fillId="0" borderId="36" xfId="2" applyNumberFormat="1" applyFont="1" applyBorder="1" applyAlignment="1"/>
    <xf numFmtId="214" fontId="34" fillId="0" borderId="26" xfId="2" applyNumberFormat="1" applyFont="1" applyBorder="1" applyAlignment="1">
      <alignment horizontal="right"/>
    </xf>
    <xf numFmtId="214" fontId="34" fillId="0" borderId="27" xfId="2" applyNumberFormat="1" applyFont="1" applyBorder="1" applyAlignment="1">
      <alignment horizontal="right"/>
    </xf>
    <xf numFmtId="214" fontId="34" fillId="0" borderId="28" xfId="2" applyNumberFormat="1" applyFont="1" applyBorder="1" applyAlignment="1">
      <alignment horizontal="right"/>
    </xf>
    <xf numFmtId="214" fontId="21" fillId="0" borderId="26" xfId="2" applyNumberFormat="1" applyFont="1" applyBorder="1" applyAlignment="1"/>
    <xf numFmtId="214" fontId="21" fillId="0" borderId="27" xfId="2" applyNumberFormat="1" applyFont="1" applyBorder="1" applyAlignment="1"/>
    <xf numFmtId="214" fontId="21" fillId="0" borderId="28" xfId="2" applyNumberFormat="1" applyFont="1" applyBorder="1" applyAlignment="1"/>
    <xf numFmtId="214" fontId="21" fillId="0" borderId="30" xfId="2" applyNumberFormat="1" applyFont="1" applyBorder="1" applyAlignment="1"/>
    <xf numFmtId="214" fontId="21" fillId="0" borderId="31" xfId="2" applyNumberFormat="1" applyFont="1" applyBorder="1" applyAlignment="1"/>
    <xf numFmtId="214" fontId="21" fillId="0" borderId="32" xfId="2" applyNumberFormat="1" applyFont="1" applyBorder="1" applyAlignment="1"/>
    <xf numFmtId="214" fontId="14" fillId="0" borderId="30" xfId="2" applyNumberFormat="1" applyFont="1" applyBorder="1" applyAlignment="1">
      <alignment horizontal="right"/>
    </xf>
    <xf numFmtId="214" fontId="14" fillId="0" borderId="31" xfId="2" applyNumberFormat="1" applyFont="1" applyBorder="1" applyAlignment="1">
      <alignment horizontal="right"/>
    </xf>
    <xf numFmtId="214" fontId="14" fillId="0" borderId="32" xfId="2" applyNumberFormat="1" applyFont="1" applyBorder="1" applyAlignment="1">
      <alignment horizontal="right"/>
    </xf>
    <xf numFmtId="215" fontId="14" fillId="0" borderId="30" xfId="2" applyNumberFormat="1" applyFont="1" applyBorder="1" applyAlignment="1">
      <alignment horizontal="right"/>
    </xf>
    <xf numFmtId="215" fontId="23" fillId="0" borderId="30" xfId="2" applyNumberFormat="1" applyFont="1" applyBorder="1" applyAlignment="1"/>
    <xf numFmtId="215" fontId="23" fillId="0" borderId="32" xfId="2" applyNumberFormat="1" applyFont="1" applyBorder="1" applyAlignment="1"/>
    <xf numFmtId="215" fontId="23" fillId="0" borderId="31" xfId="2" applyNumberFormat="1" applyFont="1" applyBorder="1" applyAlignment="1"/>
    <xf numFmtId="0" fontId="26" fillId="0" borderId="3" xfId="2" applyFont="1" applyBorder="1" applyAlignment="1">
      <alignment horizontal="left" vertical="top" wrapText="1"/>
    </xf>
    <xf numFmtId="0" fontId="83" fillId="0" borderId="0" xfId="0" applyFont="1" applyAlignment="1"/>
    <xf numFmtId="0" fontId="66" fillId="0" borderId="3" xfId="0" applyFont="1" applyBorder="1" applyAlignment="1">
      <alignment horizontal="center" vertical="center"/>
    </xf>
    <xf numFmtId="0" fontId="0" fillId="0" borderId="6" xfId="0" applyBorder="1"/>
    <xf numFmtId="0" fontId="0" fillId="0" borderId="7" xfId="0" applyBorder="1"/>
    <xf numFmtId="0" fontId="0" fillId="0" borderId="0" xfId="0" applyAlignment="1">
      <alignment horizontal="left"/>
    </xf>
    <xf numFmtId="176" fontId="14" fillId="0" borderId="0" xfId="2" applyNumberFormat="1"/>
    <xf numFmtId="0" fontId="23" fillId="0" borderId="0" xfId="2" applyFont="1" applyBorder="1" applyAlignment="1">
      <alignment horizontal="center"/>
    </xf>
    <xf numFmtId="0" fontId="14" fillId="0" borderId="46" xfId="2" applyBorder="1" applyAlignment="1">
      <alignment horizontal="center"/>
    </xf>
    <xf numFmtId="0" fontId="18" fillId="0" borderId="0" xfId="2" applyFont="1" applyBorder="1" applyAlignment="1">
      <alignment horizontal="center"/>
    </xf>
    <xf numFmtId="176" fontId="34" fillId="0" borderId="30" xfId="2" applyNumberFormat="1" applyFont="1" applyFill="1" applyBorder="1" applyAlignment="1">
      <alignment horizontal="right" vertical="center"/>
    </xf>
    <xf numFmtId="176" fontId="34" fillId="0" borderId="8" xfId="2" applyNumberFormat="1" applyFont="1" applyFill="1" applyBorder="1" applyAlignment="1">
      <alignment horizontal="right" vertical="center"/>
    </xf>
    <xf numFmtId="176" fontId="34" fillId="0" borderId="1" xfId="2" applyNumberFormat="1" applyFont="1" applyFill="1" applyBorder="1" applyAlignment="1">
      <alignment horizontal="right" vertical="center"/>
    </xf>
    <xf numFmtId="176" fontId="23" fillId="0" borderId="30" xfId="2" applyNumberFormat="1" applyFont="1" applyFill="1" applyBorder="1" applyAlignment="1">
      <alignment horizontal="right" vertical="center"/>
    </xf>
    <xf numFmtId="176" fontId="23" fillId="0" borderId="1" xfId="2" applyNumberFormat="1" applyFont="1" applyFill="1" applyBorder="1" applyAlignment="1">
      <alignment horizontal="right" vertical="center"/>
    </xf>
    <xf numFmtId="176" fontId="21" fillId="0" borderId="30" xfId="2" applyNumberFormat="1" applyFont="1" applyFill="1" applyBorder="1" applyAlignment="1">
      <alignment horizontal="right"/>
    </xf>
    <xf numFmtId="176" fontId="21" fillId="0" borderId="1" xfId="2" applyNumberFormat="1" applyFont="1" applyFill="1" applyBorder="1" applyAlignment="1">
      <alignment horizontal="right"/>
    </xf>
    <xf numFmtId="176" fontId="23" fillId="0" borderId="26" xfId="2" applyNumberFormat="1" applyFont="1" applyFill="1" applyBorder="1" applyAlignment="1">
      <alignment horizontal="right" vertical="center"/>
    </xf>
    <xf numFmtId="176" fontId="23" fillId="0" borderId="11" xfId="2" applyNumberFormat="1" applyFont="1" applyFill="1" applyBorder="1" applyAlignment="1">
      <alignment horizontal="right" vertical="center"/>
    </xf>
    <xf numFmtId="176" fontId="23" fillId="0" borderId="34" xfId="2" applyNumberFormat="1" applyFont="1" applyFill="1" applyBorder="1" applyAlignment="1">
      <alignment horizontal="right" vertical="center"/>
    </xf>
    <xf numFmtId="176" fontId="23" fillId="0" borderId="14" xfId="2" applyNumberFormat="1" applyFont="1" applyFill="1" applyBorder="1" applyAlignment="1">
      <alignment horizontal="right" vertical="center"/>
    </xf>
    <xf numFmtId="176" fontId="34" fillId="0" borderId="26" xfId="2" applyNumberFormat="1" applyFont="1" applyFill="1" applyBorder="1" applyAlignment="1">
      <alignment horizontal="right" vertical="center"/>
    </xf>
    <xf numFmtId="176" fontId="34" fillId="0" borderId="11" xfId="2" applyNumberFormat="1" applyFont="1" applyFill="1" applyBorder="1" applyAlignment="1">
      <alignment horizontal="right" vertical="center"/>
    </xf>
    <xf numFmtId="176" fontId="34" fillId="0" borderId="30" xfId="2" applyNumberFormat="1" applyFont="1" applyFill="1" applyBorder="1" applyAlignment="1">
      <alignment horizontal="right"/>
    </xf>
    <xf numFmtId="176" fontId="34" fillId="0" borderId="1" xfId="2" applyNumberFormat="1" applyFont="1" applyFill="1" applyBorder="1" applyAlignment="1">
      <alignment horizontal="right"/>
    </xf>
    <xf numFmtId="176" fontId="21" fillId="0" borderId="32" xfId="2" applyNumberFormat="1" applyFont="1" applyFill="1" applyBorder="1"/>
    <xf numFmtId="176" fontId="34" fillId="0" borderId="11" xfId="2" applyNumberFormat="1" applyFont="1" applyFill="1" applyBorder="1" applyAlignment="1">
      <alignment horizontal="right"/>
    </xf>
    <xf numFmtId="176" fontId="23" fillId="0" borderId="47" xfId="2" applyNumberFormat="1" applyFont="1" applyFill="1" applyBorder="1" applyAlignment="1">
      <alignment horizontal="right" vertical="center"/>
    </xf>
    <xf numFmtId="176" fontId="23" fillId="0" borderId="13" xfId="2" applyNumberFormat="1" applyFont="1" applyFill="1" applyBorder="1" applyAlignment="1">
      <alignment horizontal="right" vertical="center"/>
    </xf>
    <xf numFmtId="176" fontId="21" fillId="0" borderId="1" xfId="2" applyNumberFormat="1" applyFont="1" applyFill="1" applyBorder="1"/>
    <xf numFmtId="176" fontId="14" fillId="0" borderId="12" xfId="2" applyNumberFormat="1" applyFont="1" applyFill="1" applyBorder="1"/>
    <xf numFmtId="176" fontId="14" fillId="0" borderId="11" xfId="2" applyNumberFormat="1" applyFont="1" applyFill="1" applyBorder="1"/>
    <xf numFmtId="176" fontId="14" fillId="0" borderId="32" xfId="2" applyNumberFormat="1" applyFont="1" applyFill="1" applyBorder="1"/>
    <xf numFmtId="176" fontId="14" fillId="0" borderId="1" xfId="2" applyNumberFormat="1" applyFont="1" applyFill="1" applyBorder="1"/>
    <xf numFmtId="176" fontId="14" fillId="0" borderId="36" xfId="2" applyNumberFormat="1" applyFont="1" applyFill="1" applyBorder="1"/>
    <xf numFmtId="176" fontId="14" fillId="0" borderId="14" xfId="2" applyNumberFormat="1" applyFont="1" applyFill="1" applyBorder="1"/>
    <xf numFmtId="190" fontId="14" fillId="0" borderId="0" xfId="2" applyNumberFormat="1"/>
    <xf numFmtId="177" fontId="19" fillId="0" borderId="23" xfId="0" applyNumberFormat="1" applyFont="1" applyBorder="1" applyAlignment="1">
      <alignment vertical="center"/>
    </xf>
    <xf numFmtId="0" fontId="0" fillId="0" borderId="33" xfId="0" applyFont="1" applyBorder="1"/>
    <xf numFmtId="0" fontId="45" fillId="0" borderId="1" xfId="0" applyFont="1" applyFill="1" applyBorder="1" applyAlignment="1">
      <alignment horizontal="left" vertical="center" wrapText="1"/>
    </xf>
    <xf numFmtId="177" fontId="46" fillId="0" borderId="30" xfId="0" applyNumberFormat="1" applyFont="1" applyFill="1" applyBorder="1" applyAlignment="1"/>
    <xf numFmtId="177" fontId="46" fillId="0" borderId="31" xfId="0" applyNumberFormat="1" applyFont="1" applyFill="1" applyBorder="1" applyAlignment="1"/>
    <xf numFmtId="177" fontId="46" fillId="0" borderId="32" xfId="0" applyNumberFormat="1" applyFont="1" applyFill="1" applyBorder="1" applyAlignment="1"/>
    <xf numFmtId="177" fontId="46" fillId="0" borderId="30" xfId="0" applyNumberFormat="1" applyFont="1" applyBorder="1" applyAlignment="1"/>
    <xf numFmtId="177" fontId="46" fillId="0" borderId="31" xfId="0" applyNumberFormat="1" applyFont="1" applyBorder="1" applyAlignment="1"/>
    <xf numFmtId="177" fontId="46" fillId="0" borderId="32" xfId="0" applyNumberFormat="1" applyFont="1" applyBorder="1" applyAlignment="1"/>
    <xf numFmtId="0" fontId="0" fillId="0" borderId="33" xfId="0" applyFont="1" applyFill="1" applyBorder="1"/>
    <xf numFmtId="0" fontId="4" fillId="0" borderId="1" xfId="0" applyFont="1" applyFill="1" applyBorder="1" applyAlignment="1">
      <alignment horizontal="left" vertical="center" wrapText="1" indent="1"/>
    </xf>
    <xf numFmtId="177" fontId="18" fillId="0" borderId="30" xfId="0" applyNumberFormat="1" applyFont="1" applyFill="1" applyBorder="1" applyAlignment="1"/>
    <xf numFmtId="177" fontId="18" fillId="0" borderId="31" xfId="0" applyNumberFormat="1" applyFont="1" applyFill="1" applyBorder="1" applyAlignment="1"/>
    <xf numFmtId="177" fontId="18" fillId="0" borderId="32" xfId="0" applyNumberFormat="1" applyFont="1" applyFill="1" applyBorder="1" applyAlignment="1"/>
    <xf numFmtId="177" fontId="18" fillId="0" borderId="26" xfId="0" applyNumberFormat="1" applyFont="1" applyFill="1" applyBorder="1" applyAlignment="1"/>
    <xf numFmtId="177" fontId="18" fillId="0" borderId="13" xfId="0" applyNumberFormat="1" applyFont="1" applyFill="1" applyBorder="1" applyAlignment="1"/>
    <xf numFmtId="177" fontId="18" fillId="0" borderId="54" xfId="0" applyNumberFormat="1" applyFont="1" applyFill="1" applyBorder="1" applyAlignment="1"/>
    <xf numFmtId="177" fontId="18" fillId="0" borderId="12" xfId="0" applyNumberFormat="1" applyFont="1" applyFill="1" applyBorder="1" applyAlignment="1"/>
    <xf numFmtId="0" fontId="0" fillId="0" borderId="0" xfId="0" applyFont="1" applyFill="1"/>
    <xf numFmtId="0" fontId="0" fillId="0" borderId="6" xfId="13" applyFont="1" applyFill="1" applyBorder="1" applyAlignment="1">
      <alignment vertical="center" wrapText="1"/>
    </xf>
    <xf numFmtId="0" fontId="15" fillId="0" borderId="11" xfId="13" applyFont="1" applyFill="1" applyBorder="1" applyAlignment="1">
      <alignment vertical="center" wrapText="1"/>
    </xf>
    <xf numFmtId="0" fontId="15" fillId="0" borderId="1" xfId="13" applyFont="1" applyFill="1" applyBorder="1" applyAlignment="1">
      <alignment vertical="center" wrapText="1"/>
    </xf>
    <xf numFmtId="0" fontId="15" fillId="0" borderId="7" xfId="13" applyFont="1" applyFill="1" applyBorder="1" applyAlignment="1">
      <alignment wrapText="1"/>
    </xf>
    <xf numFmtId="0" fontId="0" fillId="0" borderId="29" xfId="0" applyFont="1" applyFill="1" applyBorder="1"/>
    <xf numFmtId="0" fontId="15" fillId="0" borderId="1" xfId="0" applyFont="1" applyFill="1" applyBorder="1" applyAlignment="1" applyProtection="1">
      <alignment horizontal="left" vertical="justify" wrapText="1" indent="2"/>
      <protection locked="0"/>
    </xf>
    <xf numFmtId="0" fontId="15" fillId="0" borderId="1" xfId="0" applyFont="1" applyFill="1" applyBorder="1" applyAlignment="1" applyProtection="1">
      <alignment horizontal="left" wrapText="1" indent="2"/>
      <protection locked="0"/>
    </xf>
    <xf numFmtId="0" fontId="0" fillId="0" borderId="37" xfId="0" applyFont="1" applyFill="1" applyBorder="1"/>
    <xf numFmtId="0" fontId="45" fillId="0" borderId="14" xfId="0" applyFont="1" applyFill="1" applyBorder="1" applyAlignment="1">
      <alignment horizontal="left" vertical="center" wrapText="1"/>
    </xf>
    <xf numFmtId="177" fontId="46" fillId="0" borderId="34" xfId="0" applyNumberFormat="1" applyFont="1" applyFill="1" applyBorder="1" applyAlignment="1"/>
    <xf numFmtId="177" fontId="46" fillId="0" borderId="35" xfId="0" applyNumberFormat="1" applyFont="1" applyFill="1" applyBorder="1" applyAlignment="1"/>
    <xf numFmtId="177" fontId="46" fillId="0" borderId="36" xfId="0" applyNumberFormat="1" applyFont="1" applyFill="1" applyBorder="1" applyAlignment="1"/>
    <xf numFmtId="0" fontId="45" fillId="0" borderId="0" xfId="2" applyFont="1" applyFill="1" applyBorder="1" applyAlignment="1">
      <alignment horizontal="left" vertical="center" wrapText="1"/>
    </xf>
    <xf numFmtId="191" fontId="18" fillId="0" borderId="0" xfId="2" applyNumberFormat="1" applyFont="1" applyBorder="1" applyAlignment="1"/>
    <xf numFmtId="0" fontId="14" fillId="0" borderId="48" xfId="2" applyFont="1" applyFill="1" applyBorder="1"/>
    <xf numFmtId="0" fontId="14" fillId="0" borderId="0" xfId="2" applyFont="1" applyFill="1" applyBorder="1"/>
    <xf numFmtId="0" fontId="18" fillId="0" borderId="45" xfId="0" applyFont="1" applyBorder="1" applyAlignment="1"/>
    <xf numFmtId="0" fontId="18" fillId="0" borderId="22" xfId="0" applyFont="1" applyFill="1" applyBorder="1"/>
    <xf numFmtId="0" fontId="18" fillId="0" borderId="44" xfId="0" applyFont="1" applyBorder="1" applyAlignment="1"/>
    <xf numFmtId="0" fontId="46" fillId="0" borderId="43" xfId="0" applyFont="1" applyFill="1" applyBorder="1"/>
    <xf numFmtId="0" fontId="85" fillId="0" borderId="6" xfId="0" applyFont="1" applyBorder="1" applyAlignment="1">
      <alignment horizontal="center"/>
    </xf>
    <xf numFmtId="0" fontId="85" fillId="0" borderId="6" xfId="0" applyFont="1" applyBorder="1" applyAlignment="1">
      <alignment horizontal="centerContinuous"/>
    </xf>
    <xf numFmtId="0" fontId="18" fillId="0" borderId="46" xfId="0" applyFont="1" applyBorder="1" applyAlignment="1"/>
    <xf numFmtId="0" fontId="18" fillId="0" borderId="19" xfId="0" applyFont="1" applyBorder="1" applyAlignment="1"/>
    <xf numFmtId="0" fontId="85" fillId="0" borderId="7" xfId="0" applyFont="1" applyBorder="1" applyAlignment="1">
      <alignment horizontal="center"/>
    </xf>
    <xf numFmtId="0" fontId="85" fillId="0" borderId="7" xfId="0" applyFont="1" applyBorder="1"/>
    <xf numFmtId="0" fontId="85" fillId="0" borderId="7" xfId="0" applyFont="1" applyBorder="1" applyAlignment="1">
      <alignment horizontal="centerContinuous"/>
    </xf>
    <xf numFmtId="218" fontId="19" fillId="0" borderId="30" xfId="0" applyNumberFormat="1" applyFont="1" applyBorder="1" applyAlignment="1"/>
    <xf numFmtId="218" fontId="19" fillId="0" borderId="31" xfId="0" applyNumberFormat="1" applyFont="1" applyBorder="1" applyAlignment="1"/>
    <xf numFmtId="218" fontId="19" fillId="0" borderId="32" xfId="0" applyNumberFormat="1" applyFont="1" applyBorder="1" applyAlignment="1"/>
    <xf numFmtId="0" fontId="18" fillId="0" borderId="29" xfId="0" applyFont="1" applyBorder="1"/>
    <xf numFmtId="0" fontId="18" fillId="0" borderId="28" xfId="0" applyFont="1" applyFill="1" applyBorder="1" applyAlignment="1">
      <alignment horizontal="left" vertical="center" wrapText="1"/>
    </xf>
    <xf numFmtId="218" fontId="18" fillId="0" borderId="30" xfId="0" applyNumberFormat="1" applyFont="1" applyBorder="1" applyAlignment="1"/>
    <xf numFmtId="218" fontId="18" fillId="0" borderId="31" xfId="0" applyNumberFormat="1" applyFont="1" applyBorder="1" applyAlignment="1"/>
    <xf numFmtId="218" fontId="18" fillId="0" borderId="32" xfId="0" applyNumberFormat="1" applyFont="1" applyBorder="1" applyAlignment="1"/>
    <xf numFmtId="0" fontId="18" fillId="0" borderId="33" xfId="0" applyFont="1" applyBorder="1"/>
    <xf numFmtId="0" fontId="18" fillId="0" borderId="32" xfId="0" applyFont="1" applyFill="1" applyBorder="1" applyAlignment="1">
      <alignment horizontal="left" vertical="center" wrapText="1"/>
    </xf>
    <xf numFmtId="0" fontId="0" fillId="0" borderId="0" xfId="2" applyFont="1" applyBorder="1"/>
    <xf numFmtId="0" fontId="0" fillId="0" borderId="28" xfId="0" applyFont="1" applyFill="1" applyBorder="1" applyAlignment="1">
      <alignment horizontal="left" vertical="center" wrapText="1" indent="1"/>
    </xf>
    <xf numFmtId="218" fontId="18" fillId="0" borderId="26" xfId="0" applyNumberFormat="1" applyFont="1" applyBorder="1" applyAlignment="1"/>
    <xf numFmtId="218" fontId="18" fillId="0" borderId="27" xfId="0" applyNumberFormat="1" applyFont="1" applyBorder="1" applyAlignment="1"/>
    <xf numFmtId="218" fontId="18" fillId="0" borderId="28" xfId="0" applyNumberFormat="1" applyFont="1" applyBorder="1" applyAlignment="1"/>
    <xf numFmtId="0" fontId="18" fillId="0" borderId="32" xfId="0" applyFont="1" applyFill="1" applyBorder="1" applyAlignment="1">
      <alignment horizontal="left" vertical="center" wrapText="1" indent="1"/>
    </xf>
    <xf numFmtId="0" fontId="18" fillId="0" borderId="30" xfId="0" applyFont="1" applyBorder="1"/>
    <xf numFmtId="0" fontId="18" fillId="0" borderId="40" xfId="0" applyFont="1" applyFill="1" applyBorder="1" applyAlignment="1">
      <alignment horizontal="left" wrapText="1"/>
    </xf>
    <xf numFmtId="0" fontId="18" fillId="0" borderId="28" xfId="0" applyFont="1" applyFill="1" applyBorder="1" applyAlignment="1">
      <alignment horizontal="left" vertical="center" wrapText="1" indent="1"/>
    </xf>
    <xf numFmtId="0" fontId="18" fillId="0" borderId="41" xfId="0" applyFont="1" applyBorder="1"/>
    <xf numFmtId="0" fontId="18" fillId="0" borderId="58" xfId="0" applyFont="1" applyFill="1" applyBorder="1" applyAlignment="1">
      <alignment horizontal="left" vertical="center" wrapText="1" indent="1"/>
    </xf>
    <xf numFmtId="218" fontId="18" fillId="0" borderId="38" xfId="0" applyNumberFormat="1" applyFont="1" applyBorder="1" applyAlignment="1"/>
    <xf numFmtId="218" fontId="18" fillId="0" borderId="39" xfId="0" applyNumberFormat="1" applyFont="1" applyBorder="1" applyAlignment="1"/>
    <xf numFmtId="218" fontId="18" fillId="0" borderId="40" xfId="0" applyNumberFormat="1" applyFont="1" applyBorder="1" applyAlignment="1"/>
    <xf numFmtId="0" fontId="18" fillId="0" borderId="34" xfId="0" applyFont="1" applyBorder="1"/>
    <xf numFmtId="0" fontId="18" fillId="0" borderId="36" xfId="0" applyFont="1" applyFill="1" applyBorder="1" applyAlignment="1">
      <alignment horizontal="left" vertical="center" wrapText="1"/>
    </xf>
    <xf numFmtId="218" fontId="18" fillId="0" borderId="34" xfId="0" applyNumberFormat="1" applyFont="1" applyBorder="1" applyAlignment="1"/>
    <xf numFmtId="218" fontId="18" fillId="0" borderId="35" xfId="0" applyNumberFormat="1" applyFont="1" applyBorder="1" applyAlignment="1"/>
    <xf numFmtId="218" fontId="18" fillId="0" borderId="36" xfId="0" applyNumberFormat="1" applyFont="1" applyBorder="1" applyAlignment="1"/>
    <xf numFmtId="0" fontId="19" fillId="0" borderId="0" xfId="0" applyFont="1" applyFill="1" applyBorder="1"/>
    <xf numFmtId="0" fontId="18" fillId="0" borderId="0" xfId="0" applyFont="1"/>
    <xf numFmtId="0" fontId="48" fillId="0" borderId="0" xfId="0" applyFont="1" applyFill="1" applyBorder="1"/>
    <xf numFmtId="0" fontId="18" fillId="0" borderId="0" xfId="0" applyFont="1" applyBorder="1"/>
    <xf numFmtId="0" fontId="0" fillId="0" borderId="0" xfId="0" applyFont="1" applyFill="1" applyBorder="1"/>
    <xf numFmtId="0" fontId="18" fillId="0" borderId="0" xfId="0" applyFont="1" applyFill="1" applyBorder="1"/>
    <xf numFmtId="218" fontId="94" fillId="0" borderId="0" xfId="0" applyNumberFormat="1" applyFont="1" applyAlignment="1"/>
    <xf numFmtId="0" fontId="33" fillId="0" borderId="5" xfId="0" applyFont="1" applyBorder="1" applyAlignment="1">
      <alignment horizontal="centerContinuous"/>
    </xf>
    <xf numFmtId="0" fontId="33" fillId="0" borderId="6" xfId="0" applyFont="1" applyBorder="1" applyAlignment="1">
      <alignment horizontal="centerContinuous"/>
    </xf>
    <xf numFmtId="0" fontId="33" fillId="0" borderId="43" xfId="0" applyFont="1" applyBorder="1" applyAlignment="1">
      <alignment horizontal="center"/>
    </xf>
    <xf numFmtId="0" fontId="33" fillId="0" borderId="6" xfId="0" applyFont="1" applyBorder="1" applyAlignment="1">
      <alignment horizontal="center"/>
    </xf>
    <xf numFmtId="0" fontId="33" fillId="0" borderId="45" xfId="0" applyFont="1" applyBorder="1" applyAlignment="1">
      <alignment horizontal="center"/>
    </xf>
    <xf numFmtId="0" fontId="33" fillId="0" borderId="7" xfId="0" applyFont="1" applyBorder="1" applyAlignment="1">
      <alignment horizontal="center"/>
    </xf>
    <xf numFmtId="0" fontId="33" fillId="0" borderId="19" xfId="0" applyFont="1" applyBorder="1"/>
    <xf numFmtId="0" fontId="33" fillId="0" borderId="7" xfId="0" applyFont="1" applyBorder="1" applyAlignment="1">
      <alignment horizontal="centerContinuous"/>
    </xf>
    <xf numFmtId="0" fontId="33" fillId="0" borderId="46" xfId="0" applyFont="1" applyBorder="1" applyAlignment="1">
      <alignment horizontal="center"/>
    </xf>
    <xf numFmtId="193" fontId="19" fillId="0" borderId="24" xfId="2" applyNumberFormat="1" applyFont="1" applyBorder="1" applyAlignment="1"/>
    <xf numFmtId="193" fontId="19" fillId="0" borderId="50" xfId="2" applyNumberFormat="1" applyFont="1" applyBorder="1" applyAlignment="1"/>
    <xf numFmtId="219" fontId="28" fillId="0" borderId="10" xfId="2" applyNumberFormat="1" applyFont="1" applyBorder="1" applyAlignment="1"/>
    <xf numFmtId="193" fontId="18" fillId="0" borderId="26" xfId="2" applyNumberFormat="1" applyFont="1" applyBorder="1" applyAlignment="1"/>
    <xf numFmtId="193" fontId="26" fillId="0" borderId="52" xfId="2" applyNumberFormat="1" applyFont="1" applyBorder="1" applyAlignment="1">
      <alignment horizontal="right"/>
    </xf>
    <xf numFmtId="193" fontId="26" fillId="0" borderId="31" xfId="2" applyNumberFormat="1" applyFont="1" applyBorder="1" applyAlignment="1">
      <alignment horizontal="right"/>
    </xf>
    <xf numFmtId="193" fontId="26" fillId="0" borderId="13" xfId="2" applyNumberFormat="1" applyFont="1" applyBorder="1" applyAlignment="1"/>
    <xf numFmtId="219" fontId="26" fillId="0" borderId="32" xfId="2" applyNumberFormat="1" applyFont="1" applyBorder="1" applyAlignment="1"/>
    <xf numFmtId="193" fontId="18" fillId="0" borderId="30" xfId="2" applyNumberFormat="1" applyFont="1" applyBorder="1" applyAlignment="1"/>
    <xf numFmtId="193" fontId="26" fillId="0" borderId="47" xfId="2" applyNumberFormat="1" applyFont="1" applyBorder="1" applyAlignment="1"/>
    <xf numFmtId="193" fontId="26" fillId="0" borderId="54" xfId="2" applyNumberFormat="1" applyFont="1" applyBorder="1" applyAlignment="1">
      <alignment horizontal="right"/>
    </xf>
    <xf numFmtId="193" fontId="26" fillId="0" borderId="27" xfId="2" applyNumberFormat="1" applyFont="1" applyBorder="1" applyAlignment="1">
      <alignment horizontal="right"/>
    </xf>
    <xf numFmtId="219" fontId="26" fillId="0" borderId="28" xfId="2" applyNumberFormat="1" applyFont="1" applyBorder="1" applyAlignment="1"/>
    <xf numFmtId="193" fontId="18" fillId="0" borderId="34" xfId="2" applyNumberFormat="1" applyFont="1" applyBorder="1" applyAlignment="1"/>
    <xf numFmtId="193" fontId="26" fillId="0" borderId="53" xfId="2" applyNumberFormat="1" applyFont="1" applyBorder="1" applyAlignment="1">
      <alignment horizontal="right"/>
    </xf>
    <xf numFmtId="193" fontId="26" fillId="0" borderId="35" xfId="2" applyNumberFormat="1" applyFont="1" applyBorder="1" applyAlignment="1">
      <alignment horizontal="right"/>
    </xf>
    <xf numFmtId="219" fontId="26" fillId="0" borderId="36" xfId="2" applyNumberFormat="1" applyFont="1" applyBorder="1" applyAlignment="1"/>
    <xf numFmtId="193" fontId="19" fillId="0" borderId="10" xfId="2" applyNumberFormat="1" applyFont="1" applyBorder="1" applyAlignment="1"/>
    <xf numFmtId="219" fontId="28" fillId="0" borderId="9" xfId="2" applyNumberFormat="1" applyFont="1" applyBorder="1" applyAlignment="1"/>
    <xf numFmtId="193" fontId="14" fillId="0" borderId="0" xfId="2" applyNumberFormat="1"/>
    <xf numFmtId="219" fontId="26" fillId="0" borderId="1" xfId="2" applyNumberFormat="1" applyFont="1" applyBorder="1" applyAlignment="1"/>
    <xf numFmtId="219" fontId="26" fillId="0" borderId="11" xfId="2" applyNumberFormat="1" applyFont="1" applyBorder="1" applyAlignment="1"/>
    <xf numFmtId="219" fontId="26" fillId="0" borderId="14" xfId="2" applyNumberFormat="1" applyFont="1" applyBorder="1" applyAlignment="1"/>
    <xf numFmtId="193" fontId="19" fillId="0" borderId="55" xfId="2" applyNumberFormat="1" applyFont="1" applyBorder="1" applyAlignment="1"/>
    <xf numFmtId="220" fontId="28" fillId="0" borderId="8" xfId="2" applyNumberFormat="1" applyFont="1" applyBorder="1" applyAlignment="1">
      <alignment horizontal="right"/>
    </xf>
    <xf numFmtId="221" fontId="14" fillId="0" borderId="0" xfId="2" applyNumberFormat="1" applyFont="1"/>
    <xf numFmtId="193" fontId="23" fillId="0" borderId="0" xfId="2" applyNumberFormat="1" applyFont="1"/>
    <xf numFmtId="193" fontId="26" fillId="0" borderId="56" xfId="2" applyNumberFormat="1" applyFont="1" applyBorder="1" applyAlignment="1"/>
    <xf numFmtId="220" fontId="26" fillId="0" borderId="1" xfId="2" applyNumberFormat="1" applyFont="1" applyBorder="1" applyAlignment="1">
      <alignment horizontal="right"/>
    </xf>
    <xf numFmtId="193" fontId="26" fillId="0" borderId="59" xfId="2" applyNumberFormat="1" applyFont="1" applyBorder="1" applyAlignment="1"/>
    <xf numFmtId="220" fontId="26" fillId="0" borderId="11" xfId="2" applyNumberFormat="1" applyFont="1" applyBorder="1" applyAlignment="1">
      <alignment horizontal="right"/>
    </xf>
    <xf numFmtId="193" fontId="26" fillId="0" borderId="57" xfId="2" applyNumberFormat="1" applyFont="1" applyBorder="1" applyAlignment="1"/>
    <xf numFmtId="220" fontId="26" fillId="0" borderId="14" xfId="2" applyNumberFormat="1" applyFont="1" applyBorder="1" applyAlignment="1">
      <alignment horizontal="right"/>
    </xf>
    <xf numFmtId="165" fontId="27" fillId="0" borderId="0" xfId="17" applyNumberFormat="1" applyFont="1" applyAlignment="1">
      <alignment vertical="center"/>
    </xf>
    <xf numFmtId="222" fontId="18" fillId="0" borderId="1" xfId="17" applyNumberFormat="1" applyFont="1" applyBorder="1" applyAlignment="1">
      <alignment horizontal="right"/>
    </xf>
    <xf numFmtId="223" fontId="18" fillId="0" borderId="1" xfId="17" applyNumberFormat="1" applyFont="1" applyBorder="1" applyAlignment="1">
      <alignment horizontal="right"/>
    </xf>
    <xf numFmtId="0" fontId="27" fillId="0" borderId="5" xfId="2" applyFont="1" applyBorder="1" applyAlignment="1">
      <alignment horizontal="center" vertical="center" wrapText="1"/>
    </xf>
    <xf numFmtId="0" fontId="27" fillId="0" borderId="5" xfId="2" quotePrefix="1" applyFont="1" applyBorder="1" applyAlignment="1">
      <alignment horizontal="center" vertical="center" wrapText="1"/>
    </xf>
    <xf numFmtId="207" fontId="2" fillId="0" borderId="23" xfId="0" applyNumberFormat="1" applyFont="1" applyBorder="1" applyAlignment="1">
      <alignment vertical="center"/>
    </xf>
    <xf numFmtId="207" fontId="2" fillId="0" borderId="24" xfId="0" applyNumberFormat="1" applyFont="1" applyBorder="1" applyAlignment="1">
      <alignment vertical="center"/>
    </xf>
    <xf numFmtId="207" fontId="2" fillId="0" borderId="10" xfId="0" applyNumberFormat="1" applyFont="1" applyBorder="1" applyAlignment="1">
      <alignment vertical="center"/>
    </xf>
    <xf numFmtId="207" fontId="2" fillId="0" borderId="30" xfId="0" applyNumberFormat="1" applyFont="1" applyBorder="1" applyAlignment="1">
      <alignment vertical="center"/>
    </xf>
    <xf numFmtId="207" fontId="2" fillId="0" borderId="31" xfId="0" applyNumberFormat="1" applyFont="1" applyBorder="1" applyAlignment="1">
      <alignment vertical="center"/>
    </xf>
    <xf numFmtId="207" fontId="2" fillId="0" borderId="32" xfId="0" applyNumberFormat="1" applyFont="1" applyBorder="1" applyAlignment="1">
      <alignment vertical="center"/>
    </xf>
    <xf numFmtId="207" fontId="33" fillId="0" borderId="30" xfId="0" applyNumberFormat="1" applyFont="1" applyBorder="1" applyAlignment="1">
      <alignment vertical="center"/>
    </xf>
    <xf numFmtId="207" fontId="33" fillId="0" borderId="31" xfId="0" applyNumberFormat="1" applyFont="1" applyBorder="1" applyAlignment="1">
      <alignment vertical="center"/>
    </xf>
    <xf numFmtId="207" fontId="33" fillId="0" borderId="32" xfId="0" applyNumberFormat="1" applyFont="1" applyBorder="1" applyAlignment="1">
      <alignment vertical="center"/>
    </xf>
    <xf numFmtId="207" fontId="33" fillId="0" borderId="34" xfId="0" applyNumberFormat="1" applyFont="1" applyBorder="1" applyAlignment="1">
      <alignment vertical="center"/>
    </xf>
    <xf numFmtId="207" fontId="33" fillId="0" borderId="35" xfId="0" applyNumberFormat="1" applyFont="1" applyBorder="1" applyAlignment="1">
      <alignment vertical="center"/>
    </xf>
    <xf numFmtId="208" fontId="50" fillId="0" borderId="23" xfId="2" applyNumberFormat="1" applyFont="1" applyBorder="1" applyAlignment="1">
      <alignment horizontal="right"/>
    </xf>
    <xf numFmtId="208" fontId="1" fillId="0" borderId="30" xfId="2" applyNumberFormat="1" applyFont="1" applyBorder="1" applyAlignment="1">
      <alignment horizontal="right"/>
    </xf>
    <xf numFmtId="207" fontId="33" fillId="0" borderId="36" xfId="0" applyNumberFormat="1" applyFont="1" applyBorder="1" applyAlignment="1">
      <alignment vertical="center"/>
    </xf>
    <xf numFmtId="0" fontId="5" fillId="0" borderId="0" xfId="2" applyFont="1" applyFill="1" applyBorder="1" applyAlignment="1">
      <alignment horizontal="center"/>
    </xf>
    <xf numFmtId="0" fontId="15" fillId="0" borderId="3" xfId="2" applyFont="1" applyBorder="1" applyAlignment="1">
      <alignment horizontal="center" vertical="top" wrapText="1"/>
    </xf>
    <xf numFmtId="0" fontId="23" fillId="0" borderId="0" xfId="2" applyFont="1" applyBorder="1" applyAlignment="1">
      <alignment horizontal="center"/>
    </xf>
    <xf numFmtId="170" fontId="14" fillId="0" borderId="35" xfId="2" applyNumberFormat="1" applyFont="1" applyBorder="1"/>
    <xf numFmtId="179" fontId="14" fillId="0" borderId="35" xfId="2" applyNumberFormat="1" applyFont="1" applyBorder="1"/>
    <xf numFmtId="182" fontId="14" fillId="0" borderId="53" xfId="2" applyNumberFormat="1" applyFont="1" applyFill="1" applyBorder="1"/>
    <xf numFmtId="182" fontId="14" fillId="0" borderId="35" xfId="2" applyNumberFormat="1" applyFont="1" applyBorder="1"/>
    <xf numFmtId="182" fontId="14" fillId="0" borderId="16" xfId="2" applyNumberFormat="1" applyFont="1" applyBorder="1"/>
    <xf numFmtId="184" fontId="14" fillId="0" borderId="34" xfId="2" applyNumberFormat="1" applyFont="1" applyBorder="1"/>
    <xf numFmtId="184" fontId="14" fillId="0" borderId="35" xfId="2" applyNumberFormat="1" applyFont="1" applyBorder="1"/>
    <xf numFmtId="184" fontId="14" fillId="0" borderId="36" xfId="2" applyNumberFormat="1" applyFont="1" applyBorder="1"/>
    <xf numFmtId="0" fontId="95" fillId="0" borderId="0" xfId="6" applyFont="1"/>
    <xf numFmtId="0" fontId="95" fillId="0" borderId="0" xfId="2" applyFont="1"/>
    <xf numFmtId="0" fontId="36" fillId="0" borderId="0" xfId="2" applyFont="1"/>
    <xf numFmtId="0" fontId="97" fillId="0" borderId="0" xfId="6" applyFont="1" applyAlignment="1" applyProtection="1">
      <alignment horizontal="centerContinuous"/>
      <protection locked="0"/>
    </xf>
    <xf numFmtId="0" fontId="29" fillId="0" borderId="0" xfId="2" applyFont="1"/>
    <xf numFmtId="0" fontId="95" fillId="0" borderId="49" xfId="2" applyFont="1" applyBorder="1"/>
    <xf numFmtId="0" fontId="95" fillId="0" borderId="3" xfId="6" applyFont="1" applyBorder="1" applyAlignment="1" applyProtection="1">
      <alignment horizontal="center" vertical="center" wrapText="1"/>
      <protection locked="0"/>
    </xf>
    <xf numFmtId="0" fontId="98" fillId="0" borderId="44" xfId="2" applyFont="1" applyBorder="1" applyAlignment="1">
      <alignment vertical="top"/>
    </xf>
    <xf numFmtId="0" fontId="95" fillId="0" borderId="0" xfId="2" applyFont="1" applyBorder="1" applyAlignment="1">
      <alignment vertical="top"/>
    </xf>
    <xf numFmtId="0" fontId="98" fillId="0" borderId="8" xfId="2" applyFont="1" applyBorder="1"/>
    <xf numFmtId="224" fontId="98" fillId="0" borderId="61" xfId="2" applyNumberFormat="1" applyFont="1" applyBorder="1"/>
    <xf numFmtId="224" fontId="98" fillId="0" borderId="55" xfId="2" applyNumberFormat="1" applyFont="1" applyBorder="1"/>
    <xf numFmtId="225" fontId="98" fillId="0" borderId="10" xfId="2" applyNumberFormat="1" applyFont="1" applyBorder="1"/>
    <xf numFmtId="0" fontId="95" fillId="0" borderId="0" xfId="2" applyFont="1" applyBorder="1"/>
    <xf numFmtId="0" fontId="95" fillId="0" borderId="1" xfId="2" applyFont="1" applyBorder="1" applyAlignment="1">
      <alignment horizontal="left" vertical="center" wrapText="1" indent="1"/>
    </xf>
    <xf numFmtId="224" fontId="95" fillId="0" borderId="47" xfId="2" applyNumberFormat="1" applyFont="1" applyBorder="1"/>
    <xf numFmtId="224" fontId="95" fillId="0" borderId="56" xfId="2" applyNumberFormat="1" applyFont="1" applyBorder="1"/>
    <xf numFmtId="225" fontId="95" fillId="0" borderId="32" xfId="2" applyNumberFormat="1" applyFont="1" applyBorder="1"/>
    <xf numFmtId="0" fontId="95" fillId="0" borderId="0" xfId="2" applyFont="1" applyBorder="1" applyAlignment="1">
      <alignment wrapText="1"/>
    </xf>
    <xf numFmtId="0" fontId="95" fillId="0" borderId="1" xfId="2" applyFont="1" applyBorder="1" applyAlignment="1">
      <alignment horizontal="left" vertical="center" wrapText="1" indent="2"/>
    </xf>
    <xf numFmtId="0" fontId="95" fillId="0" borderId="1" xfId="2" applyFont="1" applyBorder="1" applyAlignment="1">
      <alignment horizontal="left" indent="2"/>
    </xf>
    <xf numFmtId="225" fontId="95" fillId="0" borderId="32" xfId="2" applyNumberFormat="1" applyFont="1" applyBorder="1" applyAlignment="1">
      <alignment horizontal="right"/>
    </xf>
    <xf numFmtId="0" fontId="95" fillId="0" borderId="1" xfId="2" applyFont="1" applyBorder="1" applyAlignment="1">
      <alignment horizontal="left" indent="1"/>
    </xf>
    <xf numFmtId="0" fontId="95" fillId="0" borderId="14" xfId="2" applyFont="1" applyBorder="1" applyAlignment="1">
      <alignment horizontal="left" indent="2"/>
    </xf>
    <xf numFmtId="224" fontId="95" fillId="0" borderId="15" xfId="2" applyNumberFormat="1" applyFont="1" applyBorder="1"/>
    <xf numFmtId="224" fontId="95" fillId="0" borderId="57" xfId="2" applyNumberFormat="1" applyFont="1" applyBorder="1"/>
    <xf numFmtId="225" fontId="95" fillId="0" borderId="36" xfId="2" applyNumberFormat="1" applyFont="1" applyBorder="1"/>
    <xf numFmtId="0" fontId="98" fillId="0" borderId="44" xfId="2" applyFont="1" applyBorder="1"/>
    <xf numFmtId="177" fontId="99" fillId="0" borderId="0" xfId="2" applyNumberFormat="1" applyFont="1"/>
    <xf numFmtId="177" fontId="95" fillId="0" borderId="0" xfId="2" applyNumberFormat="1" applyFont="1"/>
    <xf numFmtId="0" fontId="100" fillId="0" borderId="0" xfId="2" applyFont="1"/>
    <xf numFmtId="224" fontId="100" fillId="0" borderId="0" xfId="2" applyNumberFormat="1" applyFont="1"/>
    <xf numFmtId="225" fontId="100" fillId="0" borderId="0" xfId="2" applyNumberFormat="1" applyFont="1"/>
    <xf numFmtId="0" fontId="33" fillId="0" borderId="0" xfId="2" applyFont="1" applyBorder="1"/>
    <xf numFmtId="0" fontId="50" fillId="0" borderId="0" xfId="6" applyFont="1" applyBorder="1" applyAlignment="1" applyProtection="1">
      <alignment horizontal="center"/>
      <protection locked="0"/>
    </xf>
    <xf numFmtId="0" fontId="23" fillId="0" borderId="3" xfId="6" applyFont="1" applyBorder="1" applyAlignment="1" applyProtection="1">
      <alignment horizontal="center" vertical="center" wrapText="1"/>
      <protection locked="0"/>
    </xf>
    <xf numFmtId="0" fontId="34" fillId="0" borderId="8" xfId="11" applyFont="1" applyFill="1" applyBorder="1" applyAlignment="1" applyProtection="1">
      <protection locked="0"/>
    </xf>
    <xf numFmtId="205" fontId="34" fillId="0" borderId="23" xfId="2" applyNumberFormat="1" applyFont="1" applyBorder="1"/>
    <xf numFmtId="205" fontId="34" fillId="0" borderId="13" xfId="2" applyNumberFormat="1" applyFont="1" applyBorder="1"/>
    <xf numFmtId="205" fontId="34" fillId="0" borderId="27" xfId="2" applyNumberFormat="1" applyFont="1" applyBorder="1"/>
    <xf numFmtId="227" fontId="34" fillId="0" borderId="27" xfId="2" applyNumberFormat="1" applyFont="1" applyBorder="1"/>
    <xf numFmtId="228" fontId="34" fillId="0" borderId="27" xfId="2" applyNumberFormat="1" applyFont="1" applyBorder="1"/>
    <xf numFmtId="229" fontId="34" fillId="0" borderId="27" xfId="2" applyNumberFormat="1" applyFont="1" applyBorder="1"/>
    <xf numFmtId="227" fontId="34" fillId="0" borderId="28" xfId="2" applyNumberFormat="1" applyFont="1" applyBorder="1"/>
    <xf numFmtId="0" fontId="34" fillId="0" borderId="1" xfId="2" applyFont="1" applyBorder="1" applyAlignment="1">
      <alignment horizontal="left" wrapText="1"/>
    </xf>
    <xf numFmtId="205" fontId="34" fillId="0" borderId="30" xfId="2" applyNumberFormat="1" applyFont="1" applyBorder="1"/>
    <xf numFmtId="205" fontId="34" fillId="0" borderId="47" xfId="2" applyNumberFormat="1" applyFont="1" applyBorder="1"/>
    <xf numFmtId="205" fontId="34" fillId="0" borderId="31" xfId="2" applyNumberFormat="1" applyFont="1" applyBorder="1"/>
    <xf numFmtId="227" fontId="34" fillId="0" borderId="31" xfId="2" applyNumberFormat="1" applyFont="1" applyBorder="1"/>
    <xf numFmtId="228" fontId="34" fillId="0" borderId="31" xfId="2" applyNumberFormat="1" applyFont="1" applyBorder="1"/>
    <xf numFmtId="229" fontId="34" fillId="0" borderId="31" xfId="2" applyNumberFormat="1" applyFont="1" applyBorder="1"/>
    <xf numFmtId="227" fontId="34" fillId="0" borderId="32" xfId="2" applyNumberFormat="1" applyFont="1" applyBorder="1"/>
    <xf numFmtId="0" fontId="23" fillId="0" borderId="1" xfId="2" applyFont="1" applyBorder="1" applyAlignment="1">
      <alignment wrapText="1"/>
    </xf>
    <xf numFmtId="205" fontId="23" fillId="0" borderId="30" xfId="2" applyNumberFormat="1" applyFont="1" applyBorder="1"/>
    <xf numFmtId="205" fontId="23" fillId="0" borderId="47" xfId="2" applyNumberFormat="1" applyFont="1" applyBorder="1"/>
    <xf numFmtId="205" fontId="23" fillId="0" borderId="31" xfId="2" applyNumberFormat="1" applyFont="1" applyBorder="1"/>
    <xf numFmtId="227" fontId="23" fillId="0" borderId="31" xfId="2" applyNumberFormat="1" applyFont="1" applyBorder="1"/>
    <xf numFmtId="228" fontId="23" fillId="0" borderId="31" xfId="2" applyNumberFormat="1" applyFont="1" applyBorder="1"/>
    <xf numFmtId="229" fontId="23" fillId="0" borderId="31" xfId="2" applyNumberFormat="1" applyFont="1" applyBorder="1"/>
    <xf numFmtId="227" fontId="23" fillId="0" borderId="32" xfId="2" applyNumberFormat="1" applyFont="1" applyBorder="1"/>
    <xf numFmtId="0" fontId="23" fillId="0" borderId="0" xfId="2" applyFont="1" applyBorder="1" applyAlignment="1">
      <alignment vertical="center"/>
    </xf>
    <xf numFmtId="0" fontId="23" fillId="0" borderId="11" xfId="2" applyFont="1" applyBorder="1" applyAlignment="1">
      <alignment horizontal="left" wrapText="1" indent="1"/>
    </xf>
    <xf numFmtId="205" fontId="23" fillId="0" borderId="26" xfId="2" applyNumberFormat="1" applyFont="1" applyBorder="1"/>
    <xf numFmtId="205" fontId="23" fillId="0" borderId="13" xfId="2" applyNumberFormat="1" applyFont="1" applyBorder="1"/>
    <xf numFmtId="205" fontId="23" fillId="0" borderId="27" xfId="2" applyNumberFormat="1" applyFont="1" applyBorder="1"/>
    <xf numFmtId="227" fontId="23" fillId="0" borderId="27" xfId="2" applyNumberFormat="1" applyFont="1" applyBorder="1"/>
    <xf numFmtId="228" fontId="23" fillId="0" borderId="27" xfId="2" applyNumberFormat="1" applyFont="1" applyBorder="1"/>
    <xf numFmtId="229" fontId="23" fillId="0" borderId="27" xfId="2" applyNumberFormat="1" applyFont="1" applyBorder="1"/>
    <xf numFmtId="227" fontId="23" fillId="0" borderId="28" xfId="2" applyNumberFormat="1" applyFont="1" applyBorder="1"/>
    <xf numFmtId="205" fontId="23" fillId="0" borderId="34" xfId="2" applyNumberFormat="1" applyFont="1" applyBorder="1"/>
    <xf numFmtId="205" fontId="23" fillId="0" borderId="15" xfId="2" applyNumberFormat="1" applyFont="1" applyBorder="1"/>
    <xf numFmtId="205" fontId="23" fillId="0" borderId="35" xfId="2" applyNumberFormat="1" applyFont="1" applyBorder="1"/>
    <xf numFmtId="227" fontId="23" fillId="0" borderId="35" xfId="2" applyNumberFormat="1" applyFont="1" applyBorder="1"/>
    <xf numFmtId="228" fontId="23" fillId="0" borderId="35" xfId="2" applyNumberFormat="1" applyFont="1" applyBorder="1"/>
    <xf numFmtId="229" fontId="23" fillId="0" borderId="35" xfId="2" applyNumberFormat="1" applyFont="1" applyBorder="1"/>
    <xf numFmtId="227" fontId="23" fillId="0" borderId="36" xfId="2" applyNumberFormat="1" applyFont="1" applyBorder="1"/>
    <xf numFmtId="0" fontId="34" fillId="0" borderId="8" xfId="2" applyFont="1" applyBorder="1" applyAlignment="1">
      <alignment horizontal="left" wrapText="1"/>
    </xf>
    <xf numFmtId="0" fontId="23" fillId="0" borderId="11" xfId="2" applyFont="1" applyBorder="1" applyAlignment="1">
      <alignment wrapText="1"/>
    </xf>
    <xf numFmtId="205" fontId="23" fillId="0" borderId="54" xfId="2" applyNumberFormat="1" applyFont="1" applyBorder="1"/>
    <xf numFmtId="227" fontId="23" fillId="0" borderId="54" xfId="2" applyNumberFormat="1" applyFont="1" applyBorder="1"/>
    <xf numFmtId="228" fontId="23" fillId="0" borderId="54" xfId="2" applyNumberFormat="1" applyFont="1" applyBorder="1"/>
    <xf numFmtId="227" fontId="23" fillId="0" borderId="12" xfId="2" applyNumberFormat="1" applyFont="1" applyBorder="1"/>
    <xf numFmtId="0" fontId="34" fillId="0" borderId="11" xfId="2" applyFont="1" applyBorder="1" applyAlignment="1">
      <alignment horizontal="left" wrapText="1"/>
    </xf>
    <xf numFmtId="0" fontId="23" fillId="0" borderId="0" xfId="2" applyFont="1" applyBorder="1" applyAlignment="1">
      <alignment vertical="top"/>
    </xf>
    <xf numFmtId="205" fontId="34" fillId="0" borderId="26" xfId="2" applyNumberFormat="1" applyFont="1" applyBorder="1"/>
    <xf numFmtId="0" fontId="23" fillId="0" borderId="1" xfId="2" applyFont="1" applyBorder="1" applyAlignment="1">
      <alignment horizontal="left" wrapText="1" indent="1"/>
    </xf>
    <xf numFmtId="205" fontId="21" fillId="0" borderId="30" xfId="2" applyNumberFormat="1" applyFont="1" applyBorder="1"/>
    <xf numFmtId="205" fontId="21" fillId="0" borderId="47" xfId="2" applyNumberFormat="1" applyFont="1" applyBorder="1"/>
    <xf numFmtId="205" fontId="21" fillId="0" borderId="31" xfId="2" applyNumberFormat="1" applyFont="1" applyBorder="1"/>
    <xf numFmtId="227" fontId="21" fillId="0" borderId="31" xfId="2" applyNumberFormat="1" applyFont="1" applyBorder="1"/>
    <xf numFmtId="228" fontId="21" fillId="0" borderId="31" xfId="2" applyNumberFormat="1" applyFont="1" applyBorder="1"/>
    <xf numFmtId="229" fontId="21" fillId="0" borderId="31" xfId="2" applyNumberFormat="1" applyFont="1" applyBorder="1"/>
    <xf numFmtId="227" fontId="21" fillId="0" borderId="32" xfId="2" applyNumberFormat="1" applyFont="1" applyBorder="1"/>
    <xf numFmtId="205" fontId="14" fillId="0" borderId="30" xfId="2" applyNumberFormat="1" applyFont="1" applyBorder="1"/>
    <xf numFmtId="205" fontId="14" fillId="0" borderId="47" xfId="2" applyNumberFormat="1" applyFont="1" applyBorder="1"/>
    <xf numFmtId="205" fontId="14" fillId="0" borderId="31" xfId="2" applyNumberFormat="1" applyFont="1" applyBorder="1"/>
    <xf numFmtId="227" fontId="14" fillId="0" borderId="31" xfId="2" applyNumberFormat="1" applyFont="1" applyBorder="1"/>
    <xf numFmtId="228" fontId="14" fillId="0" borderId="31" xfId="2" applyNumberFormat="1" applyFont="1" applyBorder="1"/>
    <xf numFmtId="229" fontId="14" fillId="0" borderId="31" xfId="2" applyNumberFormat="1" applyFont="1" applyBorder="1"/>
    <xf numFmtId="227" fontId="14" fillId="0" borderId="32" xfId="2" applyNumberFormat="1" applyFont="1" applyBorder="1"/>
    <xf numFmtId="0" fontId="23" fillId="0" borderId="0" xfId="2" applyFont="1" applyBorder="1" applyAlignment="1">
      <alignment wrapText="1"/>
    </xf>
    <xf numFmtId="227" fontId="23" fillId="0" borderId="0" xfId="2" applyNumberFormat="1" applyFont="1" applyBorder="1"/>
    <xf numFmtId="205" fontId="23" fillId="0" borderId="0" xfId="2" applyNumberFormat="1" applyFont="1" applyBorder="1"/>
    <xf numFmtId="228" fontId="23" fillId="0" borderId="0" xfId="2" applyNumberFormat="1" applyFont="1" applyBorder="1"/>
    <xf numFmtId="229" fontId="23" fillId="0" borderId="0" xfId="2" applyNumberFormat="1" applyFont="1" applyBorder="1"/>
    <xf numFmtId="230" fontId="23" fillId="0" borderId="1" xfId="5" applyNumberFormat="1" applyFont="1" applyBorder="1"/>
    <xf numFmtId="177" fontId="33" fillId="0" borderId="0" xfId="2" applyNumberFormat="1" applyFont="1" applyBorder="1"/>
    <xf numFmtId="230" fontId="34" fillId="0" borderId="1" xfId="5" applyNumberFormat="1" applyFont="1" applyBorder="1"/>
    <xf numFmtId="0" fontId="33" fillId="0" borderId="0" xfId="6" applyFont="1" applyBorder="1" applyProtection="1">
      <protection locked="0"/>
    </xf>
    <xf numFmtId="230" fontId="23" fillId="0" borderId="2" xfId="5" applyNumberFormat="1" applyFont="1" applyBorder="1"/>
    <xf numFmtId="230" fontId="23" fillId="0" borderId="11" xfId="5" applyNumberFormat="1" applyFont="1" applyBorder="1"/>
    <xf numFmtId="230" fontId="23" fillId="0" borderId="14" xfId="5" applyNumberFormat="1" applyFont="1" applyBorder="1"/>
    <xf numFmtId="230" fontId="34" fillId="0" borderId="8" xfId="5" applyNumberFormat="1" applyFont="1" applyBorder="1"/>
    <xf numFmtId="0" fontId="34" fillId="0" borderId="0" xfId="6" applyFont="1" applyAlignment="1" applyProtection="1">
      <protection locked="0"/>
    </xf>
    <xf numFmtId="0" fontId="34" fillId="0" borderId="0" xfId="6" applyFont="1" applyBorder="1" applyAlignment="1" applyProtection="1">
      <alignment horizontal="center"/>
      <protection locked="0"/>
    </xf>
    <xf numFmtId="227" fontId="34" fillId="0" borderId="0" xfId="6" applyNumberFormat="1" applyFont="1" applyBorder="1" applyAlignment="1" applyProtection="1">
      <alignment horizontal="center"/>
      <protection locked="0"/>
    </xf>
    <xf numFmtId="205" fontId="23" fillId="0" borderId="0" xfId="2" applyNumberFormat="1" applyFont="1" applyBorder="1" applyAlignment="1">
      <alignment vertical="center"/>
    </xf>
    <xf numFmtId="0" fontId="23" fillId="0" borderId="0" xfId="2" applyFont="1" applyBorder="1" applyAlignment="1"/>
    <xf numFmtId="177" fontId="101" fillId="0" borderId="0" xfId="2" applyNumberFormat="1" applyFont="1" applyBorder="1"/>
    <xf numFmtId="177" fontId="23" fillId="0" borderId="0" xfId="2" applyNumberFormat="1" applyFont="1" applyBorder="1"/>
    <xf numFmtId="0" fontId="23" fillId="0" borderId="0" xfId="6" applyFont="1" applyBorder="1" applyProtection="1">
      <protection locked="0"/>
    </xf>
    <xf numFmtId="0" fontId="102" fillId="0" borderId="0" xfId="6" applyFont="1" applyAlignment="1" applyProtection="1">
      <protection locked="0"/>
    </xf>
    <xf numFmtId="0" fontId="49" fillId="0" borderId="0" xfId="2" applyFont="1" applyBorder="1"/>
    <xf numFmtId="0" fontId="103" fillId="0" borderId="0" xfId="2" applyFont="1" applyBorder="1"/>
    <xf numFmtId="0" fontId="34" fillId="0" borderId="0" xfId="2" applyFont="1" applyBorder="1"/>
    <xf numFmtId="177" fontId="49" fillId="0" borderId="0" xfId="2" applyNumberFormat="1" applyFont="1" applyBorder="1"/>
    <xf numFmtId="0" fontId="105" fillId="0" borderId="0" xfId="2" applyFont="1" applyBorder="1"/>
    <xf numFmtId="0" fontId="25" fillId="0" borderId="8" xfId="2" applyFont="1" applyBorder="1" applyAlignment="1">
      <alignment horizontal="left" wrapText="1"/>
    </xf>
    <xf numFmtId="191" fontId="34" fillId="0" borderId="23" xfId="2" applyNumberFormat="1" applyFont="1" applyBorder="1" applyAlignment="1">
      <alignment horizontal="right"/>
    </xf>
    <xf numFmtId="231" fontId="34" fillId="0" borderId="24" xfId="2" applyNumberFormat="1" applyFont="1" applyBorder="1" applyAlignment="1">
      <alignment horizontal="right"/>
    </xf>
    <xf numFmtId="232" fontId="34" fillId="0" borderId="24" xfId="2" applyNumberFormat="1" applyFont="1" applyBorder="1" applyAlignment="1">
      <alignment horizontal="right"/>
    </xf>
    <xf numFmtId="191" fontId="34" fillId="0" borderId="24" xfId="2" applyNumberFormat="1" applyFont="1" applyBorder="1" applyAlignment="1">
      <alignment horizontal="right"/>
    </xf>
    <xf numFmtId="191" fontId="34" fillId="0" borderId="10" xfId="2" applyNumberFormat="1" applyFont="1" applyBorder="1" applyAlignment="1">
      <alignment horizontal="right"/>
    </xf>
    <xf numFmtId="191" fontId="21" fillId="0" borderId="0" xfId="2" applyNumberFormat="1" applyFont="1"/>
    <xf numFmtId="0" fontId="25" fillId="2" borderId="1" xfId="2" applyFont="1" applyFill="1" applyBorder="1" applyAlignment="1">
      <alignment horizontal="left" wrapText="1"/>
    </xf>
    <xf numFmtId="191" fontId="34" fillId="0" borderId="62" xfId="2" applyNumberFormat="1" applyFont="1" applyBorder="1" applyAlignment="1">
      <alignment horizontal="right"/>
    </xf>
    <xf numFmtId="231" fontId="34" fillId="0" borderId="63" xfId="2" applyNumberFormat="1" applyFont="1" applyBorder="1" applyAlignment="1">
      <alignment horizontal="right"/>
    </xf>
    <xf numFmtId="232" fontId="34" fillId="0" borderId="63" xfId="2" applyNumberFormat="1" applyFont="1" applyBorder="1" applyAlignment="1">
      <alignment horizontal="right"/>
    </xf>
    <xf numFmtId="191" fontId="34" fillId="0" borderId="63" xfId="2" applyNumberFormat="1" applyFont="1" applyBorder="1" applyAlignment="1">
      <alignment horizontal="right"/>
    </xf>
    <xf numFmtId="191" fontId="34" fillId="0" borderId="58" xfId="2" applyNumberFormat="1" applyFont="1" applyBorder="1" applyAlignment="1">
      <alignment horizontal="right"/>
    </xf>
    <xf numFmtId="0" fontId="15" fillId="2" borderId="1" xfId="2" applyFont="1" applyFill="1" applyBorder="1" applyAlignment="1">
      <alignment horizontal="left" wrapText="1"/>
    </xf>
    <xf numFmtId="191" fontId="23" fillId="0" borderId="30" xfId="2" applyNumberFormat="1" applyFont="1" applyBorder="1" applyAlignment="1">
      <alignment horizontal="right"/>
    </xf>
    <xf numFmtId="231" fontId="23" fillId="0" borderId="31" xfId="2" applyNumberFormat="1" applyFont="1" applyBorder="1" applyAlignment="1">
      <alignment horizontal="right"/>
    </xf>
    <xf numFmtId="232" fontId="23" fillId="0" borderId="31" xfId="2" applyNumberFormat="1" applyFont="1" applyBorder="1" applyAlignment="1">
      <alignment horizontal="right"/>
    </xf>
    <xf numFmtId="191" fontId="23" fillId="0" borderId="31" xfId="2" applyNumberFormat="1" applyFont="1" applyBorder="1" applyAlignment="1">
      <alignment horizontal="right"/>
    </xf>
    <xf numFmtId="191" fontId="23" fillId="0" borderId="32" xfId="2" applyNumberFormat="1" applyFont="1" applyBorder="1" applyAlignment="1">
      <alignment horizontal="right"/>
    </xf>
    <xf numFmtId="0" fontId="25" fillId="2" borderId="11" xfId="2" applyFont="1" applyFill="1" applyBorder="1" applyAlignment="1">
      <alignment horizontal="left" wrapText="1"/>
    </xf>
    <xf numFmtId="191" fontId="34" fillId="0" borderId="30" xfId="2" applyNumberFormat="1" applyFont="1" applyBorder="1" applyAlignment="1">
      <alignment horizontal="right"/>
    </xf>
    <xf numFmtId="231" fontId="34" fillId="0" borderId="31" xfId="2" applyNumberFormat="1" applyFont="1" applyBorder="1" applyAlignment="1">
      <alignment horizontal="right"/>
    </xf>
    <xf numFmtId="232" fontId="34" fillId="0" borderId="31" xfId="2" applyNumberFormat="1" applyFont="1" applyBorder="1" applyAlignment="1">
      <alignment horizontal="right"/>
    </xf>
    <xf numFmtId="191" fontId="34" fillId="0" borderId="31" xfId="2" applyNumberFormat="1" applyFont="1" applyBorder="1" applyAlignment="1">
      <alignment horizontal="right"/>
    </xf>
    <xf numFmtId="191" fontId="34" fillId="0" borderId="32" xfId="2" applyNumberFormat="1" applyFont="1" applyBorder="1" applyAlignment="1">
      <alignment horizontal="right"/>
    </xf>
    <xf numFmtId="0" fontId="23" fillId="0" borderId="1" xfId="2" applyFont="1" applyBorder="1" applyAlignment="1">
      <alignment horizontal="left" wrapText="1"/>
    </xf>
    <xf numFmtId="0" fontId="15" fillId="2" borderId="1" xfId="2" applyFont="1" applyFill="1" applyBorder="1" applyAlignment="1">
      <alignment horizontal="left" wrapText="1" indent="1"/>
    </xf>
    <xf numFmtId="0" fontId="15" fillId="0" borderId="1" xfId="2" applyFont="1" applyFill="1" applyBorder="1" applyAlignment="1">
      <alignment horizontal="left" wrapText="1"/>
    </xf>
    <xf numFmtId="0" fontId="15" fillId="2" borderId="14" xfId="2" applyFont="1" applyFill="1" applyBorder="1" applyAlignment="1">
      <alignment horizontal="left" wrapText="1"/>
    </xf>
    <xf numFmtId="191" fontId="23" fillId="0" borderId="34" xfId="2" applyNumberFormat="1" applyFont="1" applyBorder="1" applyAlignment="1">
      <alignment horizontal="right"/>
    </xf>
    <xf numFmtId="231" fontId="23" fillId="0" borderId="35" xfId="2" applyNumberFormat="1" applyFont="1" applyBorder="1" applyAlignment="1">
      <alignment horizontal="right"/>
    </xf>
    <xf numFmtId="232" fontId="23" fillId="0" borderId="35" xfId="2" applyNumberFormat="1" applyFont="1" applyBorder="1" applyAlignment="1">
      <alignment horizontal="right"/>
    </xf>
    <xf numFmtId="191" fontId="23" fillId="0" borderId="35" xfId="2" applyNumberFormat="1" applyFont="1" applyBorder="1" applyAlignment="1">
      <alignment horizontal="right"/>
    </xf>
    <xf numFmtId="191" fontId="23" fillId="0" borderId="36" xfId="2" applyNumberFormat="1" applyFont="1" applyBorder="1" applyAlignment="1">
      <alignment horizontal="right"/>
    </xf>
    <xf numFmtId="191" fontId="34" fillId="0" borderId="26" xfId="2" applyNumberFormat="1" applyFont="1" applyBorder="1" applyAlignment="1">
      <alignment horizontal="right"/>
    </xf>
    <xf numFmtId="231" fontId="34" fillId="0" borderId="27" xfId="2" applyNumberFormat="1" applyFont="1" applyBorder="1" applyAlignment="1">
      <alignment horizontal="right"/>
    </xf>
    <xf numFmtId="232" fontId="34" fillId="0" borderId="27" xfId="2" applyNumberFormat="1" applyFont="1" applyBorder="1" applyAlignment="1">
      <alignment horizontal="right"/>
    </xf>
    <xf numFmtId="191" fontId="34" fillId="0" borderId="27" xfId="2" applyNumberFormat="1" applyFont="1" applyBorder="1" applyAlignment="1">
      <alignment horizontal="right"/>
    </xf>
    <xf numFmtId="191" fontId="34" fillId="0" borderId="28" xfId="2" applyNumberFormat="1" applyFont="1" applyBorder="1" applyAlignment="1">
      <alignment horizontal="right"/>
    </xf>
    <xf numFmtId="191" fontId="23" fillId="0" borderId="26" xfId="2" applyNumberFormat="1" applyFont="1" applyBorder="1" applyAlignment="1">
      <alignment horizontal="right"/>
    </xf>
    <xf numFmtId="231" fontId="23" fillId="0" borderId="27" xfId="2" applyNumberFormat="1" applyFont="1" applyBorder="1" applyAlignment="1">
      <alignment horizontal="right"/>
    </xf>
    <xf numFmtId="232" fontId="23" fillId="0" borderId="27" xfId="2" applyNumberFormat="1" applyFont="1" applyBorder="1" applyAlignment="1">
      <alignment horizontal="right"/>
    </xf>
    <xf numFmtId="191" fontId="23" fillId="0" borderId="27" xfId="2" applyNumberFormat="1" applyFont="1" applyBorder="1" applyAlignment="1">
      <alignment horizontal="right"/>
    </xf>
    <xf numFmtId="191" fontId="23" fillId="0" borderId="28" xfId="2" applyNumberFormat="1" applyFont="1" applyBorder="1" applyAlignment="1">
      <alignment horizontal="right"/>
    </xf>
    <xf numFmtId="191" fontId="21" fillId="0" borderId="30" xfId="2" applyNumberFormat="1" applyFont="1" applyBorder="1" applyAlignment="1">
      <alignment horizontal="right"/>
    </xf>
    <xf numFmtId="231" fontId="21" fillId="0" borderId="31" xfId="2" applyNumberFormat="1" applyFont="1" applyBorder="1" applyAlignment="1">
      <alignment horizontal="right"/>
    </xf>
    <xf numFmtId="232" fontId="21" fillId="0" borderId="31" xfId="2" applyNumberFormat="1" applyFont="1" applyBorder="1" applyAlignment="1">
      <alignment horizontal="right"/>
    </xf>
    <xf numFmtId="191" fontId="21" fillId="0" borderId="31" xfId="2" applyNumberFormat="1" applyFont="1" applyBorder="1" applyAlignment="1">
      <alignment horizontal="right"/>
    </xf>
    <xf numFmtId="191" fontId="21" fillId="0" borderId="32" xfId="2" applyNumberFormat="1" applyFont="1" applyBorder="1" applyAlignment="1">
      <alignment horizontal="right"/>
    </xf>
    <xf numFmtId="191" fontId="14" fillId="0" borderId="26" xfId="2" applyNumberFormat="1" applyFont="1" applyBorder="1" applyAlignment="1">
      <alignment horizontal="right"/>
    </xf>
    <xf numFmtId="231" fontId="14" fillId="0" borderId="27" xfId="2" applyNumberFormat="1" applyFont="1" applyBorder="1" applyAlignment="1">
      <alignment horizontal="right"/>
    </xf>
    <xf numFmtId="232" fontId="14" fillId="0" borderId="27" xfId="2" applyNumberFormat="1" applyFont="1" applyBorder="1" applyAlignment="1">
      <alignment horizontal="right"/>
    </xf>
    <xf numFmtId="191" fontId="14" fillId="0" borderId="27" xfId="2" applyNumberFormat="1" applyFont="1" applyBorder="1" applyAlignment="1">
      <alignment horizontal="right"/>
    </xf>
    <xf numFmtId="191" fontId="14" fillId="0" borderId="28" xfId="2" applyNumberFormat="1" applyFont="1" applyBorder="1" applyAlignment="1">
      <alignment horizontal="right"/>
    </xf>
    <xf numFmtId="0" fontId="22" fillId="0" borderId="0" xfId="2" applyFont="1" applyBorder="1" applyAlignment="1">
      <alignment horizontal="left" wrapText="1"/>
    </xf>
    <xf numFmtId="1" fontId="25" fillId="0" borderId="0" xfId="2" applyNumberFormat="1" applyFont="1" applyAlignment="1">
      <alignment horizontal="right" wrapText="1"/>
    </xf>
    <xf numFmtId="1" fontId="21" fillId="0" borderId="0" xfId="2" applyNumberFormat="1" applyFont="1"/>
    <xf numFmtId="1" fontId="15" fillId="0" borderId="0" xfId="2" applyNumberFormat="1" applyFont="1" applyAlignment="1">
      <alignment horizontal="right" wrapText="1"/>
    </xf>
    <xf numFmtId="1" fontId="14" fillId="0" borderId="0" xfId="2" applyNumberFormat="1" applyAlignment="1">
      <alignment horizontal="right" wrapText="1"/>
    </xf>
    <xf numFmtId="0" fontId="106" fillId="0" borderId="0" xfId="2" applyFont="1" applyAlignment="1">
      <alignment horizontal="left" wrapText="1"/>
    </xf>
    <xf numFmtId="191" fontId="32" fillId="0" borderId="0" xfId="2" applyNumberFormat="1" applyFont="1"/>
    <xf numFmtId="191" fontId="14" fillId="0" borderId="0" xfId="2" applyNumberFormat="1"/>
    <xf numFmtId="0" fontId="107" fillId="0" borderId="0" xfId="2" applyFont="1" applyAlignment="1">
      <alignment horizontal="left" wrapText="1"/>
    </xf>
    <xf numFmtId="0" fontId="108" fillId="2" borderId="0" xfId="2" applyFont="1" applyFill="1" applyBorder="1" applyAlignment="1">
      <alignment horizontal="left" wrapText="1"/>
    </xf>
    <xf numFmtId="0" fontId="49" fillId="0" borderId="0" xfId="2" applyFont="1" applyBorder="1" applyAlignment="1">
      <alignment horizontal="center"/>
    </xf>
    <xf numFmtId="0" fontId="33" fillId="0" borderId="0" xfId="6" applyFont="1" applyBorder="1" applyAlignment="1" applyProtection="1">
      <alignment horizontal="center"/>
      <protection locked="0"/>
    </xf>
    <xf numFmtId="0" fontId="21" fillId="0" borderId="0" xfId="6" applyFont="1" applyBorder="1" applyAlignment="1" applyProtection="1">
      <alignment horizontal="left" vertical="center" indent="3"/>
      <protection locked="0"/>
    </xf>
    <xf numFmtId="0" fontId="14" fillId="0" borderId="64" xfId="6" applyFont="1" applyBorder="1" applyAlignment="1" applyProtection="1">
      <alignment horizontal="center" vertical="center"/>
      <protection locked="0"/>
    </xf>
    <xf numFmtId="0" fontId="21" fillId="0" borderId="3" xfId="2" applyFont="1" applyBorder="1" applyAlignment="1">
      <alignment horizontal="center" vertical="top" wrapText="1"/>
    </xf>
    <xf numFmtId="0" fontId="14" fillId="0" borderId="3" xfId="2" applyFont="1" applyBorder="1" applyAlignment="1">
      <alignment horizontal="center" vertical="top" wrapText="1"/>
    </xf>
    <xf numFmtId="0" fontId="14" fillId="0" borderId="20" xfId="6" applyFont="1" applyBorder="1" applyAlignment="1" applyProtection="1">
      <alignment horizontal="center" vertical="center"/>
      <protection locked="0"/>
    </xf>
    <xf numFmtId="0" fontId="21" fillId="0" borderId="5" xfId="6" applyFont="1" applyBorder="1" applyAlignment="1" applyProtection="1">
      <alignment horizontal="left" wrapText="1" indent="3"/>
      <protection locked="0"/>
    </xf>
    <xf numFmtId="205" fontId="21" fillId="0" borderId="65" xfId="2" applyNumberFormat="1" applyFont="1" applyFill="1" applyBorder="1" applyAlignment="1"/>
    <xf numFmtId="205" fontId="21" fillId="0" borderId="51" xfId="2" applyNumberFormat="1" applyFont="1" applyFill="1" applyBorder="1" applyAlignment="1"/>
    <xf numFmtId="205" fontId="21" fillId="0" borderId="66" xfId="2" applyNumberFormat="1" applyFont="1" applyFill="1" applyBorder="1" applyAlignment="1"/>
    <xf numFmtId="0" fontId="21" fillId="0" borderId="11" xfId="11" applyFont="1" applyFill="1" applyBorder="1" applyAlignment="1" applyProtection="1">
      <alignment horizontal="left"/>
      <protection locked="0"/>
    </xf>
    <xf numFmtId="205" fontId="21" fillId="0" borderId="26" xfId="2" applyNumberFormat="1" applyFont="1" applyFill="1" applyBorder="1" applyAlignment="1"/>
    <xf numFmtId="205" fontId="21" fillId="0" borderId="27" xfId="2" applyNumberFormat="1" applyFont="1" applyFill="1" applyBorder="1" applyAlignment="1"/>
    <xf numFmtId="205" fontId="21" fillId="0" borderId="28" xfId="2" applyNumberFormat="1" applyFont="1" applyFill="1" applyBorder="1" applyAlignment="1"/>
    <xf numFmtId="0" fontId="21" fillId="0" borderId="0" xfId="2" applyFont="1" applyBorder="1"/>
    <xf numFmtId="205" fontId="49" fillId="0" borderId="0" xfId="2" applyNumberFormat="1" applyFont="1" applyBorder="1"/>
    <xf numFmtId="205" fontId="14" fillId="0" borderId="0" xfId="2" applyNumberFormat="1" applyFont="1" applyFill="1" applyBorder="1"/>
    <xf numFmtId="205" fontId="21" fillId="0" borderId="0" xfId="2" applyNumberFormat="1" applyFont="1" applyBorder="1"/>
    <xf numFmtId="0" fontId="14" fillId="0" borderId="1" xfId="2" applyFont="1" applyBorder="1" applyAlignment="1">
      <alignment horizontal="left" wrapText="1" indent="1"/>
    </xf>
    <xf numFmtId="205" fontId="21" fillId="0" borderId="26" xfId="2" applyNumberFormat="1" applyFont="1" applyBorder="1"/>
    <xf numFmtId="205" fontId="14" fillId="0" borderId="27" xfId="2" applyNumberFormat="1" applyFont="1" applyBorder="1"/>
    <xf numFmtId="205" fontId="14" fillId="0" borderId="28" xfId="2" applyNumberFormat="1" applyFont="1" applyBorder="1"/>
    <xf numFmtId="205" fontId="14" fillId="0" borderId="31" xfId="2" applyNumberFormat="1" applyFont="1" applyFill="1" applyBorder="1"/>
    <xf numFmtId="205" fontId="14" fillId="0" borderId="32" xfId="2" applyNumberFormat="1" applyFont="1" applyFill="1" applyBorder="1"/>
    <xf numFmtId="0" fontId="14" fillId="0" borderId="14" xfId="2" applyFont="1" applyBorder="1" applyAlignment="1">
      <alignment horizontal="left" wrapText="1" indent="1"/>
    </xf>
    <xf numFmtId="205" fontId="21" fillId="0" borderId="34" xfId="2" applyNumberFormat="1" applyFont="1" applyBorder="1"/>
    <xf numFmtId="205" fontId="14" fillId="0" borderId="35" xfId="2" applyNumberFormat="1" applyFont="1" applyFill="1" applyBorder="1"/>
    <xf numFmtId="205" fontId="14" fillId="0" borderId="36" xfId="2" applyNumberFormat="1" applyFont="1" applyFill="1" applyBorder="1"/>
    <xf numFmtId="0" fontId="14" fillId="0" borderId="0" xfId="2" applyFont="1" applyBorder="1" applyAlignment="1">
      <alignment horizontal="left" wrapText="1" indent="1"/>
    </xf>
    <xf numFmtId="0" fontId="14" fillId="0" borderId="44" xfId="6" applyFont="1" applyBorder="1" applyAlignment="1" applyProtection="1">
      <alignment horizontal="center" vertical="center"/>
      <protection locked="0"/>
    </xf>
    <xf numFmtId="205" fontId="21" fillId="0" borderId="0" xfId="6" applyNumberFormat="1" applyFont="1" applyBorder="1" applyAlignment="1" applyProtection="1">
      <alignment horizontal="center"/>
      <protection locked="0"/>
    </xf>
    <xf numFmtId="0" fontId="14" fillId="0" borderId="46" xfId="6" applyFont="1" applyBorder="1" applyAlignment="1" applyProtection="1">
      <alignment horizontal="center" vertical="center"/>
      <protection locked="0"/>
    </xf>
    <xf numFmtId="205" fontId="21" fillId="0" borderId="21" xfId="6" applyNumberFormat="1" applyFont="1" applyBorder="1" applyAlignment="1" applyProtection="1">
      <alignment horizontal="center"/>
      <protection locked="0"/>
    </xf>
    <xf numFmtId="0" fontId="21" fillId="0" borderId="8" xfId="11" applyFont="1" applyFill="1" applyBorder="1" applyAlignment="1" applyProtection="1">
      <alignment horizontal="left"/>
      <protection locked="0"/>
    </xf>
    <xf numFmtId="0" fontId="21" fillId="0" borderId="1" xfId="2" applyFont="1" applyBorder="1" applyAlignment="1">
      <alignment horizontal="left" wrapText="1" indent="1"/>
    </xf>
    <xf numFmtId="172" fontId="49" fillId="0" borderId="0" xfId="2" applyNumberFormat="1" applyFont="1" applyBorder="1"/>
    <xf numFmtId="172" fontId="34" fillId="0" borderId="0" xfId="2" applyNumberFormat="1" applyFont="1" applyBorder="1"/>
    <xf numFmtId="172" fontId="23" fillId="0" borderId="0" xfId="2" applyNumberFormat="1" applyFont="1" applyBorder="1"/>
    <xf numFmtId="0" fontId="38" fillId="0" borderId="0" xfId="2" applyFont="1" applyBorder="1"/>
    <xf numFmtId="172" fontId="110" fillId="0" borderId="0" xfId="2" applyNumberFormat="1" applyFont="1" applyBorder="1"/>
    <xf numFmtId="0" fontId="15" fillId="0" borderId="0" xfId="60" applyFont="1"/>
    <xf numFmtId="0" fontId="23" fillId="0" borderId="0" xfId="60" applyFont="1"/>
    <xf numFmtId="0" fontId="23" fillId="0" borderId="7" xfId="60" applyFont="1" applyBorder="1" applyAlignment="1" applyProtection="1">
      <alignment horizontal="center" vertical="top" wrapText="1"/>
      <protection locked="0"/>
    </xf>
    <xf numFmtId="0" fontId="23" fillId="0" borderId="46" xfId="60" applyFont="1" applyBorder="1" applyAlignment="1" applyProtection="1">
      <alignment horizontal="center" vertical="top" wrapText="1"/>
      <protection locked="0"/>
    </xf>
    <xf numFmtId="0" fontId="23" fillId="0" borderId="19" xfId="60" applyFont="1" applyBorder="1" applyAlignment="1" applyProtection="1">
      <alignment horizontal="center" vertical="top" wrapText="1"/>
      <protection locked="0"/>
    </xf>
    <xf numFmtId="0" fontId="25" fillId="0" borderId="8" xfId="60" applyFont="1" applyBorder="1" applyAlignment="1">
      <alignment wrapText="1"/>
    </xf>
    <xf numFmtId="206" fontId="21" fillId="0" borderId="61" xfId="60" applyNumberFormat="1" applyFont="1" applyBorder="1" applyAlignment="1">
      <alignment horizontal="right"/>
    </xf>
    <xf numFmtId="205" fontId="21" fillId="0" borderId="24" xfId="60" applyNumberFormat="1" applyFont="1" applyBorder="1" applyAlignment="1">
      <alignment horizontal="right"/>
    </xf>
    <xf numFmtId="228" fontId="21" fillId="0" borderId="55" xfId="60" applyNumberFormat="1" applyFont="1" applyBorder="1" applyAlignment="1">
      <alignment horizontal="right"/>
    </xf>
    <xf numFmtId="206" fontId="21" fillId="0" borderId="23" xfId="60" applyNumberFormat="1" applyFont="1" applyBorder="1" applyAlignment="1">
      <alignment horizontal="right"/>
    </xf>
    <xf numFmtId="228" fontId="21" fillId="0" borderId="10" xfId="60" applyNumberFormat="1" applyFont="1" applyBorder="1" applyAlignment="1">
      <alignment horizontal="right"/>
    </xf>
    <xf numFmtId="0" fontId="25" fillId="0" borderId="0" xfId="60" applyFont="1"/>
    <xf numFmtId="206" fontId="25" fillId="0" borderId="0" xfId="60" applyNumberFormat="1" applyFont="1"/>
    <xf numFmtId="0" fontId="15" fillId="0" borderId="2" xfId="60" applyFont="1" applyBorder="1" applyAlignment="1">
      <alignment horizontal="center" wrapText="1"/>
    </xf>
    <xf numFmtId="207" fontId="14" fillId="0" borderId="67" xfId="60" applyNumberFormat="1" applyFont="1" applyBorder="1" applyAlignment="1">
      <alignment horizontal="right"/>
    </xf>
    <xf numFmtId="207" fontId="14" fillId="0" borderId="39" xfId="60" applyNumberFormat="1" applyFont="1" applyBorder="1" applyAlignment="1">
      <alignment horizontal="right"/>
    </xf>
    <xf numFmtId="207" fontId="14" fillId="0" borderId="68" xfId="60" applyNumberFormat="1" applyFont="1" applyBorder="1" applyAlignment="1">
      <alignment horizontal="right"/>
    </xf>
    <xf numFmtId="207" fontId="14" fillId="0" borderId="38" xfId="60" applyNumberFormat="1" applyFont="1" applyBorder="1" applyAlignment="1">
      <alignment horizontal="right"/>
    </xf>
    <xf numFmtId="207" fontId="14" fillId="0" borderId="40" xfId="60" applyNumberFormat="1" applyFont="1" applyBorder="1" applyAlignment="1">
      <alignment horizontal="right"/>
    </xf>
    <xf numFmtId="228" fontId="25" fillId="0" borderId="0" xfId="60" applyNumberFormat="1" applyFont="1"/>
    <xf numFmtId="0" fontId="111" fillId="0" borderId="11" xfId="60" applyFont="1" applyBorder="1" applyAlignment="1">
      <alignment horizontal="left" wrapText="1" indent="2"/>
    </xf>
    <xf numFmtId="206" fontId="45" fillId="0" borderId="13" xfId="60" applyNumberFormat="1" applyFont="1" applyBorder="1" applyAlignment="1">
      <alignment horizontal="right"/>
    </xf>
    <xf numFmtId="205" fontId="45" fillId="0" borderId="27" xfId="60" applyNumberFormat="1" applyFont="1" applyBorder="1" applyAlignment="1">
      <alignment horizontal="right"/>
    </xf>
    <xf numFmtId="228" fontId="45" fillId="0" borderId="59" xfId="60" applyNumberFormat="1" applyFont="1" applyBorder="1" applyAlignment="1">
      <alignment horizontal="right"/>
    </xf>
    <xf numFmtId="206" fontId="45" fillId="0" borderId="26" xfId="60" applyNumberFormat="1" applyFont="1" applyBorder="1" applyAlignment="1">
      <alignment horizontal="right"/>
    </xf>
    <xf numFmtId="228" fontId="45" fillId="0" borderId="28" xfId="60" applyNumberFormat="1" applyFont="1" applyBorder="1" applyAlignment="1">
      <alignment horizontal="right"/>
    </xf>
    <xf numFmtId="0" fontId="111" fillId="0" borderId="0" xfId="60" applyFont="1"/>
    <xf numFmtId="0" fontId="15" fillId="0" borderId="1" xfId="60" applyFont="1" applyBorder="1" applyAlignment="1">
      <alignment wrapText="1"/>
    </xf>
    <xf numFmtId="206" fontId="14" fillId="0" borderId="47" xfId="60" applyNumberFormat="1" applyFont="1" applyBorder="1" applyAlignment="1">
      <alignment horizontal="right"/>
    </xf>
    <xf numFmtId="205" fontId="14" fillId="0" borderId="31" xfId="60" applyNumberFormat="1" applyFont="1" applyBorder="1" applyAlignment="1">
      <alignment horizontal="right"/>
    </xf>
    <xf numFmtId="228" fontId="14" fillId="0" borderId="56" xfId="60" applyNumberFormat="1" applyFont="1" applyBorder="1" applyAlignment="1">
      <alignment horizontal="right"/>
    </xf>
    <xf numFmtId="206" fontId="14" fillId="0" borderId="30" xfId="60" applyNumberFormat="1" applyFont="1" applyBorder="1" applyAlignment="1">
      <alignment horizontal="right"/>
    </xf>
    <xf numFmtId="228" fontId="14" fillId="0" borderId="32" xfId="60" applyNumberFormat="1" applyFont="1" applyBorder="1" applyAlignment="1">
      <alignment horizontal="right"/>
    </xf>
    <xf numFmtId="0" fontId="111" fillId="0" borderId="1" xfId="60" applyFont="1" applyBorder="1" applyAlignment="1">
      <alignment horizontal="left" wrapText="1" indent="2"/>
    </xf>
    <xf numFmtId="206" fontId="45" fillId="0" borderId="47" xfId="60" applyNumberFormat="1" applyFont="1" applyBorder="1" applyAlignment="1">
      <alignment horizontal="right"/>
    </xf>
    <xf numFmtId="205" fontId="45" fillId="0" borderId="31" xfId="60" applyNumberFormat="1" applyFont="1" applyBorder="1" applyAlignment="1">
      <alignment horizontal="right"/>
    </xf>
    <xf numFmtId="228" fontId="45" fillId="0" borderId="56" xfId="60" applyNumberFormat="1" applyFont="1" applyBorder="1" applyAlignment="1">
      <alignment horizontal="right"/>
    </xf>
    <xf numFmtId="206" fontId="45" fillId="0" borderId="30" xfId="60" applyNumberFormat="1" applyFont="1" applyBorder="1" applyAlignment="1">
      <alignment horizontal="right"/>
    </xf>
    <xf numFmtId="228" fontId="45" fillId="0" borderId="32" xfId="60" applyNumberFormat="1" applyFont="1" applyBorder="1" applyAlignment="1">
      <alignment horizontal="right"/>
    </xf>
    <xf numFmtId="0" fontId="15" fillId="0" borderId="14" xfId="60" applyFont="1" applyBorder="1" applyAlignment="1">
      <alignment wrapText="1"/>
    </xf>
    <xf numFmtId="206" fontId="14" fillId="0" borderId="15" xfId="60" applyNumberFormat="1" applyFont="1" applyBorder="1" applyAlignment="1">
      <alignment horizontal="right"/>
    </xf>
    <xf numFmtId="205" fontId="14" fillId="0" borderId="35" xfId="60" applyNumberFormat="1" applyFont="1" applyBorder="1" applyAlignment="1">
      <alignment horizontal="right"/>
    </xf>
    <xf numFmtId="228" fontId="14" fillId="0" borderId="57" xfId="60" applyNumberFormat="1" applyFont="1" applyBorder="1" applyAlignment="1">
      <alignment horizontal="right"/>
    </xf>
    <xf numFmtId="206" fontId="14" fillId="0" borderId="34" xfId="60" applyNumberFormat="1" applyFont="1" applyBorder="1" applyAlignment="1">
      <alignment horizontal="right"/>
    </xf>
    <xf numFmtId="228" fontId="14" fillId="0" borderId="36" xfId="60" applyNumberFormat="1" applyFont="1" applyBorder="1" applyAlignment="1">
      <alignment horizontal="right"/>
    </xf>
    <xf numFmtId="0" fontId="15" fillId="0" borderId="11" xfId="60" applyFont="1" applyBorder="1" applyAlignment="1">
      <alignment wrapText="1"/>
    </xf>
    <xf numFmtId="206" fontId="14" fillId="0" borderId="13" xfId="60" applyNumberFormat="1" applyFont="1" applyBorder="1" applyAlignment="1">
      <alignment horizontal="right"/>
    </xf>
    <xf numFmtId="205" fontId="14" fillId="0" borderId="27" xfId="60" applyNumberFormat="1" applyFont="1" applyBorder="1" applyAlignment="1">
      <alignment horizontal="right"/>
    </xf>
    <xf numFmtId="228" fontId="14" fillId="0" borderId="59" xfId="60" applyNumberFormat="1" applyFont="1" applyBorder="1" applyAlignment="1">
      <alignment horizontal="right"/>
    </xf>
    <xf numFmtId="206" fontId="14" fillId="0" borderId="26" xfId="60" applyNumberFormat="1" applyFont="1" applyBorder="1" applyAlignment="1">
      <alignment horizontal="right"/>
    </xf>
    <xf numFmtId="228" fontId="14" fillId="0" borderId="28" xfId="60" applyNumberFormat="1" applyFont="1" applyBorder="1" applyAlignment="1">
      <alignment horizontal="right"/>
    </xf>
    <xf numFmtId="0" fontId="15" fillId="0" borderId="14" xfId="60" applyFont="1" applyBorder="1"/>
    <xf numFmtId="1" fontId="15" fillId="0" borderId="0" xfId="60" applyNumberFormat="1" applyFont="1" applyAlignment="1">
      <alignment horizontal="right"/>
    </xf>
    <xf numFmtId="1" fontId="15" fillId="0" borderId="0" xfId="60" applyNumberFormat="1" applyFont="1"/>
    <xf numFmtId="0" fontId="112" fillId="0" borderId="0" xfId="60" applyFont="1"/>
    <xf numFmtId="206" fontId="112" fillId="0" borderId="0" xfId="60" applyNumberFormat="1" applyFont="1"/>
    <xf numFmtId="0" fontId="33" fillId="0" borderId="3" xfId="2" applyFont="1" applyBorder="1" applyAlignment="1" applyProtection="1">
      <alignment horizontal="center" vertical="center" wrapText="1"/>
      <protection locked="0"/>
    </xf>
    <xf numFmtId="0" fontId="34" fillId="0" borderId="8" xfId="11" applyFont="1" applyFill="1" applyBorder="1" applyAlignment="1" applyProtection="1">
      <alignment horizontal="left"/>
      <protection locked="0"/>
    </xf>
    <xf numFmtId="207" fontId="21" fillId="0" borderId="31" xfId="2" applyNumberFormat="1" applyFont="1" applyBorder="1" applyAlignment="1">
      <alignment horizontal="right"/>
    </xf>
    <xf numFmtId="208" fontId="21" fillId="0" borderId="31" xfId="2" applyNumberFormat="1" applyFont="1" applyBorder="1" applyAlignment="1">
      <alignment horizontal="right"/>
    </xf>
    <xf numFmtId="207" fontId="21" fillId="0" borderId="32" xfId="2" applyNumberFormat="1" applyFont="1" applyBorder="1" applyAlignment="1">
      <alignment horizontal="right"/>
    </xf>
    <xf numFmtId="0" fontId="50" fillId="0" borderId="0" xfId="11" applyFont="1" applyFill="1" applyBorder="1" applyAlignment="1" applyProtection="1">
      <protection locked="0"/>
    </xf>
    <xf numFmtId="0" fontId="50" fillId="0" borderId="0" xfId="2" applyFont="1" applyBorder="1" applyAlignment="1">
      <alignment horizontal="left" wrapText="1"/>
    </xf>
    <xf numFmtId="207" fontId="23" fillId="0" borderId="31" xfId="2" applyNumberFormat="1" applyFont="1" applyBorder="1" applyAlignment="1">
      <alignment horizontal="right"/>
    </xf>
    <xf numFmtId="208" fontId="23" fillId="0" borderId="31" xfId="2" applyNumberFormat="1" applyFont="1" applyBorder="1" applyAlignment="1">
      <alignment horizontal="right"/>
    </xf>
    <xf numFmtId="207" fontId="23" fillId="0" borderId="32" xfId="2" applyNumberFormat="1" applyFont="1" applyBorder="1" applyAlignment="1">
      <alignment horizontal="right"/>
    </xf>
    <xf numFmtId="0" fontId="33" fillId="0" borderId="0" xfId="2" applyFont="1" applyBorder="1" applyAlignment="1">
      <alignment wrapText="1"/>
    </xf>
    <xf numFmtId="0" fontId="33" fillId="0" borderId="0" xfId="2" applyFont="1" applyBorder="1" applyAlignment="1">
      <alignment horizontal="left" wrapText="1" indent="1"/>
    </xf>
    <xf numFmtId="0" fontId="23" fillId="0" borderId="14" xfId="2" applyFont="1" applyBorder="1" applyAlignment="1">
      <alignment horizontal="left" wrapText="1"/>
    </xf>
    <xf numFmtId="207" fontId="23" fillId="0" borderId="35" xfId="2" applyNumberFormat="1" applyFont="1" applyBorder="1" applyAlignment="1">
      <alignment horizontal="right"/>
    </xf>
    <xf numFmtId="208" fontId="23" fillId="0" borderId="35" xfId="2" applyNumberFormat="1" applyFont="1" applyBorder="1" applyAlignment="1">
      <alignment horizontal="right"/>
    </xf>
    <xf numFmtId="207" fontId="23" fillId="0" borderId="36" xfId="2" applyNumberFormat="1" applyFont="1" applyBorder="1" applyAlignment="1">
      <alignment horizontal="right"/>
    </xf>
    <xf numFmtId="207" fontId="21" fillId="0" borderId="27" xfId="2" applyNumberFormat="1" applyFont="1" applyBorder="1" applyAlignment="1">
      <alignment horizontal="right"/>
    </xf>
    <xf numFmtId="208" fontId="21" fillId="0" borderId="27" xfId="2" applyNumberFormat="1" applyFont="1" applyBorder="1" applyAlignment="1">
      <alignment horizontal="right"/>
    </xf>
    <xf numFmtId="207" fontId="21" fillId="0" borderId="28" xfId="2" applyNumberFormat="1" applyFont="1" applyBorder="1" applyAlignment="1">
      <alignment horizontal="right"/>
    </xf>
    <xf numFmtId="233" fontId="33" fillId="0" borderId="0" xfId="2" applyNumberFormat="1" applyFont="1" applyBorder="1" applyAlignment="1">
      <alignment wrapText="1"/>
    </xf>
    <xf numFmtId="233" fontId="23" fillId="0" borderId="1" xfId="2" applyNumberFormat="1" applyFont="1" applyBorder="1" applyAlignment="1">
      <alignment horizontal="left" wrapText="1"/>
    </xf>
    <xf numFmtId="0" fontId="33" fillId="0" borderId="0" xfId="2" applyFont="1" applyBorder="1" applyAlignment="1">
      <alignment horizontal="left" wrapText="1" indent="2"/>
    </xf>
    <xf numFmtId="207" fontId="38" fillId="0" borderId="0" xfId="2" applyNumberFormat="1" applyFont="1" applyBorder="1"/>
    <xf numFmtId="177" fontId="34" fillId="0" borderId="0" xfId="2" applyNumberFormat="1" applyFont="1" applyBorder="1" applyAlignment="1"/>
    <xf numFmtId="207" fontId="21" fillId="0" borderId="10" xfId="2" applyNumberFormat="1" applyFont="1" applyBorder="1" applyAlignment="1">
      <alignment horizontal="right"/>
    </xf>
    <xf numFmtId="207" fontId="23" fillId="0" borderId="34" xfId="2" applyNumberFormat="1" applyFont="1" applyBorder="1" applyAlignment="1">
      <alignment horizontal="right"/>
    </xf>
    <xf numFmtId="207" fontId="21" fillId="0" borderId="23" xfId="2" applyNumberFormat="1" applyFont="1" applyBorder="1" applyAlignment="1">
      <alignment horizontal="right"/>
    </xf>
    <xf numFmtId="208" fontId="21" fillId="0" borderId="24" xfId="2" applyNumberFormat="1" applyFont="1" applyBorder="1" applyAlignment="1">
      <alignment horizontal="right"/>
    </xf>
    <xf numFmtId="207" fontId="21" fillId="0" borderId="24" xfId="2" applyNumberFormat="1" applyFont="1" applyBorder="1" applyAlignment="1">
      <alignment horizontal="right"/>
    </xf>
    <xf numFmtId="207" fontId="50" fillId="0" borderId="0" xfId="11" applyNumberFormat="1" applyFont="1" applyFill="1" applyBorder="1" applyAlignment="1" applyProtection="1">
      <protection locked="0"/>
    </xf>
    <xf numFmtId="207" fontId="21" fillId="0" borderId="30" xfId="2" applyNumberFormat="1" applyFont="1" applyBorder="1" applyAlignment="1">
      <alignment horizontal="right"/>
    </xf>
    <xf numFmtId="207" fontId="23" fillId="0" borderId="30" xfId="2" applyNumberFormat="1" applyFont="1" applyBorder="1" applyAlignment="1">
      <alignment horizontal="right"/>
    </xf>
    <xf numFmtId="207" fontId="21" fillId="0" borderId="26" xfId="2" applyNumberFormat="1" applyFont="1" applyBorder="1" applyAlignment="1">
      <alignment horizontal="right"/>
    </xf>
    <xf numFmtId="0" fontId="113" fillId="0" borderId="3" xfId="2" applyFont="1" applyBorder="1" applyAlignment="1" applyProtection="1">
      <alignment horizontal="center" vertical="center" wrapText="1"/>
      <protection locked="0"/>
    </xf>
    <xf numFmtId="207" fontId="2" fillId="0" borderId="31" xfId="2" applyNumberFormat="1" applyFont="1" applyBorder="1" applyAlignment="1">
      <alignment horizontal="right"/>
    </xf>
    <xf numFmtId="208" fontId="2" fillId="0" borderId="31" xfId="2" applyNumberFormat="1" applyFont="1" applyBorder="1" applyAlignment="1">
      <alignment horizontal="right"/>
    </xf>
    <xf numFmtId="207" fontId="1" fillId="0" borderId="31" xfId="2" applyNumberFormat="1" applyFont="1" applyBorder="1" applyAlignment="1">
      <alignment horizontal="right"/>
    </xf>
    <xf numFmtId="208" fontId="1" fillId="0" borderId="31" xfId="2" applyNumberFormat="1" applyFont="1" applyBorder="1" applyAlignment="1">
      <alignment horizontal="right"/>
    </xf>
    <xf numFmtId="207" fontId="1" fillId="0" borderId="35" xfId="2" applyNumberFormat="1" applyFont="1" applyBorder="1" applyAlignment="1">
      <alignment horizontal="right"/>
    </xf>
    <xf numFmtId="208" fontId="1" fillId="0" borderId="35" xfId="2" applyNumberFormat="1" applyFont="1" applyBorder="1" applyAlignment="1">
      <alignment horizontal="right"/>
    </xf>
    <xf numFmtId="207" fontId="2" fillId="0" borderId="27" xfId="2" applyNumberFormat="1" applyFont="1" applyBorder="1" applyAlignment="1">
      <alignment horizontal="right"/>
    </xf>
    <xf numFmtId="208" fontId="2" fillId="0" borderId="27" xfId="2" applyNumberFormat="1" applyFont="1" applyBorder="1" applyAlignment="1">
      <alignment horizontal="right"/>
    </xf>
    <xf numFmtId="0" fontId="33" fillId="0" borderId="0" xfId="60" applyFont="1"/>
    <xf numFmtId="0" fontId="114" fillId="0" borderId="0" xfId="60" applyFont="1"/>
    <xf numFmtId="0" fontId="49" fillId="0" borderId="0" xfId="60" applyFont="1"/>
    <xf numFmtId="0" fontId="115" fillId="0" borderId="0" xfId="60" applyFont="1"/>
    <xf numFmtId="0" fontId="116" fillId="0" borderId="0" xfId="15" applyFont="1" applyAlignment="1" applyProtection="1">
      <alignment horizontal="center"/>
      <protection locked="0"/>
    </xf>
    <xf numFmtId="0" fontId="50" fillId="0" borderId="0" xfId="60" applyFont="1"/>
    <xf numFmtId="0" fontId="33" fillId="0" borderId="0" xfId="60" applyFont="1" applyBorder="1"/>
    <xf numFmtId="0" fontId="43" fillId="0" borderId="0" xfId="6" applyFont="1" applyBorder="1" applyAlignment="1" applyProtection="1">
      <alignment horizontal="center" vertical="center" wrapText="1"/>
      <protection locked="0"/>
    </xf>
    <xf numFmtId="0" fontId="34" fillId="0" borderId="0" xfId="60" applyFont="1"/>
    <xf numFmtId="0" fontId="34" fillId="0" borderId="25" xfId="60" applyFont="1" applyBorder="1"/>
    <xf numFmtId="228" fontId="34" fillId="0" borderId="8" xfId="60" applyNumberFormat="1" applyFont="1" applyBorder="1"/>
    <xf numFmtId="228" fontId="34" fillId="0" borderId="13" xfId="60" applyNumberFormat="1" applyFont="1" applyBorder="1"/>
    <xf numFmtId="228" fontId="34" fillId="0" borderId="10" xfId="60" applyNumberFormat="1" applyFont="1" applyBorder="1"/>
    <xf numFmtId="177" fontId="49" fillId="0" borderId="0" xfId="60" applyNumberFormat="1" applyFont="1"/>
    <xf numFmtId="0" fontId="23" fillId="0" borderId="41" xfId="60" applyFont="1" applyBorder="1" applyAlignment="1">
      <alignment horizontal="left" indent="2"/>
    </xf>
    <xf numFmtId="228" fontId="23" fillId="0" borderId="2" xfId="60" applyNumberFormat="1" applyFont="1" applyBorder="1"/>
    <xf numFmtId="228" fontId="23" fillId="0" borderId="67" xfId="60" applyNumberFormat="1" applyFont="1" applyBorder="1"/>
    <xf numFmtId="228" fontId="23" fillId="0" borderId="40" xfId="60" applyNumberFormat="1" applyFont="1" applyBorder="1"/>
    <xf numFmtId="0" fontId="23" fillId="0" borderId="29" xfId="60" applyFont="1" applyBorder="1" applyAlignment="1">
      <alignment horizontal="left" indent="1"/>
    </xf>
    <xf numFmtId="228" fontId="23" fillId="0" borderId="11" xfId="60" applyNumberFormat="1" applyFont="1" applyBorder="1"/>
    <xf numFmtId="228" fontId="23" fillId="0" borderId="13" xfId="60" applyNumberFormat="1" applyFont="1" applyBorder="1"/>
    <xf numFmtId="228" fontId="23" fillId="0" borderId="28" xfId="60" applyNumberFormat="1" applyFont="1" applyBorder="1"/>
    <xf numFmtId="0" fontId="23" fillId="0" borderId="33" xfId="60" applyFont="1" applyBorder="1" applyAlignment="1">
      <alignment horizontal="left" indent="1"/>
    </xf>
    <xf numFmtId="228" fontId="23" fillId="0" borderId="1" xfId="60" applyNumberFormat="1" applyFont="1" applyBorder="1"/>
    <xf numFmtId="228" fontId="23" fillId="0" borderId="47" xfId="60" applyNumberFormat="1" applyFont="1" applyBorder="1"/>
    <xf numFmtId="228" fontId="23" fillId="0" borderId="32" xfId="60" applyNumberFormat="1" applyFont="1" applyBorder="1"/>
    <xf numFmtId="0" fontId="23" fillId="0" borderId="41" xfId="60" applyFont="1" applyBorder="1" applyAlignment="1">
      <alignment horizontal="left" indent="1"/>
    </xf>
    <xf numFmtId="177" fontId="114" fillId="0" borderId="0" xfId="60" applyNumberFormat="1" applyFont="1"/>
    <xf numFmtId="228" fontId="115" fillId="0" borderId="0" xfId="60" applyNumberFormat="1" applyFont="1"/>
    <xf numFmtId="177" fontId="43" fillId="0" borderId="0" xfId="60" applyNumberFormat="1" applyFont="1"/>
    <xf numFmtId="228" fontId="49" fillId="0" borderId="0" xfId="60" applyNumberFormat="1" applyFont="1"/>
    <xf numFmtId="228" fontId="33" fillId="0" borderId="0" xfId="60" applyNumberFormat="1" applyFont="1"/>
    <xf numFmtId="0" fontId="34" fillId="0" borderId="0" xfId="15" applyFont="1" applyAlignment="1" applyProtection="1">
      <protection locked="0"/>
    </xf>
    <xf numFmtId="0" fontId="23" fillId="0" borderId="0" xfId="60" applyFont="1" applyBorder="1"/>
    <xf numFmtId="228" fontId="34" fillId="0" borderId="0" xfId="60" applyNumberFormat="1" applyFont="1"/>
    <xf numFmtId="234" fontId="115" fillId="0" borderId="0" xfId="60" applyNumberFormat="1" applyFont="1"/>
    <xf numFmtId="177" fontId="115" fillId="0" borderId="0" xfId="60" applyNumberFormat="1" applyFont="1"/>
    <xf numFmtId="205" fontId="34" fillId="0" borderId="24" xfId="2" applyNumberFormat="1" applyFont="1" applyBorder="1" applyAlignment="1">
      <alignment horizontal="right"/>
    </xf>
    <xf numFmtId="205" fontId="23" fillId="0" borderId="27" xfId="2" applyNumberFormat="1" applyFont="1" applyBorder="1" applyAlignment="1">
      <alignment horizontal="right"/>
    </xf>
    <xf numFmtId="0" fontId="23" fillId="0" borderId="1" xfId="2" applyFont="1" applyBorder="1" applyAlignment="1">
      <alignment horizontal="left" indent="1"/>
    </xf>
    <xf numFmtId="205" fontId="23" fillId="0" borderId="31" xfId="2" applyNumberFormat="1" applyFont="1" applyBorder="1" applyAlignment="1">
      <alignment horizontal="right"/>
    </xf>
    <xf numFmtId="205" fontId="23" fillId="0" borderId="35" xfId="2" applyNumberFormat="1" applyFont="1" applyBorder="1" applyAlignment="1">
      <alignment horizontal="right"/>
    </xf>
    <xf numFmtId="177" fontId="32" fillId="0" borderId="0" xfId="2" applyNumberFormat="1" applyFont="1" applyBorder="1"/>
    <xf numFmtId="0" fontId="32" fillId="0" borderId="0" xfId="2" applyFont="1" applyBorder="1"/>
    <xf numFmtId="0" fontId="1" fillId="0" borderId="0" xfId="11" applyFont="1" applyFill="1" applyBorder="1" applyAlignment="1" applyProtection="1">
      <protection locked="0"/>
    </xf>
    <xf numFmtId="0" fontId="27" fillId="0" borderId="3" xfId="2" applyFont="1" applyBorder="1" applyAlignment="1" applyProtection="1">
      <alignment horizontal="center" vertical="center" wrapText="1"/>
      <protection locked="0"/>
    </xf>
    <xf numFmtId="207" fontId="34" fillId="0" borderId="23" xfId="11" applyNumberFormat="1" applyFont="1" applyFill="1" applyBorder="1" applyAlignment="1" applyProtection="1">
      <alignment horizontal="right"/>
      <protection locked="0"/>
    </xf>
    <xf numFmtId="207" fontId="34" fillId="0" borderId="24" xfId="11" applyNumberFormat="1" applyFont="1" applyFill="1" applyBorder="1" applyAlignment="1" applyProtection="1">
      <alignment horizontal="right"/>
      <protection locked="0"/>
    </xf>
    <xf numFmtId="208" fontId="34" fillId="0" borderId="24" xfId="11" applyNumberFormat="1" applyFont="1" applyFill="1" applyBorder="1" applyAlignment="1" applyProtection="1">
      <alignment horizontal="right"/>
      <protection locked="0"/>
    </xf>
    <xf numFmtId="207" fontId="34" fillId="0" borderId="10" xfId="11" applyNumberFormat="1" applyFont="1" applyFill="1" applyBorder="1" applyAlignment="1" applyProtection="1">
      <alignment horizontal="right"/>
      <protection locked="0"/>
    </xf>
    <xf numFmtId="207" fontId="34" fillId="0" borderId="61" xfId="11" applyNumberFormat="1" applyFont="1" applyFill="1" applyBorder="1" applyAlignment="1" applyProtection="1">
      <alignment horizontal="right"/>
      <protection locked="0"/>
    </xf>
    <xf numFmtId="1" fontId="50" fillId="0" borderId="0" xfId="11" applyNumberFormat="1" applyFont="1" applyFill="1" applyBorder="1" applyAlignment="1" applyProtection="1">
      <protection locked="0"/>
    </xf>
    <xf numFmtId="207" fontId="34" fillId="0" borderId="30" xfId="2" applyNumberFormat="1" applyFont="1" applyBorder="1" applyAlignment="1">
      <alignment horizontal="right"/>
    </xf>
    <xf numFmtId="207" fontId="34" fillId="0" borderId="31" xfId="2" applyNumberFormat="1" applyFont="1" applyBorder="1" applyAlignment="1">
      <alignment horizontal="right"/>
    </xf>
    <xf numFmtId="208" fontId="34" fillId="0" borderId="31" xfId="2" applyNumberFormat="1" applyFont="1" applyBorder="1" applyAlignment="1">
      <alignment horizontal="right"/>
    </xf>
    <xf numFmtId="207" fontId="34" fillId="0" borderId="32" xfId="2" applyNumberFormat="1" applyFont="1" applyBorder="1" applyAlignment="1">
      <alignment horizontal="right"/>
    </xf>
    <xf numFmtId="207" fontId="34" fillId="0" borderId="47" xfId="2" applyNumberFormat="1" applyFont="1" applyBorder="1" applyAlignment="1">
      <alignment horizontal="right"/>
    </xf>
    <xf numFmtId="207" fontId="23" fillId="0" borderId="47" xfId="2" applyNumberFormat="1" applyFont="1" applyBorder="1" applyAlignment="1">
      <alignment horizontal="right"/>
    </xf>
    <xf numFmtId="207" fontId="23" fillId="0" borderId="26" xfId="2" applyNumberFormat="1" applyFont="1" applyBorder="1" applyAlignment="1">
      <alignment horizontal="right"/>
    </xf>
    <xf numFmtId="207" fontId="23" fillId="0" borderId="27" xfId="2" applyNumberFormat="1" applyFont="1" applyBorder="1" applyAlignment="1">
      <alignment horizontal="right"/>
    </xf>
    <xf numFmtId="208" fontId="23" fillId="0" borderId="27" xfId="2" applyNumberFormat="1" applyFont="1" applyBorder="1" applyAlignment="1">
      <alignment horizontal="right"/>
    </xf>
    <xf numFmtId="207" fontId="23" fillId="0" borderId="28" xfId="2" applyNumberFormat="1" applyFont="1" applyBorder="1" applyAlignment="1">
      <alignment horizontal="right"/>
    </xf>
    <xf numFmtId="207" fontId="23" fillId="0" borderId="13" xfId="2" applyNumberFormat="1" applyFont="1" applyBorder="1" applyAlignment="1">
      <alignment horizontal="right"/>
    </xf>
    <xf numFmtId="207" fontId="23" fillId="0" borderId="15" xfId="2" applyNumberFormat="1" applyFont="1" applyBorder="1" applyAlignment="1">
      <alignment horizontal="right"/>
    </xf>
    <xf numFmtId="207" fontId="34" fillId="0" borderId="26" xfId="2" applyNumberFormat="1" applyFont="1" applyBorder="1" applyAlignment="1">
      <alignment horizontal="right"/>
    </xf>
    <xf numFmtId="207" fontId="34" fillId="0" borderId="27" xfId="2" applyNumberFormat="1" applyFont="1" applyBorder="1" applyAlignment="1">
      <alignment horizontal="right"/>
    </xf>
    <xf numFmtId="208" fontId="34" fillId="0" borderId="27" xfId="2" applyNumberFormat="1" applyFont="1" applyBorder="1" applyAlignment="1">
      <alignment horizontal="right"/>
    </xf>
    <xf numFmtId="207" fontId="34" fillId="0" borderId="28" xfId="2" applyNumberFormat="1" applyFont="1" applyBorder="1" applyAlignment="1">
      <alignment horizontal="right"/>
    </xf>
    <xf numFmtId="207" fontId="34" fillId="0" borderId="13" xfId="2" applyNumberFormat="1" applyFont="1" applyBorder="1" applyAlignment="1">
      <alignment horizontal="right"/>
    </xf>
    <xf numFmtId="207" fontId="23" fillId="0" borderId="38" xfId="2" applyNumberFormat="1" applyFont="1" applyBorder="1" applyAlignment="1">
      <alignment horizontal="right"/>
    </xf>
    <xf numFmtId="207" fontId="23" fillId="0" borderId="39" xfId="2" applyNumberFormat="1" applyFont="1" applyBorder="1" applyAlignment="1">
      <alignment horizontal="right"/>
    </xf>
    <xf numFmtId="208" fontId="23" fillId="0" borderId="39" xfId="2" applyNumberFormat="1" applyFont="1" applyBorder="1" applyAlignment="1">
      <alignment horizontal="right"/>
    </xf>
    <xf numFmtId="207" fontId="23" fillId="0" borderId="40" xfId="2" applyNumberFormat="1" applyFont="1" applyBorder="1" applyAlignment="1">
      <alignment horizontal="right"/>
    </xf>
    <xf numFmtId="207" fontId="23" fillId="0" borderId="67" xfId="2" applyNumberFormat="1" applyFont="1" applyBorder="1" applyAlignment="1">
      <alignment horizontal="right"/>
    </xf>
    <xf numFmtId="207" fontId="32" fillId="0" borderId="0" xfId="2" applyNumberFormat="1" applyFont="1" applyBorder="1"/>
    <xf numFmtId="207" fontId="62" fillId="0" borderId="0" xfId="2" applyNumberFormat="1" applyFont="1" applyBorder="1"/>
    <xf numFmtId="1" fontId="1" fillId="0" borderId="0" xfId="11" applyNumberFormat="1" applyFont="1" applyFill="1" applyBorder="1" applyAlignment="1" applyProtection="1">
      <protection locked="0"/>
    </xf>
    <xf numFmtId="207" fontId="34" fillId="0" borderId="23" xfId="2" applyNumberFormat="1" applyFont="1" applyBorder="1" applyAlignment="1">
      <alignment horizontal="right"/>
    </xf>
    <xf numFmtId="207" fontId="34" fillId="0" borderId="24" xfId="2" applyNumberFormat="1" applyFont="1" applyBorder="1" applyAlignment="1">
      <alignment horizontal="right"/>
    </xf>
    <xf numFmtId="208" fontId="34" fillId="0" borderId="24" xfId="2" applyNumberFormat="1" applyFont="1" applyBorder="1" applyAlignment="1">
      <alignment horizontal="right"/>
    </xf>
    <xf numFmtId="207" fontId="34" fillId="0" borderId="10" xfId="2" applyNumberFormat="1" applyFont="1" applyBorder="1" applyAlignment="1">
      <alignment horizontal="right"/>
    </xf>
    <xf numFmtId="207" fontId="34" fillId="0" borderId="61" xfId="2" applyNumberFormat="1" applyFont="1" applyBorder="1" applyAlignment="1">
      <alignment horizontal="right"/>
    </xf>
    <xf numFmtId="0" fontId="2" fillId="0" borderId="0" xfId="2" applyFont="1" applyBorder="1"/>
    <xf numFmtId="207" fontId="49" fillId="0" borderId="0" xfId="2" applyNumberFormat="1" applyFont="1" applyBorder="1"/>
    <xf numFmtId="177" fontId="115" fillId="0" borderId="0" xfId="2" applyNumberFormat="1" applyFont="1" applyBorder="1"/>
    <xf numFmtId="207" fontId="115" fillId="0" borderId="0" xfId="2" applyNumberFormat="1" applyFont="1" applyBorder="1"/>
    <xf numFmtId="235" fontId="38" fillId="0" borderId="0" xfId="2" applyNumberFormat="1" applyFont="1" applyBorder="1"/>
    <xf numFmtId="206" fontId="49" fillId="0" borderId="0" xfId="2" applyNumberFormat="1" applyFont="1"/>
    <xf numFmtId="0" fontId="14" fillId="0" borderId="0" xfId="2" applyFont="1" applyBorder="1" applyAlignment="1">
      <alignment vertical="center" wrapText="1"/>
    </xf>
    <xf numFmtId="0" fontId="34" fillId="0" borderId="8" xfId="2" applyFont="1" applyBorder="1" applyAlignment="1"/>
    <xf numFmtId="236" fontId="21" fillId="0" borderId="47" xfId="2" applyNumberFormat="1" applyFont="1" applyBorder="1" applyAlignment="1">
      <alignment horizontal="right" indent="1"/>
    </xf>
    <xf numFmtId="206" fontId="14" fillId="0" borderId="0" xfId="2" applyNumberFormat="1" applyFont="1"/>
    <xf numFmtId="0" fontId="111" fillId="0" borderId="1" xfId="2" applyFont="1" applyBorder="1" applyAlignment="1">
      <alignment vertical="center" wrapText="1"/>
    </xf>
    <xf numFmtId="236" fontId="21" fillId="0" borderId="31" xfId="2" applyNumberFormat="1" applyFont="1" applyBorder="1" applyAlignment="1">
      <alignment horizontal="right" indent="1"/>
    </xf>
    <xf numFmtId="236" fontId="21" fillId="0" borderId="17" xfId="2" applyNumberFormat="1" applyFont="1" applyBorder="1" applyAlignment="1">
      <alignment horizontal="right" indent="1"/>
    </xf>
    <xf numFmtId="236" fontId="14" fillId="0" borderId="0" xfId="2" applyNumberFormat="1" applyFont="1"/>
    <xf numFmtId="0" fontId="15" fillId="0" borderId="1" xfId="2" applyFont="1" applyBorder="1" applyAlignment="1">
      <alignment horizontal="left" vertical="center" wrapText="1" indent="1"/>
    </xf>
    <xf numFmtId="236" fontId="23" fillId="0" borderId="47" xfId="2" applyNumberFormat="1" applyFont="1" applyBorder="1" applyAlignment="1">
      <alignment horizontal="right" indent="1"/>
    </xf>
    <xf numFmtId="236" fontId="23" fillId="0" borderId="31" xfId="2" applyNumberFormat="1" applyFont="1" applyBorder="1" applyAlignment="1">
      <alignment horizontal="right" indent="1"/>
    </xf>
    <xf numFmtId="236" fontId="23" fillId="0" borderId="17" xfId="2" applyNumberFormat="1" applyFont="1" applyBorder="1" applyAlignment="1">
      <alignment horizontal="right" indent="1"/>
    </xf>
    <xf numFmtId="0" fontId="15" fillId="0" borderId="14" xfId="2" applyFont="1" applyBorder="1" applyAlignment="1">
      <alignment horizontal="left" vertical="center" wrapText="1" indent="1"/>
    </xf>
    <xf numFmtId="0" fontId="15" fillId="0" borderId="11" xfId="2" applyFont="1" applyBorder="1" applyAlignment="1">
      <alignment horizontal="left" vertical="center" wrapText="1" indent="1"/>
    </xf>
    <xf numFmtId="236" fontId="49" fillId="0" borderId="0" xfId="2" applyNumberFormat="1" applyFont="1"/>
    <xf numFmtId="0" fontId="32" fillId="0" borderId="0" xfId="2" applyFont="1"/>
    <xf numFmtId="0" fontId="49" fillId="0" borderId="0" xfId="2" applyFont="1"/>
    <xf numFmtId="237" fontId="33" fillId="0" borderId="0" xfId="2" applyNumberFormat="1" applyFont="1" applyBorder="1"/>
    <xf numFmtId="237" fontId="50" fillId="0" borderId="0" xfId="2" applyNumberFormat="1" applyFont="1" applyBorder="1"/>
    <xf numFmtId="237" fontId="110" fillId="0" borderId="0" xfId="2" applyNumberFormat="1" applyFont="1"/>
    <xf numFmtId="237" fontId="33" fillId="0" borderId="0" xfId="2" applyNumberFormat="1" applyFont="1"/>
    <xf numFmtId="237" fontId="26" fillId="0" borderId="0" xfId="2" applyNumberFormat="1" applyFont="1"/>
    <xf numFmtId="237" fontId="118" fillId="0" borderId="0" xfId="2" applyNumberFormat="1" applyFont="1"/>
    <xf numFmtId="237" fontId="117" fillId="0" borderId="0" xfId="2" applyNumberFormat="1" applyFont="1"/>
    <xf numFmtId="237" fontId="117" fillId="0" borderId="0" xfId="2" applyNumberFormat="1" applyFont="1" applyBorder="1"/>
    <xf numFmtId="237" fontId="119" fillId="0" borderId="0" xfId="2" applyNumberFormat="1" applyFont="1" applyBorder="1"/>
    <xf numFmtId="237" fontId="119" fillId="0" borderId="8" xfId="2" applyNumberFormat="1" applyFont="1" applyBorder="1" applyAlignment="1">
      <alignment horizontal="left" wrapText="1"/>
    </xf>
    <xf numFmtId="208" fontId="119" fillId="0" borderId="26" xfId="2" applyNumberFormat="1" applyFont="1" applyBorder="1" applyAlignment="1"/>
    <xf numFmtId="208" fontId="119" fillId="0" borderId="13" xfId="2" applyNumberFormat="1" applyFont="1" applyBorder="1" applyAlignment="1"/>
    <xf numFmtId="208" fontId="119" fillId="0" borderId="27" xfId="2" applyNumberFormat="1" applyFont="1" applyBorder="1" applyAlignment="1"/>
    <xf numFmtId="208" fontId="123" fillId="0" borderId="59" xfId="2" applyNumberFormat="1" applyFont="1" applyBorder="1" applyAlignment="1"/>
    <xf numFmtId="208" fontId="119" fillId="0" borderId="28" xfId="2" applyNumberFormat="1" applyFont="1" applyBorder="1" applyAlignment="1"/>
    <xf numFmtId="237" fontId="119" fillId="0" borderId="0" xfId="2" applyNumberFormat="1" applyFont="1"/>
    <xf numFmtId="237" fontId="117" fillId="0" borderId="2" xfId="2" applyNumberFormat="1" applyFont="1" applyBorder="1" applyAlignment="1">
      <alignment horizontal="left" indent="1"/>
    </xf>
    <xf numFmtId="208" fontId="119" fillId="0" borderId="38" xfId="2" applyNumberFormat="1" applyFont="1" applyBorder="1"/>
    <xf numFmtId="208" fontId="119" fillId="0" borderId="67" xfId="2" applyNumberFormat="1" applyFont="1" applyBorder="1"/>
    <xf numFmtId="208" fontId="119" fillId="0" borderId="39" xfId="2" applyNumberFormat="1" applyFont="1" applyBorder="1"/>
    <xf numFmtId="208" fontId="123" fillId="0" borderId="68" xfId="2" applyNumberFormat="1" applyFont="1" applyBorder="1"/>
    <xf numFmtId="208" fontId="119" fillId="0" borderId="40" xfId="2" applyNumberFormat="1" applyFont="1" applyBorder="1"/>
    <xf numFmtId="0" fontId="124" fillId="0" borderId="11" xfId="2" applyFont="1" applyBorder="1" applyAlignment="1">
      <alignment horizontal="left" wrapText="1"/>
    </xf>
    <xf numFmtId="208" fontId="123" fillId="0" borderId="30" xfId="2" applyNumberFormat="1" applyFont="1" applyBorder="1"/>
    <xf numFmtId="208" fontId="123" fillId="0" borderId="47" xfId="2" applyNumberFormat="1" applyFont="1" applyBorder="1"/>
    <xf numFmtId="208" fontId="123" fillId="0" borderId="31" xfId="2" applyNumberFormat="1" applyFont="1" applyBorder="1"/>
    <xf numFmtId="208" fontId="123" fillId="0" borderId="56" xfId="2" applyNumberFormat="1" applyFont="1" applyBorder="1"/>
    <xf numFmtId="208" fontId="123" fillId="0" borderId="32" xfId="2" applyNumberFormat="1" applyFont="1" applyBorder="1"/>
    <xf numFmtId="0" fontId="117" fillId="0" borderId="1" xfId="2" applyFont="1" applyBorder="1" applyAlignment="1">
      <alignment horizontal="left" wrapText="1" indent="1"/>
    </xf>
    <xf numFmtId="208" fontId="117" fillId="0" borderId="30" xfId="2" applyNumberFormat="1" applyFont="1" applyBorder="1"/>
    <xf numFmtId="208" fontId="117" fillId="0" borderId="47" xfId="2" applyNumberFormat="1" applyFont="1" applyBorder="1"/>
    <xf numFmtId="208" fontId="117" fillId="0" borderId="31" xfId="2" applyNumberFormat="1" applyFont="1" applyBorder="1"/>
    <xf numFmtId="208" fontId="119" fillId="0" borderId="32" xfId="2" applyNumberFormat="1" applyFont="1" applyBorder="1"/>
    <xf numFmtId="237" fontId="124" fillId="0" borderId="11" xfId="2" applyNumberFormat="1" applyFont="1" applyBorder="1" applyAlignment="1">
      <alignment horizontal="left"/>
    </xf>
    <xf numFmtId="237" fontId="125" fillId="0" borderId="0" xfId="2" applyNumberFormat="1" applyFont="1"/>
    <xf numFmtId="237" fontId="123" fillId="0" borderId="0" xfId="2" applyNumberFormat="1" applyFont="1"/>
    <xf numFmtId="237" fontId="117" fillId="0" borderId="1" xfId="2" applyNumberFormat="1" applyFont="1" applyBorder="1" applyAlignment="1">
      <alignment horizontal="left" wrapText="1" indent="1"/>
    </xf>
    <xf numFmtId="237" fontId="117" fillId="0" borderId="14" xfId="2" applyNumberFormat="1" applyFont="1" applyBorder="1" applyAlignment="1">
      <alignment horizontal="left" wrapText="1" indent="1"/>
    </xf>
    <xf numFmtId="208" fontId="117" fillId="0" borderId="34" xfId="2" applyNumberFormat="1" applyFont="1" applyBorder="1"/>
    <xf numFmtId="208" fontId="117" fillId="0" borderId="15" xfId="2" applyNumberFormat="1" applyFont="1" applyBorder="1"/>
    <xf numFmtId="208" fontId="117" fillId="0" borderId="35" xfId="2" applyNumberFormat="1" applyFont="1" applyBorder="1"/>
    <xf numFmtId="208" fontId="123" fillId="0" borderId="57" xfId="2" applyNumberFormat="1" applyFont="1" applyBorder="1"/>
    <xf numFmtId="208" fontId="119" fillId="0" borderId="36" xfId="2" applyNumberFormat="1" applyFont="1" applyBorder="1"/>
    <xf numFmtId="237" fontId="117" fillId="0" borderId="11" xfId="2" applyNumberFormat="1" applyFont="1" applyBorder="1" applyAlignment="1">
      <alignment horizontal="left" wrapText="1" indent="1"/>
    </xf>
    <xf numFmtId="208" fontId="117" fillId="0" borderId="26" xfId="2" applyNumberFormat="1" applyFont="1" applyBorder="1"/>
    <xf numFmtId="208" fontId="117" fillId="0" borderId="13" xfId="2" applyNumberFormat="1" applyFont="1" applyBorder="1"/>
    <xf numFmtId="208" fontId="117" fillId="0" borderId="27" xfId="2" applyNumberFormat="1" applyFont="1" applyBorder="1"/>
    <xf numFmtId="208" fontId="123" fillId="0" borderId="59" xfId="2" applyNumberFormat="1" applyFont="1" applyBorder="1"/>
    <xf numFmtId="208" fontId="119" fillId="0" borderId="28" xfId="2" applyNumberFormat="1" applyFont="1" applyBorder="1"/>
    <xf numFmtId="237" fontId="117" fillId="0" borderId="2" xfId="2" applyNumberFormat="1" applyFont="1" applyBorder="1" applyAlignment="1">
      <alignment horizontal="left" wrapText="1" indent="1"/>
    </xf>
    <xf numFmtId="237" fontId="117" fillId="0" borderId="1" xfId="2" applyNumberFormat="1" applyFont="1" applyBorder="1" applyAlignment="1">
      <alignment horizontal="left" vertical="justify" wrapText="1" indent="1"/>
    </xf>
    <xf numFmtId="237" fontId="126" fillId="0" borderId="0" xfId="2" applyNumberFormat="1" applyFont="1" applyBorder="1"/>
    <xf numFmtId="237" fontId="126" fillId="0" borderId="0" xfId="2" applyNumberFormat="1" applyFont="1"/>
    <xf numFmtId="237" fontId="23" fillId="0" borderId="0" xfId="2" applyNumberFormat="1" applyFont="1" applyBorder="1"/>
    <xf numFmtId="237" fontId="34" fillId="0" borderId="0" xfId="2" applyNumberFormat="1" applyFont="1" applyBorder="1"/>
    <xf numFmtId="237" fontId="23" fillId="0" borderId="0" xfId="2" applyNumberFormat="1" applyFont="1"/>
    <xf numFmtId="208" fontId="119" fillId="0" borderId="23" xfId="2" applyNumberFormat="1" applyFont="1" applyBorder="1"/>
    <xf numFmtId="208" fontId="119" fillId="0" borderId="61" xfId="2" applyNumberFormat="1" applyFont="1" applyBorder="1"/>
    <xf numFmtId="208" fontId="119" fillId="0" borderId="24" xfId="2" applyNumberFormat="1" applyFont="1" applyBorder="1"/>
    <xf numFmtId="208" fontId="119" fillId="0" borderId="10" xfId="2" applyNumberFormat="1" applyFont="1" applyBorder="1"/>
    <xf numFmtId="208" fontId="119" fillId="0" borderId="55" xfId="2" applyNumberFormat="1" applyFont="1" applyBorder="1"/>
    <xf numFmtId="208" fontId="119" fillId="0" borderId="68" xfId="2" applyNumberFormat="1" applyFont="1" applyBorder="1"/>
    <xf numFmtId="208" fontId="119" fillId="0" borderId="26" xfId="2" applyNumberFormat="1" applyFont="1" applyBorder="1"/>
    <xf numFmtId="208" fontId="119" fillId="0" borderId="13" xfId="2" applyNumberFormat="1" applyFont="1" applyBorder="1"/>
    <xf numFmtId="208" fontId="119" fillId="0" borderId="27" xfId="2" applyNumberFormat="1" applyFont="1" applyBorder="1"/>
    <xf numFmtId="208" fontId="119" fillId="0" borderId="59" xfId="2" applyNumberFormat="1" applyFont="1" applyBorder="1"/>
    <xf numFmtId="208" fontId="117" fillId="0" borderId="56" xfId="2" applyNumberFormat="1" applyFont="1" applyBorder="1"/>
    <xf numFmtId="208" fontId="117" fillId="0" borderId="57" xfId="2" applyNumberFormat="1" applyFont="1" applyBorder="1"/>
    <xf numFmtId="208" fontId="117" fillId="0" borderId="59" xfId="2" applyNumberFormat="1" applyFont="1" applyBorder="1"/>
    <xf numFmtId="237" fontId="117" fillId="0" borderId="34" xfId="2" applyNumberFormat="1" applyFont="1" applyBorder="1"/>
    <xf numFmtId="237" fontId="117" fillId="0" borderId="15" xfId="2" applyNumberFormat="1" applyFont="1" applyBorder="1"/>
    <xf numFmtId="237" fontId="117" fillId="0" borderId="35" xfId="2" applyNumberFormat="1" applyFont="1" applyBorder="1"/>
    <xf numFmtId="237" fontId="119" fillId="0" borderId="36" xfId="2" applyNumberFormat="1" applyFont="1" applyBorder="1"/>
    <xf numFmtId="0" fontId="127" fillId="0" borderId="0" xfId="0" applyFont="1"/>
    <xf numFmtId="0" fontId="63" fillId="0" borderId="0" xfId="0" applyFont="1" applyAlignment="1">
      <alignment horizontal="center" vertical="center" wrapText="1"/>
    </xf>
    <xf numFmtId="0" fontId="42" fillId="0" borderId="6" xfId="2" applyFont="1" applyBorder="1" applyAlignment="1" applyProtection="1">
      <alignment horizontal="justify" vertical="top"/>
      <protection locked="0"/>
    </xf>
    <xf numFmtId="0" fontId="128" fillId="0" borderId="8" xfId="0" applyFont="1" applyBorder="1" applyAlignment="1">
      <alignment wrapText="1"/>
    </xf>
    <xf numFmtId="207" fontId="34" fillId="0" borderId="61" xfId="0" applyNumberFormat="1" applyFont="1" applyBorder="1" applyAlignment="1">
      <alignment horizontal="right"/>
    </xf>
    <xf numFmtId="207" fontId="34" fillId="0" borderId="24" xfId="0" applyNumberFormat="1" applyFont="1" applyBorder="1" applyAlignment="1">
      <alignment horizontal="right"/>
    </xf>
    <xf numFmtId="238" fontId="34" fillId="0" borderId="24" xfId="0" applyNumberFormat="1" applyFont="1" applyBorder="1" applyAlignment="1">
      <alignment horizontal="right"/>
    </xf>
    <xf numFmtId="207" fontId="34" fillId="0" borderId="10" xfId="0" applyNumberFormat="1" applyFont="1" applyBorder="1" applyAlignment="1">
      <alignment horizontal="right"/>
    </xf>
    <xf numFmtId="1" fontId="0" fillId="0" borderId="0" xfId="0" applyNumberFormat="1"/>
    <xf numFmtId="0" fontId="129" fillId="0" borderId="2" xfId="0" applyFont="1" applyBorder="1" applyAlignment="1">
      <alignment horizontal="center" vertical="center" wrapText="1"/>
    </xf>
    <xf numFmtId="0" fontId="128" fillId="0" borderId="67" xfId="0" applyFont="1" applyBorder="1" applyAlignment="1">
      <alignment wrapText="1"/>
    </xf>
    <xf numFmtId="0" fontId="127" fillId="0" borderId="39" xfId="0" applyFont="1" applyBorder="1" applyAlignment="1">
      <alignment horizontal="center"/>
    </xf>
    <xf numFmtId="0" fontId="127" fillId="0" borderId="40" xfId="0" applyFont="1" applyBorder="1" applyAlignment="1">
      <alignment horizontal="center"/>
    </xf>
    <xf numFmtId="0" fontId="129" fillId="0" borderId="11" xfId="0" applyFont="1" applyBorder="1" applyAlignment="1">
      <alignment horizontal="left" wrapText="1" indent="1"/>
    </xf>
    <xf numFmtId="207" fontId="14" fillId="0" borderId="13" xfId="0" applyNumberFormat="1" applyFont="1" applyBorder="1" applyAlignment="1">
      <alignment horizontal="right"/>
    </xf>
    <xf numFmtId="207" fontId="14" fillId="0" borderId="27" xfId="0" applyNumberFormat="1" applyFont="1" applyBorder="1" applyAlignment="1">
      <alignment horizontal="right"/>
    </xf>
    <xf numFmtId="238" fontId="14" fillId="0" borderId="27" xfId="0" applyNumberFormat="1" applyFont="1" applyBorder="1" applyAlignment="1">
      <alignment horizontal="right"/>
    </xf>
    <xf numFmtId="207" fontId="14" fillId="0" borderId="28" xfId="0" applyNumberFormat="1" applyFont="1" applyBorder="1" applyAlignment="1">
      <alignment horizontal="right"/>
    </xf>
    <xf numFmtId="0" fontId="129" fillId="0" borderId="1" xfId="0" applyFont="1" applyBorder="1" applyAlignment="1">
      <alignment horizontal="left" wrapText="1" indent="1"/>
    </xf>
    <xf numFmtId="207" fontId="14" fillId="0" borderId="47" xfId="0" applyNumberFormat="1" applyFont="1" applyBorder="1" applyAlignment="1">
      <alignment horizontal="right"/>
    </xf>
    <xf numFmtId="207" fontId="14" fillId="0" borderId="31" xfId="0" applyNumberFormat="1" applyFont="1" applyBorder="1" applyAlignment="1">
      <alignment horizontal="right"/>
    </xf>
    <xf numFmtId="238" fontId="14" fillId="0" borderId="31" xfId="0" applyNumberFormat="1" applyFont="1" applyBorder="1" applyAlignment="1">
      <alignment horizontal="right"/>
    </xf>
    <xf numFmtId="207" fontId="14" fillId="0" borderId="32" xfId="0" applyNumberFormat="1" applyFont="1" applyBorder="1" applyAlignment="1">
      <alignment horizontal="right"/>
    </xf>
    <xf numFmtId="0" fontId="129" fillId="0" borderId="1" xfId="0" applyFont="1" applyBorder="1" applyAlignment="1">
      <alignment horizontal="left" vertical="top" wrapText="1" indent="1"/>
    </xf>
    <xf numFmtId="0" fontId="129" fillId="0" borderId="2" xfId="0" applyFont="1" applyBorder="1" applyAlignment="1">
      <alignment horizontal="center" vertical="top" wrapText="1"/>
    </xf>
    <xf numFmtId="207" fontId="14" fillId="0" borderId="67" xfId="0" applyNumberFormat="1" applyFont="1" applyBorder="1" applyAlignment="1">
      <alignment horizontal="right"/>
    </xf>
    <xf numFmtId="207" fontId="14" fillId="0" borderId="39" xfId="0" applyNumberFormat="1" applyFont="1" applyBorder="1" applyAlignment="1">
      <alignment horizontal="right"/>
    </xf>
    <xf numFmtId="238" fontId="14" fillId="0" borderId="39" xfId="0" applyNumberFormat="1" applyFont="1" applyBorder="1" applyAlignment="1">
      <alignment horizontal="right"/>
    </xf>
    <xf numFmtId="207" fontId="14" fillId="0" borderId="40" xfId="0" applyNumberFormat="1" applyFont="1" applyBorder="1" applyAlignment="1">
      <alignment horizontal="right"/>
    </xf>
    <xf numFmtId="0" fontId="129" fillId="0" borderId="11" xfId="0" applyFont="1" applyBorder="1" applyAlignment="1">
      <alignment horizontal="left" vertical="top" wrapText="1" indent="2"/>
    </xf>
    <xf numFmtId="0" fontId="129" fillId="0" borderId="1" xfId="0" applyFont="1" applyBorder="1" applyAlignment="1">
      <alignment horizontal="left" wrapText="1" indent="2"/>
    </xf>
    <xf numFmtId="0" fontId="129" fillId="0" borderId="1" xfId="0" applyFont="1" applyBorder="1" applyAlignment="1">
      <alignment horizontal="left" vertical="top" wrapText="1" indent="2"/>
    </xf>
    <xf numFmtId="0" fontId="129" fillId="0" borderId="14" xfId="0" applyFont="1" applyBorder="1" applyAlignment="1">
      <alignment horizontal="left" vertical="top" wrapText="1" indent="1"/>
    </xf>
    <xf numFmtId="207" fontId="14" fillId="0" borderId="15" xfId="0" applyNumberFormat="1" applyFont="1" applyBorder="1" applyAlignment="1">
      <alignment horizontal="right"/>
    </xf>
    <xf numFmtId="207" fontId="14" fillId="0" borderId="35" xfId="0" applyNumberFormat="1" applyFont="1" applyBorder="1" applyAlignment="1">
      <alignment horizontal="right"/>
    </xf>
    <xf numFmtId="238" fontId="14" fillId="0" borderId="35" xfId="0" applyNumberFormat="1" applyFont="1" applyBorder="1" applyAlignment="1">
      <alignment horizontal="right"/>
    </xf>
    <xf numFmtId="207" fontId="14" fillId="0" borderId="36" xfId="0" applyNumberFormat="1" applyFont="1" applyBorder="1" applyAlignment="1">
      <alignment horizontal="right"/>
    </xf>
    <xf numFmtId="207" fontId="99" fillId="0" borderId="0" xfId="0" applyNumberFormat="1" applyFont="1"/>
    <xf numFmtId="207" fontId="0" fillId="0" borderId="0" xfId="0" applyNumberFormat="1"/>
    <xf numFmtId="1" fontId="130" fillId="0" borderId="0" xfId="0" applyNumberFormat="1" applyFont="1" applyAlignment="1">
      <alignment horizontal="right" wrapText="1"/>
    </xf>
    <xf numFmtId="0" fontId="4" fillId="0" borderId="0" xfId="0" applyFont="1"/>
    <xf numFmtId="207" fontId="127" fillId="0" borderId="0" xfId="0" applyNumberFormat="1" applyFont="1"/>
    <xf numFmtId="0" fontId="63" fillId="0" borderId="49" xfId="0" applyFont="1" applyBorder="1" applyAlignment="1">
      <alignment vertical="center" wrapText="1"/>
    </xf>
    <xf numFmtId="0" fontId="128" fillId="0" borderId="8" xfId="0" applyFont="1" applyBorder="1" applyAlignment="1">
      <alignment vertical="center" wrapText="1"/>
    </xf>
    <xf numFmtId="0" fontId="129" fillId="0" borderId="0" xfId="0" applyFont="1" applyBorder="1" applyAlignment="1">
      <alignment horizontal="left" vertical="top" wrapText="1" indent="1"/>
    </xf>
    <xf numFmtId="207" fontId="14" fillId="0" borderId="0" xfId="0" applyNumberFormat="1" applyFont="1" applyBorder="1" applyAlignment="1">
      <alignment horizontal="right"/>
    </xf>
    <xf numFmtId="238" fontId="14" fillId="0" borderId="0" xfId="0" applyNumberFormat="1" applyFont="1" applyBorder="1" applyAlignment="1">
      <alignment horizontal="right"/>
    </xf>
    <xf numFmtId="0" fontId="128" fillId="0" borderId="0" xfId="0" applyFont="1" applyBorder="1" applyAlignment="1">
      <alignment wrapText="1"/>
    </xf>
    <xf numFmtId="0" fontId="128" fillId="0" borderId="0" xfId="0" applyFont="1" applyBorder="1" applyAlignment="1">
      <alignment vertical="center" wrapText="1"/>
    </xf>
    <xf numFmtId="207" fontId="131" fillId="0" borderId="0" xfId="0" applyNumberFormat="1" applyFont="1" applyBorder="1" applyAlignment="1">
      <alignment horizontal="right"/>
    </xf>
    <xf numFmtId="0" fontId="129" fillId="0" borderId="0" xfId="0" applyFont="1" applyBorder="1" applyAlignment="1">
      <alignment horizontal="center" vertical="center" wrapText="1"/>
    </xf>
    <xf numFmtId="0" fontId="127" fillId="0" borderId="0" xfId="0" applyFont="1" applyBorder="1" applyAlignment="1">
      <alignment horizontal="center"/>
    </xf>
    <xf numFmtId="0" fontId="129" fillId="0" borderId="0" xfId="0" applyFont="1" applyBorder="1" applyAlignment="1">
      <alignment horizontal="left" wrapText="1" indent="1"/>
    </xf>
    <xf numFmtId="207" fontId="132" fillId="0" borderId="0" xfId="0" applyNumberFormat="1" applyFont="1"/>
    <xf numFmtId="0" fontId="59" fillId="0" borderId="0" xfId="2" applyFont="1"/>
    <xf numFmtId="0" fontId="59" fillId="0" borderId="0" xfId="2" applyFont="1" applyBorder="1" applyProtection="1">
      <protection locked="0"/>
    </xf>
    <xf numFmtId="0" fontId="27" fillId="0" borderId="4" xfId="2" applyFont="1" applyBorder="1"/>
    <xf numFmtId="0" fontId="27" fillId="0" borderId="3" xfId="61" applyFont="1" applyBorder="1" applyAlignment="1" applyProtection="1">
      <alignment horizontal="center" vertical="top" wrapText="1"/>
      <protection locked="0"/>
    </xf>
    <xf numFmtId="207" fontId="34" fillId="0" borderId="8" xfId="2" applyNumberFormat="1" applyFont="1" applyBorder="1" applyAlignment="1">
      <alignment horizontal="right"/>
    </xf>
    <xf numFmtId="228" fontId="34" fillId="0" borderId="61" xfId="2" applyNumberFormat="1" applyFont="1" applyBorder="1" applyAlignment="1">
      <alignment horizontal="right"/>
    </xf>
    <xf numFmtId="228" fontId="34" fillId="0" borderId="24" xfId="2" applyNumberFormat="1" applyFont="1" applyBorder="1" applyAlignment="1">
      <alignment horizontal="right"/>
    </xf>
    <xf numFmtId="208" fontId="34" fillId="0" borderId="10" xfId="2" applyNumberFormat="1" applyFont="1" applyBorder="1" applyAlignment="1">
      <alignment horizontal="right"/>
    </xf>
    <xf numFmtId="0" fontId="59" fillId="0" borderId="0" xfId="2" applyFont="1" applyAlignment="1"/>
    <xf numFmtId="207" fontId="133" fillId="0" borderId="0" xfId="2" applyNumberFormat="1" applyFont="1" applyAlignment="1">
      <alignment wrapText="1"/>
    </xf>
    <xf numFmtId="207" fontId="59" fillId="0" borderId="0" xfId="2" applyNumberFormat="1" applyFont="1" applyAlignment="1"/>
    <xf numFmtId="207" fontId="34" fillId="0" borderId="1" xfId="2" applyNumberFormat="1" applyFont="1" applyBorder="1" applyAlignment="1">
      <alignment horizontal="right"/>
    </xf>
    <xf numFmtId="228" fontId="34" fillId="0" borderId="47" xfId="2" applyNumberFormat="1" applyFont="1" applyBorder="1" applyAlignment="1">
      <alignment horizontal="right"/>
    </xf>
    <xf numFmtId="228" fontId="34" fillId="0" borderId="31" xfId="2" applyNumberFormat="1" applyFont="1" applyBorder="1" applyAlignment="1">
      <alignment horizontal="right"/>
    </xf>
    <xf numFmtId="205" fontId="34" fillId="0" borderId="31" xfId="2" applyNumberFormat="1" applyFont="1" applyBorder="1" applyAlignment="1">
      <alignment horizontal="right"/>
    </xf>
    <xf numFmtId="208" fontId="34" fillId="0" borderId="32" xfId="2" applyNumberFormat="1" applyFont="1" applyBorder="1" applyAlignment="1">
      <alignment horizontal="right"/>
    </xf>
    <xf numFmtId="207" fontId="23" fillId="0" borderId="1" xfId="2" applyNumberFormat="1" applyFont="1" applyBorder="1" applyAlignment="1">
      <alignment horizontal="right"/>
    </xf>
    <xf numFmtId="228" fontId="23" fillId="0" borderId="47" xfId="2" applyNumberFormat="1" applyFont="1" applyBorder="1" applyAlignment="1">
      <alignment horizontal="right"/>
    </xf>
    <xf numFmtId="228" fontId="23" fillId="0" borderId="31" xfId="2" applyNumberFormat="1" applyFont="1" applyBorder="1" applyAlignment="1">
      <alignment horizontal="right"/>
    </xf>
    <xf numFmtId="208" fontId="23" fillId="0" borderId="32" xfId="2" applyNumberFormat="1" applyFont="1" applyBorder="1" applyAlignment="1">
      <alignment horizontal="right"/>
    </xf>
    <xf numFmtId="0" fontId="27" fillId="0" borderId="0" xfId="2" applyFont="1" applyAlignment="1"/>
    <xf numFmtId="0" fontId="133" fillId="0" borderId="0" xfId="2" applyFont="1" applyAlignment="1">
      <alignment wrapText="1"/>
    </xf>
    <xf numFmtId="207" fontId="23" fillId="0" borderId="11" xfId="2" applyNumberFormat="1" applyFont="1" applyBorder="1" applyAlignment="1">
      <alignment horizontal="right"/>
    </xf>
    <xf numFmtId="228" fontId="23" fillId="0" borderId="27" xfId="2" applyNumberFormat="1" applyFont="1" applyBorder="1" applyAlignment="1">
      <alignment horizontal="right"/>
    </xf>
    <xf numFmtId="208" fontId="23" fillId="0" borderId="28" xfId="2" applyNumberFormat="1" applyFont="1" applyBorder="1" applyAlignment="1">
      <alignment horizontal="right"/>
    </xf>
    <xf numFmtId="207" fontId="23" fillId="0" borderId="14" xfId="2" applyNumberFormat="1" applyFont="1" applyBorder="1" applyAlignment="1">
      <alignment horizontal="right"/>
    </xf>
    <xf numFmtId="228" fontId="23" fillId="0" borderId="15" xfId="2" applyNumberFormat="1" applyFont="1" applyBorder="1" applyAlignment="1">
      <alignment horizontal="right"/>
    </xf>
    <xf numFmtId="228" fontId="23" fillId="0" borderId="35" xfId="2" applyNumberFormat="1" applyFont="1" applyBorder="1" applyAlignment="1">
      <alignment horizontal="right"/>
    </xf>
    <xf numFmtId="208" fontId="23" fillId="0" borderId="36" xfId="2" applyNumberFormat="1" applyFont="1" applyBorder="1" applyAlignment="1">
      <alignment horizontal="right"/>
    </xf>
    <xf numFmtId="207" fontId="34" fillId="0" borderId="11" xfId="2" applyNumberFormat="1" applyFont="1" applyBorder="1" applyAlignment="1">
      <alignment horizontal="right"/>
    </xf>
    <xf numFmtId="228" fontId="34" fillId="0" borderId="13" xfId="2" applyNumberFormat="1" applyFont="1" applyBorder="1" applyAlignment="1">
      <alignment horizontal="right"/>
    </xf>
    <xf numFmtId="228" fontId="34" fillId="0" borderId="27" xfId="2" applyNumberFormat="1" applyFont="1" applyBorder="1" applyAlignment="1">
      <alignment horizontal="right"/>
    </xf>
    <xf numFmtId="205" fontId="34" fillId="0" borderId="27" xfId="2" applyNumberFormat="1" applyFont="1" applyBorder="1" applyAlignment="1">
      <alignment horizontal="right"/>
    </xf>
    <xf numFmtId="208" fontId="34" fillId="0" borderId="28" xfId="2" applyNumberFormat="1" applyFont="1" applyBorder="1" applyAlignment="1">
      <alignment horizontal="right"/>
    </xf>
    <xf numFmtId="0" fontId="33" fillId="0" borderId="0" xfId="2" applyFont="1" applyBorder="1" applyAlignment="1">
      <alignment horizontal="left" wrapText="1"/>
    </xf>
    <xf numFmtId="207" fontId="33" fillId="0" borderId="0" xfId="2" applyNumberFormat="1" applyFont="1" applyBorder="1" applyAlignment="1">
      <alignment horizontal="right"/>
    </xf>
    <xf numFmtId="228" fontId="33" fillId="0" borderId="0" xfId="2" applyNumberFormat="1" applyFont="1" applyBorder="1" applyAlignment="1">
      <alignment horizontal="right"/>
    </xf>
    <xf numFmtId="205" fontId="33" fillId="0" borderId="0" xfId="2" applyNumberFormat="1" applyFont="1" applyBorder="1" applyAlignment="1">
      <alignment horizontal="right"/>
    </xf>
    <xf numFmtId="208" fontId="33" fillId="0" borderId="0" xfId="2" applyNumberFormat="1" applyFont="1" applyBorder="1" applyAlignment="1">
      <alignment horizontal="right"/>
    </xf>
    <xf numFmtId="0" fontId="23" fillId="0" borderId="0" xfId="2" applyFont="1" applyAlignment="1"/>
    <xf numFmtId="239" fontId="49" fillId="0" borderId="0" xfId="2" applyNumberFormat="1" applyFont="1" applyAlignment="1"/>
    <xf numFmtId="0" fontId="19" fillId="0" borderId="0" xfId="2" applyFont="1" applyAlignment="1"/>
    <xf numFmtId="0" fontId="134" fillId="0" borderId="0" xfId="2" applyFont="1" applyAlignment="1"/>
    <xf numFmtId="227" fontId="135" fillId="0" borderId="0" xfId="2" applyNumberFormat="1" applyFont="1" applyAlignment="1"/>
    <xf numFmtId="0" fontId="136" fillId="0" borderId="0" xfId="2" applyFont="1" applyAlignment="1"/>
    <xf numFmtId="240" fontId="50" fillId="0" borderId="10" xfId="2" applyNumberFormat="1" applyFont="1" applyBorder="1" applyAlignment="1">
      <alignment horizontal="right"/>
    </xf>
    <xf numFmtId="240" fontId="50" fillId="0" borderId="32" xfId="2" applyNumberFormat="1" applyFont="1" applyBorder="1" applyAlignment="1">
      <alignment horizontal="right"/>
    </xf>
    <xf numFmtId="240" fontId="33" fillId="0" borderId="32" xfId="2" applyNumberFormat="1" applyFont="1" applyBorder="1" applyAlignment="1">
      <alignment horizontal="right"/>
    </xf>
    <xf numFmtId="240" fontId="33" fillId="0" borderId="40" xfId="2" applyNumberFormat="1" applyFont="1" applyBorder="1" applyAlignment="1">
      <alignment horizontal="right"/>
    </xf>
    <xf numFmtId="240" fontId="33" fillId="0" borderId="28" xfId="2" applyNumberFormat="1" applyFont="1" applyBorder="1" applyAlignment="1">
      <alignment horizontal="right"/>
    </xf>
    <xf numFmtId="240" fontId="33" fillId="0" borderId="36" xfId="2" applyNumberFormat="1" applyFont="1" applyBorder="1" applyAlignment="1">
      <alignment horizontal="right"/>
    </xf>
    <xf numFmtId="240" fontId="50" fillId="0" borderId="28" xfId="2" applyNumberFormat="1" applyFont="1" applyBorder="1" applyAlignment="1">
      <alignment horizontal="right"/>
    </xf>
    <xf numFmtId="240" fontId="33" fillId="0" borderId="58" xfId="2" applyNumberFormat="1" applyFont="1" applyBorder="1" applyAlignment="1">
      <alignment horizontal="right"/>
    </xf>
    <xf numFmtId="239" fontId="27" fillId="0" borderId="0" xfId="2" applyNumberFormat="1" applyFont="1" applyAlignment="1"/>
    <xf numFmtId="227" fontId="27" fillId="0" borderId="0" xfId="2" applyNumberFormat="1" applyFont="1" applyAlignment="1"/>
    <xf numFmtId="0" fontId="102" fillId="0" borderId="0" xfId="2" applyFont="1" applyAlignment="1"/>
    <xf numFmtId="227" fontId="137" fillId="0" borderId="0" xfId="2" applyNumberFormat="1" applyFont="1" applyAlignment="1"/>
    <xf numFmtId="239" fontId="131" fillId="0" borderId="0" xfId="2" applyNumberFormat="1" applyFont="1" applyAlignment="1"/>
    <xf numFmtId="0" fontId="32" fillId="0" borderId="0" xfId="2" applyFont="1" applyAlignment="1"/>
    <xf numFmtId="207" fontId="27" fillId="0" borderId="0" xfId="2" applyNumberFormat="1" applyFont="1" applyAlignment="1"/>
    <xf numFmtId="239" fontId="28" fillId="0" borderId="0" xfId="2" applyNumberFormat="1" applyFont="1" applyAlignment="1"/>
    <xf numFmtId="0" fontId="131" fillId="0" borderId="0" xfId="2" applyFont="1" applyAlignment="1"/>
    <xf numFmtId="227" fontId="131" fillId="0" borderId="0" xfId="2" applyNumberFormat="1" applyFont="1" applyAlignment="1"/>
    <xf numFmtId="0" fontId="133" fillId="0" borderId="0" xfId="0" applyFont="1"/>
    <xf numFmtId="0" fontId="138" fillId="0" borderId="0" xfId="0" applyFont="1"/>
    <xf numFmtId="0" fontId="139" fillId="0" borderId="49" xfId="0" applyFont="1" applyBorder="1" applyAlignment="1">
      <alignment horizontal="center" vertical="center" wrapText="1"/>
    </xf>
    <xf numFmtId="207" fontId="34" fillId="0" borderId="23" xfId="0" applyNumberFormat="1" applyFont="1" applyBorder="1" applyAlignment="1">
      <alignment horizontal="right"/>
    </xf>
    <xf numFmtId="207" fontId="138" fillId="0" borderId="0" xfId="0" applyNumberFormat="1" applyFont="1"/>
    <xf numFmtId="0" fontId="140" fillId="0" borderId="11" xfId="0" applyFont="1" applyBorder="1" applyAlignment="1">
      <alignment horizontal="left" wrapText="1" indent="1"/>
    </xf>
    <xf numFmtId="207" fontId="45" fillId="0" borderId="26" xfId="0" applyNumberFormat="1" applyFont="1" applyBorder="1" applyAlignment="1">
      <alignment horizontal="right"/>
    </xf>
    <xf numFmtId="207" fontId="45" fillId="0" borderId="27" xfId="0" applyNumberFormat="1" applyFont="1" applyBorder="1" applyAlignment="1">
      <alignment horizontal="right"/>
    </xf>
    <xf numFmtId="238" fontId="45" fillId="0" borderId="27" xfId="0" applyNumberFormat="1" applyFont="1" applyBorder="1" applyAlignment="1">
      <alignment horizontal="right"/>
    </xf>
    <xf numFmtId="207" fontId="45" fillId="0" borderId="28" xfId="0" applyNumberFormat="1" applyFont="1" applyBorder="1" applyAlignment="1">
      <alignment horizontal="right"/>
    </xf>
    <xf numFmtId="207" fontId="14" fillId="0" borderId="30" xfId="0" applyNumberFormat="1" applyFont="1" applyBorder="1" applyAlignment="1">
      <alignment horizontal="right"/>
    </xf>
    <xf numFmtId="0" fontId="129" fillId="0" borderId="14" xfId="0" applyFont="1" applyBorder="1" applyAlignment="1">
      <alignment horizontal="left" wrapText="1" indent="2"/>
    </xf>
    <xf numFmtId="207" fontId="14" fillId="0" borderId="34" xfId="0" applyNumberFormat="1" applyFont="1" applyBorder="1" applyAlignment="1">
      <alignment horizontal="right"/>
    </xf>
    <xf numFmtId="0" fontId="129" fillId="0" borderId="8" xfId="0" applyFont="1" applyBorder="1" applyAlignment="1">
      <alignment horizontal="left" wrapText="1" indent="2"/>
    </xf>
    <xf numFmtId="207" fontId="14" fillId="0" borderId="23" xfId="0" applyNumberFormat="1" applyFont="1" applyBorder="1" applyAlignment="1">
      <alignment horizontal="right"/>
    </xf>
    <xf numFmtId="207" fontId="14" fillId="0" borderId="24" xfId="0" applyNumberFormat="1" applyFont="1" applyBorder="1" applyAlignment="1">
      <alignment horizontal="right"/>
    </xf>
    <xf numFmtId="238" fontId="14" fillId="0" borderId="24" xfId="0" applyNumberFormat="1" applyFont="1" applyBorder="1" applyAlignment="1">
      <alignment horizontal="right"/>
    </xf>
    <xf numFmtId="207" fontId="14" fillId="0" borderId="10" xfId="0" applyNumberFormat="1" applyFont="1" applyBorder="1" applyAlignment="1">
      <alignment horizontal="right"/>
    </xf>
    <xf numFmtId="0" fontId="100" fillId="0" borderId="0" xfId="0" applyFont="1"/>
    <xf numFmtId="0" fontId="141" fillId="0" borderId="0" xfId="0" applyFont="1" applyAlignment="1"/>
    <xf numFmtId="0" fontId="42" fillId="0" borderId="3" xfId="2" applyFont="1" applyBorder="1" applyAlignment="1" applyProtection="1">
      <alignment horizontal="justify" vertical="top"/>
      <protection locked="0"/>
    </xf>
    <xf numFmtId="0" fontId="129" fillId="0" borderId="11" xfId="0" applyFont="1" applyBorder="1" applyAlignment="1">
      <alignment horizontal="left" wrapText="1" indent="2"/>
    </xf>
    <xf numFmtId="207" fontId="14" fillId="0" borderId="26" xfId="0" applyNumberFormat="1" applyFont="1" applyBorder="1" applyAlignment="1">
      <alignment horizontal="right"/>
    </xf>
    <xf numFmtId="207" fontId="100" fillId="0" borderId="0" xfId="0" applyNumberFormat="1" applyFont="1"/>
    <xf numFmtId="0" fontId="19" fillId="0" borderId="0" xfId="0" applyFont="1" applyAlignment="1"/>
    <xf numFmtId="0" fontId="128" fillId="0" borderId="5" xfId="0" applyFont="1" applyBorder="1" applyAlignment="1">
      <alignment wrapText="1"/>
    </xf>
    <xf numFmtId="207" fontId="34" fillId="0" borderId="65" xfId="0" applyNumberFormat="1" applyFont="1" applyBorder="1" applyAlignment="1">
      <alignment horizontal="right"/>
    </xf>
    <xf numFmtId="207" fontId="34" fillId="0" borderId="51" xfId="0" applyNumberFormat="1" applyFont="1" applyBorder="1" applyAlignment="1">
      <alignment horizontal="right"/>
    </xf>
    <xf numFmtId="238" fontId="34" fillId="0" borderId="51" xfId="0" applyNumberFormat="1" applyFont="1" applyBorder="1" applyAlignment="1">
      <alignment horizontal="right"/>
    </xf>
    <xf numFmtId="207" fontId="34" fillId="0" borderId="66" xfId="0" applyNumberFormat="1" applyFont="1" applyBorder="1" applyAlignment="1">
      <alignment horizontal="right"/>
    </xf>
    <xf numFmtId="0" fontId="129" fillId="0" borderId="1" xfId="0" applyFont="1" applyBorder="1" applyAlignment="1">
      <alignment horizontal="center" wrapText="1"/>
    </xf>
    <xf numFmtId="207" fontId="142" fillId="0" borderId="0" xfId="0" applyNumberFormat="1" applyFont="1"/>
    <xf numFmtId="0" fontId="129" fillId="0" borderId="0" xfId="16" applyFont="1"/>
    <xf numFmtId="0" fontId="25" fillId="0" borderId="5" xfId="2" applyFont="1" applyBorder="1" applyAlignment="1">
      <alignment horizontal="left" wrapText="1"/>
    </xf>
    <xf numFmtId="0" fontId="15" fillId="0" borderId="5" xfId="2" applyFont="1" applyBorder="1" applyAlignment="1">
      <alignment horizontal="center"/>
    </xf>
    <xf numFmtId="0" fontId="15" fillId="0" borderId="22" xfId="2" applyFont="1" applyBorder="1" applyAlignment="1">
      <alignment horizontal="center"/>
    </xf>
    <xf numFmtId="0" fontId="15" fillId="0" borderId="4" xfId="2" applyFont="1" applyBorder="1" applyAlignment="1">
      <alignment horizontal="center"/>
    </xf>
    <xf numFmtId="0" fontId="25" fillId="0" borderId="7" xfId="2" applyFont="1" applyBorder="1" applyAlignment="1">
      <alignment horizontal="left" vertical="center" wrapText="1"/>
    </xf>
    <xf numFmtId="0" fontId="15" fillId="0" borderId="7" xfId="2" applyFont="1" applyBorder="1" applyAlignment="1">
      <alignment horizontal="center" vertical="top" wrapText="1"/>
    </xf>
    <xf numFmtId="0" fontId="15" fillId="0" borderId="7" xfId="2" applyFont="1" applyBorder="1" applyAlignment="1">
      <alignment horizontal="justify" vertical="top"/>
    </xf>
    <xf numFmtId="0" fontId="15" fillId="0" borderId="19" xfId="2" applyFont="1" applyBorder="1" applyAlignment="1">
      <alignment horizontal="center" vertical="top" wrapText="1"/>
    </xf>
    <xf numFmtId="0" fontId="128" fillId="0" borderId="8" xfId="16" applyFont="1" applyBorder="1" applyAlignment="1">
      <alignment wrapText="1"/>
    </xf>
    <xf numFmtId="241" fontId="21" fillId="0" borderId="23" xfId="16" applyNumberFormat="1" applyFont="1" applyBorder="1" applyAlignment="1">
      <alignment horizontal="right"/>
    </xf>
    <xf numFmtId="241" fontId="21" fillId="0" borderId="24" xfId="16" applyNumberFormat="1" applyFont="1" applyBorder="1" applyAlignment="1">
      <alignment horizontal="right"/>
    </xf>
    <xf numFmtId="241" fontId="21" fillId="0" borderId="10" xfId="16" applyNumberFormat="1" applyFont="1" applyBorder="1" applyAlignment="1">
      <alignment horizontal="right"/>
    </xf>
    <xf numFmtId="241" fontId="21" fillId="0" borderId="61" xfId="16" applyNumberFormat="1" applyFont="1" applyBorder="1" applyAlignment="1">
      <alignment horizontal="right"/>
    </xf>
    <xf numFmtId="241" fontId="129" fillId="0" borderId="0" xfId="16" applyNumberFormat="1" applyFont="1"/>
    <xf numFmtId="0" fontId="129" fillId="0" borderId="2" xfId="16" applyFont="1" applyBorder="1" applyAlignment="1">
      <alignment horizontal="center" vertical="center" wrapText="1"/>
    </xf>
    <xf numFmtId="241" fontId="14" fillId="0" borderId="38" xfId="16" applyNumberFormat="1" applyFont="1" applyBorder="1" applyAlignment="1">
      <alignment horizontal="right"/>
    </xf>
    <xf numFmtId="241" fontId="14" fillId="0" borderId="39" xfId="16" applyNumberFormat="1" applyFont="1" applyBorder="1" applyAlignment="1">
      <alignment horizontal="right"/>
    </xf>
    <xf numFmtId="241" fontId="14" fillId="0" borderId="40" xfId="16" applyNumberFormat="1" applyFont="1" applyBorder="1" applyAlignment="1">
      <alignment horizontal="right"/>
    </xf>
    <xf numFmtId="241" fontId="14" fillId="0" borderId="67" xfId="16" applyNumberFormat="1" applyFont="1" applyBorder="1" applyAlignment="1">
      <alignment horizontal="right"/>
    </xf>
    <xf numFmtId="0" fontId="129" fillId="0" borderId="11" xfId="16" applyFont="1" applyBorder="1" applyAlignment="1">
      <alignment horizontal="left" wrapText="1" indent="1"/>
    </xf>
    <xf numFmtId="241" fontId="14" fillId="0" borderId="26" xfId="16" applyNumberFormat="1" applyFont="1" applyBorder="1" applyAlignment="1">
      <alignment horizontal="right"/>
    </xf>
    <xf numFmtId="241" fontId="14" fillId="0" borderId="27" xfId="16" applyNumberFormat="1" applyFont="1" applyBorder="1" applyAlignment="1">
      <alignment horizontal="right"/>
    </xf>
    <xf numFmtId="241" fontId="14" fillId="0" borderId="28" xfId="16" applyNumberFormat="1" applyFont="1" applyBorder="1" applyAlignment="1">
      <alignment horizontal="right"/>
    </xf>
    <xf numFmtId="241" fontId="14" fillId="0" borderId="13" xfId="16" applyNumberFormat="1" applyFont="1" applyBorder="1" applyAlignment="1">
      <alignment horizontal="right"/>
    </xf>
    <xf numFmtId="0" fontId="129" fillId="0" borderId="1" xfId="16" applyFont="1" applyBorder="1" applyAlignment="1">
      <alignment horizontal="left" wrapText="1" indent="1"/>
    </xf>
    <xf numFmtId="241" fontId="14" fillId="0" borderId="30" xfId="16" applyNumberFormat="1" applyFont="1" applyBorder="1" applyAlignment="1">
      <alignment horizontal="right"/>
    </xf>
    <xf numFmtId="241" fontId="14" fillId="0" borderId="31" xfId="16" applyNumberFormat="1" applyFont="1" applyBorder="1" applyAlignment="1">
      <alignment horizontal="right"/>
    </xf>
    <xf numFmtId="241" fontId="14" fillId="0" borderId="32" xfId="16" applyNumberFormat="1" applyFont="1" applyBorder="1" applyAlignment="1">
      <alignment horizontal="right"/>
    </xf>
    <xf numFmtId="241" fontId="14" fillId="0" borderId="47" xfId="16" applyNumberFormat="1" applyFont="1" applyBorder="1" applyAlignment="1">
      <alignment horizontal="right"/>
    </xf>
    <xf numFmtId="0" fontId="129" fillId="0" borderId="1" xfId="16" applyFont="1" applyBorder="1" applyAlignment="1">
      <alignment horizontal="left" vertical="top" wrapText="1" indent="1"/>
    </xf>
    <xf numFmtId="0" fontId="129" fillId="0" borderId="2" xfId="16" applyFont="1" applyBorder="1" applyAlignment="1">
      <alignment horizontal="center" vertical="top" wrapText="1"/>
    </xf>
    <xf numFmtId="0" fontId="129" fillId="0" borderId="11" xfId="16" applyFont="1" applyBorder="1" applyAlignment="1">
      <alignment horizontal="left" vertical="top" wrapText="1" indent="2"/>
    </xf>
    <xf numFmtId="0" fontId="129" fillId="0" borderId="1" xfId="16" applyFont="1" applyBorder="1" applyAlignment="1">
      <alignment horizontal="left" wrapText="1" indent="2"/>
    </xf>
    <xf numFmtId="0" fontId="129" fillId="0" borderId="1" xfId="16" applyFont="1" applyBorder="1" applyAlignment="1">
      <alignment horizontal="left" vertical="top" wrapText="1" indent="2"/>
    </xf>
    <xf numFmtId="0" fontId="129" fillId="0" borderId="14" xfId="16" applyFont="1" applyBorder="1" applyAlignment="1">
      <alignment horizontal="left" wrapText="1" indent="1"/>
    </xf>
    <xf numFmtId="241" fontId="14" fillId="0" borderId="34" xfId="16" applyNumberFormat="1" applyFont="1" applyBorder="1" applyAlignment="1">
      <alignment horizontal="right"/>
    </xf>
    <xf numFmtId="241" fontId="14" fillId="0" borderId="35" xfId="16" applyNumberFormat="1" applyFont="1" applyBorder="1" applyAlignment="1">
      <alignment horizontal="right"/>
    </xf>
    <xf numFmtId="241" fontId="14" fillId="0" borderId="36" xfId="16" applyNumberFormat="1" applyFont="1" applyBorder="1" applyAlignment="1">
      <alignment horizontal="right"/>
    </xf>
    <xf numFmtId="241" fontId="14" fillId="0" borderId="15" xfId="16" applyNumberFormat="1" applyFont="1" applyBorder="1" applyAlignment="1">
      <alignment horizontal="right"/>
    </xf>
    <xf numFmtId="0" fontId="128" fillId="0" borderId="44" xfId="16" applyFont="1" applyBorder="1" applyAlignment="1">
      <alignment wrapText="1"/>
    </xf>
    <xf numFmtId="0" fontId="129" fillId="0" borderId="0" xfId="16" applyFont="1" applyBorder="1" applyAlignment="1">
      <alignment horizontal="left" wrapText="1" indent="1"/>
    </xf>
    <xf numFmtId="241" fontId="14" fillId="0" borderId="0" xfId="16" applyNumberFormat="1" applyFont="1" applyBorder="1" applyAlignment="1">
      <alignment horizontal="right"/>
    </xf>
    <xf numFmtId="242" fontId="14" fillId="0" borderId="0" xfId="16" applyNumberFormat="1" applyFont="1" applyBorder="1" applyAlignment="1">
      <alignment horizontal="right"/>
    </xf>
    <xf numFmtId="0" fontId="4" fillId="0" borderId="0" xfId="16" applyFont="1"/>
    <xf numFmtId="0" fontId="33" fillId="0" borderId="4" xfId="2" applyFont="1" applyBorder="1" applyAlignment="1">
      <alignment horizontal="center" vertical="center"/>
    </xf>
    <xf numFmtId="0" fontId="33" fillId="0" borderId="0" xfId="2" applyFont="1"/>
    <xf numFmtId="0" fontId="33" fillId="0" borderId="3" xfId="2" applyFont="1" applyBorder="1" applyAlignment="1">
      <alignment horizontal="center" vertical="center" wrapText="1"/>
    </xf>
    <xf numFmtId="0" fontId="50" fillId="0" borderId="8" xfId="11" applyFont="1" applyFill="1" applyBorder="1" applyAlignment="1" applyProtection="1">
      <alignment horizontal="left"/>
      <protection locked="0"/>
    </xf>
    <xf numFmtId="229" fontId="50" fillId="0" borderId="8" xfId="2" applyNumberFormat="1" applyFont="1" applyBorder="1" applyAlignment="1">
      <alignment horizontal="right"/>
    </xf>
    <xf numFmtId="227" fontId="50" fillId="0" borderId="61" xfId="2" applyNumberFormat="1" applyFont="1" applyBorder="1" applyAlignment="1">
      <alignment horizontal="right"/>
    </xf>
    <xf numFmtId="234" fontId="50" fillId="0" borderId="24" xfId="2" applyNumberFormat="1" applyFont="1" applyBorder="1" applyAlignment="1">
      <alignment horizontal="right"/>
    </xf>
    <xf numFmtId="229" fontId="50" fillId="0" borderId="24" xfId="2" applyNumberFormat="1" applyFont="1" applyBorder="1" applyAlignment="1">
      <alignment horizontal="right"/>
    </xf>
    <xf numFmtId="240" fontId="50" fillId="0" borderId="24" xfId="2" applyNumberFormat="1" applyFont="1" applyBorder="1" applyAlignment="1">
      <alignment horizontal="right"/>
    </xf>
    <xf numFmtId="240" fontId="50" fillId="0" borderId="55" xfId="2" applyNumberFormat="1" applyFont="1" applyBorder="1" applyAlignment="1">
      <alignment horizontal="right"/>
    </xf>
    <xf numFmtId="234" fontId="27" fillId="0" borderId="0" xfId="2" applyNumberFormat="1" applyFont="1" applyAlignment="1"/>
    <xf numFmtId="0" fontId="50" fillId="0" borderId="1" xfId="2" applyFont="1" applyBorder="1" applyAlignment="1">
      <alignment horizontal="left" wrapText="1"/>
    </xf>
    <xf numFmtId="229" fontId="50" fillId="0" borderId="1" xfId="2" applyNumberFormat="1" applyFont="1" applyBorder="1" applyAlignment="1">
      <alignment horizontal="right"/>
    </xf>
    <xf numFmtId="227" fontId="50" fillId="0" borderId="47" xfId="2" applyNumberFormat="1" applyFont="1" applyBorder="1" applyAlignment="1">
      <alignment horizontal="right"/>
    </xf>
    <xf numFmtId="234" fontId="50" fillId="0" borderId="31" xfId="2" applyNumberFormat="1" applyFont="1" applyBorder="1" applyAlignment="1">
      <alignment horizontal="right"/>
    </xf>
    <xf numFmtId="229" fontId="50" fillId="0" borderId="31" xfId="2" applyNumberFormat="1" applyFont="1" applyBorder="1" applyAlignment="1">
      <alignment horizontal="right"/>
    </xf>
    <xf numFmtId="240" fontId="50" fillId="0" borderId="31" xfId="2" applyNumberFormat="1" applyFont="1" applyBorder="1" applyAlignment="1">
      <alignment horizontal="right"/>
    </xf>
    <xf numFmtId="240" fontId="50" fillId="0" borderId="56" xfId="2" applyNumberFormat="1" applyFont="1" applyBorder="1" applyAlignment="1">
      <alignment horizontal="right"/>
    </xf>
    <xf numFmtId="0" fontId="33" fillId="0" borderId="1" xfId="2" applyFont="1" applyBorder="1" applyAlignment="1">
      <alignment horizontal="left" wrapText="1"/>
    </xf>
    <xf numFmtId="229" fontId="33" fillId="0" borderId="1" xfId="2" applyNumberFormat="1" applyFont="1" applyBorder="1" applyAlignment="1">
      <alignment horizontal="right"/>
    </xf>
    <xf numFmtId="227" fontId="33" fillId="0" borderId="47" xfId="2" applyNumberFormat="1" applyFont="1" applyBorder="1" applyAlignment="1">
      <alignment horizontal="right"/>
    </xf>
    <xf numFmtId="234" fontId="33" fillId="0" borderId="31" xfId="2" applyNumberFormat="1" applyFont="1" applyBorder="1" applyAlignment="1">
      <alignment horizontal="right"/>
    </xf>
    <xf numFmtId="229" fontId="33" fillId="0" borderId="31" xfId="2" applyNumberFormat="1" applyFont="1" applyBorder="1" applyAlignment="1">
      <alignment horizontal="right"/>
    </xf>
    <xf numFmtId="240" fontId="33" fillId="0" borderId="31" xfId="2" applyNumberFormat="1" applyFont="1" applyBorder="1" applyAlignment="1">
      <alignment horizontal="right"/>
    </xf>
    <xf numFmtId="240" fontId="33" fillId="0" borderId="56" xfId="2" applyNumberFormat="1" applyFont="1" applyBorder="1" applyAlignment="1">
      <alignment horizontal="right"/>
    </xf>
    <xf numFmtId="0" fontId="33" fillId="0" borderId="11" xfId="2" applyFont="1" applyBorder="1" applyAlignment="1">
      <alignment horizontal="left" wrapText="1" indent="1"/>
    </xf>
    <xf numFmtId="229" fontId="33" fillId="0" borderId="11" xfId="2" applyNumberFormat="1" applyFont="1" applyBorder="1" applyAlignment="1">
      <alignment horizontal="right"/>
    </xf>
    <xf numFmtId="227" fontId="33" fillId="0" borderId="13" xfId="2" applyNumberFormat="1" applyFont="1" applyBorder="1" applyAlignment="1">
      <alignment horizontal="right"/>
    </xf>
    <xf numFmtId="234" fontId="33" fillId="0" borderId="27" xfId="2" applyNumberFormat="1" applyFont="1" applyBorder="1" applyAlignment="1">
      <alignment horizontal="right"/>
    </xf>
    <xf numFmtId="229" fontId="33" fillId="0" borderId="27" xfId="2" applyNumberFormat="1" applyFont="1" applyBorder="1" applyAlignment="1">
      <alignment horizontal="right"/>
    </xf>
    <xf numFmtId="240" fontId="33" fillId="0" borderId="27" xfId="2" applyNumberFormat="1" applyFont="1" applyBorder="1" applyAlignment="1">
      <alignment horizontal="right"/>
    </xf>
    <xf numFmtId="240" fontId="33" fillId="0" borderId="59" xfId="2" applyNumberFormat="1" applyFont="1" applyBorder="1" applyAlignment="1">
      <alignment horizontal="right"/>
    </xf>
    <xf numFmtId="0" fontId="33" fillId="0" borderId="14" xfId="2" applyFont="1" applyBorder="1" applyAlignment="1">
      <alignment horizontal="left" wrapText="1"/>
    </xf>
    <xf numFmtId="229" fontId="33" fillId="0" borderId="14" xfId="2" applyNumberFormat="1" applyFont="1" applyBorder="1" applyAlignment="1">
      <alignment horizontal="right"/>
    </xf>
    <xf numFmtId="227" fontId="33" fillId="0" borderId="15" xfId="2" applyNumberFormat="1" applyFont="1" applyBorder="1" applyAlignment="1">
      <alignment horizontal="right"/>
    </xf>
    <xf numFmtId="234" fontId="33" fillId="0" borderId="35" xfId="2" applyNumberFormat="1" applyFont="1" applyBorder="1" applyAlignment="1">
      <alignment horizontal="right"/>
    </xf>
    <xf numFmtId="229" fontId="33" fillId="0" borderId="35" xfId="2" applyNumberFormat="1" applyFont="1" applyBorder="1" applyAlignment="1">
      <alignment horizontal="right"/>
    </xf>
    <xf numFmtId="240" fontId="33" fillId="0" borderId="35" xfId="2" applyNumberFormat="1" applyFont="1" applyBorder="1" applyAlignment="1">
      <alignment horizontal="right"/>
    </xf>
    <xf numFmtId="240" fontId="33" fillId="0" borderId="57" xfId="2" applyNumberFormat="1" applyFont="1" applyBorder="1" applyAlignment="1">
      <alignment horizontal="right"/>
    </xf>
    <xf numFmtId="0" fontId="50" fillId="0" borderId="8" xfId="2" applyFont="1" applyBorder="1" applyAlignment="1">
      <alignment horizontal="left" wrapText="1"/>
    </xf>
    <xf numFmtId="229" fontId="50" fillId="0" borderId="11" xfId="2" applyNumberFormat="1" applyFont="1" applyBorder="1" applyAlignment="1">
      <alignment horizontal="right"/>
    </xf>
    <xf numFmtId="227" fontId="50" fillId="0" borderId="13" xfId="2" applyNumberFormat="1" applyFont="1" applyBorder="1" applyAlignment="1">
      <alignment horizontal="right"/>
    </xf>
    <xf numFmtId="234" fontId="50" fillId="0" borderId="27" xfId="2" applyNumberFormat="1" applyFont="1" applyBorder="1" applyAlignment="1">
      <alignment horizontal="right"/>
    </xf>
    <xf numFmtId="229" fontId="50" fillId="0" borderId="27" xfId="2" applyNumberFormat="1" applyFont="1" applyBorder="1" applyAlignment="1">
      <alignment horizontal="right"/>
    </xf>
    <xf numFmtId="240" fontId="50" fillId="0" borderId="27" xfId="2" applyNumberFormat="1" applyFont="1" applyBorder="1" applyAlignment="1">
      <alignment horizontal="right"/>
    </xf>
    <xf numFmtId="240" fontId="50" fillId="0" borderId="59" xfId="2" applyNumberFormat="1" applyFont="1" applyBorder="1" applyAlignment="1">
      <alignment horizontal="right"/>
    </xf>
    <xf numFmtId="0" fontId="50" fillId="0" borderId="11" xfId="2" applyFont="1" applyBorder="1" applyAlignment="1">
      <alignment horizontal="left" wrapText="1"/>
    </xf>
    <xf numFmtId="0" fontId="33" fillId="0" borderId="1" xfId="2" applyFont="1" applyBorder="1" applyAlignment="1">
      <alignment horizontal="left" wrapText="1" indent="1"/>
    </xf>
    <xf numFmtId="229" fontId="33" fillId="0" borderId="0" xfId="2" applyNumberFormat="1" applyFont="1" applyBorder="1" applyAlignment="1">
      <alignment horizontal="right"/>
    </xf>
    <xf numFmtId="227" fontId="33" fillId="0" borderId="0" xfId="2" applyNumberFormat="1" applyFont="1" applyBorder="1" applyAlignment="1">
      <alignment horizontal="right"/>
    </xf>
    <xf numFmtId="234" fontId="33" fillId="0" borderId="0" xfId="2" applyNumberFormat="1" applyFont="1" applyBorder="1" applyAlignment="1">
      <alignment horizontal="right"/>
    </xf>
    <xf numFmtId="240" fontId="33" fillId="0" borderId="0" xfId="2" applyNumberFormat="1" applyFont="1" applyBorder="1" applyAlignment="1">
      <alignment horizontal="right"/>
    </xf>
    <xf numFmtId="0" fontId="34" fillId="0" borderId="0" xfId="2" applyFont="1" applyAlignment="1"/>
    <xf numFmtId="209" fontId="27" fillId="0" borderId="0" xfId="2" applyNumberFormat="1" applyFont="1" applyAlignment="1"/>
    <xf numFmtId="0" fontId="1" fillId="0" borderId="0" xfId="2" applyFont="1" applyBorder="1" applyAlignment="1">
      <alignment horizontal="left" wrapText="1"/>
    </xf>
    <xf numFmtId="229" fontId="1" fillId="0" borderId="0" xfId="2" applyNumberFormat="1" applyFont="1" applyBorder="1" applyAlignment="1">
      <alignment horizontal="right"/>
    </xf>
    <xf numFmtId="227" fontId="1" fillId="0" borderId="0" xfId="2" applyNumberFormat="1" applyFont="1" applyBorder="1" applyAlignment="1">
      <alignment horizontal="right"/>
    </xf>
    <xf numFmtId="234" fontId="1" fillId="0" borderId="0" xfId="2" applyNumberFormat="1" applyFont="1" applyBorder="1" applyAlignment="1">
      <alignment horizontal="right"/>
    </xf>
    <xf numFmtId="240" fontId="1" fillId="0" borderId="0" xfId="2" applyNumberFormat="1" applyFont="1" applyBorder="1" applyAlignment="1">
      <alignment horizontal="right"/>
    </xf>
    <xf numFmtId="177" fontId="49" fillId="0" borderId="0" xfId="2" applyNumberFormat="1" applyFont="1" applyBorder="1" applyAlignment="1"/>
    <xf numFmtId="229" fontId="49" fillId="0" borderId="0" xfId="2" applyNumberFormat="1" applyFont="1" applyAlignment="1"/>
    <xf numFmtId="0" fontId="49" fillId="0" borderId="0" xfId="2" applyFont="1" applyAlignment="1"/>
    <xf numFmtId="229" fontId="27" fillId="0" borderId="0" xfId="2" applyNumberFormat="1" applyFont="1" applyAlignment="1"/>
    <xf numFmtId="0" fontId="34" fillId="0" borderId="0" xfId="2" applyFont="1" applyBorder="1" applyAlignment="1">
      <alignment horizontal="center"/>
    </xf>
    <xf numFmtId="0" fontId="34" fillId="0" borderId="0" xfId="2" applyFont="1" applyBorder="1" applyAlignment="1">
      <alignment horizontal="center" vertical="center"/>
    </xf>
    <xf numFmtId="0" fontId="50" fillId="0" borderId="5" xfId="2" applyFont="1" applyBorder="1" applyAlignment="1">
      <alignment horizontal="left" vertical="center"/>
    </xf>
    <xf numFmtId="0" fontId="23" fillId="0" borderId="7" xfId="2" applyFont="1" applyBorder="1" applyAlignment="1">
      <alignment horizontal="left"/>
    </xf>
    <xf numFmtId="49" fontId="33" fillId="0" borderId="3" xfId="2" applyNumberFormat="1" applyFont="1" applyBorder="1" applyAlignment="1">
      <alignment horizontal="center" vertical="center" wrapText="1"/>
    </xf>
    <xf numFmtId="0" fontId="33" fillId="0" borderId="3" xfId="2" applyFont="1" applyFill="1" applyBorder="1" applyAlignment="1">
      <alignment horizontal="center" vertical="center" wrapText="1"/>
    </xf>
    <xf numFmtId="227" fontId="14" fillId="0" borderId="0" xfId="2" applyNumberFormat="1"/>
    <xf numFmtId="0" fontId="50" fillId="0" borderId="8" xfId="2" applyFont="1" applyBorder="1" applyAlignment="1">
      <alignment horizontal="justify"/>
    </xf>
    <xf numFmtId="227" fontId="50" fillId="0" borderId="8" xfId="2" applyNumberFormat="1" applyFont="1" applyBorder="1" applyAlignment="1">
      <alignment horizontal="right"/>
    </xf>
    <xf numFmtId="243" fontId="50" fillId="0" borderId="24" xfId="2" applyNumberFormat="1" applyFont="1" applyBorder="1" applyAlignment="1">
      <alignment horizontal="right"/>
    </xf>
    <xf numFmtId="227" fontId="14" fillId="0" borderId="0" xfId="2" applyNumberFormat="1" applyAlignment="1"/>
    <xf numFmtId="0" fontId="14" fillId="0" borderId="0" xfId="2" applyAlignment="1"/>
    <xf numFmtId="227" fontId="50" fillId="0" borderId="1" xfId="2" applyNumberFormat="1" applyFont="1" applyBorder="1" applyAlignment="1"/>
    <xf numFmtId="243" fontId="50" fillId="0" borderId="31" xfId="2" applyNumberFormat="1" applyFont="1" applyBorder="1" applyAlignment="1">
      <alignment horizontal="right"/>
    </xf>
    <xf numFmtId="0" fontId="50" fillId="0" borderId="1" xfId="2" applyFont="1" applyBorder="1" applyAlignment="1">
      <alignment horizontal="left" wrapText="1" indent="1"/>
    </xf>
    <xf numFmtId="0" fontId="33" fillId="0" borderId="1" xfId="2" applyFont="1" applyBorder="1" applyAlignment="1">
      <alignment horizontal="left" indent="2"/>
    </xf>
    <xf numFmtId="227" fontId="33" fillId="0" borderId="1" xfId="2" applyNumberFormat="1" applyFont="1" applyBorder="1" applyAlignment="1"/>
    <xf numFmtId="243" fontId="33" fillId="0" borderId="31" xfId="2" applyNumberFormat="1" applyFont="1" applyBorder="1" applyAlignment="1">
      <alignment horizontal="right"/>
    </xf>
    <xf numFmtId="0" fontId="50" fillId="0" borderId="11" xfId="2" applyFont="1" applyBorder="1" applyAlignment="1">
      <alignment horizontal="left" wrapText="1" indent="1"/>
    </xf>
    <xf numFmtId="227" fontId="50" fillId="0" borderId="11" xfId="2" applyNumberFormat="1" applyFont="1" applyBorder="1" applyAlignment="1"/>
    <xf numFmtId="243" fontId="50" fillId="0" borderId="27" xfId="2" applyNumberFormat="1" applyFont="1" applyBorder="1" applyAlignment="1">
      <alignment horizontal="right"/>
    </xf>
    <xf numFmtId="0" fontId="33" fillId="0" borderId="6" xfId="2" applyFont="1" applyFill="1" applyBorder="1" applyAlignment="1">
      <alignment horizontal="left" indent="2"/>
    </xf>
    <xf numFmtId="0" fontId="33" fillId="0" borderId="14" xfId="2" applyFont="1" applyBorder="1" applyAlignment="1">
      <alignment horizontal="left" indent="2"/>
    </xf>
    <xf numFmtId="227" fontId="33" fillId="0" borderId="14" xfId="2" applyNumberFormat="1" applyFont="1" applyBorder="1" applyAlignment="1"/>
    <xf numFmtId="243" fontId="33" fillId="0" borderId="35" xfId="2" applyNumberFormat="1" applyFont="1" applyBorder="1" applyAlignment="1">
      <alignment horizontal="right"/>
    </xf>
    <xf numFmtId="0" fontId="33" fillId="0" borderId="11" xfId="2" applyFont="1" applyBorder="1" applyAlignment="1">
      <alignment horizontal="left" indent="2"/>
    </xf>
    <xf numFmtId="227" fontId="33" fillId="0" borderId="11" xfId="2" applyNumberFormat="1" applyFont="1" applyBorder="1" applyAlignment="1"/>
    <xf numFmtId="243" fontId="33" fillId="0" borderId="27" xfId="2" applyNumberFormat="1" applyFont="1" applyBorder="1" applyAlignment="1">
      <alignment horizontal="right"/>
    </xf>
    <xf numFmtId="0" fontId="33" fillId="0" borderId="1" xfId="2" applyFont="1" applyBorder="1" applyAlignment="1">
      <alignment horizontal="left" wrapText="1" indent="2"/>
    </xf>
    <xf numFmtId="0" fontId="50" fillId="0" borderId="1" xfId="2" applyFont="1" applyBorder="1" applyAlignment="1">
      <alignment horizontal="left" indent="1"/>
    </xf>
    <xf numFmtId="0" fontId="50" fillId="0" borderId="7" xfId="2" applyFont="1" applyBorder="1"/>
    <xf numFmtId="227" fontId="50" fillId="0" borderId="14" xfId="2" applyNumberFormat="1" applyFont="1" applyBorder="1" applyAlignment="1"/>
    <xf numFmtId="243" fontId="50" fillId="0" borderId="35" xfId="2" applyNumberFormat="1" applyFont="1" applyBorder="1" applyAlignment="1">
      <alignment horizontal="right"/>
    </xf>
    <xf numFmtId="0" fontId="34" fillId="0" borderId="0" xfId="2" applyFont="1" applyBorder="1" applyAlignment="1"/>
    <xf numFmtId="227" fontId="49" fillId="0" borderId="0" xfId="2" applyNumberFormat="1" applyFont="1"/>
    <xf numFmtId="0" fontId="102" fillId="0" borderId="0" xfId="2" applyFont="1" applyBorder="1" applyAlignment="1"/>
    <xf numFmtId="0" fontId="33" fillId="0" borderId="3" xfId="2" applyFont="1" applyBorder="1" applyAlignment="1">
      <alignment horizontal="center" vertical="center"/>
    </xf>
    <xf numFmtId="0" fontId="50" fillId="0" borderId="3" xfId="2" applyFont="1" applyBorder="1" applyAlignment="1" applyProtection="1">
      <alignment horizontal="center" vertical="center"/>
      <protection locked="0"/>
    </xf>
    <xf numFmtId="0" fontId="50" fillId="0" borderId="8" xfId="11" applyFont="1" applyFill="1" applyBorder="1" applyAlignment="1" applyProtection="1">
      <alignment wrapText="1"/>
      <protection locked="0"/>
    </xf>
    <xf numFmtId="228" fontId="50" fillId="0" borderId="8" xfId="2" applyNumberFormat="1" applyFont="1" applyBorder="1" applyAlignment="1">
      <alignment horizontal="right"/>
    </xf>
    <xf numFmtId="227" fontId="50" fillId="0" borderId="23" xfId="2" applyNumberFormat="1" applyFont="1" applyBorder="1" applyAlignment="1">
      <alignment horizontal="right"/>
    </xf>
    <xf numFmtId="228" fontId="50" fillId="0" borderId="24" xfId="2" applyNumberFormat="1" applyFont="1" applyBorder="1" applyAlignment="1">
      <alignment horizontal="right"/>
    </xf>
    <xf numFmtId="229" fontId="50" fillId="0" borderId="10" xfId="2" applyNumberFormat="1" applyFont="1" applyBorder="1" applyAlignment="1">
      <alignment horizontal="right"/>
    </xf>
    <xf numFmtId="228" fontId="33" fillId="0" borderId="1" xfId="2" applyNumberFormat="1" applyFont="1" applyBorder="1" applyAlignment="1">
      <alignment horizontal="right"/>
    </xf>
    <xf numFmtId="227" fontId="33" fillId="0" borderId="30" xfId="2" applyNumberFormat="1" applyFont="1" applyBorder="1" applyAlignment="1">
      <alignment horizontal="right"/>
    </xf>
    <xf numFmtId="228" fontId="33" fillId="0" borderId="31" xfId="2" applyNumberFormat="1" applyFont="1" applyBorder="1" applyAlignment="1">
      <alignment horizontal="right"/>
    </xf>
    <xf numFmtId="229" fontId="33" fillId="0" borderId="32" xfId="2" applyNumberFormat="1" applyFont="1" applyBorder="1" applyAlignment="1">
      <alignment horizontal="right"/>
    </xf>
    <xf numFmtId="0" fontId="33" fillId="0" borderId="7" xfId="2" applyFont="1" applyBorder="1"/>
    <xf numFmtId="228" fontId="33" fillId="0" borderId="14" xfId="2" applyNumberFormat="1" applyFont="1" applyBorder="1" applyAlignment="1">
      <alignment horizontal="right"/>
    </xf>
    <xf numFmtId="227" fontId="33" fillId="0" borderId="34" xfId="2" applyNumberFormat="1" applyFont="1" applyBorder="1" applyAlignment="1">
      <alignment horizontal="right"/>
    </xf>
    <xf numFmtId="228" fontId="33" fillId="0" borderId="35" xfId="2" applyNumberFormat="1" applyFont="1" applyBorder="1" applyAlignment="1">
      <alignment horizontal="right"/>
    </xf>
    <xf numFmtId="229" fontId="33" fillId="0" borderId="36" xfId="2" applyNumberFormat="1" applyFont="1" applyBorder="1" applyAlignment="1">
      <alignment horizontal="right"/>
    </xf>
    <xf numFmtId="0" fontId="33" fillId="0" borderId="7" xfId="2" applyFont="1" applyBorder="1" applyAlignment="1">
      <alignment horizontal="left" wrapText="1" indent="2"/>
    </xf>
    <xf numFmtId="209" fontId="49" fillId="0" borderId="0" xfId="2" applyNumberFormat="1" applyFont="1" applyBorder="1"/>
    <xf numFmtId="228" fontId="27" fillId="0" borderId="0" xfId="2" applyNumberFormat="1" applyFont="1" applyAlignment="1"/>
    <xf numFmtId="209" fontId="32" fillId="0" borderId="0" xfId="2" applyNumberFormat="1" applyFont="1" applyBorder="1"/>
    <xf numFmtId="0" fontId="33" fillId="0" borderId="20" xfId="2" applyFont="1" applyBorder="1" applyAlignment="1">
      <alignment horizontal="center" vertical="center"/>
    </xf>
    <xf numFmtId="0" fontId="34" fillId="0" borderId="1" xfId="11" applyFont="1" applyFill="1" applyBorder="1" applyAlignment="1" applyProtection="1">
      <protection locked="0"/>
    </xf>
    <xf numFmtId="234" fontId="21" fillId="0" borderId="1" xfId="2" applyNumberFormat="1" applyFont="1" applyBorder="1" applyAlignment="1">
      <alignment horizontal="right"/>
    </xf>
    <xf numFmtId="243" fontId="21" fillId="0" borderId="13" xfId="2" applyNumberFormat="1" applyFont="1" applyBorder="1" applyAlignment="1">
      <alignment horizontal="right" indent="1"/>
    </xf>
    <xf numFmtId="243" fontId="21" fillId="0" borderId="27" xfId="2" applyNumberFormat="1" applyFont="1" applyBorder="1" applyAlignment="1">
      <alignment horizontal="right" indent="1"/>
    </xf>
    <xf numFmtId="243" fontId="21" fillId="0" borderId="59" xfId="2" applyNumberFormat="1" applyFont="1" applyBorder="1" applyAlignment="1">
      <alignment horizontal="right" indent="1"/>
    </xf>
    <xf numFmtId="243" fontId="21" fillId="0" borderId="8" xfId="2" applyNumberFormat="1" applyFont="1" applyBorder="1" applyAlignment="1">
      <alignment horizontal="right" indent="1"/>
    </xf>
    <xf numFmtId="1" fontId="130" fillId="0" borderId="0" xfId="2" applyNumberFormat="1" applyFont="1" applyAlignment="1">
      <alignment horizontal="right" wrapText="1"/>
    </xf>
    <xf numFmtId="1" fontId="14" fillId="0" borderId="0" xfId="2" applyNumberFormat="1"/>
    <xf numFmtId="243" fontId="21" fillId="0" borderId="11" xfId="2" applyNumberFormat="1" applyFont="1" applyBorder="1" applyAlignment="1">
      <alignment horizontal="right" indent="1"/>
    </xf>
    <xf numFmtId="234" fontId="14" fillId="0" borderId="1" xfId="2" applyNumberFormat="1" applyFont="1" applyBorder="1" applyAlignment="1">
      <alignment horizontal="right"/>
    </xf>
    <xf numFmtId="243" fontId="14" fillId="0" borderId="13" xfId="2" applyNumberFormat="1" applyFont="1" applyBorder="1" applyAlignment="1">
      <alignment horizontal="right" indent="1"/>
    </xf>
    <xf numFmtId="243" fontId="14" fillId="0" borderId="27" xfId="2" applyNumberFormat="1" applyFont="1" applyBorder="1" applyAlignment="1">
      <alignment horizontal="right" indent="1"/>
    </xf>
    <xf numFmtId="243" fontId="14" fillId="0" borderId="59" xfId="2" applyNumberFormat="1" applyFont="1" applyBorder="1" applyAlignment="1">
      <alignment horizontal="right" indent="1"/>
    </xf>
    <xf numFmtId="243" fontId="14" fillId="0" borderId="11" xfId="2" applyNumberFormat="1" applyFont="1" applyBorder="1" applyAlignment="1">
      <alignment horizontal="right" indent="1"/>
    </xf>
    <xf numFmtId="1" fontId="127" fillId="0" borderId="0" xfId="2" applyNumberFormat="1" applyFont="1" applyAlignment="1">
      <alignment horizontal="right" wrapText="1"/>
    </xf>
    <xf numFmtId="234" fontId="14" fillId="0" borderId="2" xfId="2" applyNumberFormat="1" applyFont="1" applyBorder="1" applyAlignment="1">
      <alignment horizontal="right"/>
    </xf>
    <xf numFmtId="234" fontId="14" fillId="0" borderId="11" xfId="2" applyNumberFormat="1" applyFont="1" applyBorder="1" applyAlignment="1">
      <alignment horizontal="right"/>
    </xf>
    <xf numFmtId="243" fontId="14" fillId="0" borderId="26" xfId="2" applyNumberFormat="1" applyFont="1" applyBorder="1" applyAlignment="1">
      <alignment horizontal="right" indent="1"/>
    </xf>
    <xf numFmtId="243" fontId="14" fillId="0" borderId="47" xfId="2" applyNumberFormat="1" applyFont="1" applyBorder="1" applyAlignment="1">
      <alignment horizontal="right" indent="1"/>
    </xf>
    <xf numFmtId="243" fontId="14" fillId="0" borderId="31" xfId="2" applyNumberFormat="1" applyFont="1" applyBorder="1" applyAlignment="1">
      <alignment horizontal="right" indent="1"/>
    </xf>
    <xf numFmtId="243" fontId="14" fillId="0" borderId="56" xfId="2" applyNumberFormat="1" applyFont="1" applyBorder="1" applyAlignment="1">
      <alignment horizontal="right" indent="1"/>
    </xf>
    <xf numFmtId="243" fontId="14" fillId="0" borderId="1" xfId="2" applyNumberFormat="1" applyFont="1" applyBorder="1" applyAlignment="1">
      <alignment horizontal="right" indent="1"/>
    </xf>
    <xf numFmtId="234" fontId="14" fillId="0" borderId="14" xfId="2" applyNumberFormat="1" applyFont="1" applyBorder="1" applyAlignment="1">
      <alignment horizontal="right"/>
    </xf>
    <xf numFmtId="243" fontId="14" fillId="0" borderId="15" xfId="2" applyNumberFormat="1" applyFont="1" applyBorder="1" applyAlignment="1">
      <alignment horizontal="right" indent="1"/>
    </xf>
    <xf numFmtId="243" fontId="14" fillId="0" borderId="35" xfId="2" applyNumberFormat="1" applyFont="1" applyBorder="1" applyAlignment="1">
      <alignment horizontal="right" indent="1"/>
    </xf>
    <xf numFmtId="243" fontId="14" fillId="0" borderId="57" xfId="2" applyNumberFormat="1" applyFont="1" applyBorder="1" applyAlignment="1">
      <alignment horizontal="right" indent="1"/>
    </xf>
    <xf numFmtId="243" fontId="14" fillId="0" borderId="14" xfId="2" applyNumberFormat="1" applyFont="1" applyBorder="1" applyAlignment="1">
      <alignment horizontal="right" indent="1"/>
    </xf>
    <xf numFmtId="234" fontId="21" fillId="0" borderId="11" xfId="2" applyNumberFormat="1" applyFont="1" applyBorder="1" applyAlignment="1">
      <alignment horizontal="right"/>
    </xf>
    <xf numFmtId="0" fontId="14" fillId="0" borderId="44" xfId="2" applyBorder="1"/>
    <xf numFmtId="0" fontId="21" fillId="0" borderId="29" xfId="2" applyFont="1" applyBorder="1" applyAlignment="1">
      <alignment wrapText="1"/>
    </xf>
    <xf numFmtId="0" fontId="21" fillId="0" borderId="33" xfId="2" applyFont="1" applyBorder="1" applyAlignment="1">
      <alignment horizontal="left" wrapText="1"/>
    </xf>
    <xf numFmtId="0" fontId="21" fillId="0" borderId="33" xfId="2" applyFont="1" applyBorder="1" applyAlignment="1">
      <alignment wrapText="1"/>
    </xf>
    <xf numFmtId="0" fontId="23" fillId="0" borderId="29" xfId="2" applyFont="1" applyBorder="1" applyAlignment="1">
      <alignment wrapText="1"/>
    </xf>
    <xf numFmtId="234" fontId="114" fillId="0" borderId="0" xfId="2" applyNumberFormat="1" applyFont="1" applyBorder="1" applyAlignment="1">
      <alignment horizontal="right"/>
    </xf>
    <xf numFmtId="243" fontId="114" fillId="0" borderId="0" xfId="2" applyNumberFormat="1" applyFont="1" applyBorder="1" applyAlignment="1">
      <alignment horizontal="right" indent="1"/>
    </xf>
    <xf numFmtId="243" fontId="114" fillId="0" borderId="72" xfId="2" applyNumberFormat="1" applyFont="1" applyBorder="1" applyAlignment="1">
      <alignment horizontal="right" indent="1"/>
    </xf>
    <xf numFmtId="228" fontId="49" fillId="0" borderId="0" xfId="2" applyNumberFormat="1" applyFont="1"/>
    <xf numFmtId="228" fontId="49" fillId="0" borderId="72" xfId="2" applyNumberFormat="1" applyFont="1" applyBorder="1"/>
    <xf numFmtId="234" fontId="14" fillId="0" borderId="0" xfId="2" applyNumberFormat="1"/>
    <xf numFmtId="0" fontId="14" fillId="0" borderId="72" xfId="2" applyBorder="1"/>
    <xf numFmtId="0" fontId="34" fillId="0" borderId="0" xfId="2" applyFont="1" applyAlignment="1">
      <alignment horizontal="center" wrapText="1"/>
    </xf>
    <xf numFmtId="0" fontId="2" fillId="0" borderId="8" xfId="2" applyFont="1" applyBorder="1" applyAlignment="1">
      <alignment wrapText="1"/>
    </xf>
    <xf numFmtId="234" fontId="2" fillId="0" borderId="1" xfId="2" applyNumberFormat="1" applyFont="1" applyBorder="1" applyAlignment="1">
      <alignment horizontal="right"/>
    </xf>
    <xf numFmtId="243" fontId="50" fillId="0" borderId="13" xfId="2" applyNumberFormat="1" applyFont="1" applyBorder="1" applyAlignment="1">
      <alignment horizontal="right" indent="1"/>
    </xf>
    <xf numFmtId="243" fontId="50" fillId="0" borderId="27" xfId="2" applyNumberFormat="1" applyFont="1" applyBorder="1" applyAlignment="1">
      <alignment horizontal="right" indent="1"/>
    </xf>
    <xf numFmtId="243" fontId="50" fillId="0" borderId="59" xfId="2" applyNumberFormat="1" applyFont="1" applyBorder="1" applyAlignment="1">
      <alignment horizontal="right" indent="1"/>
    </xf>
    <xf numFmtId="243" fontId="50" fillId="0" borderId="8" xfId="2" applyNumberFormat="1" applyFont="1" applyBorder="1" applyAlignment="1">
      <alignment horizontal="right" indent="1"/>
    </xf>
    <xf numFmtId="243" fontId="50" fillId="0" borderId="11" xfId="2" applyNumberFormat="1" applyFont="1" applyBorder="1" applyAlignment="1">
      <alignment horizontal="right" indent="1"/>
    </xf>
    <xf numFmtId="243" fontId="2" fillId="0" borderId="13" xfId="2" applyNumberFormat="1" applyFont="1" applyBorder="1" applyAlignment="1">
      <alignment horizontal="right" indent="1"/>
    </xf>
    <xf numFmtId="243" fontId="2" fillId="0" borderId="27" xfId="2" applyNumberFormat="1" applyFont="1" applyBorder="1" applyAlignment="1">
      <alignment horizontal="right" indent="1"/>
    </xf>
    <xf numFmtId="243" fontId="2" fillId="0" borderId="59" xfId="2" applyNumberFormat="1" applyFont="1" applyBorder="1" applyAlignment="1">
      <alignment horizontal="right" indent="1"/>
    </xf>
    <xf numFmtId="243" fontId="2" fillId="0" borderId="11" xfId="2" applyNumberFormat="1" applyFont="1" applyBorder="1" applyAlignment="1">
      <alignment horizontal="right" indent="1"/>
    </xf>
    <xf numFmtId="234" fontId="1" fillId="0" borderId="1" xfId="2" applyNumberFormat="1" applyFont="1" applyBorder="1" applyAlignment="1">
      <alignment horizontal="right"/>
    </xf>
    <xf numFmtId="243" fontId="1" fillId="0" borderId="13" xfId="2" applyNumberFormat="1" applyFont="1" applyBorder="1" applyAlignment="1">
      <alignment horizontal="right" indent="1"/>
    </xf>
    <xf numFmtId="243" fontId="1" fillId="0" borderId="27" xfId="2" applyNumberFormat="1" applyFont="1" applyBorder="1" applyAlignment="1">
      <alignment horizontal="right" indent="1"/>
    </xf>
    <xf numFmtId="243" fontId="1" fillId="0" borderId="59" xfId="2" applyNumberFormat="1" applyFont="1" applyBorder="1" applyAlignment="1">
      <alignment horizontal="right" indent="1"/>
    </xf>
    <xf numFmtId="243" fontId="1" fillId="0" borderId="11" xfId="2" applyNumberFormat="1" applyFont="1" applyBorder="1" applyAlignment="1">
      <alignment horizontal="right" indent="1"/>
    </xf>
    <xf numFmtId="234" fontId="33" fillId="0" borderId="2" xfId="2" applyNumberFormat="1" applyFont="1" applyBorder="1" applyAlignment="1">
      <alignment horizontal="right"/>
    </xf>
    <xf numFmtId="234" fontId="1" fillId="0" borderId="11" xfId="2" applyNumberFormat="1" applyFont="1" applyBorder="1" applyAlignment="1">
      <alignment horizontal="right"/>
    </xf>
    <xf numFmtId="243" fontId="1" fillId="0" borderId="26" xfId="2" applyNumberFormat="1" applyFont="1" applyBorder="1" applyAlignment="1">
      <alignment horizontal="right" indent="1"/>
    </xf>
    <xf numFmtId="243" fontId="1" fillId="0" borderId="47" xfId="2" applyNumberFormat="1" applyFont="1" applyBorder="1" applyAlignment="1">
      <alignment horizontal="right" indent="1"/>
    </xf>
    <xf numFmtId="243" fontId="1" fillId="0" borderId="31" xfId="2" applyNumberFormat="1" applyFont="1" applyBorder="1" applyAlignment="1">
      <alignment horizontal="right" indent="1"/>
    </xf>
    <xf numFmtId="243" fontId="1" fillId="0" borderId="56" xfId="2" applyNumberFormat="1" applyFont="1" applyBorder="1" applyAlignment="1">
      <alignment horizontal="right" indent="1"/>
    </xf>
    <xf numFmtId="243" fontId="1" fillId="0" borderId="1" xfId="2" applyNumberFormat="1" applyFont="1" applyBorder="1" applyAlignment="1">
      <alignment horizontal="right" indent="1"/>
    </xf>
    <xf numFmtId="234" fontId="1" fillId="0" borderId="14" xfId="2" applyNumberFormat="1" applyFont="1" applyBorder="1" applyAlignment="1">
      <alignment horizontal="right"/>
    </xf>
    <xf numFmtId="243" fontId="1" fillId="0" borderId="15" xfId="2" applyNumberFormat="1" applyFont="1" applyBorder="1" applyAlignment="1">
      <alignment horizontal="right" indent="1"/>
    </xf>
    <xf numFmtId="243" fontId="1" fillId="0" borderId="35" xfId="2" applyNumberFormat="1" applyFont="1" applyBorder="1" applyAlignment="1">
      <alignment horizontal="right" indent="1"/>
    </xf>
    <xf numFmtId="243" fontId="1" fillId="0" borderId="57" xfId="2" applyNumberFormat="1" applyFont="1" applyBorder="1" applyAlignment="1">
      <alignment horizontal="right" indent="1"/>
    </xf>
    <xf numFmtId="243" fontId="1" fillId="0" borderId="14" xfId="2" applyNumberFormat="1" applyFont="1" applyBorder="1" applyAlignment="1">
      <alignment horizontal="right" indent="1"/>
    </xf>
    <xf numFmtId="234" fontId="2" fillId="0" borderId="11" xfId="2" applyNumberFormat="1" applyFont="1" applyBorder="1" applyAlignment="1">
      <alignment horizontal="right"/>
    </xf>
    <xf numFmtId="234" fontId="1" fillId="0" borderId="2" xfId="2" applyNumberFormat="1" applyFont="1" applyBorder="1" applyAlignment="1">
      <alignment horizontal="right"/>
    </xf>
    <xf numFmtId="0" fontId="21" fillId="0" borderId="11" xfId="2" applyFont="1" applyBorder="1" applyAlignment="1">
      <alignment wrapText="1"/>
    </xf>
    <xf numFmtId="0" fontId="21" fillId="0" borderId="1" xfId="2" applyFont="1" applyBorder="1" applyAlignment="1">
      <alignment wrapText="1"/>
    </xf>
    <xf numFmtId="0" fontId="14" fillId="0" borderId="1" xfId="2" applyFont="1" applyBorder="1" applyAlignment="1">
      <alignment wrapText="1"/>
    </xf>
    <xf numFmtId="0" fontId="14" fillId="0" borderId="1" xfId="2" applyFont="1" applyBorder="1" applyAlignment="1"/>
    <xf numFmtId="0" fontId="14" fillId="0" borderId="14" xfId="2" applyFont="1" applyBorder="1" applyAlignment="1">
      <alignment wrapText="1"/>
    </xf>
    <xf numFmtId="0" fontId="14" fillId="0" borderId="11" xfId="2" applyFont="1" applyBorder="1" applyAlignment="1">
      <alignment wrapText="1"/>
    </xf>
    <xf numFmtId="243" fontId="1" fillId="0" borderId="0" xfId="2" applyNumberFormat="1" applyFont="1" applyBorder="1" applyAlignment="1">
      <alignment horizontal="right" indent="1"/>
    </xf>
    <xf numFmtId="243" fontId="1" fillId="0" borderId="72" xfId="2" applyNumberFormat="1" applyFont="1" applyBorder="1" applyAlignment="1">
      <alignment horizontal="right" indent="1"/>
    </xf>
    <xf numFmtId="0" fontId="50" fillId="0" borderId="8" xfId="2" applyFont="1" applyBorder="1" applyAlignment="1" applyProtection="1">
      <alignment horizontal="left"/>
      <protection locked="0"/>
    </xf>
    <xf numFmtId="244" fontId="50" fillId="0" borderId="8" xfId="2" applyNumberFormat="1" applyFont="1" applyBorder="1" applyAlignment="1">
      <alignment horizontal="right"/>
    </xf>
    <xf numFmtId="245" fontId="33" fillId="0" borderId="0" xfId="2" applyNumberFormat="1" applyFont="1"/>
    <xf numFmtId="0" fontId="50" fillId="0" borderId="1" xfId="11" applyFont="1" applyFill="1" applyBorder="1" applyAlignment="1" applyProtection="1">
      <alignment horizontal="left"/>
      <protection locked="0"/>
    </xf>
    <xf numFmtId="244" fontId="50" fillId="0" borderId="1" xfId="2" applyNumberFormat="1" applyFont="1" applyBorder="1" applyAlignment="1">
      <alignment horizontal="right"/>
    </xf>
    <xf numFmtId="0" fontId="33" fillId="0" borderId="0" xfId="2" applyFont="1" applyAlignment="1"/>
    <xf numFmtId="0" fontId="50" fillId="0" borderId="11" xfId="2" applyFont="1" applyBorder="1" applyAlignment="1">
      <alignment horizontal="left"/>
    </xf>
    <xf numFmtId="244" fontId="50" fillId="0" borderId="11" xfId="2" applyNumberFormat="1" applyFont="1" applyBorder="1" applyAlignment="1">
      <alignment horizontal="right"/>
    </xf>
    <xf numFmtId="245" fontId="33" fillId="0" borderId="0" xfId="2" applyNumberFormat="1" applyFont="1" applyAlignment="1"/>
    <xf numFmtId="0" fontId="2" fillId="0" borderId="1" xfId="2" applyFont="1" applyBorder="1" applyAlignment="1">
      <alignment horizontal="left" indent="1"/>
    </xf>
    <xf numFmtId="244" fontId="33" fillId="0" borderId="1" xfId="2" applyNumberFormat="1" applyFont="1" applyBorder="1" applyAlignment="1">
      <alignment horizontal="right"/>
    </xf>
    <xf numFmtId="245" fontId="59" fillId="0" borderId="0" xfId="2" applyNumberFormat="1" applyFont="1" applyAlignment="1"/>
    <xf numFmtId="245" fontId="27" fillId="0" borderId="0" xfId="2" applyNumberFormat="1" applyFont="1" applyAlignment="1"/>
    <xf numFmtId="0" fontId="2" fillId="0" borderId="1" xfId="2" applyFont="1" applyBorder="1" applyAlignment="1">
      <alignment horizontal="left" wrapText="1" indent="1"/>
    </xf>
    <xf numFmtId="244" fontId="2" fillId="0" borderId="1" xfId="2" applyNumberFormat="1" applyFont="1" applyBorder="1" applyAlignment="1">
      <alignment horizontal="right"/>
    </xf>
    <xf numFmtId="244" fontId="27" fillId="0" borderId="0" xfId="2" applyNumberFormat="1" applyFont="1" applyAlignment="1"/>
    <xf numFmtId="245" fontId="14" fillId="0" borderId="0" xfId="2" applyNumberFormat="1"/>
    <xf numFmtId="244" fontId="33" fillId="0" borderId="14" xfId="2" applyNumberFormat="1" applyFont="1" applyBorder="1" applyAlignment="1">
      <alignment horizontal="right"/>
    </xf>
    <xf numFmtId="0" fontId="33" fillId="0" borderId="0" xfId="2" applyFont="1" applyBorder="1" applyAlignment="1">
      <alignment horizontal="left"/>
    </xf>
    <xf numFmtId="209" fontId="33" fillId="0" borderId="0" xfId="2" applyNumberFormat="1" applyFont="1" applyAlignment="1">
      <alignment horizontal="right"/>
    </xf>
    <xf numFmtId="246" fontId="33" fillId="0" borderId="0" xfId="2" applyNumberFormat="1" applyFont="1" applyAlignment="1">
      <alignment horizontal="right"/>
    </xf>
    <xf numFmtId="244" fontId="33" fillId="0" borderId="0" xfId="2" applyNumberFormat="1" applyFont="1"/>
    <xf numFmtId="244" fontId="33" fillId="0" borderId="0" xfId="2" applyNumberFormat="1" applyFont="1" applyAlignment="1"/>
    <xf numFmtId="228" fontId="27" fillId="0" borderId="0" xfId="2" applyNumberFormat="1" applyFont="1"/>
    <xf numFmtId="244" fontId="50" fillId="0" borderId="23" xfId="2" applyNumberFormat="1" applyFont="1" applyBorder="1" applyAlignment="1">
      <alignment horizontal="right"/>
    </xf>
    <xf numFmtId="244" fontId="50" fillId="0" borderId="24" xfId="2" applyNumberFormat="1" applyFont="1" applyBorder="1" applyAlignment="1">
      <alignment horizontal="right"/>
    </xf>
    <xf numFmtId="247" fontId="50" fillId="0" borderId="10" xfId="2" applyNumberFormat="1" applyFont="1" applyBorder="1" applyAlignment="1">
      <alignment horizontal="right"/>
    </xf>
    <xf numFmtId="244" fontId="50" fillId="0" borderId="30" xfId="2" applyNumberFormat="1" applyFont="1" applyBorder="1" applyAlignment="1">
      <alignment horizontal="right"/>
    </xf>
    <xf numFmtId="244" fontId="50" fillId="0" borderId="31" xfId="2" applyNumberFormat="1" applyFont="1" applyBorder="1" applyAlignment="1">
      <alignment horizontal="right"/>
    </xf>
    <xf numFmtId="247" fontId="50" fillId="0" borderId="32" xfId="2" applyNumberFormat="1" applyFont="1" applyBorder="1" applyAlignment="1">
      <alignment horizontal="right"/>
    </xf>
    <xf numFmtId="244" fontId="50" fillId="0" borderId="26" xfId="2" applyNumberFormat="1" applyFont="1" applyBorder="1" applyAlignment="1">
      <alignment horizontal="right"/>
    </xf>
    <xf numFmtId="244" fontId="50" fillId="0" borderId="27" xfId="2" applyNumberFormat="1" applyFont="1" applyFill="1" applyBorder="1" applyAlignment="1">
      <alignment horizontal="right"/>
    </xf>
    <xf numFmtId="244" fontId="50" fillId="0" borderId="27" xfId="2" applyNumberFormat="1" applyFont="1" applyBorder="1" applyAlignment="1">
      <alignment horizontal="right"/>
    </xf>
    <xf numFmtId="247" fontId="50" fillId="0" borderId="28" xfId="2" applyNumberFormat="1" applyFont="1" applyBorder="1" applyAlignment="1">
      <alignment horizontal="right"/>
    </xf>
    <xf numFmtId="244" fontId="33" fillId="0" borderId="30" xfId="2" applyNumberFormat="1" applyFont="1" applyBorder="1" applyAlignment="1">
      <alignment horizontal="right"/>
    </xf>
    <xf numFmtId="244" fontId="33" fillId="0" borderId="31" xfId="2" applyNumberFormat="1" applyFont="1" applyFill="1" applyBorder="1" applyAlignment="1">
      <alignment horizontal="right"/>
    </xf>
    <xf numFmtId="244" fontId="33" fillId="0" borderId="31" xfId="2" applyNumberFormat="1" applyFont="1" applyBorder="1" applyAlignment="1">
      <alignment horizontal="right"/>
    </xf>
    <xf numFmtId="247" fontId="33" fillId="0" borderId="32" xfId="2" applyNumberFormat="1" applyFont="1" applyFill="1" applyBorder="1" applyAlignment="1">
      <alignment horizontal="right"/>
    </xf>
    <xf numFmtId="247" fontId="33" fillId="0" borderId="32" xfId="2" applyNumberFormat="1" applyFont="1" applyBorder="1" applyAlignment="1">
      <alignment horizontal="right"/>
    </xf>
    <xf numFmtId="244" fontId="2" fillId="0" borderId="30" xfId="2" applyNumberFormat="1" applyFont="1" applyBorder="1" applyAlignment="1">
      <alignment horizontal="right"/>
    </xf>
    <xf numFmtId="244" fontId="2" fillId="0" borderId="31" xfId="2" applyNumberFormat="1" applyFont="1" applyBorder="1" applyAlignment="1">
      <alignment horizontal="right"/>
    </xf>
    <xf numFmtId="247" fontId="2" fillId="0" borderId="32" xfId="2" applyNumberFormat="1" applyFont="1" applyBorder="1" applyAlignment="1">
      <alignment horizontal="right"/>
    </xf>
    <xf numFmtId="0" fontId="33" fillId="3" borderId="1" xfId="2" applyFont="1" applyFill="1" applyBorder="1" applyAlignment="1">
      <alignment horizontal="left" wrapText="1" indent="2"/>
    </xf>
    <xf numFmtId="244" fontId="33" fillId="3" borderId="1" xfId="2" applyNumberFormat="1" applyFont="1" applyFill="1" applyBorder="1" applyAlignment="1">
      <alignment horizontal="right"/>
    </xf>
    <xf numFmtId="244" fontId="33" fillId="3" borderId="30" xfId="2" applyNumberFormat="1" applyFont="1" applyFill="1" applyBorder="1" applyAlignment="1">
      <alignment horizontal="right"/>
    </xf>
    <xf numFmtId="244" fontId="33" fillId="3" borderId="31" xfId="2" applyNumberFormat="1" applyFont="1" applyFill="1" applyBorder="1" applyAlignment="1">
      <alignment horizontal="right"/>
    </xf>
    <xf numFmtId="247" fontId="33" fillId="3" borderId="32" xfId="2" applyNumberFormat="1" applyFont="1" applyFill="1" applyBorder="1" applyAlignment="1">
      <alignment horizontal="right"/>
    </xf>
    <xf numFmtId="0" fontId="27" fillId="3" borderId="0" xfId="2" applyFont="1" applyFill="1" applyAlignment="1"/>
    <xf numFmtId="244" fontId="33" fillId="0" borderId="34" xfId="2" applyNumberFormat="1" applyFont="1" applyBorder="1" applyAlignment="1">
      <alignment horizontal="right"/>
    </xf>
    <xf numFmtId="244" fontId="33" fillId="0" borderId="35" xfId="2" applyNumberFormat="1" applyFont="1" applyBorder="1" applyAlignment="1">
      <alignment horizontal="right"/>
    </xf>
    <xf numFmtId="247" fontId="33" fillId="0" borderId="36" xfId="2" applyNumberFormat="1" applyFont="1" applyBorder="1" applyAlignment="1">
      <alignment horizontal="right"/>
    </xf>
    <xf numFmtId="0" fontId="127" fillId="0" borderId="0" xfId="2" applyFont="1" applyAlignment="1">
      <alignment wrapText="1"/>
    </xf>
    <xf numFmtId="0" fontId="34" fillId="0" borderId="0" xfId="2" applyFont="1" applyBorder="1" applyProtection="1">
      <protection locked="0"/>
    </xf>
    <xf numFmtId="0" fontId="33" fillId="0" borderId="3" xfId="6" applyFont="1" applyBorder="1" applyAlignment="1" applyProtection="1">
      <alignment horizontal="center" vertical="top" wrapText="1"/>
      <protection locked="0"/>
    </xf>
    <xf numFmtId="0" fontId="34" fillId="0" borderId="8" xfId="2" applyFont="1" applyBorder="1" applyAlignment="1">
      <alignment wrapText="1"/>
    </xf>
    <xf numFmtId="205" fontId="34" fillId="0" borderId="8" xfId="2" applyNumberFormat="1" applyFont="1" applyBorder="1"/>
    <xf numFmtId="206" fontId="34" fillId="0" borderId="61" xfId="2" applyNumberFormat="1" applyFont="1" applyBorder="1"/>
    <xf numFmtId="205" fontId="34" fillId="0" borderId="24" xfId="2" applyNumberFormat="1" applyFont="1" applyBorder="1"/>
    <xf numFmtId="206" fontId="34" fillId="0" borderId="24" xfId="2" applyNumberFormat="1" applyFont="1" applyBorder="1"/>
    <xf numFmtId="229" fontId="34" fillId="0" borderId="24" xfId="2" applyNumberFormat="1" applyFont="1" applyBorder="1"/>
    <xf numFmtId="228" fontId="34" fillId="0" borderId="24" xfId="2" applyNumberFormat="1" applyFont="1" applyBorder="1"/>
    <xf numFmtId="206" fontId="34" fillId="0" borderId="10" xfId="2" applyNumberFormat="1" applyFont="1" applyBorder="1"/>
    <xf numFmtId="205" fontId="23" fillId="0" borderId="1" xfId="2" applyNumberFormat="1" applyFont="1" applyBorder="1"/>
    <xf numFmtId="206" fontId="23" fillId="0" borderId="47" xfId="2" applyNumberFormat="1" applyFont="1" applyBorder="1"/>
    <xf numFmtId="206" fontId="23" fillId="0" borderId="31" xfId="2" applyNumberFormat="1" applyFont="1" applyBorder="1"/>
    <xf numFmtId="206" fontId="23" fillId="0" borderId="32" xfId="2" applyNumberFormat="1" applyFont="1" applyBorder="1"/>
    <xf numFmtId="0" fontId="34" fillId="0" borderId="1" xfId="2" applyFont="1" applyBorder="1" applyAlignment="1">
      <alignment wrapText="1"/>
    </xf>
    <xf numFmtId="205" fontId="34" fillId="0" borderId="1" xfId="2" applyNumberFormat="1" applyFont="1" applyBorder="1"/>
    <xf numFmtId="206" fontId="34" fillId="0" borderId="47" xfId="2" applyNumberFormat="1" applyFont="1" applyBorder="1"/>
    <xf numFmtId="206" fontId="34" fillId="0" borderId="31" xfId="2" applyNumberFormat="1" applyFont="1" applyBorder="1"/>
    <xf numFmtId="206" fontId="34" fillId="0" borderId="32" xfId="2" applyNumberFormat="1" applyFont="1" applyBorder="1"/>
    <xf numFmtId="0" fontId="23" fillId="0" borderId="14" xfId="2" applyFont="1" applyBorder="1" applyAlignment="1">
      <alignment horizontal="left" indent="1"/>
    </xf>
    <xf numFmtId="205" fontId="23" fillId="0" borderId="14" xfId="2" applyNumberFormat="1" applyFont="1" applyBorder="1"/>
    <xf numFmtId="206" fontId="23" fillId="0" borderId="15" xfId="2" applyNumberFormat="1" applyFont="1" applyBorder="1"/>
    <xf numFmtId="206" fontId="23" fillId="0" borderId="35" xfId="2" applyNumberFormat="1" applyFont="1" applyBorder="1"/>
    <xf numFmtId="206" fontId="23" fillId="0" borderId="36" xfId="2" applyNumberFormat="1" applyFont="1" applyBorder="1"/>
    <xf numFmtId="239" fontId="49" fillId="0" borderId="0" xfId="2" applyNumberFormat="1" applyFont="1"/>
    <xf numFmtId="205" fontId="23" fillId="0" borderId="0" xfId="2" applyNumberFormat="1" applyFont="1"/>
    <xf numFmtId="206" fontId="23" fillId="0" borderId="0" xfId="2" applyNumberFormat="1" applyFont="1"/>
    <xf numFmtId="0" fontId="102" fillId="0" borderId="0" xfId="2" applyFont="1" applyAlignment="1">
      <alignment wrapText="1"/>
    </xf>
    <xf numFmtId="0" fontId="1" fillId="0" borderId="1" xfId="2" applyFont="1" applyBorder="1" applyAlignment="1">
      <alignment horizontal="left" indent="2"/>
    </xf>
    <xf numFmtId="224" fontId="95" fillId="0" borderId="0" xfId="2" applyNumberFormat="1" applyFont="1" applyBorder="1"/>
    <xf numFmtId="207" fontId="2" fillId="0" borderId="32" xfId="2" applyNumberFormat="1" applyFont="1" applyBorder="1" applyAlignment="1">
      <alignment horizontal="right"/>
    </xf>
    <xf numFmtId="207" fontId="1" fillId="0" borderId="32" xfId="2" applyNumberFormat="1" applyFont="1" applyBorder="1" applyAlignment="1">
      <alignment horizontal="right"/>
    </xf>
    <xf numFmtId="207" fontId="1" fillId="0" borderId="36" xfId="2" applyNumberFormat="1" applyFont="1" applyBorder="1" applyAlignment="1">
      <alignment horizontal="right"/>
    </xf>
    <xf numFmtId="207" fontId="2" fillId="0" borderId="28" xfId="2" applyNumberFormat="1" applyFont="1" applyBorder="1" applyAlignment="1">
      <alignment horizontal="right"/>
    </xf>
    <xf numFmtId="207" fontId="2" fillId="0" borderId="10" xfId="2" applyNumberFormat="1" applyFont="1" applyBorder="1" applyAlignment="1">
      <alignment horizontal="right"/>
    </xf>
    <xf numFmtId="0" fontId="23" fillId="0" borderId="1" xfId="2" applyFont="1" applyFill="1" applyBorder="1" applyAlignment="1">
      <alignment horizontal="left" indent="5"/>
    </xf>
    <xf numFmtId="206" fontId="23" fillId="0" borderId="30" xfId="2" applyNumberFormat="1" applyFont="1" applyFill="1" applyBorder="1" applyAlignment="1">
      <alignment horizontal="right"/>
    </xf>
    <xf numFmtId="206" fontId="23" fillId="0" borderId="31" xfId="2" applyNumberFormat="1" applyFont="1" applyFill="1" applyBorder="1" applyAlignment="1">
      <alignment horizontal="right"/>
    </xf>
    <xf numFmtId="206" fontId="23" fillId="0" borderId="32" xfId="2" applyNumberFormat="1" applyFont="1" applyFill="1" applyBorder="1" applyAlignment="1">
      <alignment horizontal="right"/>
    </xf>
    <xf numFmtId="205" fontId="23" fillId="0" borderId="30" xfId="2" applyNumberFormat="1" applyFont="1" applyFill="1" applyBorder="1" applyAlignment="1">
      <alignment horizontal="right"/>
    </xf>
    <xf numFmtId="205" fontId="23" fillId="0" borderId="31" xfId="2" applyNumberFormat="1" applyFont="1" applyFill="1" applyBorder="1" applyAlignment="1">
      <alignment horizontal="right"/>
    </xf>
    <xf numFmtId="205" fontId="23" fillId="0" borderId="32" xfId="2" applyNumberFormat="1" applyFont="1" applyFill="1" applyBorder="1" applyAlignment="1">
      <alignment horizontal="right"/>
    </xf>
    <xf numFmtId="0" fontId="33" fillId="0" borderId="0" xfId="2" applyFont="1" applyFill="1" applyBorder="1"/>
    <xf numFmtId="0" fontId="50" fillId="0" borderId="0" xfId="2" applyFont="1" applyFill="1" applyBorder="1"/>
    <xf numFmtId="0" fontId="23" fillId="0" borderId="3" xfId="2" applyFont="1" applyFill="1" applyBorder="1" applyAlignment="1">
      <alignment horizontal="center" vertical="center" wrapText="1"/>
    </xf>
    <xf numFmtId="0" fontId="23" fillId="0" borderId="3" xfId="2" applyFont="1" applyFill="1" applyBorder="1"/>
    <xf numFmtId="0" fontId="34" fillId="0" borderId="8" xfId="2" applyFont="1" applyFill="1" applyBorder="1"/>
    <xf numFmtId="206" fontId="34" fillId="0" borderId="23" xfId="2" applyNumberFormat="1" applyFont="1" applyFill="1" applyBorder="1" applyAlignment="1">
      <alignment horizontal="right"/>
    </xf>
    <xf numFmtId="206" fontId="34" fillId="0" borderId="24" xfId="2" applyNumberFormat="1" applyFont="1" applyFill="1" applyBorder="1" applyAlignment="1">
      <alignment horizontal="right"/>
    </xf>
    <xf numFmtId="206" fontId="34" fillId="0" borderId="10" xfId="2" applyNumberFormat="1" applyFont="1" applyFill="1" applyBorder="1" applyAlignment="1">
      <alignment horizontal="right"/>
    </xf>
    <xf numFmtId="205" fontId="34" fillId="0" borderId="23" xfId="2" applyNumberFormat="1" applyFont="1" applyFill="1" applyBorder="1" applyAlignment="1">
      <alignment horizontal="right"/>
    </xf>
    <xf numFmtId="205" fontId="34" fillId="0" borderId="24" xfId="2" applyNumberFormat="1" applyFont="1" applyFill="1" applyBorder="1" applyAlignment="1">
      <alignment horizontal="right"/>
    </xf>
    <xf numFmtId="205" fontId="34" fillId="0" borderId="10" xfId="2" applyNumberFormat="1" applyFont="1" applyFill="1" applyBorder="1" applyAlignment="1">
      <alignment horizontal="right"/>
    </xf>
    <xf numFmtId="0" fontId="23" fillId="0" borderId="2" xfId="2" applyFont="1" applyFill="1" applyBorder="1" applyAlignment="1">
      <alignment horizontal="left" vertical="center" indent="2"/>
    </xf>
    <xf numFmtId="206" fontId="23" fillId="0" borderId="38" xfId="2" applyNumberFormat="1" applyFont="1" applyFill="1" applyBorder="1" applyAlignment="1">
      <alignment horizontal="right"/>
    </xf>
    <xf numFmtId="206" fontId="23" fillId="0" borderId="39" xfId="2" applyNumberFormat="1" applyFont="1" applyFill="1" applyBorder="1" applyAlignment="1">
      <alignment horizontal="right"/>
    </xf>
    <xf numFmtId="206" fontId="23" fillId="0" borderId="40" xfId="2" applyNumberFormat="1" applyFont="1" applyFill="1" applyBorder="1" applyAlignment="1">
      <alignment horizontal="right"/>
    </xf>
    <xf numFmtId="205" fontId="23" fillId="0" borderId="38" xfId="2" applyNumberFormat="1" applyFont="1" applyFill="1" applyBorder="1" applyAlignment="1">
      <alignment horizontal="right"/>
    </xf>
    <xf numFmtId="205" fontId="23" fillId="0" borderId="39" xfId="2" applyNumberFormat="1" applyFont="1" applyFill="1" applyBorder="1" applyAlignment="1">
      <alignment horizontal="right"/>
    </xf>
    <xf numFmtId="205" fontId="23" fillId="0" borderId="40" xfId="2" applyNumberFormat="1" applyFont="1" applyFill="1" applyBorder="1" applyAlignment="1">
      <alignment horizontal="right"/>
    </xf>
    <xf numFmtId="0" fontId="23" fillId="0" borderId="11" xfId="2" applyFont="1" applyFill="1" applyBorder="1" applyAlignment="1">
      <alignment horizontal="left" indent="1"/>
    </xf>
    <xf numFmtId="206" fontId="23" fillId="0" borderId="26" xfId="2" applyNumberFormat="1" applyFont="1" applyFill="1" applyBorder="1" applyAlignment="1">
      <alignment horizontal="right"/>
    </xf>
    <xf numFmtId="206" fontId="23" fillId="0" borderId="27" xfId="2" applyNumberFormat="1" applyFont="1" applyFill="1" applyBorder="1" applyAlignment="1">
      <alignment horizontal="right"/>
    </xf>
    <xf numFmtId="206" fontId="23" fillId="0" borderId="28" xfId="2" applyNumberFormat="1" applyFont="1" applyFill="1" applyBorder="1" applyAlignment="1">
      <alignment horizontal="right"/>
    </xf>
    <xf numFmtId="205" fontId="23" fillId="0" borderId="26" xfId="2" applyNumberFormat="1" applyFont="1" applyFill="1" applyBorder="1" applyAlignment="1">
      <alignment horizontal="right"/>
    </xf>
    <xf numFmtId="205" fontId="23" fillId="0" borderId="27" xfId="2" applyNumberFormat="1" applyFont="1" applyFill="1" applyBorder="1" applyAlignment="1">
      <alignment horizontal="right"/>
    </xf>
    <xf numFmtId="205" fontId="23" fillId="0" borderId="28" xfId="2" applyNumberFormat="1" applyFont="1" applyFill="1" applyBorder="1" applyAlignment="1">
      <alignment horizontal="right"/>
    </xf>
    <xf numFmtId="0" fontId="23" fillId="0" borderId="1" xfId="2" applyFont="1" applyFill="1" applyBorder="1" applyAlignment="1">
      <alignment horizontal="left" indent="1"/>
    </xf>
    <xf numFmtId="0" fontId="23" fillId="0" borderId="11" xfId="2" applyFont="1" applyFill="1" applyBorder="1" applyAlignment="1">
      <alignment horizontal="left" indent="5"/>
    </xf>
    <xf numFmtId="49" fontId="23" fillId="0" borderId="1" xfId="2" applyNumberFormat="1" applyFont="1" applyFill="1" applyBorder="1" applyAlignment="1">
      <alignment horizontal="left" indent="5"/>
    </xf>
    <xf numFmtId="0" fontId="23" fillId="0" borderId="14" xfId="2" applyFont="1" applyFill="1" applyBorder="1" applyAlignment="1">
      <alignment horizontal="left" indent="5"/>
    </xf>
    <xf numFmtId="206" fontId="23" fillId="0" borderId="34" xfId="2" applyNumberFormat="1" applyFont="1" applyFill="1" applyBorder="1" applyAlignment="1">
      <alignment horizontal="right"/>
    </xf>
    <xf numFmtId="206" fontId="23" fillId="0" borderId="35" xfId="2" applyNumberFormat="1" applyFont="1" applyFill="1" applyBorder="1" applyAlignment="1">
      <alignment horizontal="right"/>
    </xf>
    <xf numFmtId="206" fontId="23" fillId="0" borderId="36" xfId="2" applyNumberFormat="1" applyFont="1" applyFill="1" applyBorder="1" applyAlignment="1">
      <alignment horizontal="right"/>
    </xf>
    <xf numFmtId="205" fontId="23" fillId="0" borderId="34" xfId="2" applyNumberFormat="1" applyFont="1" applyFill="1" applyBorder="1" applyAlignment="1">
      <alignment horizontal="right"/>
    </xf>
    <xf numFmtId="205" fontId="23" fillId="0" borderId="35" xfId="2" applyNumberFormat="1" applyFont="1" applyFill="1" applyBorder="1" applyAlignment="1">
      <alignment horizontal="right"/>
    </xf>
    <xf numFmtId="205" fontId="23" fillId="0" borderId="36" xfId="2" applyNumberFormat="1" applyFont="1" applyFill="1" applyBorder="1" applyAlignment="1">
      <alignment horizontal="right"/>
    </xf>
    <xf numFmtId="0" fontId="23" fillId="0" borderId="6" xfId="2" applyFont="1" applyFill="1" applyBorder="1" applyAlignment="1">
      <alignment horizontal="left" indent="1"/>
    </xf>
    <xf numFmtId="0" fontId="23" fillId="0" borderId="2" xfId="2" applyFont="1" applyFill="1" applyBorder="1" applyAlignment="1">
      <alignment horizontal="left" indent="2"/>
    </xf>
    <xf numFmtId="177" fontId="49" fillId="0" borderId="0" xfId="2" applyNumberFormat="1" applyFont="1" applyFill="1" applyBorder="1"/>
    <xf numFmtId="177" fontId="32" fillId="0" borderId="0" xfId="2" applyNumberFormat="1" applyFont="1" applyFill="1" applyBorder="1"/>
    <xf numFmtId="177" fontId="62" fillId="0" borderId="0" xfId="2" applyNumberFormat="1" applyFont="1" applyFill="1" applyBorder="1"/>
    <xf numFmtId="177" fontId="33" fillId="0" borderId="0" xfId="2" applyNumberFormat="1" applyFont="1" applyFill="1" applyBorder="1"/>
    <xf numFmtId="0" fontId="32" fillId="0" borderId="0" xfId="2" applyFont="1" applyFill="1" applyBorder="1"/>
    <xf numFmtId="177" fontId="38" fillId="0" borderId="0" xfId="2" applyNumberFormat="1" applyFont="1" applyFill="1" applyBorder="1"/>
    <xf numFmtId="237" fontId="143" fillId="0" borderId="0" xfId="2" applyNumberFormat="1" applyFont="1"/>
    <xf numFmtId="237" fontId="144" fillId="0" borderId="0" xfId="2" applyNumberFormat="1" applyFont="1"/>
    <xf numFmtId="237" fontId="144" fillId="0" borderId="0" xfId="2" applyNumberFormat="1" applyFont="1" applyAlignment="1">
      <alignment horizontal="right"/>
    </xf>
    <xf numFmtId="237" fontId="143" fillId="0" borderId="0" xfId="2" applyNumberFormat="1" applyFont="1" applyAlignment="1">
      <alignment horizontal="right"/>
    </xf>
    <xf numFmtId="207" fontId="1" fillId="0" borderId="0" xfId="11" applyNumberFormat="1" applyFont="1" applyFill="1" applyBorder="1" applyAlignment="1" applyProtection="1">
      <protection locked="0"/>
    </xf>
    <xf numFmtId="236" fontId="21" fillId="0" borderId="10" xfId="2" applyNumberFormat="1" applyFont="1" applyBorder="1" applyAlignment="1">
      <alignment horizontal="right" indent="1"/>
    </xf>
    <xf numFmtId="236" fontId="23" fillId="0" borderId="34" xfId="2" applyNumberFormat="1" applyFont="1" applyBorder="1" applyAlignment="1">
      <alignment horizontal="right" indent="1"/>
    </xf>
    <xf numFmtId="236" fontId="23" fillId="0" borderId="35" xfId="2" applyNumberFormat="1" applyFont="1" applyBorder="1" applyAlignment="1">
      <alignment horizontal="right" indent="1"/>
    </xf>
    <xf numFmtId="236" fontId="23" fillId="0" borderId="16" xfId="2" applyNumberFormat="1" applyFont="1" applyBorder="1" applyAlignment="1">
      <alignment horizontal="right" indent="1"/>
    </xf>
    <xf numFmtId="236" fontId="23" fillId="0" borderId="15" xfId="2" applyNumberFormat="1" applyFont="1" applyBorder="1" applyAlignment="1">
      <alignment horizontal="right" indent="1"/>
    </xf>
    <xf numFmtId="243" fontId="50" fillId="0" borderId="23" xfId="2" applyNumberFormat="1" applyFont="1" applyBorder="1" applyAlignment="1">
      <alignment horizontal="right"/>
    </xf>
    <xf numFmtId="243" fontId="50" fillId="0" borderId="10" xfId="2" applyNumberFormat="1" applyFont="1" applyBorder="1" applyAlignment="1">
      <alignment horizontal="right"/>
    </xf>
    <xf numFmtId="243" fontId="50" fillId="0" borderId="30" xfId="2" applyNumberFormat="1" applyFont="1" applyBorder="1" applyAlignment="1">
      <alignment horizontal="right"/>
    </xf>
    <xf numFmtId="243" fontId="50" fillId="0" borderId="32" xfId="2" applyNumberFormat="1" applyFont="1" applyBorder="1" applyAlignment="1">
      <alignment horizontal="right"/>
    </xf>
    <xf numFmtId="243" fontId="33" fillId="0" borderId="30" xfId="2" applyNumberFormat="1" applyFont="1" applyBorder="1" applyAlignment="1">
      <alignment horizontal="right"/>
    </xf>
    <xf numFmtId="243" fontId="33" fillId="0" borderId="32" xfId="2" applyNumberFormat="1" applyFont="1" applyBorder="1" applyAlignment="1">
      <alignment horizontal="right"/>
    </xf>
    <xf numFmtId="243" fontId="50" fillId="0" borderId="26" xfId="2" applyNumberFormat="1" applyFont="1" applyBorder="1" applyAlignment="1">
      <alignment horizontal="right"/>
    </xf>
    <xf numFmtId="243" fontId="33" fillId="0" borderId="34" xfId="2" applyNumberFormat="1" applyFont="1" applyBorder="1" applyAlignment="1">
      <alignment horizontal="right"/>
    </xf>
    <xf numFmtId="243" fontId="33" fillId="0" borderId="36" xfId="2" applyNumberFormat="1" applyFont="1" applyBorder="1" applyAlignment="1">
      <alignment horizontal="right"/>
    </xf>
    <xf numFmtId="243" fontId="33" fillId="0" borderId="26" xfId="2" applyNumberFormat="1" applyFont="1" applyBorder="1" applyAlignment="1">
      <alignment horizontal="right"/>
    </xf>
    <xf numFmtId="243" fontId="33" fillId="0" borderId="28" xfId="2" applyNumberFormat="1" applyFont="1" applyBorder="1" applyAlignment="1">
      <alignment horizontal="right"/>
    </xf>
    <xf numFmtId="243" fontId="50" fillId="0" borderId="34" xfId="2" applyNumberFormat="1" applyFont="1" applyBorder="1" applyAlignment="1">
      <alignment horizontal="right"/>
    </xf>
    <xf numFmtId="243" fontId="50" fillId="0" borderId="36" xfId="2" applyNumberFormat="1" applyFont="1" applyBorder="1" applyAlignment="1">
      <alignment horizontal="right"/>
    </xf>
    <xf numFmtId="49" fontId="6" fillId="0" borderId="0" xfId="1" applyNumberFormat="1" applyAlignment="1" applyProtection="1">
      <alignment wrapText="1"/>
    </xf>
    <xf numFmtId="0" fontId="6" fillId="0" borderId="0" xfId="1" applyFill="1" applyBorder="1" applyAlignment="1" applyProtection="1">
      <alignment horizontal="left" vertical="center" wrapText="1"/>
    </xf>
    <xf numFmtId="0" fontId="28" fillId="0" borderId="0" xfId="2" applyFont="1" applyAlignment="1"/>
    <xf numFmtId="0" fontId="23" fillId="0" borderId="37" xfId="60" applyFont="1" applyBorder="1" applyAlignment="1">
      <alignment horizontal="left" indent="1"/>
    </xf>
    <xf numFmtId="228" fontId="23" fillId="0" borderId="14" xfId="60" applyNumberFormat="1" applyFont="1" applyBorder="1"/>
    <xf numFmtId="228" fontId="23" fillId="0" borderId="15" xfId="60" applyNumberFormat="1" applyFont="1" applyBorder="1"/>
    <xf numFmtId="228" fontId="23" fillId="0" borderId="36" xfId="60" applyNumberFormat="1" applyFont="1" applyBorder="1"/>
    <xf numFmtId="0" fontId="124" fillId="0" borderId="11" xfId="2" applyFont="1" applyFill="1" applyBorder="1" applyAlignment="1">
      <alignment horizontal="left" wrapText="1"/>
    </xf>
    <xf numFmtId="208" fontId="119" fillId="0" borderId="26" xfId="2" applyNumberFormat="1" applyFont="1" applyFill="1" applyBorder="1"/>
    <xf numFmtId="208" fontId="119" fillId="0" borderId="13" xfId="2" applyNumberFormat="1" applyFont="1" applyFill="1" applyBorder="1"/>
    <xf numFmtId="208" fontId="119" fillId="0" borderId="27" xfId="2" applyNumberFormat="1" applyFont="1" applyFill="1" applyBorder="1"/>
    <xf numFmtId="208" fontId="119" fillId="0" borderId="28" xfId="2" applyNumberFormat="1" applyFont="1" applyFill="1" applyBorder="1"/>
    <xf numFmtId="208" fontId="119" fillId="0" borderId="59" xfId="2" applyNumberFormat="1" applyFont="1" applyFill="1" applyBorder="1"/>
    <xf numFmtId="237" fontId="119" fillId="0" borderId="0" xfId="2" applyNumberFormat="1" applyFont="1" applyFill="1"/>
    <xf numFmtId="177" fontId="19" fillId="0" borderId="24" xfId="0" applyNumberFormat="1" applyFont="1" applyBorder="1" applyAlignment="1">
      <alignment vertical="center"/>
    </xf>
    <xf numFmtId="177" fontId="19" fillId="0" borderId="10" xfId="0" applyNumberFormat="1" applyFont="1" applyBorder="1" applyAlignment="1">
      <alignment vertical="center"/>
    </xf>
    <xf numFmtId="191" fontId="14" fillId="0" borderId="0" xfId="2" applyNumberFormat="1" applyFont="1"/>
    <xf numFmtId="0" fontId="12" fillId="0" borderId="0" xfId="0" applyFont="1" applyAlignment="1">
      <alignment horizontal="center"/>
    </xf>
    <xf numFmtId="0" fontId="13" fillId="0" borderId="0" xfId="0" applyFont="1" applyAlignment="1">
      <alignment horizontal="center"/>
    </xf>
    <xf numFmtId="0" fontId="7" fillId="0" borderId="0" xfId="0" applyFont="1" applyAlignment="1">
      <alignment horizontal="center"/>
    </xf>
    <xf numFmtId="0" fontId="9" fillId="0" borderId="0" xfId="0" applyFont="1"/>
    <xf numFmtId="0" fontId="17" fillId="0" borderId="0" xfId="0" applyFont="1" applyAlignment="1">
      <alignment horizontal="center" vertical="center"/>
    </xf>
    <xf numFmtId="0" fontId="10" fillId="0" borderId="0" xfId="0" applyFont="1" applyAlignment="1">
      <alignment horizontal="center"/>
    </xf>
    <xf numFmtId="0" fontId="83" fillId="0" borderId="0" xfId="0" applyFont="1" applyAlignment="1">
      <alignment horizontal="center"/>
    </xf>
    <xf numFmtId="0" fontId="0" fillId="0" borderId="0" xfId="0" applyFont="1" applyAlignment="1">
      <alignment horizontal="left" wrapText="1"/>
    </xf>
    <xf numFmtId="0" fontId="0" fillId="0" borderId="0" xfId="0" applyAlignment="1">
      <alignment horizontal="left" vertical="top" wrapText="1"/>
    </xf>
    <xf numFmtId="0" fontId="20" fillId="0" borderId="0" xfId="2" applyFont="1" applyAlignment="1">
      <alignment horizontal="center"/>
    </xf>
    <xf numFmtId="0" fontId="21" fillId="0" borderId="0" xfId="2" applyFont="1" applyAlignment="1">
      <alignment horizontal="center"/>
    </xf>
    <xf numFmtId="0" fontId="5" fillId="0" borderId="0" xfId="2" applyFont="1" applyAlignment="1">
      <alignment horizontal="center"/>
    </xf>
    <xf numFmtId="0" fontId="25" fillId="0" borderId="5" xfId="6" applyFont="1" applyBorder="1" applyAlignment="1" applyProtection="1">
      <alignment horizontal="left" vertical="center"/>
      <protection locked="0"/>
    </xf>
    <xf numFmtId="0" fontId="25" fillId="0" borderId="6" xfId="6" applyFont="1" applyBorder="1" applyAlignment="1" applyProtection="1">
      <alignment horizontal="left" vertical="center"/>
      <protection locked="0"/>
    </xf>
    <xf numFmtId="0" fontId="25" fillId="0" borderId="7" xfId="6" applyFont="1" applyBorder="1" applyAlignment="1" applyProtection="1">
      <alignment horizontal="left" vertical="center"/>
      <protection locked="0"/>
    </xf>
    <xf numFmtId="0" fontId="3" fillId="0" borderId="3" xfId="2" applyFont="1" applyBorder="1" applyAlignment="1">
      <alignment horizontal="center" vertical="top" wrapText="1"/>
    </xf>
    <xf numFmtId="0" fontId="15" fillId="0" borderId="3" xfId="2" applyFont="1" applyBorder="1" applyAlignment="1">
      <alignment horizontal="center" vertical="top" wrapText="1"/>
    </xf>
    <xf numFmtId="0" fontId="3" fillId="0" borderId="5" xfId="2" applyFont="1" applyBorder="1" applyAlignment="1">
      <alignment horizontal="center" vertical="top" wrapText="1"/>
    </xf>
    <xf numFmtId="0" fontId="3" fillId="0" borderId="6" xfId="2" applyFont="1" applyBorder="1" applyAlignment="1">
      <alignment horizontal="center" vertical="top" wrapText="1"/>
    </xf>
    <xf numFmtId="0" fontId="3" fillId="0" borderId="7" xfId="2" applyFont="1" applyBorder="1" applyAlignment="1">
      <alignment horizontal="center" vertical="top" wrapText="1"/>
    </xf>
    <xf numFmtId="0" fontId="28" fillId="0" borderId="0" xfId="2" applyFont="1" applyFill="1" applyBorder="1" applyAlignment="1">
      <alignment horizontal="center"/>
    </xf>
    <xf numFmtId="0" fontId="23" fillId="0" borderId="0" xfId="2" applyFont="1" applyBorder="1" applyAlignment="1">
      <alignment horizontal="center"/>
    </xf>
    <xf numFmtId="0" fontId="23" fillId="0" borderId="20" xfId="2" applyFont="1" applyBorder="1" applyAlignment="1">
      <alignment horizontal="center"/>
    </xf>
    <xf numFmtId="0" fontId="23" fillId="0" borderId="21" xfId="2" applyFont="1" applyBorder="1" applyAlignment="1">
      <alignment horizontal="center"/>
    </xf>
    <xf numFmtId="0" fontId="23" fillId="0" borderId="4" xfId="2" applyFont="1" applyBorder="1" applyAlignment="1">
      <alignment horizontal="center"/>
    </xf>
    <xf numFmtId="0" fontId="23" fillId="0" borderId="5" xfId="2" applyFont="1" applyBorder="1" applyAlignment="1">
      <alignment horizontal="center" vertical="center"/>
    </xf>
    <xf numFmtId="0" fontId="23" fillId="0" borderId="7" xfId="2" applyFont="1" applyBorder="1" applyAlignment="1">
      <alignment horizontal="center" vertical="center"/>
    </xf>
    <xf numFmtId="0" fontId="28" fillId="0" borderId="0" xfId="2" applyFont="1" applyBorder="1" applyAlignment="1">
      <alignment horizontal="center"/>
    </xf>
    <xf numFmtId="0" fontId="33" fillId="0" borderId="0" xfId="2" applyFont="1" applyBorder="1" applyAlignment="1">
      <alignment horizontal="center"/>
    </xf>
    <xf numFmtId="0" fontId="34" fillId="0" borderId="5" xfId="2" applyFont="1" applyFill="1" applyBorder="1" applyAlignment="1">
      <alignment horizontal="left"/>
    </xf>
    <xf numFmtId="0" fontId="34" fillId="0" borderId="6" xfId="2" applyFont="1" applyFill="1" applyBorder="1" applyAlignment="1">
      <alignment horizontal="left"/>
    </xf>
    <xf numFmtId="0" fontId="33" fillId="0" borderId="20" xfId="2" applyFont="1" applyBorder="1" applyAlignment="1">
      <alignment horizontal="center"/>
    </xf>
    <xf numFmtId="0" fontId="33" fillId="0" borderId="21" xfId="2" applyFont="1" applyBorder="1" applyAlignment="1">
      <alignment horizontal="center"/>
    </xf>
    <xf numFmtId="0" fontId="33" fillId="0" borderId="4" xfId="2" applyFont="1" applyBorder="1" applyAlignment="1">
      <alignment horizontal="center"/>
    </xf>
    <xf numFmtId="0" fontId="33" fillId="0" borderId="5" xfId="2" applyFont="1" applyBorder="1" applyAlignment="1">
      <alignment horizontal="center" wrapText="1"/>
    </xf>
    <xf numFmtId="0" fontId="33" fillId="0" borderId="6" xfId="2" applyFont="1" applyBorder="1" applyAlignment="1">
      <alignment horizontal="center" wrapText="1"/>
    </xf>
    <xf numFmtId="0" fontId="33" fillId="0" borderId="7" xfId="2" applyFont="1" applyBorder="1" applyAlignment="1">
      <alignment horizontal="center" wrapText="1"/>
    </xf>
    <xf numFmtId="0" fontId="1" fillId="0" borderId="44" xfId="2" applyFont="1" applyBorder="1" applyAlignment="1">
      <alignment horizontal="center"/>
    </xf>
    <xf numFmtId="0" fontId="1" fillId="0" borderId="0" xfId="2" applyFont="1" applyBorder="1" applyAlignment="1">
      <alignment horizontal="center"/>
    </xf>
    <xf numFmtId="0" fontId="1" fillId="0" borderId="43" xfId="2" applyFont="1" applyBorder="1" applyAlignment="1">
      <alignment horizontal="center"/>
    </xf>
    <xf numFmtId="0" fontId="35" fillId="0" borderId="6" xfId="2" applyFont="1" applyFill="1" applyBorder="1" applyAlignment="1">
      <alignment horizontal="left" vertical="center"/>
    </xf>
    <xf numFmtId="0" fontId="35" fillId="0" borderId="7" xfId="2" applyFont="1" applyFill="1" applyBorder="1" applyAlignment="1">
      <alignment horizontal="left" vertical="center"/>
    </xf>
    <xf numFmtId="0" fontId="28" fillId="0" borderId="0" xfId="2" applyFont="1" applyAlignment="1">
      <alignment horizontal="center"/>
    </xf>
    <xf numFmtId="2" fontId="14" fillId="0" borderId="48" xfId="2" applyNumberFormat="1" applyBorder="1" applyAlignment="1">
      <alignment horizontal="center"/>
    </xf>
    <xf numFmtId="2" fontId="14" fillId="0" borderId="22" xfId="2" applyNumberFormat="1" applyBorder="1" applyAlignment="1">
      <alignment horizontal="center"/>
    </xf>
    <xf numFmtId="2" fontId="14" fillId="0" borderId="20" xfId="2" applyNumberFormat="1" applyBorder="1" applyAlignment="1">
      <alignment horizontal="center"/>
    </xf>
    <xf numFmtId="2" fontId="14" fillId="0" borderId="21" xfId="2" applyNumberFormat="1" applyBorder="1" applyAlignment="1">
      <alignment horizontal="center"/>
    </xf>
    <xf numFmtId="2" fontId="14" fillId="0" borderId="4" xfId="2" applyNumberFormat="1" applyBorder="1" applyAlignment="1">
      <alignment horizontal="center"/>
    </xf>
    <xf numFmtId="2" fontId="14" fillId="0" borderId="49" xfId="2" applyNumberFormat="1" applyBorder="1" applyAlignment="1">
      <alignment horizontal="center"/>
    </xf>
    <xf numFmtId="2" fontId="14" fillId="0" borderId="19" xfId="2" applyNumberFormat="1" applyBorder="1" applyAlignment="1">
      <alignment horizontal="center"/>
    </xf>
    <xf numFmtId="2" fontId="14" fillId="0" borderId="46" xfId="2" applyNumberFormat="1" applyBorder="1" applyAlignment="1">
      <alignment horizontal="center"/>
    </xf>
    <xf numFmtId="0" fontId="14" fillId="0" borderId="46" xfId="2" applyBorder="1" applyAlignment="1">
      <alignment horizontal="center"/>
    </xf>
    <xf numFmtId="0" fontId="14" fillId="0" borderId="49" xfId="2" applyBorder="1" applyAlignment="1">
      <alignment horizontal="center"/>
    </xf>
    <xf numFmtId="0" fontId="14" fillId="0" borderId="19" xfId="2" applyBorder="1" applyAlignment="1">
      <alignment horizontal="center"/>
    </xf>
    <xf numFmtId="2" fontId="14" fillId="0" borderId="20" xfId="2" applyNumberFormat="1" applyBorder="1" applyAlignment="1">
      <alignment horizontal="center" wrapText="1"/>
    </xf>
    <xf numFmtId="2" fontId="14" fillId="0" borderId="21" xfId="2" applyNumberFormat="1" applyBorder="1" applyAlignment="1">
      <alignment horizontal="center" wrapText="1"/>
    </xf>
    <xf numFmtId="2" fontId="14" fillId="0" borderId="4" xfId="2" applyNumberFormat="1" applyBorder="1" applyAlignment="1">
      <alignment horizontal="center" wrapText="1"/>
    </xf>
    <xf numFmtId="2" fontId="23" fillId="0" borderId="20" xfId="2" applyNumberFormat="1" applyFont="1" applyBorder="1" applyAlignment="1">
      <alignment horizontal="center" wrapText="1"/>
    </xf>
    <xf numFmtId="2" fontId="23" fillId="0" borderId="21" xfId="2" applyNumberFormat="1" applyFont="1" applyBorder="1" applyAlignment="1">
      <alignment horizontal="center" wrapText="1"/>
    </xf>
    <xf numFmtId="2" fontId="23" fillId="0" borderId="4" xfId="2" applyNumberFormat="1" applyFont="1" applyBorder="1" applyAlignment="1">
      <alignment horizontal="center" wrapText="1"/>
    </xf>
    <xf numFmtId="2" fontId="14" fillId="0" borderId="45" xfId="2" applyNumberFormat="1" applyFill="1" applyBorder="1" applyAlignment="1">
      <alignment horizontal="center" wrapText="1"/>
    </xf>
    <xf numFmtId="2" fontId="14" fillId="0" borderId="48" xfId="2" applyNumberFormat="1" applyFill="1" applyBorder="1" applyAlignment="1">
      <alignment horizontal="center" wrapText="1"/>
    </xf>
    <xf numFmtId="2" fontId="14" fillId="0" borderId="22" xfId="2" applyNumberFormat="1" applyFill="1" applyBorder="1" applyAlignment="1">
      <alignment horizontal="center" wrapText="1"/>
    </xf>
    <xf numFmtId="0" fontId="14" fillId="0" borderId="46" xfId="2" applyFill="1" applyBorder="1" applyAlignment="1">
      <alignment horizontal="center" wrapText="1"/>
    </xf>
    <xf numFmtId="0" fontId="14" fillId="0" borderId="49" xfId="2" applyFill="1" applyBorder="1" applyAlignment="1">
      <alignment horizontal="center" wrapText="1"/>
    </xf>
    <xf numFmtId="0" fontId="14" fillId="0" borderId="19" xfId="2" applyFill="1" applyBorder="1" applyAlignment="1">
      <alignment horizontal="center" wrapText="1"/>
    </xf>
    <xf numFmtId="0" fontId="14" fillId="0" borderId="45" xfId="2" applyFill="1" applyBorder="1" applyAlignment="1">
      <alignment horizontal="center" vertical="center" wrapText="1"/>
    </xf>
    <xf numFmtId="0" fontId="14" fillId="0" borderId="48" xfId="2" applyFill="1" applyBorder="1" applyAlignment="1">
      <alignment horizontal="center" vertical="center" wrapText="1"/>
    </xf>
    <xf numFmtId="0" fontId="14" fillId="0" borderId="22" xfId="2" applyFill="1" applyBorder="1" applyAlignment="1">
      <alignment horizontal="center" vertical="center" wrapText="1"/>
    </xf>
    <xf numFmtId="0" fontId="14" fillId="0" borderId="46" xfId="2" applyFill="1" applyBorder="1" applyAlignment="1">
      <alignment horizontal="center" vertical="center" wrapText="1"/>
    </xf>
    <xf numFmtId="0" fontId="14" fillId="0" borderId="49" xfId="2" applyFill="1" applyBorder="1" applyAlignment="1">
      <alignment horizontal="center" vertical="center" wrapText="1"/>
    </xf>
    <xf numFmtId="0" fontId="14" fillId="0" borderId="19" xfId="2" applyFill="1" applyBorder="1" applyAlignment="1">
      <alignment horizontal="center" vertical="center" wrapText="1"/>
    </xf>
    <xf numFmtId="0" fontId="34" fillId="0" borderId="5" xfId="2" applyFont="1" applyFill="1" applyBorder="1" applyAlignment="1">
      <alignment horizontal="left" vertical="center"/>
    </xf>
    <xf numFmtId="0" fontId="34" fillId="0" borderId="6" xfId="2" applyFont="1" applyFill="1" applyBorder="1" applyAlignment="1">
      <alignment horizontal="left" vertical="center"/>
    </xf>
    <xf numFmtId="0" fontId="34" fillId="0" borderId="7" xfId="2" applyFont="1" applyFill="1" applyBorder="1" applyAlignment="1">
      <alignment horizontal="left" vertical="center"/>
    </xf>
    <xf numFmtId="0" fontId="23" fillId="0" borderId="20" xfId="2" quotePrefix="1" applyFont="1" applyBorder="1" applyAlignment="1">
      <alignment horizontal="center" vertical="center" wrapText="1"/>
    </xf>
    <xf numFmtId="0" fontId="23" fillId="0" borderId="21" xfId="2" quotePrefix="1" applyFont="1" applyBorder="1" applyAlignment="1">
      <alignment horizontal="center" vertical="center" wrapText="1"/>
    </xf>
    <xf numFmtId="0" fontId="23" fillId="0" borderId="4" xfId="2" quotePrefix="1" applyFont="1" applyBorder="1" applyAlignment="1">
      <alignment horizontal="center" vertical="center" wrapText="1"/>
    </xf>
    <xf numFmtId="0" fontId="23" fillId="0" borderId="20" xfId="2" quotePrefix="1" applyFont="1" applyBorder="1" applyAlignment="1">
      <alignment horizontal="center" vertical="center"/>
    </xf>
    <xf numFmtId="0" fontId="23" fillId="0" borderId="4" xfId="2" quotePrefix="1" applyFont="1" applyBorder="1" applyAlignment="1">
      <alignment horizontal="center" vertical="center"/>
    </xf>
    <xf numFmtId="0" fontId="23" fillId="0" borderId="3" xfId="2" quotePrefix="1" applyFont="1" applyBorder="1" applyAlignment="1">
      <alignment horizontal="center" vertical="center"/>
    </xf>
    <xf numFmtId="0" fontId="28" fillId="0" borderId="0" xfId="2" applyFont="1" applyFill="1" applyBorder="1" applyAlignment="1">
      <alignment horizontal="center" wrapText="1"/>
    </xf>
    <xf numFmtId="0" fontId="14" fillId="0" borderId="20" xfId="2" applyFont="1" applyBorder="1" applyAlignment="1">
      <alignment horizontal="center"/>
    </xf>
    <xf numFmtId="0" fontId="14" fillId="0" borderId="4" xfId="2" applyFont="1" applyBorder="1" applyAlignment="1">
      <alignment horizontal="center"/>
    </xf>
    <xf numFmtId="0" fontId="21" fillId="0" borderId="25" xfId="0" applyFont="1" applyBorder="1" applyAlignment="1">
      <alignment horizontal="left" vertical="center"/>
    </xf>
    <xf numFmtId="0" fontId="21" fillId="0" borderId="9" xfId="0" applyFont="1" applyBorder="1" applyAlignment="1">
      <alignment horizontal="left" vertical="center"/>
    </xf>
    <xf numFmtId="0" fontId="6" fillId="0" borderId="0" xfId="1" applyFill="1" applyBorder="1" applyAlignment="1" applyProtection="1">
      <alignment horizontal="left"/>
    </xf>
    <xf numFmtId="0" fontId="19" fillId="0" borderId="0" xfId="2" applyFont="1" applyFill="1" applyBorder="1" applyAlignment="1">
      <alignment horizontal="center"/>
    </xf>
    <xf numFmtId="0" fontId="14" fillId="0" borderId="0" xfId="2" applyBorder="1" applyAlignment="1">
      <alignment horizontal="center"/>
    </xf>
    <xf numFmtId="0" fontId="14" fillId="0" borderId="0" xfId="2" applyFont="1" applyBorder="1" applyAlignment="1">
      <alignment horizontal="center"/>
    </xf>
    <xf numFmtId="0" fontId="14" fillId="0" borderId="20" xfId="2" applyBorder="1" applyAlignment="1">
      <alignment horizontal="center"/>
    </xf>
    <xf numFmtId="0" fontId="14" fillId="0" borderId="21" xfId="2" applyFont="1" applyBorder="1" applyAlignment="1">
      <alignment horizontal="center"/>
    </xf>
    <xf numFmtId="0" fontId="18" fillId="0" borderId="48" xfId="0" applyFont="1" applyFill="1" applyBorder="1" applyAlignment="1">
      <alignment horizontal="left" wrapText="1"/>
    </xf>
    <xf numFmtId="0" fontId="18" fillId="0" borderId="0" xfId="2" applyFont="1" applyBorder="1" applyAlignment="1">
      <alignment horizontal="center"/>
    </xf>
    <xf numFmtId="0" fontId="85" fillId="0" borderId="20" xfId="0" applyFont="1" applyBorder="1" applyAlignment="1">
      <alignment horizontal="center"/>
    </xf>
    <xf numFmtId="0" fontId="18" fillId="0" borderId="21" xfId="0" applyFont="1" applyBorder="1" applyAlignment="1">
      <alignment horizontal="center"/>
    </xf>
    <xf numFmtId="0" fontId="18" fillId="0" borderId="4" xfId="0" applyFont="1" applyBorder="1" applyAlignment="1">
      <alignment horizontal="center"/>
    </xf>
    <xf numFmtId="0" fontId="19" fillId="0" borderId="25" xfId="0" applyFont="1" applyBorder="1" applyAlignment="1">
      <alignment horizontal="left" vertical="justify"/>
    </xf>
    <xf numFmtId="0" fontId="18" fillId="0" borderId="9" xfId="0" applyFont="1" applyBorder="1" applyAlignment="1">
      <alignment horizontal="left" vertical="justify"/>
    </xf>
    <xf numFmtId="0" fontId="1" fillId="0" borderId="0" xfId="2" applyFont="1" applyFill="1" applyBorder="1" applyAlignment="1">
      <alignment horizontal="left" vertical="top" wrapText="1"/>
    </xf>
    <xf numFmtId="0" fontId="33" fillId="0" borderId="20" xfId="0" applyFont="1" applyBorder="1" applyAlignment="1">
      <alignment horizontal="center"/>
    </xf>
    <xf numFmtId="0" fontId="33" fillId="0" borderId="21" xfId="0" applyFont="1" applyBorder="1" applyAlignment="1">
      <alignment horizontal="center"/>
    </xf>
    <xf numFmtId="0" fontId="33" fillId="0" borderId="4" xfId="0" applyFont="1" applyBorder="1" applyAlignment="1">
      <alignment horizontal="center"/>
    </xf>
    <xf numFmtId="0" fontId="1" fillId="0" borderId="44" xfId="0" applyFont="1" applyBorder="1" applyAlignment="1">
      <alignment horizontal="center"/>
    </xf>
    <xf numFmtId="0" fontId="1" fillId="0" borderId="0" xfId="0" applyFont="1" applyBorder="1" applyAlignment="1">
      <alignment horizontal="center"/>
    </xf>
    <xf numFmtId="0" fontId="1" fillId="0" borderId="43" xfId="0" applyFont="1" applyBorder="1" applyAlignment="1">
      <alignment horizontal="center"/>
    </xf>
    <xf numFmtId="0" fontId="19" fillId="0" borderId="25" xfId="2" applyFont="1" applyBorder="1" applyAlignment="1">
      <alignment horizontal="left" vertical="justify"/>
    </xf>
    <xf numFmtId="0" fontId="19" fillId="0" borderId="50" xfId="2" applyFont="1" applyBorder="1" applyAlignment="1">
      <alignment horizontal="left" vertical="justify"/>
    </xf>
    <xf numFmtId="0" fontId="28" fillId="0" borderId="25" xfId="2" applyFont="1" applyBorder="1" applyAlignment="1">
      <alignment horizontal="left" vertical="justify"/>
    </xf>
    <xf numFmtId="0" fontId="28" fillId="0" borderId="9" xfId="2" applyFont="1" applyBorder="1" applyAlignment="1">
      <alignment horizontal="left" vertical="justify"/>
    </xf>
    <xf numFmtId="0" fontId="5" fillId="0" borderId="0" xfId="2" applyFont="1" applyFill="1" applyBorder="1" applyAlignment="1">
      <alignment horizontal="center"/>
    </xf>
    <xf numFmtId="0" fontId="15" fillId="0" borderId="0" xfId="2" applyFont="1" applyFill="1" applyBorder="1" applyAlignment="1">
      <alignment horizontal="center"/>
    </xf>
    <xf numFmtId="0" fontId="25" fillId="0" borderId="5" xfId="7" applyFont="1" applyBorder="1" applyAlignment="1" applyProtection="1">
      <alignment horizontal="left" vertical="center"/>
      <protection locked="0"/>
    </xf>
    <xf numFmtId="0" fontId="25" fillId="0" borderId="7" xfId="7" applyFont="1" applyBorder="1" applyAlignment="1" applyProtection="1">
      <alignment horizontal="left" vertical="center"/>
      <protection locked="0"/>
    </xf>
    <xf numFmtId="0" fontId="25" fillId="0" borderId="5" xfId="7" applyFont="1" applyBorder="1" applyAlignment="1" applyProtection="1">
      <alignment horizontal="center" vertical="center" wrapText="1"/>
      <protection locked="0"/>
    </xf>
    <xf numFmtId="0" fontId="25" fillId="0" borderId="7" xfId="7" applyFont="1" applyBorder="1" applyAlignment="1" applyProtection="1">
      <alignment horizontal="center" vertical="center" wrapText="1"/>
      <protection locked="0"/>
    </xf>
    <xf numFmtId="1" fontId="15" fillId="0" borderId="0" xfId="2" applyNumberFormat="1" applyFont="1" applyAlignment="1">
      <alignment horizontal="center" wrapText="1"/>
    </xf>
    <xf numFmtId="0" fontId="25" fillId="0" borderId="5" xfId="2" applyFont="1" applyBorder="1" applyAlignment="1">
      <alignment horizontal="center" vertical="center" wrapText="1"/>
    </xf>
    <xf numFmtId="0" fontId="25" fillId="0" borderId="7" xfId="2" applyFont="1" applyBorder="1" applyAlignment="1">
      <alignment horizontal="center" vertical="center" wrapText="1"/>
    </xf>
    <xf numFmtId="226" fontId="98" fillId="0" borderId="21" xfId="2" applyNumberFormat="1" applyFont="1" applyBorder="1" applyAlignment="1">
      <alignment horizontal="center" vertical="center"/>
    </xf>
    <xf numFmtId="226" fontId="98" fillId="0" borderId="4" xfId="2" applyNumberFormat="1" applyFont="1" applyBorder="1" applyAlignment="1">
      <alignment horizontal="center" vertical="center"/>
    </xf>
    <xf numFmtId="0" fontId="96" fillId="0" borderId="0" xfId="6" applyFont="1" applyAlignment="1">
      <alignment horizontal="center"/>
    </xf>
    <xf numFmtId="0" fontId="36" fillId="0" borderId="0" xfId="6" applyFont="1" applyAlignment="1" applyProtection="1">
      <alignment horizontal="center"/>
      <protection locked="0"/>
    </xf>
    <xf numFmtId="0" fontId="98" fillId="0" borderId="3" xfId="6" applyFont="1" applyBorder="1" applyAlignment="1" applyProtection="1">
      <alignment horizontal="center" vertical="center"/>
      <protection locked="0"/>
    </xf>
    <xf numFmtId="0" fontId="98" fillId="0" borderId="21" xfId="2" applyFont="1" applyBorder="1" applyAlignment="1">
      <alignment horizontal="center" vertical="center"/>
    </xf>
    <xf numFmtId="0" fontId="98" fillId="0" borderId="4" xfId="2" applyFont="1" applyBorder="1" applyAlignment="1">
      <alignment horizontal="center" vertical="center"/>
    </xf>
    <xf numFmtId="0" fontId="28" fillId="0" borderId="0" xfId="6" applyFont="1" applyAlignment="1" applyProtection="1">
      <alignment horizontal="center"/>
      <protection locked="0"/>
    </xf>
    <xf numFmtId="0" fontId="34" fillId="0" borderId="3" xfId="6" applyFont="1" applyBorder="1" applyAlignment="1" applyProtection="1">
      <alignment horizontal="left" vertical="center"/>
      <protection locked="0"/>
    </xf>
    <xf numFmtId="0" fontId="23" fillId="0" borderId="3" xfId="6" applyFont="1" applyBorder="1" applyAlignment="1" applyProtection="1">
      <alignment horizontal="center" vertical="center" wrapText="1"/>
      <protection locked="0"/>
    </xf>
    <xf numFmtId="0" fontId="23" fillId="0" borderId="3" xfId="6" applyFont="1" applyBorder="1" applyAlignment="1" applyProtection="1">
      <alignment horizontal="center"/>
      <protection locked="0"/>
    </xf>
    <xf numFmtId="0" fontId="57" fillId="0" borderId="0" xfId="2" applyFont="1" applyAlignment="1">
      <alignment horizontal="center"/>
    </xf>
    <xf numFmtId="0" fontId="104" fillId="0" borderId="5" xfId="2" quotePrefix="1" applyFont="1" applyBorder="1" applyAlignment="1">
      <alignment horizontal="left" vertical="center"/>
    </xf>
    <xf numFmtId="0" fontId="104" fillId="0" borderId="6" xfId="2" quotePrefix="1" applyFont="1" applyBorder="1" applyAlignment="1">
      <alignment horizontal="left" vertical="center"/>
    </xf>
    <xf numFmtId="0" fontId="104" fillId="0" borderId="7" xfId="2" quotePrefix="1" applyFont="1" applyBorder="1" applyAlignment="1">
      <alignment horizontal="left" vertical="center"/>
    </xf>
    <xf numFmtId="0" fontId="14" fillId="0" borderId="3" xfId="2" applyFont="1" applyBorder="1" applyAlignment="1">
      <alignment horizontal="center" vertical="top" wrapText="1"/>
    </xf>
    <xf numFmtId="0" fontId="14" fillId="0" borderId="3" xfId="2" applyBorder="1" applyAlignment="1">
      <alignment horizontal="center" vertical="top" wrapText="1"/>
    </xf>
    <xf numFmtId="0" fontId="21" fillId="0" borderId="21" xfId="6" applyFont="1" applyBorder="1" applyAlignment="1" applyProtection="1">
      <alignment horizontal="center" vertical="center"/>
      <protection locked="0"/>
    </xf>
    <xf numFmtId="0" fontId="21" fillId="0" borderId="4" xfId="6" applyFont="1" applyBorder="1" applyAlignment="1" applyProtection="1">
      <alignment horizontal="center" vertical="center"/>
      <protection locked="0"/>
    </xf>
    <xf numFmtId="205" fontId="21" fillId="0" borderId="20" xfId="6" applyNumberFormat="1" applyFont="1" applyBorder="1" applyAlignment="1" applyProtection="1">
      <alignment horizontal="center" vertical="center"/>
      <protection locked="0"/>
    </xf>
    <xf numFmtId="205" fontId="21" fillId="0" borderId="21" xfId="6" applyNumberFormat="1" applyFont="1" applyBorder="1" applyAlignment="1" applyProtection="1">
      <alignment horizontal="center" vertical="center"/>
      <protection locked="0"/>
    </xf>
    <xf numFmtId="205" fontId="21" fillId="0" borderId="4" xfId="6" applyNumberFormat="1" applyFont="1" applyBorder="1" applyAlignment="1" applyProtection="1">
      <alignment horizontal="center" vertical="center"/>
      <protection locked="0"/>
    </xf>
    <xf numFmtId="205" fontId="21" fillId="0" borderId="0" xfId="6" applyNumberFormat="1" applyFont="1" applyBorder="1" applyAlignment="1" applyProtection="1">
      <alignment horizontal="center" vertical="center"/>
      <protection locked="0"/>
    </xf>
    <xf numFmtId="0" fontId="109" fillId="0" borderId="0" xfId="2" applyFont="1" applyBorder="1" applyAlignment="1">
      <alignment horizontal="center"/>
    </xf>
    <xf numFmtId="0" fontId="5" fillId="0" borderId="0" xfId="60" applyFont="1" applyAlignment="1">
      <alignment horizontal="center" vertical="center" wrapText="1"/>
    </xf>
    <xf numFmtId="0" fontId="34" fillId="0" borderId="5" xfId="60" applyFont="1" applyBorder="1" applyAlignment="1">
      <alignment horizontal="left" vertical="center" wrapText="1"/>
    </xf>
    <xf numFmtId="0" fontId="25" fillId="0" borderId="7" xfId="60" applyFont="1" applyBorder="1" applyAlignment="1">
      <alignment horizontal="left" vertical="center" wrapText="1"/>
    </xf>
    <xf numFmtId="0" fontId="23" fillId="0" borderId="20" xfId="60" applyFont="1" applyBorder="1" applyAlignment="1" applyProtection="1">
      <alignment horizontal="center" vertical="center"/>
      <protection locked="0"/>
    </xf>
    <xf numFmtId="0" fontId="15" fillId="0" borderId="21" xfId="60" applyFont="1" applyBorder="1" applyAlignment="1">
      <alignment horizontal="center" vertical="center"/>
    </xf>
    <xf numFmtId="0" fontId="23" fillId="0" borderId="21" xfId="60" applyFont="1" applyBorder="1" applyAlignment="1" applyProtection="1">
      <alignment horizontal="center" vertical="center"/>
      <protection locked="0"/>
    </xf>
    <xf numFmtId="0" fontId="23" fillId="0" borderId="4" xfId="60" applyFont="1" applyBorder="1" applyAlignment="1" applyProtection="1">
      <alignment horizontal="center" vertical="center"/>
      <protection locked="0"/>
    </xf>
    <xf numFmtId="0" fontId="15" fillId="0" borderId="4" xfId="60" applyFont="1" applyBorder="1" applyAlignment="1">
      <alignment horizontal="center" vertical="center"/>
    </xf>
    <xf numFmtId="177" fontId="28" fillId="0" borderId="0" xfId="2" applyNumberFormat="1" applyFont="1" applyBorder="1" applyAlignment="1">
      <alignment horizontal="center"/>
    </xf>
    <xf numFmtId="0" fontId="50" fillId="0" borderId="5" xfId="6" applyFont="1" applyBorder="1" applyAlignment="1" applyProtection="1">
      <alignment horizontal="left" vertical="center"/>
      <protection locked="0"/>
    </xf>
    <xf numFmtId="0" fontId="50" fillId="0" borderId="7" xfId="6" applyFont="1" applyBorder="1" applyAlignment="1" applyProtection="1">
      <alignment horizontal="left" vertical="center"/>
      <protection locked="0"/>
    </xf>
    <xf numFmtId="177" fontId="33" fillId="0" borderId="5" xfId="6" applyNumberFormat="1" applyFont="1" applyBorder="1" applyAlignment="1" applyProtection="1">
      <alignment horizontal="center" vertical="center" wrapText="1"/>
      <protection locked="0"/>
    </xf>
    <xf numFmtId="177" fontId="33" fillId="0" borderId="7" xfId="6" applyNumberFormat="1" applyFont="1" applyBorder="1" applyAlignment="1" applyProtection="1">
      <alignment horizontal="center" vertical="center" wrapText="1"/>
      <protection locked="0"/>
    </xf>
    <xf numFmtId="0" fontId="33" fillId="0" borderId="20" xfId="2" applyFont="1" applyBorder="1" applyAlignment="1">
      <alignment horizontal="center" vertical="center" wrapText="1"/>
    </xf>
    <xf numFmtId="0" fontId="33" fillId="0" borderId="21" xfId="2" applyFont="1" applyBorder="1" applyAlignment="1">
      <alignment horizontal="center" vertical="center" wrapText="1"/>
    </xf>
    <xf numFmtId="0" fontId="33" fillId="0" borderId="4" xfId="2" applyFont="1" applyBorder="1" applyAlignment="1">
      <alignment horizontal="center" vertical="center" wrapText="1"/>
    </xf>
    <xf numFmtId="177" fontId="27" fillId="0" borderId="5" xfId="6" applyNumberFormat="1" applyFont="1" applyBorder="1" applyAlignment="1" applyProtection="1">
      <alignment horizontal="center" vertical="center" wrapText="1"/>
      <protection locked="0"/>
    </xf>
    <xf numFmtId="177" fontId="27" fillId="0" borderId="7" xfId="6" applyNumberFormat="1" applyFont="1" applyBorder="1" applyAlignment="1" applyProtection="1">
      <alignment horizontal="center" vertical="center" wrapText="1"/>
      <protection locked="0"/>
    </xf>
    <xf numFmtId="177" fontId="60" fillId="0" borderId="5" xfId="6" applyNumberFormat="1" applyFont="1" applyBorder="1" applyAlignment="1" applyProtection="1">
      <alignment horizontal="center" vertical="center" wrapText="1"/>
      <protection locked="0"/>
    </xf>
    <xf numFmtId="0" fontId="28" fillId="0" borderId="0" xfId="15" applyFont="1" applyAlignment="1" applyProtection="1">
      <alignment horizontal="center"/>
      <protection locked="0"/>
    </xf>
    <xf numFmtId="0" fontId="34" fillId="0" borderId="5" xfId="6" applyFont="1" applyBorder="1" applyAlignment="1" applyProtection="1">
      <alignment horizontal="left" vertical="center" wrapText="1"/>
      <protection locked="0"/>
    </xf>
    <xf numFmtId="0" fontId="34" fillId="0" borderId="6" xfId="6" applyFont="1" applyBorder="1" applyAlignment="1" applyProtection="1">
      <alignment horizontal="left" vertical="center" wrapText="1"/>
      <protection locked="0"/>
    </xf>
    <xf numFmtId="0" fontId="34" fillId="0" borderId="7" xfId="6" applyFont="1" applyBorder="1" applyAlignment="1" applyProtection="1">
      <alignment horizontal="left" vertical="center" wrapText="1"/>
      <protection locked="0"/>
    </xf>
    <xf numFmtId="0" fontId="14" fillId="0" borderId="3" xfId="6" applyFont="1" applyBorder="1" applyAlignment="1" applyProtection="1">
      <alignment horizontal="center" vertical="center" wrapText="1"/>
      <protection locked="0"/>
    </xf>
    <xf numFmtId="206" fontId="34" fillId="0" borderId="46" xfId="2" applyNumberFormat="1" applyFont="1" applyFill="1" applyBorder="1" applyAlignment="1">
      <alignment horizontal="center" vertical="center"/>
    </xf>
    <xf numFmtId="206" fontId="34" fillId="0" borderId="49" xfId="2" applyNumberFormat="1" applyFont="1" applyFill="1" applyBorder="1" applyAlignment="1">
      <alignment horizontal="center" vertical="center"/>
    </xf>
    <xf numFmtId="206" fontId="34" fillId="0" borderId="19" xfId="2" applyNumberFormat="1" applyFont="1" applyFill="1" applyBorder="1" applyAlignment="1">
      <alignment horizontal="center" vertical="center"/>
    </xf>
    <xf numFmtId="0" fontId="21" fillId="0" borderId="3" xfId="2" applyFont="1" applyFill="1" applyBorder="1" applyAlignment="1">
      <alignment horizontal="left" vertical="center" wrapText="1"/>
    </xf>
    <xf numFmtId="0" fontId="23" fillId="0" borderId="3" xfId="2" applyFont="1" applyFill="1" applyBorder="1" applyAlignment="1">
      <alignment horizontal="center" vertical="center" wrapText="1"/>
    </xf>
    <xf numFmtId="0" fontId="34" fillId="0" borderId="20" xfId="2" applyFont="1" applyFill="1" applyBorder="1" applyAlignment="1">
      <alignment horizontal="center" vertical="center"/>
    </xf>
    <xf numFmtId="0" fontId="34" fillId="0" borderId="21" xfId="2" applyFont="1" applyFill="1" applyBorder="1" applyAlignment="1">
      <alignment horizontal="center" vertical="center"/>
    </xf>
    <xf numFmtId="0" fontId="34" fillId="0" borderId="4" xfId="2" applyFont="1" applyFill="1" applyBorder="1" applyAlignment="1">
      <alignment horizontal="center" vertical="center"/>
    </xf>
    <xf numFmtId="206" fontId="34" fillId="0" borderId="20" xfId="2" applyNumberFormat="1" applyFont="1" applyFill="1" applyBorder="1" applyAlignment="1">
      <alignment horizontal="center" vertical="center"/>
    </xf>
    <xf numFmtId="206" fontId="34" fillId="0" borderId="21" xfId="2" applyNumberFormat="1" applyFont="1" applyFill="1" applyBorder="1" applyAlignment="1">
      <alignment horizontal="center" vertical="center"/>
    </xf>
    <xf numFmtId="206" fontId="34" fillId="0" borderId="4" xfId="2" applyNumberFormat="1" applyFont="1" applyFill="1" applyBorder="1" applyAlignment="1">
      <alignment horizontal="center" vertical="center"/>
    </xf>
    <xf numFmtId="0" fontId="27" fillId="0" borderId="3" xfId="2" applyFont="1" applyBorder="1" applyAlignment="1">
      <alignment horizontal="center" vertical="center" wrapText="1"/>
    </xf>
    <xf numFmtId="0" fontId="50" fillId="0" borderId="6" xfId="6" applyFont="1" applyBorder="1" applyAlignment="1" applyProtection="1">
      <alignment horizontal="left" vertical="center"/>
      <protection locked="0"/>
    </xf>
    <xf numFmtId="0" fontId="33" fillId="0" borderId="3" xfId="2" applyFont="1" applyBorder="1" applyAlignment="1">
      <alignment horizontal="center" vertical="center" wrapText="1"/>
    </xf>
    <xf numFmtId="0" fontId="23" fillId="0" borderId="3" xfId="2" applyFont="1" applyBorder="1" applyAlignment="1">
      <alignment horizontal="center" vertical="center" wrapText="1"/>
    </xf>
    <xf numFmtId="0" fontId="23" fillId="0" borderId="5" xfId="2" applyFont="1" applyBorder="1" applyAlignment="1">
      <alignment horizontal="center" vertical="center" wrapText="1"/>
    </xf>
    <xf numFmtId="0" fontId="23" fillId="0" borderId="7" xfId="2" applyFont="1" applyBorder="1" applyAlignment="1">
      <alignment horizontal="center" vertical="center" wrapText="1"/>
    </xf>
    <xf numFmtId="0" fontId="27" fillId="0" borderId="20" xfId="2" applyFont="1" applyBorder="1" applyAlignment="1">
      <alignment horizontal="center" vertical="center" wrapText="1"/>
    </xf>
    <xf numFmtId="0" fontId="27" fillId="0" borderId="21" xfId="2" applyFont="1" applyBorder="1" applyAlignment="1">
      <alignment horizontal="center" vertical="center" wrapText="1"/>
    </xf>
    <xf numFmtId="0" fontId="27" fillId="0" borderId="4" xfId="2" applyFont="1" applyBorder="1" applyAlignment="1">
      <alignment horizontal="center" vertical="center" wrapText="1"/>
    </xf>
    <xf numFmtId="0" fontId="2" fillId="0" borderId="5" xfId="2" applyFont="1" applyBorder="1" applyAlignment="1">
      <alignment horizontal="left" vertical="center"/>
    </xf>
    <xf numFmtId="0" fontId="2" fillId="0" borderId="7" xfId="2" applyFont="1" applyBorder="1" applyAlignment="1">
      <alignment horizontal="left" vertical="center"/>
    </xf>
    <xf numFmtId="0" fontId="50" fillId="0" borderId="5" xfId="2" applyFont="1" applyBorder="1" applyAlignment="1" applyProtection="1">
      <alignment horizontal="center" vertical="center" wrapText="1"/>
      <protection locked="0"/>
    </xf>
    <xf numFmtId="0" fontId="33" fillId="0" borderId="7" xfId="2" applyFont="1" applyBorder="1" applyAlignment="1" applyProtection="1">
      <alignment horizontal="center" vertical="center" wrapText="1"/>
      <protection locked="0"/>
    </xf>
    <xf numFmtId="237" fontId="121" fillId="0" borderId="5" xfId="2" applyNumberFormat="1" applyFont="1" applyBorder="1" applyAlignment="1">
      <alignment horizontal="center" vertical="center" wrapText="1"/>
    </xf>
    <xf numFmtId="237" fontId="121" fillId="0" borderId="7" xfId="2" applyNumberFormat="1" applyFont="1" applyBorder="1" applyAlignment="1">
      <alignment horizontal="center" vertical="center" wrapText="1"/>
    </xf>
    <xf numFmtId="237" fontId="28" fillId="0" borderId="0" xfId="2" applyNumberFormat="1" applyFont="1" applyBorder="1" applyAlignment="1">
      <alignment horizontal="center"/>
    </xf>
    <xf numFmtId="237" fontId="26" fillId="0" borderId="0" xfId="2" applyNumberFormat="1" applyFont="1" applyBorder="1" applyAlignment="1">
      <alignment horizontal="center"/>
    </xf>
    <xf numFmtId="237" fontId="117" fillId="0" borderId="0" xfId="2" applyNumberFormat="1" applyFont="1" applyBorder="1" applyAlignment="1">
      <alignment horizontal="center"/>
    </xf>
    <xf numFmtId="237" fontId="120" fillId="0" borderId="5" xfId="2" applyNumberFormat="1" applyFont="1" applyBorder="1" applyAlignment="1">
      <alignment horizontal="left" vertical="center"/>
    </xf>
    <xf numFmtId="237" fontId="120" fillId="0" borderId="6" xfId="2" applyNumberFormat="1" applyFont="1" applyBorder="1" applyAlignment="1">
      <alignment horizontal="left" vertical="center"/>
    </xf>
    <xf numFmtId="237" fontId="120" fillId="0" borderId="7" xfId="2" applyNumberFormat="1" applyFont="1" applyBorder="1" applyAlignment="1">
      <alignment horizontal="left" vertical="center"/>
    </xf>
    <xf numFmtId="237" fontId="119" fillId="0" borderId="3" xfId="2" applyNumberFormat="1" applyFont="1" applyBorder="1" applyAlignment="1">
      <alignment horizontal="center" vertical="center"/>
    </xf>
    <xf numFmtId="237" fontId="122" fillId="0" borderId="5" xfId="2" applyNumberFormat="1" applyFont="1" applyBorder="1" applyAlignment="1">
      <alignment horizontal="center" vertical="center" wrapText="1"/>
    </xf>
    <xf numFmtId="237" fontId="122" fillId="0" borderId="7" xfId="2" applyNumberFormat="1" applyFont="1" applyBorder="1" applyAlignment="1">
      <alignment horizontal="center" vertical="center" wrapText="1"/>
    </xf>
    <xf numFmtId="237" fontId="120" fillId="0" borderId="3" xfId="2" applyNumberFormat="1" applyFont="1" applyBorder="1" applyAlignment="1">
      <alignment horizontal="center" vertical="center" wrapText="1"/>
    </xf>
    <xf numFmtId="237" fontId="117" fillId="0" borderId="5" xfId="2" applyNumberFormat="1" applyFont="1" applyBorder="1" applyAlignment="1">
      <alignment horizontal="center" vertical="center" wrapText="1"/>
    </xf>
    <xf numFmtId="237" fontId="117" fillId="0" borderId="7" xfId="2" applyNumberFormat="1" applyFont="1" applyBorder="1" applyAlignment="1">
      <alignment horizontal="center" vertical="center" wrapText="1"/>
    </xf>
    <xf numFmtId="237" fontId="119" fillId="0" borderId="20" xfId="2" applyNumberFormat="1" applyFont="1" applyBorder="1" applyAlignment="1">
      <alignment horizontal="center" vertical="center"/>
    </xf>
    <xf numFmtId="237" fontId="119" fillId="0" borderId="21" xfId="2" applyNumberFormat="1" applyFont="1" applyBorder="1" applyAlignment="1">
      <alignment horizontal="center" vertical="center"/>
    </xf>
    <xf numFmtId="237" fontId="119" fillId="0" borderId="4" xfId="2" applyNumberFormat="1" applyFont="1" applyBorder="1" applyAlignment="1">
      <alignment horizontal="center" vertical="center"/>
    </xf>
    <xf numFmtId="237" fontId="117" fillId="0" borderId="3" xfId="2" applyNumberFormat="1" applyFont="1" applyBorder="1" applyAlignment="1">
      <alignment horizontal="center" vertical="center" wrapText="1"/>
    </xf>
    <xf numFmtId="237" fontId="119" fillId="0" borderId="5" xfId="2" applyNumberFormat="1" applyFont="1" applyBorder="1" applyAlignment="1">
      <alignment horizontal="center" vertical="center" wrapText="1"/>
    </xf>
    <xf numFmtId="237" fontId="119" fillId="0" borderId="7" xfId="2" applyNumberFormat="1" applyFont="1" applyBorder="1" applyAlignment="1">
      <alignment horizontal="center" vertical="center" wrapText="1"/>
    </xf>
    <xf numFmtId="0" fontId="128" fillId="0" borderId="69" xfId="0" applyFont="1" applyBorder="1" applyAlignment="1">
      <alignment horizontal="center" wrapText="1"/>
    </xf>
    <xf numFmtId="0" fontId="128" fillId="0" borderId="70" xfId="0" applyFont="1" applyBorder="1" applyAlignment="1">
      <alignment horizontal="center" wrapText="1"/>
    </xf>
    <xf numFmtId="0" fontId="128" fillId="0" borderId="71" xfId="0" applyFont="1" applyBorder="1" applyAlignment="1">
      <alignment horizontal="center" wrapText="1"/>
    </xf>
    <xf numFmtId="0" fontId="63" fillId="0" borderId="0" xfId="0" applyFont="1" applyAlignment="1">
      <alignment horizontal="center" vertical="center" wrapText="1"/>
    </xf>
    <xf numFmtId="0" fontId="64" fillId="0" borderId="5" xfId="2" applyFont="1" applyBorder="1" applyAlignment="1">
      <alignment horizontal="left" vertical="center"/>
    </xf>
    <xf numFmtId="0" fontId="64" fillId="0" borderId="6" xfId="2" applyFont="1" applyBorder="1" applyAlignment="1">
      <alignment horizontal="left" vertical="center"/>
    </xf>
    <xf numFmtId="0" fontId="64" fillId="0" borderId="7" xfId="2" applyFont="1" applyBorder="1" applyAlignment="1">
      <alignment horizontal="left" vertical="center"/>
    </xf>
    <xf numFmtId="0" fontId="42" fillId="0" borderId="5" xfId="2" applyFont="1" applyBorder="1" applyAlignment="1" applyProtection="1">
      <alignment horizontal="justify" vertical="top"/>
      <protection locked="0"/>
    </xf>
    <xf numFmtId="0" fontId="0" fillId="0" borderId="6" xfId="0" applyBorder="1" applyAlignment="1">
      <alignment vertical="top"/>
    </xf>
    <xf numFmtId="0" fontId="0" fillId="0" borderId="7" xfId="0" applyBorder="1" applyAlignment="1">
      <alignment vertical="top"/>
    </xf>
    <xf numFmtId="0" fontId="42" fillId="0" borderId="20" xfId="2" applyFont="1" applyBorder="1" applyAlignment="1" applyProtection="1">
      <alignment horizontal="center" vertical="top"/>
      <protection locked="0"/>
    </xf>
    <xf numFmtId="0" fontId="42" fillId="0" borderId="21" xfId="2" applyFont="1" applyBorder="1" applyAlignment="1" applyProtection="1">
      <alignment horizontal="center" vertical="top"/>
      <protection locked="0"/>
    </xf>
    <xf numFmtId="0" fontId="42" fillId="0" borderId="4" xfId="2" applyFont="1" applyBorder="1" applyAlignment="1" applyProtection="1">
      <alignment horizontal="center" vertical="top"/>
      <protection locked="0"/>
    </xf>
    <xf numFmtId="0" fontId="42" fillId="0" borderId="43" xfId="2" applyFont="1" applyBorder="1" applyAlignment="1" applyProtection="1">
      <alignment horizontal="justify" vertical="top"/>
      <protection locked="0"/>
    </xf>
    <xf numFmtId="0" fontId="42" fillId="0" borderId="43" xfId="2" applyFont="1" applyBorder="1" applyAlignment="1">
      <alignment horizontal="justify" vertical="top"/>
    </xf>
    <xf numFmtId="0" fontId="42" fillId="0" borderId="46" xfId="2" applyFont="1" applyBorder="1" applyAlignment="1" applyProtection="1">
      <alignment horizontal="justify" vertical="top"/>
      <protection locked="0"/>
    </xf>
    <xf numFmtId="0" fontId="42" fillId="0" borderId="19" xfId="2" applyFont="1" applyBorder="1" applyAlignment="1" applyProtection="1">
      <alignment horizontal="justify" vertical="top"/>
      <protection locked="0"/>
    </xf>
    <xf numFmtId="0" fontId="42" fillId="0" borderId="6" xfId="2" applyFont="1" applyBorder="1" applyAlignment="1" applyProtection="1">
      <alignment horizontal="justify" vertical="top"/>
      <protection locked="0"/>
    </xf>
    <xf numFmtId="0" fontId="42" fillId="0" borderId="44" xfId="2" applyFont="1" applyBorder="1" applyAlignment="1" applyProtection="1">
      <alignment horizontal="justify" vertical="top"/>
      <protection locked="0"/>
    </xf>
    <xf numFmtId="0" fontId="42" fillId="2" borderId="5" xfId="2" applyFont="1" applyFill="1" applyBorder="1" applyAlignment="1" applyProtection="1">
      <alignment horizontal="left" vertical="top" wrapText="1"/>
      <protection locked="0"/>
    </xf>
    <xf numFmtId="0" fontId="42" fillId="2" borderId="7" xfId="2" applyFont="1" applyFill="1" applyBorder="1" applyAlignment="1" applyProtection="1">
      <alignment horizontal="left" vertical="top" wrapText="1"/>
      <protection locked="0"/>
    </xf>
    <xf numFmtId="0" fontId="25" fillId="0" borderId="20" xfId="2" applyFont="1" applyBorder="1" applyAlignment="1">
      <alignment horizontal="center"/>
    </xf>
    <xf numFmtId="0" fontId="25" fillId="0" borderId="21" xfId="2" applyFont="1" applyBorder="1" applyAlignment="1">
      <alignment horizontal="center"/>
    </xf>
    <xf numFmtId="0" fontId="25" fillId="0" borderId="4" xfId="2" applyFont="1" applyBorder="1" applyAlignment="1">
      <alignment horizontal="center"/>
    </xf>
    <xf numFmtId="0" fontId="128" fillId="0" borderId="20" xfId="0" applyFont="1" applyBorder="1" applyAlignment="1">
      <alignment horizontal="center" wrapText="1"/>
    </xf>
    <xf numFmtId="0" fontId="128" fillId="0" borderId="21" xfId="0" applyFont="1" applyBorder="1" applyAlignment="1">
      <alignment horizontal="center" wrapText="1"/>
    </xf>
    <xf numFmtId="0" fontId="128" fillId="0" borderId="4" xfId="0" applyFont="1" applyBorder="1" applyAlignment="1">
      <alignment horizontal="center" wrapText="1"/>
    </xf>
    <xf numFmtId="0" fontId="42" fillId="0" borderId="7" xfId="2" applyFont="1" applyBorder="1" applyAlignment="1" applyProtection="1">
      <alignment horizontal="justify" vertical="top"/>
      <protection locked="0"/>
    </xf>
    <xf numFmtId="0" fontId="42" fillId="0" borderId="20" xfId="2" applyFont="1" applyBorder="1" applyAlignment="1" applyProtection="1">
      <alignment horizontal="justify" vertical="top"/>
      <protection locked="0"/>
    </xf>
    <xf numFmtId="0" fontId="42" fillId="0" borderId="4" xfId="2" applyFont="1" applyBorder="1" applyAlignment="1" applyProtection="1">
      <alignment horizontal="justify" vertical="top"/>
      <protection locked="0"/>
    </xf>
    <xf numFmtId="0" fontId="27" fillId="0" borderId="7" xfId="61" applyFont="1" applyBorder="1" applyAlignment="1" applyProtection="1">
      <alignment horizontal="center" vertical="top" wrapText="1"/>
      <protection locked="0"/>
    </xf>
    <xf numFmtId="0" fontId="27" fillId="0" borderId="3" xfId="61" applyFont="1" applyBorder="1" applyAlignment="1" applyProtection="1">
      <alignment horizontal="center" vertical="top" wrapText="1"/>
      <protection locked="0"/>
    </xf>
    <xf numFmtId="0" fontId="27" fillId="0" borderId="46" xfId="61" applyFont="1" applyBorder="1" applyAlignment="1" applyProtection="1">
      <alignment horizontal="center" vertical="top" wrapText="1"/>
      <protection locked="0"/>
    </xf>
    <xf numFmtId="0" fontId="27" fillId="0" borderId="20" xfId="61" applyFont="1" applyBorder="1" applyAlignment="1" applyProtection="1">
      <alignment horizontal="center" vertical="top" wrapText="1"/>
      <protection locked="0"/>
    </xf>
    <xf numFmtId="0" fontId="27" fillId="0" borderId="5" xfId="2" applyFont="1" applyBorder="1" applyAlignment="1">
      <alignment horizontal="center" vertical="top" wrapText="1"/>
    </xf>
    <xf numFmtId="0" fontId="14" fillId="0" borderId="7" xfId="2" applyBorder="1" applyAlignment="1">
      <alignment horizontal="center" vertical="top"/>
    </xf>
    <xf numFmtId="0" fontId="50" fillId="0" borderId="5" xfId="2" applyFont="1" applyBorder="1" applyAlignment="1" applyProtection="1">
      <alignment horizontal="left" vertical="center"/>
      <protection locked="0"/>
    </xf>
    <xf numFmtId="0" fontId="50" fillId="0" borderId="6" xfId="2" applyFont="1" applyBorder="1" applyAlignment="1" applyProtection="1">
      <alignment horizontal="left" vertical="center"/>
      <protection locked="0"/>
    </xf>
    <xf numFmtId="0" fontId="50" fillId="0" borderId="7" xfId="2" applyFont="1" applyBorder="1" applyAlignment="1" applyProtection="1">
      <alignment horizontal="left" vertical="center"/>
      <protection locked="0"/>
    </xf>
    <xf numFmtId="0" fontId="27" fillId="0" borderId="20" xfId="61" applyFont="1" applyBorder="1" applyAlignment="1" applyProtection="1">
      <alignment horizontal="center" vertical="center"/>
      <protection locked="0"/>
    </xf>
    <xf numFmtId="0" fontId="27" fillId="0" borderId="21" xfId="61" applyFont="1" applyBorder="1" applyAlignment="1" applyProtection="1">
      <alignment horizontal="center" vertical="center"/>
      <protection locked="0"/>
    </xf>
    <xf numFmtId="0" fontId="27" fillId="0" borderId="46" xfId="61" applyFont="1" applyBorder="1" applyAlignment="1" applyProtection="1">
      <alignment horizontal="center" vertical="center" wrapText="1"/>
      <protection locked="0"/>
    </xf>
    <xf numFmtId="0" fontId="27" fillId="0" borderId="19" xfId="61" applyFont="1" applyBorder="1" applyAlignment="1" applyProtection="1">
      <alignment horizontal="center" vertical="center" wrapText="1"/>
      <protection locked="0"/>
    </xf>
    <xf numFmtId="0" fontId="34" fillId="0" borderId="0" xfId="2" applyFont="1" applyBorder="1" applyAlignment="1">
      <alignment horizontal="center"/>
    </xf>
    <xf numFmtId="0" fontId="60" fillId="0" borderId="20" xfId="61" applyFont="1" applyBorder="1" applyAlignment="1" applyProtection="1">
      <alignment horizontal="center" vertical="top" wrapText="1"/>
      <protection locked="0"/>
    </xf>
    <xf numFmtId="207" fontId="14" fillId="0" borderId="33" xfId="0" applyNumberFormat="1" applyFont="1" applyBorder="1" applyAlignment="1">
      <alignment horizontal="center"/>
    </xf>
    <xf numFmtId="207" fontId="14" fillId="0" borderId="52" xfId="0" applyNumberFormat="1" applyFont="1" applyBorder="1" applyAlignment="1">
      <alignment horizontal="center"/>
    </xf>
    <xf numFmtId="207" fontId="14" fillId="0" borderId="47" xfId="0" applyNumberFormat="1" applyFont="1" applyBorder="1" applyAlignment="1">
      <alignment horizontal="center"/>
    </xf>
    <xf numFmtId="0" fontId="19" fillId="0" borderId="0" xfId="0" applyFont="1" applyAlignment="1">
      <alignment horizontal="center"/>
    </xf>
    <xf numFmtId="0" fontId="25" fillId="0" borderId="5" xfId="2" applyFont="1" applyBorder="1" applyAlignment="1">
      <alignment horizontal="left" vertical="center" wrapText="1"/>
    </xf>
    <xf numFmtId="0" fontId="25" fillId="0" borderId="6" xfId="2" applyFont="1" applyBorder="1" applyAlignment="1">
      <alignment horizontal="left" vertical="center" wrapText="1"/>
    </xf>
    <xf numFmtId="0" fontId="25" fillId="0" borderId="7" xfId="2" applyFont="1" applyBorder="1" applyAlignment="1">
      <alignment horizontal="left" vertical="center" wrapText="1"/>
    </xf>
    <xf numFmtId="0" fontId="42" fillId="0" borderId="3" xfId="2" applyFont="1" applyBorder="1" applyAlignment="1" applyProtection="1">
      <alignment horizontal="justify" vertical="top"/>
      <protection locked="0"/>
    </xf>
    <xf numFmtId="0" fontId="42" fillId="2" borderId="3" xfId="2" applyFont="1" applyFill="1" applyBorder="1" applyAlignment="1" applyProtection="1">
      <alignment horizontal="left" vertical="top" wrapText="1"/>
      <protection locked="0"/>
    </xf>
    <xf numFmtId="207" fontId="14" fillId="0" borderId="17" xfId="0" applyNumberFormat="1" applyFont="1" applyBorder="1" applyAlignment="1">
      <alignment horizontal="center"/>
    </xf>
    <xf numFmtId="0" fontId="0" fillId="0" borderId="3" xfId="0" applyBorder="1" applyAlignment="1">
      <alignment vertical="top"/>
    </xf>
    <xf numFmtId="0" fontId="42" fillId="0" borderId="3" xfId="2" applyFont="1" applyBorder="1" applyAlignment="1" applyProtection="1">
      <alignment horizontal="center" vertical="top"/>
      <protection locked="0"/>
    </xf>
    <xf numFmtId="0" fontId="42" fillId="0" borderId="3" xfId="2" applyFont="1" applyBorder="1" applyAlignment="1">
      <alignment horizontal="justify" vertical="top"/>
    </xf>
    <xf numFmtId="0" fontId="63" fillId="0" borderId="0" xfId="16" applyFont="1" applyAlignment="1">
      <alignment horizontal="center" vertical="center" wrapText="1"/>
    </xf>
    <xf numFmtId="0" fontId="128" fillId="0" borderId="49" xfId="16" applyFont="1" applyBorder="1" applyAlignment="1">
      <alignment horizontal="center" vertical="center" wrapText="1"/>
    </xf>
    <xf numFmtId="0" fontId="15" fillId="0" borderId="20" xfId="2" applyFont="1" applyBorder="1" applyAlignment="1">
      <alignment horizontal="center"/>
    </xf>
    <xf numFmtId="0" fontId="15" fillId="0" borderId="21" xfId="2" applyFont="1" applyBorder="1" applyAlignment="1">
      <alignment horizontal="center"/>
    </xf>
    <xf numFmtId="0" fontId="15" fillId="0" borderId="4" xfId="2" applyFont="1" applyBorder="1" applyAlignment="1">
      <alignment horizontal="center"/>
    </xf>
    <xf numFmtId="0" fontId="33" fillId="0" borderId="5" xfId="2" applyFont="1" applyBorder="1" applyAlignment="1">
      <alignment horizontal="center" vertical="center" wrapText="1"/>
    </xf>
    <xf numFmtId="0" fontId="33" fillId="0" borderId="7" xfId="2" applyFont="1" applyBorder="1" applyAlignment="1">
      <alignment horizontal="center" vertical="center" wrapText="1"/>
    </xf>
    <xf numFmtId="0" fontId="33" fillId="0" borderId="20" xfId="2" applyFont="1" applyBorder="1" applyAlignment="1">
      <alignment horizontal="center" vertical="center"/>
    </xf>
    <xf numFmtId="0" fontId="33" fillId="0" borderId="21" xfId="2" applyFont="1" applyBorder="1" applyAlignment="1">
      <alignment horizontal="center" vertical="center"/>
    </xf>
    <xf numFmtId="0" fontId="33" fillId="0" borderId="4" xfId="2" applyFont="1" applyBorder="1" applyAlignment="1">
      <alignment horizontal="center" vertical="center"/>
    </xf>
    <xf numFmtId="0" fontId="28" fillId="0" borderId="0" xfId="2" applyFont="1" applyBorder="1" applyAlignment="1">
      <alignment horizontal="center" vertical="center"/>
    </xf>
    <xf numFmtId="0" fontId="33" fillId="0" borderId="3" xfId="2" applyFont="1" applyBorder="1" applyAlignment="1">
      <alignment horizontal="center" vertical="top" wrapText="1"/>
    </xf>
    <xf numFmtId="0" fontId="50" fillId="0" borderId="5" xfId="2" applyFont="1" applyBorder="1" applyAlignment="1">
      <alignment horizontal="left" vertical="center"/>
    </xf>
    <xf numFmtId="0" fontId="50" fillId="0" borderId="7" xfId="2" applyFont="1" applyBorder="1" applyAlignment="1">
      <alignment horizontal="left" vertical="center"/>
    </xf>
    <xf numFmtId="0" fontId="1" fillId="0" borderId="3" xfId="2" applyFont="1" applyBorder="1" applyAlignment="1">
      <alignment horizontal="center" vertical="top" wrapText="1"/>
    </xf>
    <xf numFmtId="0" fontId="50" fillId="0" borderId="20" xfId="2" applyFont="1" applyBorder="1" applyAlignment="1" applyProtection="1">
      <alignment horizontal="center" vertical="center"/>
      <protection locked="0"/>
    </xf>
    <xf numFmtId="0" fontId="50" fillId="0" borderId="21" xfId="2" applyFont="1" applyBorder="1" applyAlignment="1" applyProtection="1">
      <alignment horizontal="center" vertical="center"/>
      <protection locked="0"/>
    </xf>
    <xf numFmtId="0" fontId="14" fillId="0" borderId="4" xfId="2" applyBorder="1" applyAlignment="1"/>
    <xf numFmtId="0" fontId="28" fillId="0" borderId="0" xfId="2" applyFont="1" applyAlignment="1">
      <alignment horizontal="center" wrapText="1"/>
    </xf>
    <xf numFmtId="0" fontId="50" fillId="0" borderId="3" xfId="2" applyFont="1" applyBorder="1" applyAlignment="1" applyProtection="1">
      <alignment horizontal="left" vertical="center"/>
      <protection locked="0"/>
    </xf>
    <xf numFmtId="0" fontId="33" fillId="0" borderId="3" xfId="2" applyFont="1" applyBorder="1" applyAlignment="1">
      <alignment horizontal="center" vertical="center"/>
    </xf>
    <xf numFmtId="0" fontId="14" fillId="0" borderId="6" xfId="2" applyBorder="1" applyAlignment="1">
      <alignment horizontal="center" vertical="center" wrapText="1"/>
    </xf>
    <xf numFmtId="0" fontId="14" fillId="0" borderId="7" xfId="2" applyBorder="1" applyAlignment="1">
      <alignment horizontal="center" vertical="center" wrapText="1"/>
    </xf>
    <xf numFmtId="0" fontId="50" fillId="0" borderId="4" xfId="2" applyFont="1" applyBorder="1" applyAlignment="1" applyProtection="1">
      <alignment horizontal="center" vertical="center"/>
      <protection locked="0"/>
    </xf>
    <xf numFmtId="0" fontId="1" fillId="0" borderId="5" xfId="2" applyFont="1" applyBorder="1" applyAlignment="1">
      <alignment horizontal="center" vertical="center" wrapText="1"/>
    </xf>
    <xf numFmtId="0" fontId="1" fillId="0" borderId="6" xfId="2" applyFont="1" applyBorder="1" applyAlignment="1">
      <alignment horizontal="center" vertical="center" wrapText="1"/>
    </xf>
    <xf numFmtId="0" fontId="1" fillId="0" borderId="7" xfId="2" applyFont="1" applyBorder="1" applyAlignment="1">
      <alignment horizontal="center" vertical="center" wrapText="1"/>
    </xf>
    <xf numFmtId="0" fontId="33" fillId="0" borderId="6" xfId="2" applyFont="1" applyBorder="1" applyAlignment="1">
      <alignment horizontal="center" vertical="center" wrapText="1"/>
    </xf>
    <xf numFmtId="0" fontId="33" fillId="0" borderId="5" xfId="2" applyFont="1" applyBorder="1" applyAlignment="1">
      <alignment horizontal="center" vertical="center"/>
    </xf>
    <xf numFmtId="0" fontId="33" fillId="0" borderId="7" xfId="2" applyFont="1" applyBorder="1" applyAlignment="1">
      <alignment horizontal="center" vertical="center"/>
    </xf>
    <xf numFmtId="0" fontId="50" fillId="0" borderId="5" xfId="2" applyFont="1" applyBorder="1" applyAlignment="1" applyProtection="1">
      <alignment horizontal="left" vertical="justify" wrapText="1"/>
      <protection locked="0"/>
    </xf>
    <xf numFmtId="0" fontId="50" fillId="0" borderId="6" xfId="2" applyFont="1" applyBorder="1" applyAlignment="1" applyProtection="1">
      <alignment horizontal="left" vertical="justify" wrapText="1"/>
      <protection locked="0"/>
    </xf>
    <xf numFmtId="0" fontId="50" fillId="0" borderId="7" xfId="2" applyFont="1" applyBorder="1" applyAlignment="1" applyProtection="1">
      <alignment horizontal="left" vertical="justify" wrapText="1"/>
      <protection locked="0"/>
    </xf>
    <xf numFmtId="0" fontId="33" fillId="0" borderId="45" xfId="2" applyFont="1" applyBorder="1" applyAlignment="1">
      <alignment horizontal="center" vertical="center" wrapText="1"/>
    </xf>
    <xf numFmtId="0" fontId="33" fillId="0" borderId="5" xfId="2" applyFont="1" applyBorder="1" applyAlignment="1" applyProtection="1">
      <alignment horizontal="left" vertical="justify" wrapText="1"/>
      <protection locked="0"/>
    </xf>
    <xf numFmtId="0" fontId="14" fillId="0" borderId="6" xfId="2" applyBorder="1" applyAlignment="1"/>
    <xf numFmtId="0" fontId="14" fillId="0" borderId="7" xfId="2" applyBorder="1" applyAlignment="1"/>
    <xf numFmtId="0" fontId="33" fillId="0" borderId="6" xfId="2" applyFont="1" applyBorder="1" applyAlignment="1">
      <alignment horizontal="center" vertical="center"/>
    </xf>
    <xf numFmtId="0" fontId="33" fillId="0" borderId="46" xfId="2" applyFont="1" applyBorder="1" applyAlignment="1">
      <alignment horizontal="center" vertical="center"/>
    </xf>
    <xf numFmtId="0" fontId="33" fillId="0" borderId="49" xfId="2" applyFont="1" applyBorder="1" applyAlignment="1">
      <alignment horizontal="center" vertical="center"/>
    </xf>
    <xf numFmtId="0" fontId="1" fillId="0" borderId="5" xfId="2" applyFont="1" applyBorder="1" applyAlignment="1">
      <alignment horizontal="center" vertical="top" wrapText="1"/>
    </xf>
    <xf numFmtId="0" fontId="1" fillId="0" borderId="6" xfId="2" applyFont="1" applyBorder="1" applyAlignment="1">
      <alignment horizontal="center" vertical="top" wrapText="1"/>
    </xf>
    <xf numFmtId="0" fontId="1" fillId="0" borderId="7" xfId="2" applyFont="1" applyBorder="1" applyAlignment="1">
      <alignment horizontal="center" vertical="top" wrapText="1"/>
    </xf>
    <xf numFmtId="0" fontId="50" fillId="0" borderId="5" xfId="2" applyFont="1" applyBorder="1" applyAlignment="1" applyProtection="1">
      <alignment horizontal="left" vertical="center" wrapText="1"/>
      <protection locked="0"/>
    </xf>
    <xf numFmtId="0" fontId="50" fillId="0" borderId="6" xfId="2" applyFont="1" applyBorder="1" applyAlignment="1" applyProtection="1">
      <alignment horizontal="left" vertical="center" wrapText="1"/>
      <protection locked="0"/>
    </xf>
    <xf numFmtId="0" fontId="50" fillId="0" borderId="7" xfId="2" applyFont="1" applyBorder="1" applyAlignment="1" applyProtection="1">
      <alignment horizontal="left" vertical="center" wrapText="1"/>
      <protection locked="0"/>
    </xf>
    <xf numFmtId="0" fontId="33" fillId="0" borderId="5" xfId="6" applyFont="1" applyBorder="1" applyAlignment="1" applyProtection="1">
      <alignment horizontal="center" vertical="top" wrapText="1"/>
      <protection locked="0"/>
    </xf>
    <xf numFmtId="0" fontId="33" fillId="0" borderId="6" xfId="6" applyFont="1" applyBorder="1" applyAlignment="1" applyProtection="1">
      <alignment horizontal="center" vertical="top" wrapText="1"/>
      <protection locked="0"/>
    </xf>
    <xf numFmtId="0" fontId="33" fillId="0" borderId="7" xfId="6" applyFont="1" applyBorder="1" applyAlignment="1" applyProtection="1">
      <alignment horizontal="center" vertical="top" wrapText="1"/>
      <protection locked="0"/>
    </xf>
    <xf numFmtId="0" fontId="33" fillId="0" borderId="20" xfId="6" applyFont="1" applyBorder="1" applyAlignment="1" applyProtection="1">
      <alignment horizontal="center" vertical="center"/>
      <protection locked="0"/>
    </xf>
    <xf numFmtId="0" fontId="33" fillId="0" borderId="21" xfId="6" applyFont="1" applyBorder="1" applyAlignment="1" applyProtection="1">
      <alignment horizontal="center" vertical="center"/>
      <protection locked="0"/>
    </xf>
    <xf numFmtId="0" fontId="33" fillId="0" borderId="4" xfId="6" applyFont="1" applyBorder="1" applyAlignment="1" applyProtection="1">
      <alignment horizontal="center" vertical="center"/>
      <protection locked="0"/>
    </xf>
    <xf numFmtId="0" fontId="33" fillId="0" borderId="3" xfId="6" applyFont="1" applyBorder="1" applyAlignment="1" applyProtection="1">
      <alignment horizontal="center" vertical="top" wrapText="1"/>
      <protection locked="0"/>
    </xf>
    <xf numFmtId="0" fontId="33" fillId="0" borderId="3" xfId="6" applyFont="1" applyBorder="1" applyAlignment="1" applyProtection="1">
      <alignment horizontal="center" vertical="center"/>
      <protection locked="0"/>
    </xf>
    <xf numFmtId="0" fontId="1" fillId="0" borderId="3" xfId="6" applyFont="1" applyBorder="1" applyAlignment="1" applyProtection="1">
      <alignment horizontal="center" vertical="top" wrapText="1"/>
      <protection locked="0"/>
    </xf>
    <xf numFmtId="0" fontId="28" fillId="0" borderId="0" xfId="17" applyFont="1" applyAlignment="1">
      <alignment horizontal="center" vertical="center"/>
    </xf>
    <xf numFmtId="0" fontId="28" fillId="0" borderId="0" xfId="17" applyFont="1" applyAlignment="1">
      <alignment horizontal="center" wrapText="1"/>
    </xf>
    <xf numFmtId="0" fontId="2" fillId="0" borderId="5" xfId="17" applyFont="1" applyBorder="1" applyAlignment="1">
      <alignment horizontal="left" vertical="center"/>
    </xf>
    <xf numFmtId="0" fontId="2" fillId="0" borderId="7" xfId="17" applyFont="1" applyBorder="1" applyAlignment="1">
      <alignment horizontal="left" vertical="center"/>
    </xf>
    <xf numFmtId="0" fontId="19" fillId="0" borderId="20" xfId="17" applyFont="1" applyBorder="1" applyAlignment="1">
      <alignment horizontal="center" vertical="center"/>
    </xf>
    <xf numFmtId="0" fontId="19" fillId="0" borderId="4" xfId="17" applyFont="1" applyBorder="1" applyAlignment="1">
      <alignment horizontal="center" vertical="center"/>
    </xf>
    <xf numFmtId="0" fontId="19" fillId="0" borderId="20" xfId="17" applyFont="1" applyBorder="1" applyAlignment="1">
      <alignment horizontal="center" vertical="center" wrapText="1"/>
    </xf>
    <xf numFmtId="0" fontId="19" fillId="0" borderId="4" xfId="17" applyFont="1" applyBorder="1" applyAlignment="1">
      <alignment horizontal="center" vertical="center" wrapText="1"/>
    </xf>
    <xf numFmtId="0" fontId="34" fillId="0" borderId="0" xfId="17" applyFont="1" applyAlignment="1">
      <alignment horizontal="center" vertical="center" wrapText="1"/>
    </xf>
    <xf numFmtId="0" fontId="28" fillId="0" borderId="0" xfId="17" applyFont="1" applyBorder="1" applyAlignment="1">
      <alignment horizontal="center"/>
    </xf>
    <xf numFmtId="0" fontId="2" fillId="0" borderId="3" xfId="17" applyFont="1" applyBorder="1" applyAlignment="1">
      <alignment horizontal="left" vertical="center" wrapText="1"/>
    </xf>
    <xf numFmtId="0" fontId="21" fillId="0" borderId="20" xfId="17" applyFont="1" applyBorder="1" applyAlignment="1">
      <alignment horizontal="center" vertical="center" wrapText="1"/>
    </xf>
    <xf numFmtId="0" fontId="21" fillId="0" borderId="21" xfId="17" applyFont="1" applyBorder="1" applyAlignment="1">
      <alignment horizontal="center" vertical="center" wrapText="1"/>
    </xf>
    <xf numFmtId="0" fontId="21" fillId="0" borderId="4" xfId="17" applyFont="1" applyBorder="1" applyAlignment="1">
      <alignment horizontal="center" vertical="center" wrapText="1"/>
    </xf>
    <xf numFmtId="0" fontId="21" fillId="0" borderId="3" xfId="17" applyFont="1" applyBorder="1" applyAlignment="1">
      <alignment horizontal="center" vertical="center" wrapText="1"/>
    </xf>
    <xf numFmtId="0" fontId="34" fillId="0" borderId="0" xfId="21" applyFont="1" applyAlignment="1">
      <alignment horizontal="center"/>
    </xf>
    <xf numFmtId="0" fontId="34" fillId="0" borderId="0" xfId="21" applyFont="1" applyBorder="1" applyAlignment="1">
      <alignment horizontal="center" vertical="top"/>
    </xf>
    <xf numFmtId="0" fontId="34" fillId="0" borderId="5" xfId="21" applyFont="1" applyBorder="1" applyAlignment="1">
      <alignment horizontal="left" vertical="center" wrapText="1"/>
    </xf>
    <xf numFmtId="0" fontId="34" fillId="0" borderId="7" xfId="21" applyFont="1" applyBorder="1" applyAlignment="1">
      <alignment horizontal="left" vertical="center" wrapText="1"/>
    </xf>
    <xf numFmtId="0" fontId="59" fillId="0" borderId="5" xfId="2" applyFont="1" applyBorder="1" applyAlignment="1">
      <alignment horizontal="center" vertical="center" wrapText="1"/>
    </xf>
    <xf numFmtId="0" fontId="59" fillId="0" borderId="6" xfId="2" applyFont="1" applyBorder="1" applyAlignment="1">
      <alignment horizontal="center" vertical="center" wrapText="1"/>
    </xf>
    <xf numFmtId="0" fontId="59" fillId="0" borderId="5" xfId="2" quotePrefix="1" applyFont="1" applyBorder="1" applyAlignment="1">
      <alignment horizontal="center" vertical="center" wrapText="1"/>
    </xf>
    <xf numFmtId="0" fontId="59" fillId="0" borderId="6" xfId="2" quotePrefix="1" applyFont="1" applyBorder="1" applyAlignment="1">
      <alignment horizontal="center" vertical="center" wrapText="1"/>
    </xf>
    <xf numFmtId="0" fontId="59" fillId="0" borderId="7" xfId="2" applyFont="1" applyBorder="1" applyAlignment="1">
      <alignment horizontal="center" vertical="center" wrapText="1"/>
    </xf>
    <xf numFmtId="0" fontId="59" fillId="0" borderId="7" xfId="2" quotePrefix="1" applyFont="1" applyBorder="1" applyAlignment="1">
      <alignment horizontal="center" vertical="center" wrapText="1"/>
    </xf>
  </cellXfs>
  <cellStyles count="62">
    <cellStyle name="Comma" xfId="44"/>
    <cellStyle name="Comma [0]_Forma" xfId="45"/>
    <cellStyle name="Comma_Forma" xfId="46"/>
    <cellStyle name="Currency" xfId="47"/>
    <cellStyle name="Currency [0]_Forma" xfId="48"/>
    <cellStyle name="Currency_Forma" xfId="49"/>
    <cellStyle name="Date" xfId="22"/>
    <cellStyle name="F2" xfId="23"/>
    <cellStyle name="F3" xfId="24"/>
    <cellStyle name="F4" xfId="25"/>
    <cellStyle name="F5" xfId="26"/>
    <cellStyle name="F6" xfId="27"/>
    <cellStyle name="F7" xfId="28"/>
    <cellStyle name="F8" xfId="29"/>
    <cellStyle name="Fixed" xfId="30"/>
    <cellStyle name="HEADING1" xfId="31"/>
    <cellStyle name="HEADING2" xfId="32"/>
    <cellStyle name="Îáű÷íűé_ÂŐÎÄ" xfId="15"/>
    <cellStyle name="Îáű÷íűé_ÂŰŐÎÄ" xfId="6"/>
    <cellStyle name="Normal_Forma" xfId="50"/>
    <cellStyle name="Percent" xfId="51"/>
    <cellStyle name="Total" xfId="33"/>
    <cellStyle name="Гиперссылка" xfId="1" builtinId="8"/>
    <cellStyle name="Гиперссылка 2" xfId="43"/>
    <cellStyle name="Гиперссылка 3" xfId="52"/>
    <cellStyle name="Денежный 2" xfId="35"/>
    <cellStyle name="Денежный 2 2" xfId="42"/>
    <cellStyle name="Денежный 3" xfId="53"/>
    <cellStyle name="Обычный" xfId="0" builtinId="0"/>
    <cellStyle name="Обычный 10" xfId="34"/>
    <cellStyle name="Обычный 11" xfId="54"/>
    <cellStyle name="Обычный 2" xfId="2"/>
    <cellStyle name="Обычный 2 2" xfId="12"/>
    <cellStyle name="Обычный 2 2 2" xfId="38"/>
    <cellStyle name="Обычный 2 2 3" xfId="39"/>
    <cellStyle name="Обычный 2 3" xfId="55"/>
    <cellStyle name="Обычный 2_УГСК-бнанк отчета" xfId="36"/>
    <cellStyle name="Обычный 3" xfId="3"/>
    <cellStyle name="Обычный 3 2" xfId="37"/>
    <cellStyle name="Обычный 4" xfId="13"/>
    <cellStyle name="Обычный 5" xfId="14"/>
    <cellStyle name="Обычный 5 2" xfId="60"/>
    <cellStyle name="Обычный 6" xfId="4"/>
    <cellStyle name="Обычный 6 2" xfId="41"/>
    <cellStyle name="Обычный 7" xfId="16"/>
    <cellStyle name="Обычный 8" xfId="17"/>
    <cellStyle name="Обычный 9" xfId="40"/>
    <cellStyle name="Обычный_Star_pok" xfId="61"/>
    <cellStyle name="Обычный_Tab3-6" xfId="21"/>
    <cellStyle name="Обычный_ВЫХОД" xfId="7"/>
    <cellStyle name="Обычный_ВЫХОД 2" xfId="11"/>
    <cellStyle name="Процентный 2" xfId="56"/>
    <cellStyle name="Процентный 3" xfId="57"/>
    <cellStyle name="ТЕКСТ" xfId="8"/>
    <cellStyle name="ТЕКСТ 2" xfId="18"/>
    <cellStyle name="ТЕКСТ 2 2" xfId="19"/>
    <cellStyle name="ТЕКСТ 3" xfId="20"/>
    <cellStyle name="Тысячи [0]_Гр1" xfId="9"/>
    <cellStyle name="Тысячи_Гр1" xfId="10"/>
    <cellStyle name="Финансовый 2" xfId="5"/>
    <cellStyle name="Финансовый 2 2" xfId="58"/>
    <cellStyle name="Финансовый 3" xfId="5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1.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drawing1.xml><?xml version="1.0" encoding="utf-8"?>
<xdr:wsDr xmlns:xdr="http://schemas.openxmlformats.org/drawingml/2006/spreadsheetDrawing" xmlns:a="http://schemas.openxmlformats.org/drawingml/2006/main">
  <xdr:twoCellAnchor>
    <xdr:from>
      <xdr:col>0</xdr:col>
      <xdr:colOff>1152525</xdr:colOff>
      <xdr:row>5</xdr:row>
      <xdr:rowOff>19050</xdr:rowOff>
    </xdr:from>
    <xdr:to>
      <xdr:col>1</xdr:col>
      <xdr:colOff>0</xdr:colOff>
      <xdr:row>5</xdr:row>
      <xdr:rowOff>352425</xdr:rowOff>
    </xdr:to>
    <xdr:sp macro="" textlink="">
      <xdr:nvSpPr>
        <xdr:cNvPr id="2" name="Text Box 1"/>
        <xdr:cNvSpPr txBox="1">
          <a:spLocks noChangeArrowheads="1"/>
        </xdr:cNvSpPr>
      </xdr:nvSpPr>
      <xdr:spPr bwMode="auto">
        <a:xfrm>
          <a:off x="1152525" y="1219200"/>
          <a:ext cx="990600" cy="333375"/>
        </a:xfrm>
        <a:prstGeom prst="rect">
          <a:avLst/>
        </a:prstGeom>
        <a:solidFill>
          <a:srgbClr val="FFFFFF"/>
        </a:solidFill>
        <a:ln w="9525">
          <a:noFill/>
          <a:miter lim="800000"/>
          <a:headEnd/>
          <a:tailEnd/>
        </a:ln>
      </xdr:spPr>
      <xdr:txBody>
        <a:bodyPr vertOverflow="clip" wrap="square" lIns="0" tIns="22860" rIns="27432" bIns="0" anchor="t" upright="1"/>
        <a:lstStyle/>
        <a:p>
          <a:pPr algn="r" rtl="0">
            <a:defRPr sz="1000"/>
          </a:pPr>
          <a:r>
            <a:rPr lang="ru-RU" sz="900" b="0" i="0" strike="noStrike">
              <a:solidFill>
                <a:srgbClr val="000000"/>
              </a:solidFill>
              <a:latin typeface="Arial Cyr"/>
            </a:rPr>
            <a:t>Территория прибытия</a:t>
          </a:r>
        </a:p>
      </xdr:txBody>
    </xdr:sp>
    <xdr:clientData/>
  </xdr:twoCellAnchor>
  <xdr:twoCellAnchor>
    <xdr:from>
      <xdr:col>0</xdr:col>
      <xdr:colOff>19050</xdr:colOff>
      <xdr:row>5</xdr:row>
      <xdr:rowOff>257175</xdr:rowOff>
    </xdr:from>
    <xdr:to>
      <xdr:col>0</xdr:col>
      <xdr:colOff>762000</xdr:colOff>
      <xdr:row>5</xdr:row>
      <xdr:rowOff>590550</xdr:rowOff>
    </xdr:to>
    <xdr:sp macro="" textlink="">
      <xdr:nvSpPr>
        <xdr:cNvPr id="3" name="Text Box 2"/>
        <xdr:cNvSpPr txBox="1">
          <a:spLocks noChangeArrowheads="1"/>
        </xdr:cNvSpPr>
      </xdr:nvSpPr>
      <xdr:spPr bwMode="auto">
        <a:xfrm>
          <a:off x="19050" y="1457325"/>
          <a:ext cx="742950" cy="3333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ru-RU" sz="900" b="0" i="0" strike="noStrike">
              <a:solidFill>
                <a:srgbClr val="000000"/>
              </a:solidFill>
              <a:latin typeface="Arial Cyr"/>
            </a:rPr>
            <a:t>Территория выбытия</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ws1181\&#1076;&#1086;&#1082;&#1091;&#1084;&#1077;&#1085;&#1090;&#1099;\migr\&#1043;&#1054;&#1051;_&#1052;&#1048;&#1043;&#105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igf/&#1043;&#1054;&#1051;_&#1052;&#1048;&#1043;&#105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ws1181\&#1076;&#1086;&#1082;&#1091;&#1084;&#1077;&#1085;&#1090;&#1099;\migf\&#1043;&#1054;&#1051;_&#1052;&#1048;&#1043;&#10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3"/>
      <sheetName val="НИВО1"/>
      <sheetName val="Лист9"/>
      <sheetName val="НИВО2.3"/>
      <sheetName val="Лист6"/>
      <sheetName val="Лист5"/>
      <sheetName val="НИВО2.2"/>
      <sheetName val="НИВО2.1"/>
      <sheetName val="ВХ_ФАЙЛ"/>
      <sheetName val="НИВО2.4.1"/>
      <sheetName val="НИВО0"/>
      <sheetName val="ПАРАМ"/>
      <sheetName val="ПРОТОКОЛ"/>
      <sheetName val="Лист4"/>
      <sheetName val="Лист8"/>
      <sheetName val="Лист1"/>
      <sheetName val="Лист90"/>
      <sheetName val="ОБЛ_НЕ"/>
      <sheetName val="СПИС_ОБЛ"/>
      <sheetName val="ПАРАМ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3"/>
      <sheetName val="НИВО1"/>
      <sheetName val="Лист9"/>
      <sheetName val="НИВО2.3"/>
      <sheetName val="Лист6"/>
      <sheetName val="Лист5"/>
      <sheetName val="НИВО2.2"/>
      <sheetName val="НИВО2.1"/>
      <sheetName val="ВХ_ФАЙЛ"/>
      <sheetName val="НИВО2.4.1"/>
      <sheetName val="НИВО0"/>
      <sheetName val="ПАРАМ"/>
      <sheetName val="ПРОТОКОЛ"/>
      <sheetName val="Лист4"/>
      <sheetName val="Лист8"/>
      <sheetName val="Лист1"/>
      <sheetName val="Лист90"/>
      <sheetName val="ОБЛ_НЕ"/>
      <sheetName val="СПИС_ОБЛ"/>
      <sheetName val="ПАРАМ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3"/>
      <sheetName val="НИВО1"/>
      <sheetName val="Лист9"/>
      <sheetName val="НИВО2.3"/>
      <sheetName val="Лист6"/>
      <sheetName val="Лист5"/>
      <sheetName val="НИВО2.2"/>
      <sheetName val="НИВО2.1"/>
      <sheetName val="ВХ_ФАЙЛ"/>
      <sheetName val="НИВО2.4.1"/>
      <sheetName val="НИВО0"/>
      <sheetName val="ПАРАМ"/>
      <sheetName val="ПРОТОКОЛ"/>
      <sheetName val="Лист4"/>
      <sheetName val="Лист8"/>
      <sheetName val="Лист1"/>
      <sheetName val="Лист90"/>
      <sheetName val="ОБЛ_НЕ"/>
      <sheetName val="СПИС_ОБЛ"/>
      <sheetName val="ПАРАМ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
  <sheetViews>
    <sheetView tabSelected="1" workbookViewId="0">
      <selection sqref="A1:M1"/>
    </sheetView>
  </sheetViews>
  <sheetFormatPr defaultRowHeight="15" x14ac:dyDescent="0.25"/>
  <cols>
    <col min="1" max="12" width="10.28515625" style="4" customWidth="1"/>
  </cols>
  <sheetData>
    <row r="1" spans="1:13" ht="15.75" x14ac:dyDescent="0.25">
      <c r="A1" s="2041" t="s">
        <v>16</v>
      </c>
      <c r="B1" s="2041"/>
      <c r="C1" s="2041"/>
      <c r="D1" s="2041"/>
      <c r="E1" s="2041"/>
      <c r="F1" s="2041"/>
      <c r="G1" s="2041"/>
      <c r="H1" s="2041"/>
      <c r="I1" s="2041"/>
      <c r="J1" s="2041"/>
      <c r="K1" s="2041"/>
      <c r="L1" s="2041"/>
      <c r="M1" s="2041"/>
    </row>
    <row r="2" spans="1:13" x14ac:dyDescent="0.25">
      <c r="D2" s="2042"/>
      <c r="E2" s="2042"/>
      <c r="F2" s="2042"/>
      <c r="G2" s="2042"/>
    </row>
    <row r="3" spans="1:13" ht="15.75" x14ac:dyDescent="0.25">
      <c r="B3" s="2041"/>
      <c r="C3" s="2041"/>
      <c r="D3" s="2041"/>
      <c r="E3" s="2041"/>
      <c r="F3" s="2041"/>
      <c r="G3" s="2041"/>
      <c r="H3" s="2041"/>
      <c r="I3" s="2041"/>
      <c r="J3" s="2041"/>
      <c r="K3" s="2041"/>
    </row>
    <row r="11" spans="1:13" ht="20.25" x14ac:dyDescent="0.25">
      <c r="B11" s="2043" t="s">
        <v>19</v>
      </c>
      <c r="C11" s="2043"/>
      <c r="D11" s="2043"/>
      <c r="E11" s="2043"/>
      <c r="F11" s="2043"/>
      <c r="G11" s="2043"/>
      <c r="H11" s="2043"/>
      <c r="I11" s="2043"/>
      <c r="J11" s="2043"/>
      <c r="K11" s="2043"/>
    </row>
    <row r="12" spans="1:13" ht="20.25" x14ac:dyDescent="0.3">
      <c r="B12" s="5"/>
      <c r="C12" s="5"/>
      <c r="D12" s="5"/>
      <c r="E12" s="5"/>
      <c r="F12" s="5"/>
      <c r="G12" s="5"/>
      <c r="H12" s="5"/>
      <c r="I12" s="5"/>
      <c r="J12" s="5"/>
      <c r="K12" s="5"/>
    </row>
    <row r="13" spans="1:13" ht="20.25" x14ac:dyDescent="0.3">
      <c r="B13" s="2044" t="s">
        <v>17</v>
      </c>
      <c r="C13" s="2044"/>
      <c r="D13" s="2044"/>
      <c r="E13" s="2044"/>
      <c r="F13" s="2044"/>
      <c r="G13" s="2044"/>
      <c r="H13" s="2044"/>
      <c r="I13" s="2044"/>
      <c r="J13" s="2044"/>
      <c r="K13" s="2044"/>
    </row>
    <row r="14" spans="1:13" ht="20.25" x14ac:dyDescent="0.3">
      <c r="B14" s="5"/>
      <c r="C14" s="5"/>
      <c r="D14" s="5"/>
      <c r="E14" s="5"/>
      <c r="F14" s="5"/>
      <c r="G14" s="5"/>
      <c r="H14" s="5"/>
      <c r="I14" s="5"/>
      <c r="J14" s="5"/>
      <c r="K14" s="5"/>
    </row>
    <row r="15" spans="1:13" ht="20.25" x14ac:dyDescent="0.3">
      <c r="A15"/>
      <c r="B15" s="2044" t="s">
        <v>366</v>
      </c>
      <c r="C15" s="2044"/>
      <c r="D15" s="2044"/>
      <c r="E15" s="2044"/>
      <c r="F15" s="2044"/>
      <c r="G15" s="2044"/>
      <c r="H15" s="2044"/>
      <c r="I15" s="2044"/>
      <c r="J15" s="2044"/>
      <c r="K15" s="2044"/>
      <c r="L15"/>
    </row>
    <row r="16" spans="1:13" x14ac:dyDescent="0.25">
      <c r="A16"/>
      <c r="L16"/>
    </row>
    <row r="18" spans="1:12" x14ac:dyDescent="0.25">
      <c r="A18"/>
      <c r="L18"/>
    </row>
    <row r="19" spans="1:12" ht="18.75" x14ac:dyDescent="0.3">
      <c r="A19"/>
      <c r="B19" s="2039" t="s">
        <v>18</v>
      </c>
      <c r="C19" s="2040"/>
      <c r="D19" s="2040"/>
      <c r="E19" s="2040"/>
      <c r="F19" s="2040"/>
      <c r="G19" s="2040"/>
      <c r="H19" s="2040"/>
      <c r="I19" s="2040"/>
      <c r="J19" s="2040"/>
      <c r="K19" s="2040"/>
      <c r="L19"/>
    </row>
    <row r="20" spans="1:12" x14ac:dyDescent="0.25">
      <c r="A20"/>
      <c r="L20"/>
    </row>
    <row r="21" spans="1:12" x14ac:dyDescent="0.25">
      <c r="A21"/>
      <c r="L21"/>
    </row>
    <row r="24" spans="1:12" x14ac:dyDescent="0.25">
      <c r="A24"/>
      <c r="L24"/>
    </row>
    <row r="26" spans="1:12" ht="15.75" x14ac:dyDescent="0.25">
      <c r="A26"/>
      <c r="B26" s="2041" t="s">
        <v>367</v>
      </c>
      <c r="C26" s="2041"/>
      <c r="D26" s="2041"/>
      <c r="E26" s="2041"/>
      <c r="F26" s="2041"/>
      <c r="G26" s="2041"/>
      <c r="H26" s="2041"/>
      <c r="I26" s="2041"/>
      <c r="J26" s="2041"/>
      <c r="K26" s="2041"/>
      <c r="L26"/>
    </row>
  </sheetData>
  <mergeCells count="8">
    <mergeCell ref="B19:K19"/>
    <mergeCell ref="B26:K26"/>
    <mergeCell ref="A1:M1"/>
    <mergeCell ref="D2:G2"/>
    <mergeCell ref="B3:K3"/>
    <mergeCell ref="B11:K11"/>
    <mergeCell ref="B13:K13"/>
    <mergeCell ref="B15:K15"/>
  </mergeCells>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04"/>
  <sheetViews>
    <sheetView workbookViewId="0">
      <pane xSplit="1" ySplit="8" topLeftCell="B9" activePane="bottomRight" state="frozen"/>
      <selection activeCell="H116" sqref="H116"/>
      <selection pane="topRight" activeCell="H116" sqref="H116"/>
      <selection pane="bottomLeft" activeCell="H116" sqref="H116"/>
      <selection pane="bottomRight" activeCell="B1" sqref="B1"/>
    </sheetView>
  </sheetViews>
  <sheetFormatPr defaultRowHeight="12.75" x14ac:dyDescent="0.2"/>
  <cols>
    <col min="1" max="1" width="46.7109375" style="70" customWidth="1"/>
    <col min="2" max="3" width="10.42578125" style="200" customWidth="1"/>
    <col min="4" max="4" width="14.7109375" style="200" customWidth="1"/>
    <col min="5" max="5" width="8.7109375" style="200" customWidth="1"/>
    <col min="6" max="6" width="9.7109375" style="200" customWidth="1"/>
    <col min="7" max="7" width="9.28515625" style="200" customWidth="1"/>
    <col min="8" max="8" width="9" style="6" customWidth="1"/>
    <col min="9" max="9" width="9.7109375" style="6" customWidth="1"/>
    <col min="10" max="10" width="8.85546875" style="6" customWidth="1"/>
    <col min="11" max="11" width="9.28515625" style="6" bestFit="1" customWidth="1"/>
    <col min="12" max="16384" width="9.140625" style="6"/>
  </cols>
  <sheetData>
    <row r="1" spans="1:33" x14ac:dyDescent="0.2">
      <c r="A1" s="646" t="s">
        <v>350</v>
      </c>
    </row>
    <row r="3" spans="1:33" ht="15" x14ac:dyDescent="0.25">
      <c r="A3" s="2059" t="s">
        <v>358</v>
      </c>
      <c r="B3" s="2059"/>
      <c r="C3" s="2059"/>
      <c r="D3" s="2059"/>
      <c r="E3" s="2059"/>
      <c r="F3" s="2059"/>
      <c r="G3" s="2059"/>
      <c r="H3" s="2059"/>
      <c r="I3" s="2059"/>
      <c r="J3" s="2059"/>
    </row>
    <row r="4" spans="1:33" ht="15" x14ac:dyDescent="0.25">
      <c r="A4" s="2059" t="s">
        <v>453</v>
      </c>
      <c r="B4" s="2059"/>
      <c r="C4" s="2059"/>
      <c r="D4" s="2059"/>
      <c r="E4" s="2059"/>
      <c r="F4" s="2059"/>
      <c r="G4" s="2059"/>
      <c r="H4" s="2059"/>
      <c r="I4" s="2059"/>
      <c r="J4" s="2059"/>
    </row>
    <row r="5" spans="1:33" s="23" customFormat="1" ht="6.75" customHeight="1" x14ac:dyDescent="0.2">
      <c r="B5" s="175"/>
      <c r="C5" s="175"/>
      <c r="D5" s="175"/>
      <c r="E5" s="175"/>
      <c r="F5" s="175"/>
      <c r="G5" s="175"/>
    </row>
    <row r="6" spans="1:33" x14ac:dyDescent="0.2">
      <c r="A6" s="176"/>
      <c r="B6" s="2082" t="s">
        <v>174</v>
      </c>
      <c r="C6" s="2083"/>
      <c r="D6" s="177" t="s">
        <v>175</v>
      </c>
      <c r="E6" s="2084" t="s">
        <v>176</v>
      </c>
      <c r="F6" s="2085"/>
      <c r="G6" s="2085"/>
      <c r="H6" s="2085"/>
      <c r="I6" s="2085"/>
      <c r="J6" s="2086"/>
    </row>
    <row r="7" spans="1:33" ht="12" customHeight="1" x14ac:dyDescent="0.2">
      <c r="A7" s="178" t="s">
        <v>177</v>
      </c>
      <c r="B7" s="2087" t="s">
        <v>178</v>
      </c>
      <c r="C7" s="2088"/>
      <c r="D7" s="179" t="s">
        <v>179</v>
      </c>
      <c r="E7" s="2089" t="s">
        <v>180</v>
      </c>
      <c r="F7" s="2087"/>
      <c r="G7" s="2088"/>
      <c r="H7" s="2090" t="s">
        <v>181</v>
      </c>
      <c r="I7" s="2091"/>
      <c r="J7" s="2092"/>
    </row>
    <row r="8" spans="1:33" ht="12" customHeight="1" x14ac:dyDescent="0.2">
      <c r="A8" s="180"/>
      <c r="B8" s="714" t="s">
        <v>136</v>
      </c>
      <c r="C8" s="201" t="s">
        <v>137</v>
      </c>
      <c r="D8" s="179" t="s">
        <v>182</v>
      </c>
      <c r="E8" s="181" t="s">
        <v>165</v>
      </c>
      <c r="F8" s="181" t="s">
        <v>136</v>
      </c>
      <c r="G8" s="181" t="s">
        <v>137</v>
      </c>
      <c r="H8" s="183" t="s">
        <v>165</v>
      </c>
      <c r="I8" s="183" t="s">
        <v>136</v>
      </c>
      <c r="J8" s="183" t="s">
        <v>137</v>
      </c>
      <c r="K8" s="10"/>
    </row>
    <row r="9" spans="1:33" s="93" customFormat="1" ht="16.149999999999999" customHeight="1" x14ac:dyDescent="0.2">
      <c r="A9" s="723" t="s">
        <v>35</v>
      </c>
      <c r="B9" s="739">
        <v>74.88</v>
      </c>
      <c r="C9" s="739">
        <v>25.12</v>
      </c>
      <c r="D9" s="740">
        <v>335.5220655791079</v>
      </c>
      <c r="E9" s="719">
        <v>100</v>
      </c>
      <c r="F9" s="718">
        <v>100</v>
      </c>
      <c r="G9" s="719">
        <v>100</v>
      </c>
      <c r="H9" s="720"/>
      <c r="I9" s="721"/>
      <c r="J9" s="722"/>
      <c r="V9" s="696"/>
      <c r="W9" s="696"/>
      <c r="X9" s="696"/>
      <c r="Y9" s="696"/>
      <c r="Z9" s="696"/>
      <c r="AA9" s="696"/>
      <c r="AB9" s="696"/>
      <c r="AC9" s="696"/>
      <c r="AD9" s="696"/>
      <c r="AE9" s="696"/>
      <c r="AF9" s="696"/>
      <c r="AG9" s="696"/>
    </row>
    <row r="10" spans="1:33" s="93" customFormat="1" ht="14.65" customHeight="1" x14ac:dyDescent="0.2">
      <c r="A10" s="724" t="s">
        <v>36</v>
      </c>
      <c r="B10" s="739">
        <v>82.19</v>
      </c>
      <c r="C10" s="739">
        <v>17.809999999999999</v>
      </c>
      <c r="D10" s="740">
        <v>216.76069943580339</v>
      </c>
      <c r="E10" s="741">
        <v>27.477612716492711</v>
      </c>
      <c r="F10" s="190">
        <v>30.159552415959052</v>
      </c>
      <c r="G10" s="191">
        <v>19.484279417124348</v>
      </c>
      <c r="H10" s="472">
        <v>100</v>
      </c>
      <c r="I10" s="473">
        <v>100</v>
      </c>
      <c r="J10" s="474">
        <v>100</v>
      </c>
      <c r="K10" s="184"/>
      <c r="V10" s="696"/>
      <c r="W10" s="696"/>
      <c r="X10" s="696"/>
      <c r="Y10" s="696"/>
      <c r="Z10" s="696"/>
      <c r="AA10" s="696"/>
      <c r="AB10" s="696"/>
      <c r="AC10" s="696"/>
      <c r="AD10" s="696"/>
      <c r="AE10" s="696"/>
      <c r="AF10" s="696"/>
      <c r="AG10" s="696"/>
    </row>
    <row r="11" spans="1:33" ht="13.5" customHeight="1" x14ac:dyDescent="0.2">
      <c r="A11" s="725" t="s">
        <v>37</v>
      </c>
      <c r="B11" s="737">
        <v>65.349999999999994</v>
      </c>
      <c r="C11" s="737">
        <v>34.65</v>
      </c>
      <c r="D11" s="738">
        <v>530.1096365385082</v>
      </c>
      <c r="E11" s="736">
        <v>1.0341779722940023</v>
      </c>
      <c r="F11" s="185">
        <v>0.90265917471054335</v>
      </c>
      <c r="G11" s="186">
        <v>1.4261605304499274</v>
      </c>
      <c r="H11" s="187">
        <v>3.7637111453764112</v>
      </c>
      <c r="I11" s="188">
        <v>2.9929461891911155</v>
      </c>
      <c r="J11" s="189">
        <v>7.3195446437526623</v>
      </c>
      <c r="V11" s="696"/>
      <c r="W11" s="696"/>
      <c r="X11" s="696"/>
      <c r="Y11" s="696"/>
      <c r="Z11" s="696"/>
      <c r="AA11" s="696"/>
      <c r="AB11" s="696"/>
      <c r="AC11" s="696"/>
      <c r="AD11" s="696"/>
      <c r="AE11" s="696"/>
      <c r="AF11" s="696"/>
      <c r="AG11" s="696"/>
    </row>
    <row r="12" spans="1:33" ht="13.5" customHeight="1" x14ac:dyDescent="0.2">
      <c r="A12" s="725" t="s">
        <v>38</v>
      </c>
      <c r="B12" s="737">
        <v>69.62</v>
      </c>
      <c r="C12" s="737">
        <v>30.38</v>
      </c>
      <c r="D12" s="738">
        <v>436.36524522169157</v>
      </c>
      <c r="E12" s="736">
        <v>0.78697526287659392</v>
      </c>
      <c r="F12" s="185">
        <v>0.73172393451666462</v>
      </c>
      <c r="G12" s="186">
        <v>0.95164797453436789</v>
      </c>
      <c r="H12" s="187">
        <v>2.8640598111503066</v>
      </c>
      <c r="I12" s="188">
        <v>2.4261763716674718</v>
      </c>
      <c r="J12" s="189">
        <v>4.8841835726189764</v>
      </c>
      <c r="V12" s="696"/>
      <c r="W12" s="696"/>
      <c r="X12" s="696"/>
      <c r="Y12" s="696"/>
      <c r="Z12" s="696"/>
      <c r="AA12" s="696"/>
      <c r="AB12" s="696"/>
      <c r="AC12" s="696"/>
      <c r="AD12" s="696"/>
      <c r="AE12" s="696"/>
      <c r="AF12" s="696"/>
      <c r="AG12" s="696"/>
    </row>
    <row r="13" spans="1:33" ht="13.5" customHeight="1" x14ac:dyDescent="0.2">
      <c r="A13" s="725" t="s">
        <v>39</v>
      </c>
      <c r="B13" s="737">
        <v>77.64</v>
      </c>
      <c r="C13" s="737">
        <v>22.36</v>
      </c>
      <c r="D13" s="738">
        <v>287.92700215025349</v>
      </c>
      <c r="E13" s="736">
        <v>0.90510980923775075</v>
      </c>
      <c r="F13" s="185">
        <v>0.93855794621199484</v>
      </c>
      <c r="G13" s="186">
        <v>0.80541998133772041</v>
      </c>
      <c r="H13" s="187">
        <v>3.293989978592581</v>
      </c>
      <c r="I13" s="188">
        <v>3.1119757125949685</v>
      </c>
      <c r="J13" s="189">
        <v>4.1336913934310173</v>
      </c>
      <c r="V13" s="696"/>
      <c r="W13" s="696"/>
      <c r="X13" s="696"/>
      <c r="Y13" s="696"/>
      <c r="Z13" s="696"/>
      <c r="AA13" s="696"/>
      <c r="AB13" s="696"/>
      <c r="AC13" s="696"/>
      <c r="AD13" s="696"/>
      <c r="AE13" s="696"/>
      <c r="AF13" s="696"/>
      <c r="AG13" s="696"/>
    </row>
    <row r="14" spans="1:33" ht="13.5" customHeight="1" x14ac:dyDescent="0.2">
      <c r="A14" s="725" t="s">
        <v>40</v>
      </c>
      <c r="B14" s="737">
        <v>68.510000000000005</v>
      </c>
      <c r="C14" s="737">
        <v>31.49</v>
      </c>
      <c r="D14" s="738">
        <v>459.54183067188757</v>
      </c>
      <c r="E14" s="736">
        <v>1.5604794796527113</v>
      </c>
      <c r="F14" s="185">
        <v>1.4278828699279034</v>
      </c>
      <c r="G14" s="186">
        <v>1.9556743813529847</v>
      </c>
      <c r="H14" s="187">
        <v>5.6790940892622555</v>
      </c>
      <c r="I14" s="188">
        <v>4.7344299087553203</v>
      </c>
      <c r="J14" s="189">
        <v>10.037191211876079</v>
      </c>
      <c r="V14" s="696"/>
      <c r="W14" s="696"/>
      <c r="X14" s="696"/>
      <c r="Y14" s="696"/>
      <c r="Z14" s="696"/>
      <c r="AA14" s="696"/>
      <c r="AB14" s="696"/>
      <c r="AC14" s="696"/>
      <c r="AD14" s="696"/>
      <c r="AE14" s="696"/>
      <c r="AF14" s="696"/>
      <c r="AG14" s="696"/>
    </row>
    <row r="15" spans="1:33" ht="13.5" customHeight="1" x14ac:dyDescent="0.2">
      <c r="A15" s="725" t="s">
        <v>41</v>
      </c>
      <c r="B15" s="737">
        <v>82.07</v>
      </c>
      <c r="C15" s="737">
        <v>17.93</v>
      </c>
      <c r="D15" s="738">
        <v>218.4554930234107</v>
      </c>
      <c r="E15" s="736">
        <v>0.62460982584439317</v>
      </c>
      <c r="F15" s="185">
        <v>0.68462098908743918</v>
      </c>
      <c r="G15" s="186">
        <v>0.44575075993030083</v>
      </c>
      <c r="H15" s="187">
        <v>2.2731589977956403</v>
      </c>
      <c r="I15" s="188">
        <v>2.2699971791529943</v>
      </c>
      <c r="J15" s="189">
        <v>2.2877456763350423</v>
      </c>
      <c r="V15" s="696"/>
      <c r="W15" s="696"/>
      <c r="X15" s="696"/>
      <c r="Y15" s="696"/>
      <c r="Z15" s="696"/>
      <c r="AA15" s="696"/>
      <c r="AB15" s="696"/>
      <c r="AC15" s="696"/>
      <c r="AD15" s="696"/>
      <c r="AE15" s="696"/>
      <c r="AF15" s="696"/>
      <c r="AG15" s="696"/>
    </row>
    <row r="16" spans="1:33" ht="13.5" customHeight="1" x14ac:dyDescent="0.2">
      <c r="A16" s="725" t="s">
        <v>42</v>
      </c>
      <c r="B16" s="737">
        <v>74.849999999999994</v>
      </c>
      <c r="C16" s="737">
        <v>25.15</v>
      </c>
      <c r="D16" s="738">
        <v>335.93279248281829</v>
      </c>
      <c r="E16" s="736">
        <v>0.73122009984962244</v>
      </c>
      <c r="F16" s="185">
        <v>0.73099528931332003</v>
      </c>
      <c r="G16" s="186">
        <v>0.73189013189629093</v>
      </c>
      <c r="H16" s="187">
        <v>2.66114857718599</v>
      </c>
      <c r="I16" s="188">
        <v>2.4237604034418991</v>
      </c>
      <c r="J16" s="189">
        <v>3.756311004517042</v>
      </c>
      <c r="V16" s="696"/>
      <c r="W16" s="696"/>
      <c r="X16" s="696"/>
      <c r="Y16" s="696"/>
      <c r="Z16" s="696"/>
      <c r="AA16" s="696"/>
      <c r="AB16" s="696"/>
      <c r="AC16" s="696"/>
      <c r="AD16" s="696"/>
      <c r="AE16" s="696"/>
      <c r="AF16" s="696"/>
      <c r="AG16" s="696"/>
    </row>
    <row r="17" spans="1:33" ht="13.5" customHeight="1" x14ac:dyDescent="0.2">
      <c r="A17" s="725" t="s">
        <v>43</v>
      </c>
      <c r="B17" s="737">
        <v>74.09</v>
      </c>
      <c r="C17" s="737">
        <v>25.91</v>
      </c>
      <c r="D17" s="738">
        <v>349.63244404063767</v>
      </c>
      <c r="E17" s="736">
        <v>0.39051557506399021</v>
      </c>
      <c r="F17" s="185">
        <v>0.38643274304286779</v>
      </c>
      <c r="G17" s="186">
        <v>0.40268416974069349</v>
      </c>
      <c r="H17" s="187">
        <v>1.4212136224978289</v>
      </c>
      <c r="I17" s="188">
        <v>1.2812946880418068</v>
      </c>
      <c r="J17" s="189">
        <v>2.0667131748623064</v>
      </c>
      <c r="V17" s="696"/>
      <c r="W17" s="696"/>
      <c r="X17" s="696"/>
      <c r="Y17" s="696"/>
      <c r="Z17" s="696"/>
      <c r="AA17" s="696"/>
      <c r="AB17" s="696"/>
      <c r="AC17" s="696"/>
      <c r="AD17" s="696"/>
      <c r="AE17" s="696"/>
      <c r="AF17" s="696"/>
      <c r="AG17" s="696"/>
    </row>
    <row r="18" spans="1:33" ht="13.5" customHeight="1" x14ac:dyDescent="0.2">
      <c r="A18" s="725" t="s">
        <v>44</v>
      </c>
      <c r="B18" s="737">
        <v>68.489999999999995</v>
      </c>
      <c r="C18" s="737">
        <v>31.51</v>
      </c>
      <c r="D18" s="738">
        <v>460.15225057439488</v>
      </c>
      <c r="E18" s="736">
        <v>0.72861233803607228</v>
      </c>
      <c r="F18" s="185">
        <v>0.6664221859861319</v>
      </c>
      <c r="G18" s="186">
        <v>0.91396572736562576</v>
      </c>
      <c r="H18" s="187">
        <v>2.6516580809028651</v>
      </c>
      <c r="I18" s="188">
        <v>2.2096554245728521</v>
      </c>
      <c r="J18" s="189">
        <v>4.690785364956116</v>
      </c>
      <c r="V18" s="696"/>
      <c r="W18" s="696"/>
      <c r="X18" s="696"/>
      <c r="Y18" s="696"/>
      <c r="Z18" s="696"/>
      <c r="AA18" s="696"/>
      <c r="AB18" s="696"/>
      <c r="AC18" s="696"/>
      <c r="AD18" s="696"/>
      <c r="AE18" s="696"/>
      <c r="AF18" s="696"/>
      <c r="AG18" s="696"/>
    </row>
    <row r="19" spans="1:33" ht="13.5" customHeight="1" x14ac:dyDescent="0.2">
      <c r="A19" s="725" t="s">
        <v>45</v>
      </c>
      <c r="B19" s="737">
        <v>62.98</v>
      </c>
      <c r="C19" s="737">
        <v>37.020000000000003</v>
      </c>
      <c r="D19" s="738">
        <v>587.71038241351744</v>
      </c>
      <c r="E19" s="736">
        <v>0.76905620408864273</v>
      </c>
      <c r="F19" s="185">
        <v>0.64690106055084506</v>
      </c>
      <c r="G19" s="186">
        <v>1.1331310476520882</v>
      </c>
      <c r="H19" s="187">
        <v>2.7988465083323524</v>
      </c>
      <c r="I19" s="188">
        <v>2.1449292470551873</v>
      </c>
      <c r="J19" s="189">
        <v>5.8156169052687758</v>
      </c>
      <c r="V19" s="696"/>
      <c r="W19" s="696"/>
      <c r="X19" s="696"/>
      <c r="Y19" s="696"/>
      <c r="Z19" s="696"/>
      <c r="AA19" s="696"/>
      <c r="AB19" s="696"/>
      <c r="AC19" s="696"/>
      <c r="AD19" s="696"/>
      <c r="AE19" s="696"/>
      <c r="AF19" s="696"/>
      <c r="AG19" s="696"/>
    </row>
    <row r="20" spans="1:33" ht="13.5" customHeight="1" x14ac:dyDescent="0.2">
      <c r="A20" s="725" t="s">
        <v>46</v>
      </c>
      <c r="B20" s="737">
        <v>78.290000000000006</v>
      </c>
      <c r="C20" s="737">
        <v>21.71</v>
      </c>
      <c r="D20" s="738">
        <v>277.24235615641709</v>
      </c>
      <c r="E20" s="736">
        <v>5.8667716818289684</v>
      </c>
      <c r="F20" s="185">
        <v>6.1344685266902506</v>
      </c>
      <c r="G20" s="186">
        <v>5.068919998365943</v>
      </c>
      <c r="H20" s="187">
        <v>21.35109677234658</v>
      </c>
      <c r="I20" s="188">
        <v>20.340051609798333</v>
      </c>
      <c r="J20" s="189">
        <v>26.015434750494133</v>
      </c>
      <c r="V20" s="696"/>
      <c r="W20" s="696"/>
      <c r="X20" s="696"/>
      <c r="Y20" s="696"/>
      <c r="Z20" s="696"/>
      <c r="AA20" s="696"/>
      <c r="AB20" s="696"/>
      <c r="AC20" s="696"/>
      <c r="AD20" s="696"/>
      <c r="AE20" s="696"/>
      <c r="AF20" s="696"/>
      <c r="AG20" s="696"/>
    </row>
    <row r="21" spans="1:33" ht="13.5" customHeight="1" x14ac:dyDescent="0.2">
      <c r="A21" s="725" t="s">
        <v>47</v>
      </c>
      <c r="B21" s="737">
        <v>66.61</v>
      </c>
      <c r="C21" s="737">
        <v>33.39</v>
      </c>
      <c r="D21" s="738">
        <v>501.23696046442825</v>
      </c>
      <c r="E21" s="736">
        <v>0.47817570352073929</v>
      </c>
      <c r="F21" s="185">
        <v>0.42539200678765382</v>
      </c>
      <c r="G21" s="186">
        <v>0.63549381206892464</v>
      </c>
      <c r="H21" s="187">
        <v>1.7402374378532779</v>
      </c>
      <c r="I21" s="188">
        <v>1.4104718827410578</v>
      </c>
      <c r="J21" s="189">
        <v>3.2615720523408309</v>
      </c>
      <c r="V21" s="696"/>
      <c r="W21" s="696"/>
      <c r="X21" s="696"/>
      <c r="Y21" s="696"/>
      <c r="Z21" s="696"/>
      <c r="AA21" s="696"/>
      <c r="AB21" s="696"/>
      <c r="AC21" s="696"/>
      <c r="AD21" s="696"/>
      <c r="AE21" s="696"/>
      <c r="AF21" s="696"/>
      <c r="AG21" s="696"/>
    </row>
    <row r="22" spans="1:33" ht="13.5" customHeight="1" x14ac:dyDescent="0.2">
      <c r="A22" s="725" t="s">
        <v>48</v>
      </c>
      <c r="B22" s="737">
        <v>71.38</v>
      </c>
      <c r="C22" s="737">
        <v>28.62</v>
      </c>
      <c r="D22" s="738">
        <v>401.01513699202945</v>
      </c>
      <c r="E22" s="736">
        <v>0.74355558483568818</v>
      </c>
      <c r="F22" s="185">
        <v>0.70879668913833394</v>
      </c>
      <c r="G22" s="186">
        <v>0.84715203723997545</v>
      </c>
      <c r="H22" s="187">
        <v>2.7060414327384001</v>
      </c>
      <c r="I22" s="188">
        <v>2.3501565254107395</v>
      </c>
      <c r="J22" s="189">
        <v>4.3478746075435071</v>
      </c>
      <c r="V22" s="696"/>
      <c r="W22" s="696"/>
      <c r="X22" s="696"/>
      <c r="Y22" s="696"/>
      <c r="Z22" s="696"/>
      <c r="AA22" s="696"/>
      <c r="AB22" s="696"/>
      <c r="AC22" s="696"/>
      <c r="AD22" s="696"/>
      <c r="AE22" s="696"/>
      <c r="AF22" s="696"/>
      <c r="AG22" s="696"/>
    </row>
    <row r="23" spans="1:33" ht="13.5" customHeight="1" x14ac:dyDescent="0.2">
      <c r="A23" s="725" t="s">
        <v>49</v>
      </c>
      <c r="B23" s="737">
        <v>72.66</v>
      </c>
      <c r="C23" s="737">
        <v>27.34</v>
      </c>
      <c r="D23" s="738">
        <v>376.24179101654249</v>
      </c>
      <c r="E23" s="736">
        <v>0.59614636854247427</v>
      </c>
      <c r="F23" s="185">
        <v>0.57850781359811176</v>
      </c>
      <c r="G23" s="186">
        <v>0.64871684528271079</v>
      </c>
      <c r="H23" s="187">
        <v>2.1695711876186872</v>
      </c>
      <c r="I23" s="188">
        <v>1.9181578215066348</v>
      </c>
      <c r="J23" s="189">
        <v>3.3294371908491849</v>
      </c>
      <c r="V23" s="696"/>
      <c r="W23" s="696"/>
      <c r="X23" s="696"/>
      <c r="Y23" s="696"/>
      <c r="Z23" s="696"/>
      <c r="AA23" s="696"/>
      <c r="AB23" s="696"/>
      <c r="AC23" s="696"/>
      <c r="AD23" s="696"/>
      <c r="AE23" s="696"/>
      <c r="AF23" s="696"/>
      <c r="AG23" s="696"/>
    </row>
    <row r="24" spans="1:33" ht="13.5" customHeight="1" x14ac:dyDescent="0.2">
      <c r="A24" s="725" t="s">
        <v>50</v>
      </c>
      <c r="B24" s="737">
        <v>60.36</v>
      </c>
      <c r="C24" s="737">
        <v>39.64</v>
      </c>
      <c r="D24" s="738">
        <v>656.63683434488905</v>
      </c>
      <c r="E24" s="736">
        <v>0.6597931009015221</v>
      </c>
      <c r="F24" s="185">
        <v>0.53190187897717511</v>
      </c>
      <c r="G24" s="186">
        <v>1.0409639240591826</v>
      </c>
      <c r="H24" s="187">
        <v>2.4012024177977396</v>
      </c>
      <c r="I24" s="188">
        <v>1.7636265672686742</v>
      </c>
      <c r="J24" s="189">
        <v>5.3425836376802316</v>
      </c>
      <c r="V24" s="696"/>
      <c r="W24" s="696"/>
      <c r="X24" s="696"/>
      <c r="Y24" s="696"/>
      <c r="Z24" s="696"/>
      <c r="AA24" s="696"/>
      <c r="AB24" s="696"/>
      <c r="AC24" s="696"/>
      <c r="AD24" s="696"/>
      <c r="AE24" s="696"/>
      <c r="AF24" s="696"/>
      <c r="AG24" s="696"/>
    </row>
    <row r="25" spans="1:33" ht="13.5" customHeight="1" x14ac:dyDescent="0.2">
      <c r="A25" s="725" t="s">
        <v>51</v>
      </c>
      <c r="B25" s="737">
        <v>76.34</v>
      </c>
      <c r="C25" s="737">
        <v>23.66</v>
      </c>
      <c r="D25" s="738">
        <v>309.91382480305589</v>
      </c>
      <c r="E25" s="736">
        <v>0.82704288468740828</v>
      </c>
      <c r="F25" s="185">
        <v>0.84321121036057234</v>
      </c>
      <c r="G25" s="186">
        <v>0.77885432324284987</v>
      </c>
      <c r="H25" s="187">
        <v>3.0098789629966571</v>
      </c>
      <c r="I25" s="188">
        <v>2.7958346288799159</v>
      </c>
      <c r="J25" s="189">
        <v>3.9973473309889518</v>
      </c>
      <c r="V25" s="696"/>
      <c r="W25" s="696"/>
      <c r="X25" s="696"/>
      <c r="Y25" s="696"/>
      <c r="Z25" s="696"/>
      <c r="AA25" s="696"/>
      <c r="AB25" s="696"/>
      <c r="AC25" s="696"/>
      <c r="AD25" s="696"/>
      <c r="AE25" s="696"/>
      <c r="AF25" s="696"/>
      <c r="AG25" s="696"/>
    </row>
    <row r="26" spans="1:33" ht="13.5" customHeight="1" x14ac:dyDescent="0.2">
      <c r="A26" s="725" t="s">
        <v>52</v>
      </c>
      <c r="B26" s="737">
        <v>73.16</v>
      </c>
      <c r="C26" s="737">
        <v>26.84</v>
      </c>
      <c r="D26" s="738">
        <v>366.82449500774072</v>
      </c>
      <c r="E26" s="736">
        <v>1.0116060491442991</v>
      </c>
      <c r="F26" s="185">
        <v>0.9884386804890144</v>
      </c>
      <c r="G26" s="186">
        <v>1.0806547676400495</v>
      </c>
      <c r="H26" s="187">
        <v>3.6815645506827788</v>
      </c>
      <c r="I26" s="188">
        <v>3.2773652170182013</v>
      </c>
      <c r="J26" s="189">
        <v>5.5462906505553571</v>
      </c>
      <c r="V26" s="696"/>
      <c r="W26" s="696"/>
      <c r="X26" s="696"/>
      <c r="Y26" s="696"/>
      <c r="Z26" s="696"/>
      <c r="AA26" s="696"/>
      <c r="AB26" s="696"/>
      <c r="AC26" s="696"/>
      <c r="AD26" s="696"/>
      <c r="AE26" s="696"/>
      <c r="AF26" s="696"/>
      <c r="AG26" s="696"/>
    </row>
    <row r="27" spans="1:33" ht="13.5" customHeight="1" x14ac:dyDescent="0.2">
      <c r="A27" s="725" t="s">
        <v>53</v>
      </c>
      <c r="B27" s="737">
        <v>80.989999999999995</v>
      </c>
      <c r="C27" s="737">
        <v>19.010000000000002</v>
      </c>
      <c r="D27" s="738">
        <v>234.70066954273065</v>
      </c>
      <c r="E27" s="736">
        <v>0.81572278116684382</v>
      </c>
      <c r="F27" s="185">
        <v>0.88233188862474765</v>
      </c>
      <c r="G27" s="186">
        <v>0.61719900496471225</v>
      </c>
      <c r="H27" s="187">
        <v>2.9686814119671605</v>
      </c>
      <c r="I27" s="188">
        <v>2.9255470255515399</v>
      </c>
      <c r="J27" s="189">
        <v>3.1676768319297874</v>
      </c>
      <c r="V27" s="696"/>
      <c r="W27" s="696"/>
      <c r="X27" s="696"/>
      <c r="Y27" s="696"/>
      <c r="Z27" s="696"/>
      <c r="AA27" s="696"/>
      <c r="AB27" s="696"/>
      <c r="AC27" s="696"/>
      <c r="AD27" s="696"/>
      <c r="AE27" s="696"/>
      <c r="AF27" s="696"/>
      <c r="AG27" s="696"/>
    </row>
    <row r="28" spans="1:33" ht="13.5" customHeight="1" x14ac:dyDescent="0.2">
      <c r="A28" s="725" t="s">
        <v>54</v>
      </c>
      <c r="B28" s="737">
        <v>100</v>
      </c>
      <c r="C28" s="737">
        <v>0</v>
      </c>
      <c r="D28" s="738">
        <v>0</v>
      </c>
      <c r="E28" s="736">
        <v>8.9480419949209899</v>
      </c>
      <c r="F28" s="185">
        <v>11.950307527945482</v>
      </c>
      <c r="G28" s="186">
        <v>0</v>
      </c>
      <c r="H28" s="187">
        <v>32.564845014902488</v>
      </c>
      <c r="I28" s="188">
        <v>39.62362359735129</v>
      </c>
      <c r="J28" s="189">
        <v>0</v>
      </c>
      <c r="V28" s="696"/>
      <c r="W28" s="696"/>
      <c r="X28" s="696"/>
      <c r="Y28" s="696"/>
      <c r="Z28" s="696"/>
      <c r="AA28" s="696"/>
      <c r="AB28" s="696"/>
      <c r="AC28" s="696"/>
      <c r="AD28" s="696"/>
      <c r="AE28" s="696"/>
      <c r="AF28" s="696"/>
      <c r="AG28" s="696"/>
    </row>
    <row r="29" spans="1:33" s="93" customFormat="1" ht="13.5" customHeight="1" x14ac:dyDescent="0.2">
      <c r="A29" s="724" t="s">
        <v>55</v>
      </c>
      <c r="B29" s="739">
        <v>84.98</v>
      </c>
      <c r="C29" s="739">
        <v>15.02</v>
      </c>
      <c r="D29" s="740">
        <v>176.78216895884665</v>
      </c>
      <c r="E29" s="741">
        <v>9.4691641691150537</v>
      </c>
      <c r="F29" s="190">
        <v>10.746489897644318</v>
      </c>
      <c r="G29" s="191">
        <v>5.6621843619163492</v>
      </c>
      <c r="H29" s="472">
        <v>100</v>
      </c>
      <c r="I29" s="473">
        <v>100</v>
      </c>
      <c r="J29" s="474">
        <v>100</v>
      </c>
      <c r="K29" s="184"/>
      <c r="V29" s="696"/>
      <c r="W29" s="696"/>
      <c r="X29" s="696"/>
      <c r="Y29" s="696"/>
      <c r="Z29" s="696"/>
      <c r="AA29" s="696"/>
      <c r="AB29" s="696"/>
      <c r="AC29" s="696"/>
      <c r="AD29" s="696"/>
      <c r="AE29" s="696"/>
      <c r="AF29" s="696"/>
      <c r="AG29" s="696"/>
    </row>
    <row r="30" spans="1:33" ht="13.5" customHeight="1" x14ac:dyDescent="0.2">
      <c r="A30" s="725" t="s">
        <v>56</v>
      </c>
      <c r="B30" s="737">
        <v>79.73</v>
      </c>
      <c r="C30" s="737">
        <v>20.27</v>
      </c>
      <c r="D30" s="738">
        <v>254.20837421920851</v>
      </c>
      <c r="E30" s="736">
        <v>0.36045700605836534</v>
      </c>
      <c r="F30" s="185">
        <v>0.38382640012527225</v>
      </c>
      <c r="G30" s="186">
        <v>0.29080616498306516</v>
      </c>
      <c r="H30" s="187">
        <v>3.8066401597940827</v>
      </c>
      <c r="I30" s="188">
        <v>3.571644358121147</v>
      </c>
      <c r="J30" s="189">
        <v>5.135935999170516</v>
      </c>
      <c r="V30" s="696"/>
      <c r="W30" s="696"/>
      <c r="X30" s="696"/>
      <c r="Y30" s="696"/>
      <c r="Z30" s="696"/>
      <c r="AA30" s="696"/>
      <c r="AB30" s="696"/>
      <c r="AC30" s="696"/>
      <c r="AD30" s="696"/>
      <c r="AE30" s="696"/>
      <c r="AF30" s="696"/>
      <c r="AG30" s="696"/>
    </row>
    <row r="31" spans="1:33" ht="13.5" customHeight="1" x14ac:dyDescent="0.2">
      <c r="A31" s="725" t="s">
        <v>57</v>
      </c>
      <c r="B31" s="737">
        <v>77.69</v>
      </c>
      <c r="C31" s="737">
        <v>22.31</v>
      </c>
      <c r="D31" s="738">
        <v>287.18422139099403</v>
      </c>
      <c r="E31" s="736">
        <v>0.49603740383989275</v>
      </c>
      <c r="F31" s="185">
        <v>0.51466517936714262</v>
      </c>
      <c r="G31" s="186">
        <v>0.44051862448599699</v>
      </c>
      <c r="H31" s="187">
        <v>5.2384497193298758</v>
      </c>
      <c r="I31" s="188">
        <v>4.7891468216050681</v>
      </c>
      <c r="J31" s="189">
        <v>7.7800120294370796</v>
      </c>
      <c r="V31" s="696"/>
      <c r="W31" s="696"/>
      <c r="X31" s="696"/>
      <c r="Y31" s="696"/>
      <c r="Z31" s="696"/>
      <c r="AA31" s="696"/>
      <c r="AB31" s="696"/>
      <c r="AC31" s="696"/>
      <c r="AD31" s="696"/>
      <c r="AE31" s="696"/>
      <c r="AF31" s="696"/>
      <c r="AG31" s="696"/>
    </row>
    <row r="32" spans="1:33" ht="13.5" customHeight="1" x14ac:dyDescent="0.2">
      <c r="A32" s="725" t="s">
        <v>138</v>
      </c>
      <c r="B32" s="737">
        <v>77.7</v>
      </c>
      <c r="C32" s="737">
        <v>22.3</v>
      </c>
      <c r="D32" s="738">
        <v>286.95978214689728</v>
      </c>
      <c r="E32" s="736">
        <v>0.68672221916310394</v>
      </c>
      <c r="F32" s="185">
        <v>0.71263507169262352</v>
      </c>
      <c r="G32" s="186">
        <v>0.60949077840884425</v>
      </c>
      <c r="H32" s="187">
        <v>7.2521946699682358</v>
      </c>
      <c r="I32" s="188">
        <v>6.6313287266834591</v>
      </c>
      <c r="J32" s="189">
        <v>10.764234073836551</v>
      </c>
      <c r="V32" s="696"/>
      <c r="W32" s="696"/>
      <c r="X32" s="696"/>
      <c r="Y32" s="696"/>
      <c r="Z32" s="696"/>
      <c r="AA32" s="696"/>
      <c r="AB32" s="696"/>
      <c r="AC32" s="696"/>
      <c r="AD32" s="696"/>
      <c r="AE32" s="696"/>
      <c r="AF32" s="696"/>
      <c r="AG32" s="696"/>
    </row>
    <row r="33" spans="1:33" x14ac:dyDescent="0.2">
      <c r="A33" s="726" t="s">
        <v>59</v>
      </c>
      <c r="B33" s="737">
        <v>74.5</v>
      </c>
      <c r="C33" s="737">
        <v>25.5</v>
      </c>
      <c r="D33" s="738">
        <v>342.20939283860923</v>
      </c>
      <c r="E33" s="736">
        <v>2.8257922788727234E-2</v>
      </c>
      <c r="F33" s="185">
        <v>2.8117132552591063E-2</v>
      </c>
      <c r="G33" s="186">
        <v>2.8677538219662225E-2</v>
      </c>
      <c r="H33" s="187">
        <v>0.29842045490027763</v>
      </c>
      <c r="I33" s="188">
        <v>0.26164015246275413</v>
      </c>
      <c r="J33" s="189">
        <v>0.50647482290662116</v>
      </c>
      <c r="V33" s="696"/>
      <c r="W33" s="696"/>
      <c r="X33" s="696"/>
      <c r="Y33" s="696"/>
      <c r="Z33" s="696"/>
      <c r="AA33" s="696"/>
      <c r="AB33" s="696"/>
      <c r="AC33" s="696"/>
      <c r="AD33" s="696"/>
      <c r="AE33" s="696"/>
      <c r="AF33" s="696"/>
      <c r="AG33" s="696"/>
    </row>
    <row r="34" spans="1:33" ht="25.5" x14ac:dyDescent="0.2">
      <c r="A34" s="727" t="s">
        <v>139</v>
      </c>
      <c r="B34" s="737">
        <v>77.84</v>
      </c>
      <c r="C34" s="737">
        <v>22.16</v>
      </c>
      <c r="D34" s="738">
        <v>284.69035933345054</v>
      </c>
      <c r="E34" s="736">
        <v>0.65846429637437665</v>
      </c>
      <c r="F34" s="185">
        <v>0.68451793914003256</v>
      </c>
      <c r="G34" s="186">
        <v>0.58081324018918212</v>
      </c>
      <c r="H34" s="187">
        <v>6.9537742150679582</v>
      </c>
      <c r="I34" s="188">
        <v>6.3696885742207057</v>
      </c>
      <c r="J34" s="189">
        <v>10.257759250929929</v>
      </c>
      <c r="V34" s="696"/>
      <c r="W34" s="696"/>
      <c r="X34" s="696"/>
      <c r="Y34" s="696"/>
      <c r="Z34" s="696"/>
      <c r="AA34" s="696"/>
      <c r="AB34" s="696"/>
      <c r="AC34" s="696"/>
      <c r="AD34" s="696"/>
      <c r="AE34" s="696"/>
      <c r="AF34" s="696"/>
      <c r="AG34" s="696"/>
    </row>
    <row r="35" spans="1:33" ht="13.5" customHeight="1" x14ac:dyDescent="0.2">
      <c r="A35" s="725" t="s">
        <v>61</v>
      </c>
      <c r="B35" s="737">
        <v>72.52</v>
      </c>
      <c r="C35" s="737">
        <v>27.48</v>
      </c>
      <c r="D35" s="738">
        <v>378.85870992566896</v>
      </c>
      <c r="E35" s="736">
        <v>0.770776275313658</v>
      </c>
      <c r="F35" s="185">
        <v>0.74655127163954282</v>
      </c>
      <c r="G35" s="186">
        <v>0.84297720085428685</v>
      </c>
      <c r="H35" s="187">
        <v>8.1398554460344865</v>
      </c>
      <c r="I35" s="188">
        <v>6.9469313119923051</v>
      </c>
      <c r="J35" s="189">
        <v>14.887844460242613</v>
      </c>
      <c r="V35" s="696"/>
      <c r="W35" s="696"/>
      <c r="X35" s="696"/>
      <c r="Y35" s="696"/>
      <c r="Z35" s="696"/>
      <c r="AA35" s="696"/>
      <c r="AB35" s="696"/>
      <c r="AC35" s="696"/>
      <c r="AD35" s="696"/>
      <c r="AE35" s="696"/>
      <c r="AF35" s="696"/>
      <c r="AG35" s="696"/>
    </row>
    <row r="36" spans="1:33" ht="13.5" customHeight="1" x14ac:dyDescent="0.2">
      <c r="A36" s="725" t="s">
        <v>62</v>
      </c>
      <c r="B36" s="737">
        <v>76.62</v>
      </c>
      <c r="C36" s="737">
        <v>23.38</v>
      </c>
      <c r="D36" s="738">
        <v>305.22675837305451</v>
      </c>
      <c r="E36" s="736">
        <v>0.70492397326155765</v>
      </c>
      <c r="F36" s="185">
        <v>0.72128579559616146</v>
      </c>
      <c r="G36" s="186">
        <v>0.65615870857959591</v>
      </c>
      <c r="H36" s="187">
        <v>7.4444160083395907</v>
      </c>
      <c r="I36" s="188">
        <v>6.7118268612923622</v>
      </c>
      <c r="J36" s="189">
        <v>11.588437723661846</v>
      </c>
      <c r="V36" s="696"/>
      <c r="W36" s="696"/>
      <c r="X36" s="696"/>
      <c r="Y36" s="696"/>
      <c r="Z36" s="696"/>
      <c r="AA36" s="696"/>
      <c r="AB36" s="696"/>
      <c r="AC36" s="696"/>
      <c r="AD36" s="696"/>
      <c r="AE36" s="696"/>
      <c r="AF36" s="696"/>
      <c r="AG36" s="696"/>
    </row>
    <row r="37" spans="1:33" ht="13.5" customHeight="1" x14ac:dyDescent="0.2">
      <c r="A37" s="725" t="s">
        <v>63</v>
      </c>
      <c r="B37" s="737">
        <v>67.069999999999993</v>
      </c>
      <c r="C37" s="737">
        <v>32.93</v>
      </c>
      <c r="D37" s="738">
        <v>491.07682287445516</v>
      </c>
      <c r="E37" s="736">
        <v>1.3819068609906038</v>
      </c>
      <c r="F37" s="185">
        <v>1.2377411258195812</v>
      </c>
      <c r="G37" s="186">
        <v>1.8115827302130763</v>
      </c>
      <c r="H37" s="187">
        <v>14.593757551462438</v>
      </c>
      <c r="I37" s="188">
        <v>11.517631688193369</v>
      </c>
      <c r="J37" s="189">
        <v>31.994414424187905</v>
      </c>
      <c r="V37" s="696"/>
      <c r="W37" s="696"/>
      <c r="X37" s="696"/>
      <c r="Y37" s="696"/>
      <c r="Z37" s="696"/>
      <c r="AA37" s="696"/>
      <c r="AB37" s="696"/>
      <c r="AC37" s="696"/>
      <c r="AD37" s="696"/>
      <c r="AE37" s="696"/>
      <c r="AF37" s="696"/>
      <c r="AG37" s="696"/>
    </row>
    <row r="38" spans="1:33" ht="13.5" customHeight="1" x14ac:dyDescent="0.2">
      <c r="A38" s="725" t="s">
        <v>64</v>
      </c>
      <c r="B38" s="737">
        <v>93.04</v>
      </c>
      <c r="C38" s="737">
        <v>6.96</v>
      </c>
      <c r="D38" s="738">
        <v>74.797098185876663</v>
      </c>
      <c r="E38" s="736">
        <v>0.4497846271437318</v>
      </c>
      <c r="F38" s="185">
        <v>0.55889366962622766</v>
      </c>
      <c r="G38" s="186">
        <v>0.1245927733853963</v>
      </c>
      <c r="H38" s="187">
        <v>4.7499929150110693</v>
      </c>
      <c r="I38" s="188">
        <v>5.2007090217312717</v>
      </c>
      <c r="J38" s="189">
        <v>2.2004365351189001</v>
      </c>
      <c r="V38" s="696"/>
      <c r="W38" s="696"/>
      <c r="X38" s="696"/>
      <c r="Y38" s="696"/>
      <c r="Z38" s="696"/>
      <c r="AA38" s="696"/>
      <c r="AB38" s="696"/>
      <c r="AC38" s="696"/>
      <c r="AD38" s="696"/>
      <c r="AE38" s="696"/>
      <c r="AF38" s="696"/>
      <c r="AG38" s="696"/>
    </row>
    <row r="39" spans="1:33" ht="13.5" customHeight="1" x14ac:dyDescent="0.2">
      <c r="A39" s="725" t="s">
        <v>65</v>
      </c>
      <c r="B39" s="737">
        <v>73.12</v>
      </c>
      <c r="C39" s="737">
        <v>26.88</v>
      </c>
      <c r="D39" s="738">
        <v>367.58919560700502</v>
      </c>
      <c r="E39" s="736">
        <v>0.39326468453279179</v>
      </c>
      <c r="F39" s="185">
        <v>0.38404344337733237</v>
      </c>
      <c r="G39" s="186">
        <v>0.42074794748762506</v>
      </c>
      <c r="H39" s="187">
        <v>4.1531087381025369</v>
      </c>
      <c r="I39" s="188">
        <v>3.5736640245808684</v>
      </c>
      <c r="J39" s="189">
        <v>7.4308415373678187</v>
      </c>
      <c r="V39" s="696"/>
      <c r="W39" s="696"/>
      <c r="X39" s="696"/>
      <c r="Y39" s="696"/>
      <c r="Z39" s="696"/>
      <c r="AA39" s="696"/>
      <c r="AB39" s="696"/>
      <c r="AC39" s="696"/>
      <c r="AD39" s="696"/>
      <c r="AE39" s="696"/>
      <c r="AF39" s="696"/>
      <c r="AG39" s="696"/>
    </row>
    <row r="40" spans="1:33" ht="13.5" customHeight="1" x14ac:dyDescent="0.2">
      <c r="A40" s="725" t="s">
        <v>66</v>
      </c>
      <c r="B40" s="737">
        <v>70.87</v>
      </c>
      <c r="C40" s="737">
        <v>29.13</v>
      </c>
      <c r="D40" s="738">
        <v>410.94601406658825</v>
      </c>
      <c r="E40" s="736">
        <v>0.40136315405588835</v>
      </c>
      <c r="F40" s="185">
        <v>0.37990776628450673</v>
      </c>
      <c r="G40" s="186">
        <v>0.46530943351846216</v>
      </c>
      <c r="H40" s="187">
        <v>4.2386333882032377</v>
      </c>
      <c r="I40" s="188">
        <v>3.5351800439302918</v>
      </c>
      <c r="J40" s="189">
        <v>8.217843216976771</v>
      </c>
      <c r="V40" s="696"/>
      <c r="W40" s="696"/>
      <c r="X40" s="696"/>
      <c r="Y40" s="696"/>
      <c r="Z40" s="696"/>
      <c r="AA40" s="696"/>
      <c r="AB40" s="696"/>
      <c r="AC40" s="696"/>
      <c r="AD40" s="696"/>
      <c r="AE40" s="696"/>
      <c r="AF40" s="696"/>
      <c r="AG40" s="696"/>
    </row>
    <row r="41" spans="1:33" ht="13.5" customHeight="1" x14ac:dyDescent="0.2">
      <c r="A41" s="728" t="s">
        <v>67</v>
      </c>
      <c r="B41" s="737">
        <v>100</v>
      </c>
      <c r="C41" s="737">
        <v>0</v>
      </c>
      <c r="D41" s="738">
        <v>0</v>
      </c>
      <c r="E41" s="736">
        <v>3.8239279647554607</v>
      </c>
      <c r="F41" s="185">
        <v>5.1069401741159277</v>
      </c>
      <c r="G41" s="186">
        <v>0</v>
      </c>
      <c r="H41" s="187">
        <v>40.382951403754447</v>
      </c>
      <c r="I41" s="188">
        <v>47.521937141869856</v>
      </c>
      <c r="J41" s="189">
        <v>0</v>
      </c>
      <c r="V41" s="696"/>
      <c r="W41" s="696"/>
      <c r="X41" s="696"/>
      <c r="Y41" s="696"/>
      <c r="Z41" s="696"/>
      <c r="AA41" s="696"/>
      <c r="AB41" s="696"/>
      <c r="AC41" s="696"/>
      <c r="AD41" s="696"/>
      <c r="AE41" s="696"/>
      <c r="AF41" s="696"/>
      <c r="AG41" s="696"/>
    </row>
    <row r="42" spans="1:33" s="14" customFormat="1" ht="13.5" customHeight="1" x14ac:dyDescent="0.2">
      <c r="A42" s="729" t="s">
        <v>68</v>
      </c>
      <c r="B42" s="739">
        <v>63.21</v>
      </c>
      <c r="C42" s="739">
        <v>36.79</v>
      </c>
      <c r="D42" s="740">
        <v>582.03869794116019</v>
      </c>
      <c r="E42" s="741">
        <v>11.363840718700521</v>
      </c>
      <c r="F42" s="190">
        <v>9.5931029053218211</v>
      </c>
      <c r="G42" s="191">
        <v>16.641400661956187</v>
      </c>
      <c r="H42" s="193">
        <v>100</v>
      </c>
      <c r="I42" s="194">
        <v>100</v>
      </c>
      <c r="J42" s="195">
        <v>100</v>
      </c>
      <c r="V42" s="696"/>
      <c r="W42" s="696"/>
      <c r="X42" s="696"/>
      <c r="Y42" s="696"/>
      <c r="Z42" s="696"/>
      <c r="AA42" s="696"/>
      <c r="AB42" s="696"/>
      <c r="AC42" s="696"/>
      <c r="AD42" s="696"/>
      <c r="AE42" s="696"/>
      <c r="AF42" s="696"/>
      <c r="AG42" s="696"/>
    </row>
    <row r="43" spans="1:33" s="247" customFormat="1" ht="18" customHeight="1" x14ac:dyDescent="0.2">
      <c r="A43" s="730" t="s">
        <v>69</v>
      </c>
      <c r="B43" s="737">
        <v>48.99</v>
      </c>
      <c r="C43" s="737">
        <v>51.01</v>
      </c>
      <c r="D43" s="738">
        <v>1041.3906470337456</v>
      </c>
      <c r="E43" s="736">
        <v>0.34004353671663079</v>
      </c>
      <c r="F43" s="185">
        <v>0.22246386168296817</v>
      </c>
      <c r="G43" s="186">
        <v>0.69048151709422911</v>
      </c>
      <c r="H43" s="196">
        <v>2.9923293113132923</v>
      </c>
      <c r="I43" s="197">
        <v>2.3189979705060311</v>
      </c>
      <c r="J43" s="198">
        <v>4.1491790932762953</v>
      </c>
      <c r="K43" s="471"/>
      <c r="V43" s="696"/>
      <c r="W43" s="696"/>
      <c r="X43" s="696"/>
      <c r="Y43" s="696"/>
      <c r="Z43" s="696"/>
      <c r="AA43" s="696"/>
      <c r="AB43" s="696"/>
      <c r="AC43" s="696"/>
      <c r="AD43" s="696"/>
      <c r="AE43" s="696"/>
      <c r="AF43" s="696"/>
      <c r="AG43" s="696"/>
    </row>
    <row r="44" spans="1:33" ht="15" customHeight="1" x14ac:dyDescent="0.2">
      <c r="A44" s="725" t="s">
        <v>70</v>
      </c>
      <c r="B44" s="737">
        <v>46.99</v>
      </c>
      <c r="C44" s="737">
        <v>53.01</v>
      </c>
      <c r="D44" s="738">
        <v>1128.2932324776696</v>
      </c>
      <c r="E44" s="736">
        <v>0.18059928455962462</v>
      </c>
      <c r="F44" s="185">
        <v>0.11332758375423232</v>
      </c>
      <c r="G44" s="186">
        <v>0.38109787379333709</v>
      </c>
      <c r="H44" s="196">
        <v>1.5892451243392343</v>
      </c>
      <c r="I44" s="197">
        <v>1.181344397873219</v>
      </c>
      <c r="J44" s="198">
        <v>2.290058881068604</v>
      </c>
      <c r="V44" s="696"/>
      <c r="W44" s="696"/>
      <c r="X44" s="696"/>
      <c r="Y44" s="696"/>
      <c r="Z44" s="696"/>
      <c r="AA44" s="696"/>
      <c r="AB44" s="696"/>
      <c r="AC44" s="696"/>
      <c r="AD44" s="696"/>
      <c r="AE44" s="696"/>
      <c r="AF44" s="696"/>
      <c r="AG44" s="696"/>
    </row>
    <row r="45" spans="1:33" ht="15" customHeight="1" x14ac:dyDescent="0.2">
      <c r="A45" s="725" t="s">
        <v>71</v>
      </c>
      <c r="B45" s="737">
        <v>50.29</v>
      </c>
      <c r="C45" s="737">
        <v>49.71</v>
      </c>
      <c r="D45" s="738">
        <v>988.4735642009299</v>
      </c>
      <c r="E45" s="736">
        <v>1.3088690450437694</v>
      </c>
      <c r="F45" s="185">
        <v>0.87907806373672071</v>
      </c>
      <c r="G45" s="186">
        <v>2.5898309411421181</v>
      </c>
      <c r="H45" s="196">
        <v>11.517840468230721</v>
      </c>
      <c r="I45" s="197">
        <v>9.1636467617693107</v>
      </c>
      <c r="J45" s="198">
        <v>15.562577896839635</v>
      </c>
      <c r="V45" s="696"/>
      <c r="W45" s="696"/>
      <c r="X45" s="696"/>
      <c r="Y45" s="696"/>
      <c r="Z45" s="696"/>
      <c r="AA45" s="696"/>
      <c r="AB45" s="696"/>
      <c r="AC45" s="696"/>
      <c r="AD45" s="696"/>
      <c r="AE45" s="696"/>
      <c r="AF45" s="696"/>
      <c r="AG45" s="696"/>
    </row>
    <row r="46" spans="1:33" x14ac:dyDescent="0.2">
      <c r="A46" s="725" t="s">
        <v>72</v>
      </c>
      <c r="B46" s="737">
        <v>57.13</v>
      </c>
      <c r="C46" s="737">
        <v>42.87</v>
      </c>
      <c r="D46" s="738">
        <v>750.27369902731573</v>
      </c>
      <c r="E46" s="736">
        <v>3.9736752214910931</v>
      </c>
      <c r="F46" s="185">
        <v>3.0320577534219582</v>
      </c>
      <c r="G46" s="186">
        <v>6.780100087897158</v>
      </c>
      <c r="H46" s="196">
        <v>34.967713116146975</v>
      </c>
      <c r="I46" s="197">
        <v>31.606642640515293</v>
      </c>
      <c r="J46" s="198">
        <v>40.742364333532969</v>
      </c>
      <c r="V46" s="696"/>
      <c r="W46" s="696"/>
      <c r="X46" s="696"/>
      <c r="Y46" s="696"/>
      <c r="Z46" s="696"/>
      <c r="AA46" s="696"/>
      <c r="AB46" s="696"/>
      <c r="AC46" s="696"/>
      <c r="AD46" s="696"/>
      <c r="AE46" s="696"/>
      <c r="AF46" s="696"/>
      <c r="AG46" s="696"/>
    </row>
    <row r="47" spans="1:33" ht="15" customHeight="1" x14ac:dyDescent="0.2">
      <c r="A47" s="725" t="s">
        <v>73</v>
      </c>
      <c r="B47" s="737">
        <v>64.06</v>
      </c>
      <c r="C47" s="737">
        <v>35.94</v>
      </c>
      <c r="D47" s="738">
        <v>560.9694015794322</v>
      </c>
      <c r="E47" s="736">
        <v>0.64907730982007572</v>
      </c>
      <c r="F47" s="185">
        <v>0.55533251878885526</v>
      </c>
      <c r="G47" s="186">
        <v>0.9284770889953079</v>
      </c>
      <c r="H47" s="196">
        <v>5.7117776101168287</v>
      </c>
      <c r="I47" s="197">
        <v>5.7888727377330831</v>
      </c>
      <c r="J47" s="198">
        <v>5.5793205623484221</v>
      </c>
      <c r="V47" s="696"/>
      <c r="W47" s="696"/>
      <c r="X47" s="696"/>
      <c r="Y47" s="696"/>
      <c r="Z47" s="696"/>
      <c r="AA47" s="696"/>
      <c r="AB47" s="696"/>
      <c r="AC47" s="696"/>
      <c r="AD47" s="696"/>
      <c r="AE47" s="696"/>
      <c r="AF47" s="696"/>
      <c r="AG47" s="696"/>
    </row>
    <row r="48" spans="1:33" ht="15" customHeight="1" x14ac:dyDescent="0.2">
      <c r="A48" s="725" t="s">
        <v>74</v>
      </c>
      <c r="B48" s="737">
        <v>77.58</v>
      </c>
      <c r="C48" s="737">
        <v>22.42</v>
      </c>
      <c r="D48" s="738">
        <v>288.97197724782131</v>
      </c>
      <c r="E48" s="736">
        <v>1.6866510400346817</v>
      </c>
      <c r="F48" s="185">
        <v>1.7475629576586098</v>
      </c>
      <c r="G48" s="186">
        <v>1.5051073388214855</v>
      </c>
      <c r="H48" s="196">
        <v>14.842262240257392</v>
      </c>
      <c r="I48" s="197">
        <v>18.216868670189502</v>
      </c>
      <c r="J48" s="198">
        <v>9.0443549157632077</v>
      </c>
      <c r="V48" s="696"/>
      <c r="W48" s="696"/>
      <c r="X48" s="696"/>
      <c r="Y48" s="696"/>
      <c r="Z48" s="696"/>
      <c r="AA48" s="696"/>
      <c r="AB48" s="696"/>
      <c r="AC48" s="696"/>
      <c r="AD48" s="696"/>
      <c r="AE48" s="696"/>
      <c r="AF48" s="696"/>
      <c r="AG48" s="696"/>
    </row>
    <row r="49" spans="1:33" ht="15" customHeight="1" x14ac:dyDescent="0.2">
      <c r="A49" s="725" t="s">
        <v>75</v>
      </c>
      <c r="B49" s="737">
        <v>67.73</v>
      </c>
      <c r="C49" s="737">
        <v>32.270000000000003</v>
      </c>
      <c r="D49" s="738">
        <v>476.40490864969593</v>
      </c>
      <c r="E49" s="736">
        <v>2.8437147518552459</v>
      </c>
      <c r="F49" s="185">
        <v>2.5723592336122518</v>
      </c>
      <c r="G49" s="186">
        <v>3.6524708548991311</v>
      </c>
      <c r="H49" s="196">
        <v>25.024239799274756</v>
      </c>
      <c r="I49" s="197">
        <v>26.814673614990859</v>
      </c>
      <c r="J49" s="198">
        <v>21.948097573595618</v>
      </c>
      <c r="V49" s="696"/>
      <c r="W49" s="696"/>
      <c r="X49" s="696"/>
      <c r="Y49" s="696"/>
      <c r="Z49" s="696"/>
      <c r="AA49" s="696"/>
      <c r="AB49" s="696"/>
      <c r="AC49" s="696"/>
      <c r="AD49" s="696"/>
      <c r="AE49" s="696"/>
      <c r="AF49" s="696"/>
      <c r="AG49" s="696"/>
    </row>
    <row r="50" spans="1:33" ht="15" customHeight="1" x14ac:dyDescent="0.2">
      <c r="A50" s="725" t="s">
        <v>76</v>
      </c>
      <c r="B50" s="737">
        <v>92.5</v>
      </c>
      <c r="C50" s="737">
        <v>7.5</v>
      </c>
      <c r="D50" s="738">
        <v>81.105209037337985</v>
      </c>
      <c r="E50" s="736">
        <v>0.38121052917940029</v>
      </c>
      <c r="F50" s="185">
        <v>0.47092093266622509</v>
      </c>
      <c r="G50" s="186">
        <v>0.1138349593134199</v>
      </c>
      <c r="H50" s="196">
        <v>3.3545923303208038</v>
      </c>
      <c r="I50" s="197">
        <v>4.9089532064227033</v>
      </c>
      <c r="J50" s="198">
        <v>0.68404674357524098</v>
      </c>
      <c r="V50" s="696"/>
      <c r="W50" s="696"/>
      <c r="X50" s="696"/>
      <c r="Y50" s="696"/>
      <c r="Z50" s="696"/>
      <c r="AA50" s="696"/>
      <c r="AB50" s="696"/>
      <c r="AC50" s="696"/>
      <c r="AD50" s="696"/>
      <c r="AE50" s="696"/>
      <c r="AF50" s="696"/>
      <c r="AG50" s="696"/>
    </row>
    <row r="51" spans="1:33" s="14" customFormat="1" ht="15" customHeight="1" x14ac:dyDescent="0.2">
      <c r="A51" s="731" t="s">
        <v>77</v>
      </c>
      <c r="B51" s="739">
        <v>50.61</v>
      </c>
      <c r="C51" s="739">
        <v>49.39</v>
      </c>
      <c r="D51" s="740">
        <v>975.82866096024406</v>
      </c>
      <c r="E51" s="741">
        <v>6.9688695924074437</v>
      </c>
      <c r="F51" s="190">
        <v>4.7104687246920616</v>
      </c>
      <c r="G51" s="191">
        <v>13.6998750892215</v>
      </c>
      <c r="H51" s="472">
        <v>100</v>
      </c>
      <c r="I51" s="473">
        <v>100</v>
      </c>
      <c r="J51" s="474">
        <v>100</v>
      </c>
      <c r="V51" s="696"/>
      <c r="W51" s="696"/>
      <c r="X51" s="696"/>
      <c r="Y51" s="696"/>
      <c r="Z51" s="696"/>
      <c r="AA51" s="696"/>
      <c r="AB51" s="696"/>
      <c r="AC51" s="696"/>
      <c r="AD51" s="696"/>
      <c r="AE51" s="696"/>
      <c r="AF51" s="696"/>
      <c r="AG51" s="696"/>
    </row>
    <row r="52" spans="1:33" s="247" customFormat="1" ht="17.25" customHeight="1" x14ac:dyDescent="0.2">
      <c r="A52" s="730" t="s">
        <v>78</v>
      </c>
      <c r="B52" s="737">
        <v>45.19</v>
      </c>
      <c r="C52" s="737">
        <v>54.81</v>
      </c>
      <c r="D52" s="738">
        <v>1212.8927377005441</v>
      </c>
      <c r="E52" s="736">
        <v>2.1917633730450596</v>
      </c>
      <c r="F52" s="185">
        <v>1.3227700996802141</v>
      </c>
      <c r="G52" s="186">
        <v>4.7817369173035305</v>
      </c>
      <c r="H52" s="196">
        <v>31.450773242090474</v>
      </c>
      <c r="I52" s="197">
        <v>28.081496279686856</v>
      </c>
      <c r="J52" s="198">
        <v>34.903507412747182</v>
      </c>
      <c r="K52" s="471"/>
      <c r="V52" s="696"/>
      <c r="W52" s="696"/>
      <c r="X52" s="696"/>
      <c r="Y52" s="696"/>
      <c r="Z52" s="696"/>
      <c r="AA52" s="696"/>
      <c r="AB52" s="696"/>
      <c r="AC52" s="696"/>
      <c r="AD52" s="696"/>
      <c r="AE52" s="696"/>
      <c r="AF52" s="696"/>
      <c r="AG52" s="696"/>
    </row>
    <row r="53" spans="1:33" ht="15" customHeight="1" x14ac:dyDescent="0.2">
      <c r="A53" s="725" t="s">
        <v>79</v>
      </c>
      <c r="B53" s="737">
        <v>54.84</v>
      </c>
      <c r="C53" s="737">
        <v>45.16</v>
      </c>
      <c r="D53" s="738">
        <v>823.54656371090414</v>
      </c>
      <c r="E53" s="736">
        <v>0.35444665793506891</v>
      </c>
      <c r="F53" s="185">
        <v>0.25958828919605292</v>
      </c>
      <c r="G53" s="186">
        <v>0.6371653774186633</v>
      </c>
      <c r="H53" s="196">
        <v>5.0861427844945926</v>
      </c>
      <c r="I53" s="197">
        <v>5.5108802195268378</v>
      </c>
      <c r="J53" s="198">
        <v>4.6508845757284236</v>
      </c>
      <c r="V53" s="696"/>
      <c r="W53" s="696"/>
      <c r="X53" s="696"/>
      <c r="Y53" s="696"/>
      <c r="Z53" s="696"/>
      <c r="AA53" s="696"/>
      <c r="AB53" s="696"/>
      <c r="AC53" s="696"/>
      <c r="AD53" s="696"/>
      <c r="AE53" s="696"/>
      <c r="AF53" s="696"/>
      <c r="AG53" s="696"/>
    </row>
    <row r="54" spans="1:33" ht="15" customHeight="1" x14ac:dyDescent="0.2">
      <c r="A54" s="725" t="s">
        <v>80</v>
      </c>
      <c r="B54" s="737">
        <v>51.77</v>
      </c>
      <c r="C54" s="737">
        <v>48.23</v>
      </c>
      <c r="D54" s="738">
        <v>931.52483513099708</v>
      </c>
      <c r="E54" s="736">
        <v>0.61678517472591399</v>
      </c>
      <c r="F54" s="185">
        <v>0.42646627969070755</v>
      </c>
      <c r="G54" s="186">
        <v>1.184017302087546</v>
      </c>
      <c r="H54" s="196">
        <v>8.8505770777788548</v>
      </c>
      <c r="I54" s="197">
        <v>9.0535847835097769</v>
      </c>
      <c r="J54" s="198">
        <v>8.6425408580482763</v>
      </c>
      <c r="V54" s="696"/>
      <c r="W54" s="696"/>
      <c r="X54" s="696"/>
      <c r="Y54" s="696"/>
      <c r="Z54" s="696"/>
      <c r="AA54" s="696"/>
      <c r="AB54" s="696"/>
      <c r="AC54" s="696"/>
      <c r="AD54" s="696"/>
      <c r="AE54" s="696"/>
      <c r="AF54" s="696"/>
      <c r="AG54" s="696"/>
    </row>
    <row r="55" spans="1:33" ht="15" customHeight="1" x14ac:dyDescent="0.2">
      <c r="A55" s="725" t="s">
        <v>81</v>
      </c>
      <c r="B55" s="737">
        <v>41.37</v>
      </c>
      <c r="C55" s="737">
        <v>58.63</v>
      </c>
      <c r="D55" s="738">
        <v>1417.1267582377891</v>
      </c>
      <c r="E55" s="736">
        <v>0.31987179235054353</v>
      </c>
      <c r="F55" s="185">
        <v>0.17673704342751859</v>
      </c>
      <c r="G55" s="186">
        <v>0.74647487932181522</v>
      </c>
      <c r="H55" s="196">
        <v>4.5900097298282434</v>
      </c>
      <c r="I55" s="197">
        <v>3.7520054533229588</v>
      </c>
      <c r="J55" s="198">
        <v>5.4487714264571006</v>
      </c>
      <c r="V55" s="696"/>
      <c r="W55" s="696"/>
      <c r="X55" s="696"/>
      <c r="Y55" s="696"/>
      <c r="Z55" s="696"/>
      <c r="AA55" s="696"/>
      <c r="AB55" s="696"/>
      <c r="AC55" s="696"/>
      <c r="AD55" s="696"/>
      <c r="AE55" s="696"/>
      <c r="AF55" s="696"/>
      <c r="AG55" s="696"/>
    </row>
    <row r="56" spans="1:33" ht="15" customHeight="1" x14ac:dyDescent="0.2">
      <c r="A56" s="725" t="s">
        <v>82</v>
      </c>
      <c r="B56" s="737">
        <v>63.19</v>
      </c>
      <c r="C56" s="737">
        <v>36.81</v>
      </c>
      <c r="D56" s="738">
        <v>582.62697087911317</v>
      </c>
      <c r="E56" s="736">
        <v>0.46484122520311455</v>
      </c>
      <c r="F56" s="185">
        <v>0.39226281661606166</v>
      </c>
      <c r="G56" s="186">
        <v>0.68115608503739455</v>
      </c>
      <c r="H56" s="196">
        <v>6.6702528873485782</v>
      </c>
      <c r="I56" s="197">
        <v>8.327468868646509</v>
      </c>
      <c r="J56" s="198">
        <v>4.9719875590201568</v>
      </c>
      <c r="V56" s="696"/>
      <c r="W56" s="696"/>
      <c r="X56" s="696"/>
      <c r="Y56" s="696"/>
      <c r="Z56" s="696"/>
      <c r="AA56" s="696"/>
      <c r="AB56" s="696"/>
      <c r="AC56" s="696"/>
      <c r="AD56" s="696"/>
      <c r="AE56" s="696"/>
      <c r="AF56" s="696"/>
      <c r="AG56" s="696"/>
    </row>
    <row r="57" spans="1:33" ht="15" customHeight="1" x14ac:dyDescent="0.2">
      <c r="A57" s="725" t="s">
        <v>83</v>
      </c>
      <c r="B57" s="737">
        <v>38.14</v>
      </c>
      <c r="C57" s="737">
        <v>61.86</v>
      </c>
      <c r="D57" s="738">
        <v>1622.0399186645666</v>
      </c>
      <c r="E57" s="736">
        <v>1.0469347688901649</v>
      </c>
      <c r="F57" s="185">
        <v>0.53325064775783426</v>
      </c>
      <c r="G57" s="186">
        <v>2.5779342882383687</v>
      </c>
      <c r="H57" s="196">
        <v>15.023021381126092</v>
      </c>
      <c r="I57" s="197">
        <v>11.320543218184609</v>
      </c>
      <c r="J57" s="198">
        <v>18.817210167606433</v>
      </c>
      <c r="V57" s="696"/>
      <c r="W57" s="696"/>
      <c r="X57" s="696"/>
      <c r="Y57" s="696"/>
      <c r="Z57" s="696"/>
      <c r="AA57" s="696"/>
      <c r="AB57" s="696"/>
      <c r="AC57" s="696"/>
      <c r="AD57" s="696"/>
      <c r="AE57" s="696"/>
      <c r="AF57" s="696"/>
      <c r="AG57" s="696"/>
    </row>
    <row r="58" spans="1:33" ht="15" customHeight="1" x14ac:dyDescent="0.2">
      <c r="A58" s="725" t="s">
        <v>84</v>
      </c>
      <c r="B58" s="737">
        <v>60.66</v>
      </c>
      <c r="C58" s="737">
        <v>39.340000000000003</v>
      </c>
      <c r="D58" s="738">
        <v>648.51433211086169</v>
      </c>
      <c r="E58" s="736">
        <v>1.9742266002575777</v>
      </c>
      <c r="F58" s="185">
        <v>1.5993935483236723</v>
      </c>
      <c r="G58" s="186">
        <v>3.0913902398141806</v>
      </c>
      <c r="H58" s="196">
        <v>28.329222897333167</v>
      </c>
      <c r="I58" s="197">
        <v>33.954021177122449</v>
      </c>
      <c r="J58" s="198">
        <v>22.565098000392425</v>
      </c>
      <c r="V58" s="696"/>
      <c r="W58" s="696"/>
      <c r="X58" s="696"/>
      <c r="Y58" s="696"/>
      <c r="Z58" s="696"/>
      <c r="AA58" s="696"/>
      <c r="AB58" s="696"/>
      <c r="AC58" s="696"/>
      <c r="AD58" s="696"/>
      <c r="AE58" s="696"/>
      <c r="AF58" s="696"/>
      <c r="AG58" s="696"/>
    </row>
    <row r="59" spans="1:33" s="14" customFormat="1" ht="15" customHeight="1" x14ac:dyDescent="0.2">
      <c r="A59" s="731" t="s">
        <v>85</v>
      </c>
      <c r="B59" s="739">
        <v>72.3</v>
      </c>
      <c r="C59" s="739">
        <v>27.7</v>
      </c>
      <c r="D59" s="740">
        <v>383.03527025394146</v>
      </c>
      <c r="E59" s="741">
        <v>19.586037238866012</v>
      </c>
      <c r="F59" s="190">
        <v>18.913172695123549</v>
      </c>
      <c r="G59" s="191">
        <v>21.591462850982175</v>
      </c>
      <c r="H59" s="475">
        <v>100</v>
      </c>
      <c r="I59" s="476">
        <v>100</v>
      </c>
      <c r="J59" s="477">
        <v>100</v>
      </c>
      <c r="V59" s="696"/>
      <c r="W59" s="696"/>
      <c r="X59" s="696"/>
      <c r="Y59" s="696"/>
      <c r="Z59" s="696"/>
      <c r="AA59" s="696"/>
      <c r="AB59" s="696"/>
      <c r="AC59" s="696"/>
      <c r="AD59" s="696"/>
      <c r="AE59" s="696"/>
      <c r="AF59" s="696"/>
      <c r="AG59" s="696"/>
    </row>
    <row r="60" spans="1:33" ht="17.25" customHeight="1" x14ac:dyDescent="0.2">
      <c r="A60" s="725" t="s">
        <v>86</v>
      </c>
      <c r="B60" s="737">
        <v>62.35</v>
      </c>
      <c r="C60" s="737">
        <v>37.65</v>
      </c>
      <c r="D60" s="738">
        <v>603.85844855723144</v>
      </c>
      <c r="E60" s="736">
        <v>2.7843439567772799</v>
      </c>
      <c r="F60" s="185">
        <v>2.3185043516670469</v>
      </c>
      <c r="G60" s="186">
        <v>4.1727462495033887</v>
      </c>
      <c r="H60" s="691">
        <v>14.215963764492912</v>
      </c>
      <c r="I60" s="692">
        <v>12.25867488781951</v>
      </c>
      <c r="J60" s="693">
        <v>19.325908014211155</v>
      </c>
      <c r="K60" s="199"/>
      <c r="V60" s="696"/>
      <c r="W60" s="696"/>
      <c r="X60" s="696"/>
      <c r="Y60" s="696"/>
      <c r="Z60" s="696"/>
      <c r="AA60" s="696"/>
      <c r="AB60" s="696"/>
      <c r="AC60" s="696"/>
      <c r="AD60" s="696"/>
      <c r="AE60" s="696"/>
      <c r="AF60" s="696"/>
      <c r="AG60" s="696"/>
    </row>
    <row r="61" spans="1:33" ht="15" customHeight="1" x14ac:dyDescent="0.2">
      <c r="A61" s="725" t="s">
        <v>87</v>
      </c>
      <c r="B61" s="737">
        <v>68.819999999999993</v>
      </c>
      <c r="C61" s="737">
        <v>31.18</v>
      </c>
      <c r="D61" s="738">
        <v>453.16431072493839</v>
      </c>
      <c r="E61" s="736">
        <v>0.45908694167266473</v>
      </c>
      <c r="F61" s="185">
        <v>0.42192113864756681</v>
      </c>
      <c r="G61" s="186">
        <v>0.56985701266918798</v>
      </c>
      <c r="H61" s="691">
        <v>2.3439501113664014</v>
      </c>
      <c r="I61" s="692">
        <v>2.2308321583525346</v>
      </c>
      <c r="J61" s="693">
        <v>2.6392700513261684</v>
      </c>
      <c r="V61" s="696"/>
      <c r="W61" s="696"/>
      <c r="X61" s="696"/>
      <c r="Y61" s="696"/>
      <c r="Z61" s="696"/>
      <c r="AA61" s="696"/>
      <c r="AB61" s="696"/>
      <c r="AC61" s="696"/>
      <c r="AD61" s="696"/>
      <c r="AE61" s="696"/>
      <c r="AF61" s="696"/>
      <c r="AG61" s="696"/>
    </row>
    <row r="62" spans="1:33" ht="15" customHeight="1" x14ac:dyDescent="0.2">
      <c r="A62" s="725" t="s">
        <v>88</v>
      </c>
      <c r="B62" s="737">
        <v>63.57</v>
      </c>
      <c r="C62" s="737">
        <v>36.43</v>
      </c>
      <c r="D62" s="738">
        <v>572.98506488739531</v>
      </c>
      <c r="E62" s="736">
        <v>0.52672350180772043</v>
      </c>
      <c r="F62" s="185">
        <v>0.44720758945900441</v>
      </c>
      <c r="G62" s="186">
        <v>0.76371510535985121</v>
      </c>
      <c r="H62" s="691">
        <v>2.6892806103855675</v>
      </c>
      <c r="I62" s="692">
        <v>2.3645297204646667</v>
      </c>
      <c r="J62" s="693">
        <v>3.5371160844023608</v>
      </c>
      <c r="V62" s="696"/>
      <c r="W62" s="696"/>
      <c r="X62" s="696"/>
      <c r="Y62" s="696"/>
      <c r="Z62" s="696"/>
      <c r="AA62" s="696"/>
      <c r="AB62" s="696"/>
      <c r="AC62" s="696"/>
      <c r="AD62" s="696"/>
      <c r="AE62" s="696"/>
      <c r="AF62" s="696"/>
      <c r="AG62" s="696"/>
    </row>
    <row r="63" spans="1:33" ht="15" customHeight="1" x14ac:dyDescent="0.2">
      <c r="A63" s="725" t="s">
        <v>89</v>
      </c>
      <c r="B63" s="737">
        <v>76.75</v>
      </c>
      <c r="C63" s="737">
        <v>23.25</v>
      </c>
      <c r="D63" s="738">
        <v>302.88543561866487</v>
      </c>
      <c r="E63" s="736">
        <v>2.7324652702665495</v>
      </c>
      <c r="F63" s="185">
        <v>2.8009121616565866</v>
      </c>
      <c r="G63" s="186">
        <v>2.5284641078634214</v>
      </c>
      <c r="H63" s="691">
        <v>13.951087894616673</v>
      </c>
      <c r="I63" s="692">
        <v>14.809319445270837</v>
      </c>
      <c r="J63" s="693">
        <v>11.710480782678435</v>
      </c>
      <c r="V63" s="696"/>
      <c r="W63" s="696"/>
      <c r="X63" s="696"/>
      <c r="Y63" s="696"/>
      <c r="Z63" s="696"/>
      <c r="AA63" s="696"/>
      <c r="AB63" s="696"/>
      <c r="AC63" s="696"/>
      <c r="AD63" s="696"/>
      <c r="AE63" s="696"/>
      <c r="AF63" s="696"/>
      <c r="AG63" s="696"/>
    </row>
    <row r="64" spans="1:33" ht="15" customHeight="1" x14ac:dyDescent="0.2">
      <c r="A64" s="725" t="s">
        <v>90</v>
      </c>
      <c r="B64" s="737">
        <v>65.760000000000005</v>
      </c>
      <c r="C64" s="737">
        <v>34.24</v>
      </c>
      <c r="D64" s="738">
        <v>520.64480144910578</v>
      </c>
      <c r="E64" s="736">
        <v>0.98482510692711123</v>
      </c>
      <c r="F64" s="185">
        <v>0.86493286254888857</v>
      </c>
      <c r="G64" s="186">
        <v>1.342155538150136</v>
      </c>
      <c r="H64" s="691">
        <v>5.0281999105610327</v>
      </c>
      <c r="I64" s="692">
        <v>4.5731769941057934</v>
      </c>
      <c r="J64" s="693">
        <v>6.2161399040597312</v>
      </c>
      <c r="V64" s="696"/>
      <c r="W64" s="696"/>
      <c r="X64" s="696"/>
      <c r="Y64" s="696"/>
      <c r="Z64" s="696"/>
      <c r="AA64" s="696"/>
      <c r="AB64" s="696"/>
      <c r="AC64" s="696"/>
      <c r="AD64" s="696"/>
      <c r="AE64" s="696"/>
      <c r="AF64" s="696"/>
      <c r="AG64" s="696"/>
    </row>
    <row r="65" spans="1:33" ht="15" customHeight="1" x14ac:dyDescent="0.2">
      <c r="A65" s="725" t="s">
        <v>91</v>
      </c>
      <c r="B65" s="737">
        <v>64.31</v>
      </c>
      <c r="C65" s="737">
        <v>35.69</v>
      </c>
      <c r="D65" s="738">
        <v>555.00754853529259</v>
      </c>
      <c r="E65" s="736">
        <v>0.80109090891212942</v>
      </c>
      <c r="F65" s="185">
        <v>0.68801890151254796</v>
      </c>
      <c r="G65" s="186">
        <v>1.1380941018449706</v>
      </c>
      <c r="H65" s="691">
        <v>4.0901122526330447</v>
      </c>
      <c r="I65" s="692">
        <v>3.6377762346025766</v>
      </c>
      <c r="J65" s="693">
        <v>5.2710374915296656</v>
      </c>
      <c r="V65" s="696"/>
      <c r="W65" s="696"/>
      <c r="X65" s="696"/>
      <c r="Y65" s="696"/>
      <c r="Z65" s="696"/>
      <c r="AA65" s="696"/>
      <c r="AB65" s="696"/>
      <c r="AC65" s="696"/>
      <c r="AD65" s="696"/>
      <c r="AE65" s="696"/>
      <c r="AF65" s="696"/>
      <c r="AG65" s="696"/>
    </row>
    <row r="66" spans="1:33" ht="15" customHeight="1" x14ac:dyDescent="0.2">
      <c r="A66" s="725" t="s">
        <v>92</v>
      </c>
      <c r="B66" s="737">
        <v>75.680000000000007</v>
      </c>
      <c r="C66" s="737">
        <v>24.32</v>
      </c>
      <c r="D66" s="738">
        <v>321.38354939769067</v>
      </c>
      <c r="E66" s="736">
        <v>1.7128003562561809</v>
      </c>
      <c r="F66" s="185">
        <v>1.7311269470204627</v>
      </c>
      <c r="G66" s="186">
        <v>1.6581792369785262</v>
      </c>
      <c r="H66" s="691">
        <v>8.7450071465061114</v>
      </c>
      <c r="I66" s="692">
        <v>9.1530224723576143</v>
      </c>
      <c r="J66" s="693">
        <v>7.6797910749391267</v>
      </c>
      <c r="V66" s="696"/>
      <c r="W66" s="696"/>
      <c r="X66" s="696"/>
      <c r="Y66" s="696"/>
      <c r="Z66" s="696"/>
      <c r="AA66" s="696"/>
      <c r="AB66" s="696"/>
      <c r="AC66" s="696"/>
      <c r="AD66" s="696"/>
      <c r="AE66" s="696"/>
      <c r="AF66" s="696"/>
      <c r="AG66" s="696"/>
    </row>
    <row r="67" spans="1:33" ht="15" customHeight="1" x14ac:dyDescent="0.2">
      <c r="A67" s="725" t="s">
        <v>93</v>
      </c>
      <c r="B67" s="737">
        <v>78.33</v>
      </c>
      <c r="C67" s="737">
        <v>21.67</v>
      </c>
      <c r="D67" s="738">
        <v>276.72759131686314</v>
      </c>
      <c r="E67" s="736">
        <v>0.77714716238368242</v>
      </c>
      <c r="F67" s="185">
        <v>0.81293550059106445</v>
      </c>
      <c r="G67" s="186">
        <v>0.67048252873101477</v>
      </c>
      <c r="H67" s="691">
        <v>3.967863192057719</v>
      </c>
      <c r="I67" s="692">
        <v>4.2982502919812422</v>
      </c>
      <c r="J67" s="693">
        <v>3.1053131200904946</v>
      </c>
      <c r="V67" s="696"/>
      <c r="W67" s="696"/>
      <c r="X67" s="696"/>
      <c r="Y67" s="696"/>
      <c r="Z67" s="696"/>
      <c r="AA67" s="696"/>
      <c r="AB67" s="696"/>
      <c r="AC67" s="696"/>
      <c r="AD67" s="696"/>
      <c r="AE67" s="696"/>
      <c r="AF67" s="696"/>
      <c r="AG67" s="696"/>
    </row>
    <row r="68" spans="1:33" ht="15" customHeight="1" x14ac:dyDescent="0.2">
      <c r="A68" s="725" t="s">
        <v>94</v>
      </c>
      <c r="B68" s="737">
        <v>80</v>
      </c>
      <c r="C68" s="737">
        <v>20</v>
      </c>
      <c r="D68" s="738">
        <v>249.95873106648253</v>
      </c>
      <c r="E68" s="736">
        <v>2.1043845742209846</v>
      </c>
      <c r="F68" s="185">
        <v>2.2484358591091267</v>
      </c>
      <c r="G68" s="186">
        <v>1.675049816044913</v>
      </c>
      <c r="H68" s="691">
        <v>10.744310084559116</v>
      </c>
      <c r="I68" s="692">
        <v>11.888200331871603</v>
      </c>
      <c r="J68" s="693">
        <v>7.7579264897686917</v>
      </c>
      <c r="V68" s="696"/>
      <c r="W68" s="696"/>
      <c r="X68" s="696"/>
      <c r="Y68" s="696"/>
      <c r="Z68" s="696"/>
      <c r="AA68" s="696"/>
      <c r="AB68" s="696"/>
      <c r="AC68" s="696"/>
      <c r="AD68" s="696"/>
      <c r="AE68" s="696"/>
      <c r="AF68" s="696"/>
      <c r="AG68" s="696"/>
    </row>
    <row r="69" spans="1:33" ht="15" customHeight="1" x14ac:dyDescent="0.2">
      <c r="A69" s="725" t="s">
        <v>95</v>
      </c>
      <c r="B69" s="737">
        <v>59.86</v>
      </c>
      <c r="C69" s="737">
        <v>40.14</v>
      </c>
      <c r="D69" s="738">
        <v>670.59992288325884</v>
      </c>
      <c r="E69" s="736">
        <v>1.2573638714191382</v>
      </c>
      <c r="F69" s="185">
        <v>1.005170161772823</v>
      </c>
      <c r="G69" s="186">
        <v>2.0090095469756206</v>
      </c>
      <c r="H69" s="691">
        <v>6.4196950924001035</v>
      </c>
      <c r="I69" s="692">
        <v>5.3146564988114857</v>
      </c>
      <c r="J69" s="693">
        <v>9.3046476787663899</v>
      </c>
      <c r="V69" s="696"/>
      <c r="W69" s="696"/>
      <c r="X69" s="696"/>
      <c r="Y69" s="696"/>
      <c r="Z69" s="696"/>
      <c r="AA69" s="696"/>
      <c r="AB69" s="696"/>
      <c r="AC69" s="696"/>
      <c r="AD69" s="696"/>
      <c r="AE69" s="696"/>
      <c r="AF69" s="696"/>
      <c r="AG69" s="696"/>
    </row>
    <row r="70" spans="1:33" ht="15" customHeight="1" x14ac:dyDescent="0.2">
      <c r="A70" s="725" t="s">
        <v>96</v>
      </c>
      <c r="B70" s="737">
        <v>68.790000000000006</v>
      </c>
      <c r="C70" s="737">
        <v>31.21</v>
      </c>
      <c r="D70" s="738">
        <v>453.67140919750125</v>
      </c>
      <c r="E70" s="736">
        <v>0.85123313606390238</v>
      </c>
      <c r="F70" s="185">
        <v>0.78204787476217685</v>
      </c>
      <c r="G70" s="186">
        <v>1.0574349582370948</v>
      </c>
      <c r="H70" s="691">
        <v>4.346122320112503</v>
      </c>
      <c r="I70" s="692">
        <v>4.134937524066574</v>
      </c>
      <c r="J70" s="693">
        <v>4.8974678813343715</v>
      </c>
      <c r="V70" s="696"/>
      <c r="W70" s="696"/>
      <c r="X70" s="696"/>
      <c r="Y70" s="696"/>
      <c r="Z70" s="696"/>
      <c r="AA70" s="696"/>
      <c r="AB70" s="696"/>
      <c r="AC70" s="696"/>
      <c r="AD70" s="696"/>
      <c r="AE70" s="696"/>
      <c r="AF70" s="696"/>
      <c r="AG70" s="696"/>
    </row>
    <row r="71" spans="1:33" ht="15" customHeight="1" x14ac:dyDescent="0.2">
      <c r="A71" s="725" t="s">
        <v>97</v>
      </c>
      <c r="B71" s="737">
        <v>79.510000000000005</v>
      </c>
      <c r="C71" s="737">
        <v>20.49</v>
      </c>
      <c r="D71" s="738">
        <v>257.74785594993153</v>
      </c>
      <c r="E71" s="736">
        <v>2.145946247576195</v>
      </c>
      <c r="F71" s="185">
        <v>2.2786431728958432</v>
      </c>
      <c r="G71" s="186">
        <v>1.7504523622765371</v>
      </c>
      <c r="H71" s="691">
        <v>10.95651060704529</v>
      </c>
      <c r="I71" s="692">
        <v>12.047916072184725</v>
      </c>
      <c r="J71" s="693">
        <v>8.1071503786363905</v>
      </c>
      <c r="V71" s="696"/>
      <c r="W71" s="696"/>
      <c r="X71" s="696"/>
      <c r="Y71" s="696"/>
      <c r="Z71" s="696"/>
      <c r="AA71" s="696"/>
      <c r="AB71" s="696"/>
      <c r="AC71" s="696"/>
      <c r="AD71" s="696"/>
      <c r="AE71" s="696"/>
      <c r="AF71" s="696"/>
      <c r="AG71" s="696"/>
    </row>
    <row r="72" spans="1:33" ht="15" customHeight="1" x14ac:dyDescent="0.2">
      <c r="A72" s="725" t="s">
        <v>98</v>
      </c>
      <c r="B72" s="737">
        <v>76.8</v>
      </c>
      <c r="C72" s="737">
        <v>23.2</v>
      </c>
      <c r="D72" s="738">
        <v>302.14818845582204</v>
      </c>
      <c r="E72" s="736">
        <v>1.6421893498106188</v>
      </c>
      <c r="F72" s="185">
        <v>1.6842784346472235</v>
      </c>
      <c r="G72" s="186">
        <v>1.5167457824435682</v>
      </c>
      <c r="H72" s="691">
        <v>8.3844900823118103</v>
      </c>
      <c r="I72" s="692">
        <v>8.9053193866383253</v>
      </c>
      <c r="J72" s="693">
        <v>7.0247476649067</v>
      </c>
      <c r="V72" s="696"/>
      <c r="W72" s="696"/>
      <c r="X72" s="696"/>
      <c r="Y72" s="696"/>
      <c r="Z72" s="696"/>
      <c r="AA72" s="696"/>
      <c r="AB72" s="696"/>
      <c r="AC72" s="696"/>
      <c r="AD72" s="696"/>
      <c r="AE72" s="696"/>
      <c r="AF72" s="696"/>
      <c r="AG72" s="696"/>
    </row>
    <row r="73" spans="1:33" ht="15" customHeight="1" x14ac:dyDescent="0.2">
      <c r="A73" s="732" t="s">
        <v>99</v>
      </c>
      <c r="B73" s="737">
        <v>76.98</v>
      </c>
      <c r="C73" s="737">
        <v>23.02</v>
      </c>
      <c r="D73" s="738">
        <v>299.11361521352217</v>
      </c>
      <c r="E73" s="736">
        <v>0.80643685477185312</v>
      </c>
      <c r="F73" s="185">
        <v>0.82903773883318632</v>
      </c>
      <c r="G73" s="186">
        <v>0.73907650390394775</v>
      </c>
      <c r="H73" s="691">
        <v>4.1174069309517156</v>
      </c>
      <c r="I73" s="692">
        <v>4.3833879814725112</v>
      </c>
      <c r="J73" s="693">
        <v>3.4230033833503213</v>
      </c>
      <c r="V73" s="696"/>
      <c r="W73" s="696"/>
      <c r="X73" s="696"/>
      <c r="Y73" s="696"/>
      <c r="Z73" s="696"/>
      <c r="AA73" s="696"/>
      <c r="AB73" s="696"/>
      <c r="AC73" s="696"/>
      <c r="AD73" s="696"/>
      <c r="AE73" s="696"/>
      <c r="AF73" s="696"/>
      <c r="AG73" s="696"/>
    </row>
    <row r="74" spans="1:33" s="14" customFormat="1" ht="15" customHeight="1" x14ac:dyDescent="0.2">
      <c r="A74" s="733" t="s">
        <v>100</v>
      </c>
      <c r="B74" s="739">
        <v>82.07</v>
      </c>
      <c r="C74" s="739">
        <v>17.93</v>
      </c>
      <c r="D74" s="740">
        <v>218.4873815940422</v>
      </c>
      <c r="E74" s="741">
        <v>8.3710082875885874</v>
      </c>
      <c r="F74" s="190">
        <v>9.1750365642644152</v>
      </c>
      <c r="G74" s="191">
        <v>5.9746583626199286</v>
      </c>
      <c r="H74" s="478">
        <v>100</v>
      </c>
      <c r="I74" s="479">
        <v>100</v>
      </c>
      <c r="J74" s="480">
        <v>100</v>
      </c>
      <c r="V74" s="696"/>
      <c r="W74" s="696"/>
      <c r="X74" s="696"/>
      <c r="Y74" s="696"/>
      <c r="Z74" s="696"/>
      <c r="AA74" s="696"/>
      <c r="AB74" s="696"/>
      <c r="AC74" s="696"/>
      <c r="AD74" s="696"/>
      <c r="AE74" s="696"/>
      <c r="AF74" s="696"/>
      <c r="AG74" s="696"/>
    </row>
    <row r="75" spans="1:33" s="247" customFormat="1" ht="17.25" customHeight="1" x14ac:dyDescent="0.2">
      <c r="A75" s="734" t="s">
        <v>101</v>
      </c>
      <c r="B75" s="737">
        <v>64.209999999999994</v>
      </c>
      <c r="C75" s="737">
        <v>35.79</v>
      </c>
      <c r="D75" s="738">
        <v>557.40373407496782</v>
      </c>
      <c r="E75" s="736">
        <v>0.52004055735388011</v>
      </c>
      <c r="F75" s="185">
        <v>0.44595092726850527</v>
      </c>
      <c r="G75" s="186">
        <v>0.74085950694366887</v>
      </c>
      <c r="H75" s="688">
        <v>6.2124004598696514</v>
      </c>
      <c r="I75" s="689">
        <v>4.8604811996654789</v>
      </c>
      <c r="J75" s="690">
        <v>12.40003129850586</v>
      </c>
      <c r="K75" s="184"/>
      <c r="V75" s="696"/>
      <c r="W75" s="696"/>
      <c r="X75" s="696"/>
      <c r="Y75" s="696"/>
      <c r="Z75" s="696"/>
      <c r="AA75" s="696"/>
      <c r="AB75" s="696"/>
      <c r="AC75" s="696"/>
      <c r="AD75" s="696"/>
      <c r="AE75" s="696"/>
      <c r="AF75" s="696"/>
      <c r="AG75" s="696"/>
    </row>
    <row r="76" spans="1:33" ht="15" customHeight="1" x14ac:dyDescent="0.2">
      <c r="A76" s="725" t="s">
        <v>102</v>
      </c>
      <c r="B76" s="737">
        <v>85.85</v>
      </c>
      <c r="C76" s="737">
        <v>14.15</v>
      </c>
      <c r="D76" s="738">
        <v>164.88693139381576</v>
      </c>
      <c r="E76" s="736">
        <v>2.8946640946036717</v>
      </c>
      <c r="F76" s="185">
        <v>3.3186806947496135</v>
      </c>
      <c r="G76" s="186">
        <v>1.6309123368344971</v>
      </c>
      <c r="H76" s="688">
        <v>34.579634796151048</v>
      </c>
      <c r="I76" s="689">
        <v>36.170762606826521</v>
      </c>
      <c r="J76" s="690">
        <v>27.297164755698784</v>
      </c>
      <c r="V76" s="696"/>
      <c r="W76" s="696"/>
      <c r="X76" s="696"/>
      <c r="Y76" s="696"/>
      <c r="Z76" s="696"/>
      <c r="AA76" s="696"/>
      <c r="AB76" s="696"/>
      <c r="AC76" s="696"/>
      <c r="AD76" s="696"/>
      <c r="AE76" s="696"/>
      <c r="AF76" s="696"/>
      <c r="AG76" s="696"/>
    </row>
    <row r="77" spans="1:33" ht="15" customHeight="1" x14ac:dyDescent="0.2">
      <c r="A77" s="725" t="s">
        <v>140</v>
      </c>
      <c r="B77" s="737">
        <v>80.98</v>
      </c>
      <c r="C77" s="737">
        <v>19.02</v>
      </c>
      <c r="D77" s="738">
        <v>234.89905770517686</v>
      </c>
      <c r="E77" s="736">
        <v>2.629772443112417</v>
      </c>
      <c r="F77" s="185">
        <v>2.8440536117624968</v>
      </c>
      <c r="G77" s="186">
        <v>1.991122438737198</v>
      </c>
      <c r="H77" s="688">
        <v>31.415241184404174</v>
      </c>
      <c r="I77" s="689">
        <v>30.997735996385227</v>
      </c>
      <c r="J77" s="690">
        <v>33.326130431064129</v>
      </c>
      <c r="V77" s="696"/>
      <c r="W77" s="696"/>
      <c r="X77" s="696"/>
      <c r="Y77" s="696"/>
      <c r="Z77" s="696"/>
      <c r="AA77" s="696"/>
      <c r="AB77" s="696"/>
      <c r="AC77" s="696"/>
      <c r="AD77" s="696"/>
      <c r="AE77" s="696"/>
      <c r="AF77" s="696"/>
      <c r="AG77" s="696"/>
    </row>
    <row r="78" spans="1:33" ht="15" customHeight="1" x14ac:dyDescent="0.2">
      <c r="A78" s="726" t="s">
        <v>141</v>
      </c>
      <c r="B78" s="737">
        <v>92.22</v>
      </c>
      <c r="C78" s="737">
        <v>7.78</v>
      </c>
      <c r="D78" s="738">
        <v>84.340059883466623</v>
      </c>
      <c r="E78" s="736">
        <v>1.1815523638025891</v>
      </c>
      <c r="F78" s="185">
        <v>1.4552531183484052</v>
      </c>
      <c r="G78" s="186">
        <v>0.36580644833377685</v>
      </c>
      <c r="H78" s="688">
        <v>14.114815362857025</v>
      </c>
      <c r="I78" s="689">
        <v>15.861006200415906</v>
      </c>
      <c r="J78" s="690">
        <v>6.1226337328745313</v>
      </c>
      <c r="V78" s="696"/>
      <c r="W78" s="696"/>
      <c r="X78" s="696"/>
      <c r="Y78" s="696"/>
      <c r="Z78" s="696"/>
      <c r="AA78" s="696"/>
      <c r="AB78" s="696"/>
      <c r="AC78" s="696"/>
      <c r="AD78" s="696"/>
      <c r="AE78" s="696"/>
      <c r="AF78" s="696"/>
      <c r="AG78" s="696"/>
    </row>
    <row r="79" spans="1:33" ht="15" customHeight="1" x14ac:dyDescent="0.2">
      <c r="A79" s="727" t="s">
        <v>105</v>
      </c>
      <c r="B79" s="737">
        <v>84.72</v>
      </c>
      <c r="C79" s="737">
        <v>15.28</v>
      </c>
      <c r="D79" s="738">
        <v>180.4220968459077</v>
      </c>
      <c r="E79" s="736">
        <v>0.34987778275977049</v>
      </c>
      <c r="F79" s="185">
        <v>0.39584950195367657</v>
      </c>
      <c r="G79" s="186">
        <v>0.21286229582135027</v>
      </c>
      <c r="H79" s="688">
        <v>4.1796372759363107</v>
      </c>
      <c r="I79" s="689">
        <v>4.314418794748561</v>
      </c>
      <c r="J79" s="690">
        <v>3.5627525944095773</v>
      </c>
      <c r="V79" s="696"/>
      <c r="W79" s="696"/>
      <c r="X79" s="696"/>
      <c r="Y79" s="696"/>
      <c r="Z79" s="696"/>
      <c r="AA79" s="696"/>
      <c r="AB79" s="696"/>
      <c r="AC79" s="696"/>
      <c r="AD79" s="696"/>
      <c r="AE79" s="696"/>
      <c r="AF79" s="696"/>
      <c r="AG79" s="696"/>
    </row>
    <row r="80" spans="1:33" ht="15" customHeight="1" x14ac:dyDescent="0.2">
      <c r="A80" s="735" t="s">
        <v>142</v>
      </c>
      <c r="B80" s="737">
        <v>67.69</v>
      </c>
      <c r="C80" s="737">
        <v>32.31</v>
      </c>
      <c r="D80" s="738">
        <v>477.27368743949904</v>
      </c>
      <c r="E80" s="736">
        <v>1.0983422965500576</v>
      </c>
      <c r="F80" s="185">
        <v>0.9929509914604151</v>
      </c>
      <c r="G80" s="186">
        <v>1.4124536945820709</v>
      </c>
      <c r="H80" s="688">
        <v>13.120788545610838</v>
      </c>
      <c r="I80" s="689">
        <v>10.822311001220761</v>
      </c>
      <c r="J80" s="690">
        <v>23.640744103780023</v>
      </c>
      <c r="V80" s="696"/>
      <c r="W80" s="696"/>
      <c r="X80" s="696"/>
      <c r="Y80" s="696"/>
      <c r="Z80" s="696"/>
      <c r="AA80" s="696"/>
      <c r="AB80" s="696"/>
      <c r="AC80" s="696"/>
      <c r="AD80" s="696"/>
      <c r="AE80" s="696"/>
      <c r="AF80" s="696"/>
      <c r="AG80" s="696"/>
    </row>
    <row r="81" spans="1:33" ht="15" customHeight="1" x14ac:dyDescent="0.2">
      <c r="A81" s="725" t="s">
        <v>107</v>
      </c>
      <c r="B81" s="737">
        <v>82.6</v>
      </c>
      <c r="C81" s="737">
        <v>17.399999999999999</v>
      </c>
      <c r="D81" s="738">
        <v>210.72033550486168</v>
      </c>
      <c r="E81" s="736">
        <v>2.3265311925186203</v>
      </c>
      <c r="F81" s="185">
        <v>2.5663513304837986</v>
      </c>
      <c r="G81" s="186">
        <v>1.6117640801045645</v>
      </c>
      <c r="H81" s="688">
        <v>27.792723559575126</v>
      </c>
      <c r="I81" s="689">
        <v>27.971020197122776</v>
      </c>
      <c r="J81" s="690">
        <v>26.976673514731225</v>
      </c>
      <c r="V81" s="696"/>
      <c r="W81" s="696"/>
      <c r="X81" s="696"/>
      <c r="Y81" s="696"/>
      <c r="Z81" s="696"/>
      <c r="AA81" s="696"/>
      <c r="AB81" s="696"/>
      <c r="AC81" s="696"/>
      <c r="AD81" s="696"/>
      <c r="AE81" s="696"/>
      <c r="AF81" s="696"/>
      <c r="AG81" s="696"/>
    </row>
    <row r="82" spans="1:33" s="14" customFormat="1" ht="15" customHeight="1" x14ac:dyDescent="0.2">
      <c r="A82" s="729" t="s">
        <v>108</v>
      </c>
      <c r="B82" s="739">
        <v>75.03</v>
      </c>
      <c r="C82" s="739">
        <v>24.97</v>
      </c>
      <c r="D82" s="740">
        <v>332.80813587918783</v>
      </c>
      <c r="E82" s="741">
        <v>11.366401364628988</v>
      </c>
      <c r="F82" s="190">
        <v>11.389546192015812</v>
      </c>
      <c r="G82" s="191">
        <v>11.297419828803983</v>
      </c>
      <c r="H82" s="472">
        <v>100</v>
      </c>
      <c r="I82" s="473">
        <v>100</v>
      </c>
      <c r="J82" s="482">
        <v>100</v>
      </c>
      <c r="V82" s="696"/>
      <c r="W82" s="696"/>
      <c r="X82" s="696"/>
      <c r="Y82" s="696"/>
      <c r="Z82" s="696"/>
      <c r="AA82" s="696"/>
      <c r="AB82" s="696"/>
      <c r="AC82" s="696"/>
      <c r="AD82" s="696"/>
      <c r="AE82" s="696"/>
      <c r="AF82" s="696"/>
      <c r="AG82" s="696"/>
    </row>
    <row r="83" spans="1:33" ht="15" customHeight="1" x14ac:dyDescent="0.2">
      <c r="A83" s="725" t="s">
        <v>109</v>
      </c>
      <c r="B83" s="737">
        <v>30.82</v>
      </c>
      <c r="C83" s="737">
        <v>69.180000000000007</v>
      </c>
      <c r="D83" s="738">
        <v>2244.7465246239822</v>
      </c>
      <c r="E83" s="736">
        <v>0.14392127511918545</v>
      </c>
      <c r="F83" s="185">
        <v>5.9237304722971514E-2</v>
      </c>
      <c r="G83" s="186">
        <v>0.39631591345705508</v>
      </c>
      <c r="H83" s="187">
        <v>1.2661991293660708</v>
      </c>
      <c r="I83" s="188">
        <v>0.52010241430424564</v>
      </c>
      <c r="J83" s="481">
        <v>3.508021472713664</v>
      </c>
      <c r="V83" s="696"/>
      <c r="W83" s="696"/>
      <c r="X83" s="696"/>
      <c r="Y83" s="696"/>
      <c r="Z83" s="696"/>
      <c r="AA83" s="696"/>
      <c r="AB83" s="696"/>
      <c r="AC83" s="696"/>
      <c r="AD83" s="696"/>
      <c r="AE83" s="696"/>
      <c r="AF83" s="696"/>
      <c r="AG83" s="696"/>
    </row>
    <row r="84" spans="1:33" ht="16.5" customHeight="1" x14ac:dyDescent="0.2">
      <c r="A84" s="725" t="s">
        <v>110</v>
      </c>
      <c r="B84" s="737">
        <v>55.3</v>
      </c>
      <c r="C84" s="737">
        <v>44.7</v>
      </c>
      <c r="D84" s="738">
        <v>808.41389590404344</v>
      </c>
      <c r="E84" s="736">
        <v>0.23030176345061557</v>
      </c>
      <c r="F84" s="185">
        <v>0.17007892248932233</v>
      </c>
      <c r="G84" s="186">
        <v>0.40979171996763086</v>
      </c>
      <c r="H84" s="187">
        <v>2.0261625123259308</v>
      </c>
      <c r="I84" s="188">
        <v>1.4932897204328419</v>
      </c>
      <c r="J84" s="481">
        <v>3.6273036337272595</v>
      </c>
      <c r="V84" s="696"/>
      <c r="W84" s="696"/>
      <c r="X84" s="696"/>
      <c r="Y84" s="696"/>
      <c r="Z84" s="696"/>
      <c r="AA84" s="696"/>
      <c r="AB84" s="696"/>
      <c r="AC84" s="696"/>
      <c r="AD84" s="696"/>
      <c r="AE84" s="696"/>
      <c r="AF84" s="696"/>
      <c r="AG84" s="696"/>
    </row>
    <row r="85" spans="1:33" ht="15" customHeight="1" x14ac:dyDescent="0.2">
      <c r="A85" s="725" t="s">
        <v>111</v>
      </c>
      <c r="B85" s="737">
        <v>68.66</v>
      </c>
      <c r="C85" s="737">
        <v>31.34</v>
      </c>
      <c r="D85" s="738">
        <v>456.50400362592535</v>
      </c>
      <c r="E85" s="736">
        <v>0.36206372602361375</v>
      </c>
      <c r="F85" s="185">
        <v>0.33198954074039999</v>
      </c>
      <c r="G85" s="186">
        <v>0.45169772738595637</v>
      </c>
      <c r="H85" s="187">
        <v>3.1853857206759999</v>
      </c>
      <c r="I85" s="188">
        <v>2.9148618842524914</v>
      </c>
      <c r="J85" s="481">
        <v>3.9982379537166928</v>
      </c>
      <c r="V85" s="696"/>
      <c r="W85" s="696"/>
      <c r="X85" s="696"/>
      <c r="Y85" s="696"/>
      <c r="Z85" s="696"/>
      <c r="AA85" s="696"/>
      <c r="AB85" s="696"/>
      <c r="AC85" s="696"/>
      <c r="AD85" s="696"/>
      <c r="AE85" s="696"/>
      <c r="AF85" s="696"/>
      <c r="AG85" s="696"/>
    </row>
    <row r="86" spans="1:33" ht="15" customHeight="1" x14ac:dyDescent="0.2">
      <c r="A86" s="725" t="s">
        <v>112</v>
      </c>
      <c r="B86" s="737">
        <v>58.32</v>
      </c>
      <c r="C86" s="737">
        <v>41.68</v>
      </c>
      <c r="D86" s="738">
        <v>714.73564609472066</v>
      </c>
      <c r="E86" s="736">
        <v>1.4550955843374891</v>
      </c>
      <c r="F86" s="185">
        <v>1.1333013720425655</v>
      </c>
      <c r="G86" s="186">
        <v>2.4141806797976324</v>
      </c>
      <c r="H86" s="187">
        <v>12.801726225026586</v>
      </c>
      <c r="I86" s="188">
        <v>9.9503645969408456</v>
      </c>
      <c r="J86" s="481">
        <v>21.369310129047516</v>
      </c>
      <c r="V86" s="696"/>
      <c r="W86" s="696"/>
      <c r="X86" s="696"/>
      <c r="Y86" s="696"/>
      <c r="Z86" s="696"/>
      <c r="AA86" s="696"/>
      <c r="AB86" s="696"/>
      <c r="AC86" s="696"/>
      <c r="AD86" s="696"/>
      <c r="AE86" s="696"/>
      <c r="AF86" s="696"/>
      <c r="AG86" s="696"/>
    </row>
    <row r="87" spans="1:33" ht="15" customHeight="1" x14ac:dyDescent="0.2">
      <c r="A87" s="725" t="s">
        <v>143</v>
      </c>
      <c r="B87" s="737">
        <v>79.59</v>
      </c>
      <c r="C87" s="737">
        <v>20.41</v>
      </c>
      <c r="D87" s="738">
        <v>256.47324070034637</v>
      </c>
      <c r="E87" s="736">
        <v>1.9430488582714844</v>
      </c>
      <c r="F87" s="185">
        <v>2.065292391960087</v>
      </c>
      <c r="G87" s="186">
        <v>1.5787105740587573</v>
      </c>
      <c r="H87" s="187">
        <v>17.094670476075592</v>
      </c>
      <c r="I87" s="188">
        <v>18.133228112353393</v>
      </c>
      <c r="J87" s="481">
        <v>13.974080789966441</v>
      </c>
      <c r="V87" s="696"/>
      <c r="W87" s="696"/>
      <c r="X87" s="696"/>
      <c r="Y87" s="696"/>
      <c r="Z87" s="696"/>
      <c r="AA87" s="696"/>
      <c r="AB87" s="696"/>
      <c r="AC87" s="696"/>
      <c r="AD87" s="696"/>
      <c r="AE87" s="696"/>
      <c r="AF87" s="696"/>
      <c r="AG87" s="696"/>
    </row>
    <row r="88" spans="1:33" ht="15" customHeight="1" x14ac:dyDescent="0.2">
      <c r="A88" s="725" t="s">
        <v>114</v>
      </c>
      <c r="B88" s="737">
        <v>77.510000000000005</v>
      </c>
      <c r="C88" s="737">
        <v>22.49</v>
      </c>
      <c r="D88" s="738">
        <v>290.0953610474142</v>
      </c>
      <c r="E88" s="736">
        <v>1.6008202370292288</v>
      </c>
      <c r="F88" s="185">
        <v>1.6571881537829503</v>
      </c>
      <c r="G88" s="186">
        <v>1.432819611924496</v>
      </c>
      <c r="H88" s="187">
        <v>14.083791216548173</v>
      </c>
      <c r="I88" s="188">
        <v>14.550080625202225</v>
      </c>
      <c r="J88" s="481">
        <v>12.682715466334788</v>
      </c>
      <c r="V88" s="696"/>
      <c r="W88" s="696"/>
      <c r="X88" s="696"/>
      <c r="Y88" s="696"/>
      <c r="Z88" s="696"/>
      <c r="AA88" s="696"/>
      <c r="AB88" s="696"/>
      <c r="AC88" s="696"/>
      <c r="AD88" s="696"/>
      <c r="AE88" s="696"/>
      <c r="AF88" s="696"/>
      <c r="AG88" s="696"/>
    </row>
    <row r="89" spans="1:33" ht="15" customHeight="1" x14ac:dyDescent="0.2">
      <c r="A89" s="725" t="s">
        <v>115</v>
      </c>
      <c r="B89" s="737">
        <v>86.53</v>
      </c>
      <c r="C89" s="737">
        <v>13.47</v>
      </c>
      <c r="D89" s="738">
        <v>155.72177766657634</v>
      </c>
      <c r="E89" s="736">
        <v>1.7536928474754188</v>
      </c>
      <c r="F89" s="185">
        <v>2.0265219011278068</v>
      </c>
      <c r="G89" s="186">
        <v>0.94054497542268922</v>
      </c>
      <c r="H89" s="187">
        <v>15.428742934705097</v>
      </c>
      <c r="I89" s="188">
        <v>17.792823936641298</v>
      </c>
      <c r="J89" s="481">
        <v>8.3253078107681624</v>
      </c>
      <c r="V89" s="696"/>
      <c r="W89" s="696"/>
      <c r="X89" s="696"/>
      <c r="Y89" s="696"/>
      <c r="Z89" s="696"/>
      <c r="AA89" s="696"/>
      <c r="AB89" s="696"/>
      <c r="AC89" s="696"/>
      <c r="AD89" s="696"/>
      <c r="AE89" s="696"/>
      <c r="AF89" s="696"/>
      <c r="AG89" s="696"/>
    </row>
    <row r="90" spans="1:33" ht="15" customHeight="1" x14ac:dyDescent="0.2">
      <c r="A90" s="725" t="s">
        <v>116</v>
      </c>
      <c r="B90" s="737">
        <v>79.73</v>
      </c>
      <c r="C90" s="737">
        <v>20.27</v>
      </c>
      <c r="D90" s="738">
        <v>254.28442792972544</v>
      </c>
      <c r="E90" s="736">
        <v>1.9080335615872628</v>
      </c>
      <c r="F90" s="185">
        <v>2.0316132980868469</v>
      </c>
      <c r="G90" s="186">
        <v>1.5397128185497331</v>
      </c>
      <c r="H90" s="187">
        <v>16.786610822356291</v>
      </c>
      <c r="I90" s="188">
        <v>17.837526305578606</v>
      </c>
      <c r="J90" s="481">
        <v>13.628889090445856</v>
      </c>
      <c r="V90" s="696"/>
      <c r="W90" s="696"/>
      <c r="X90" s="696"/>
      <c r="Y90" s="696"/>
      <c r="Z90" s="696"/>
      <c r="AA90" s="696"/>
      <c r="AB90" s="696"/>
      <c r="AC90" s="696"/>
      <c r="AD90" s="696"/>
      <c r="AE90" s="696"/>
      <c r="AF90" s="696"/>
      <c r="AG90" s="696"/>
    </row>
    <row r="91" spans="1:33" ht="15" customHeight="1" x14ac:dyDescent="0.2">
      <c r="A91" s="725" t="s">
        <v>117</v>
      </c>
      <c r="B91" s="737">
        <v>73.64</v>
      </c>
      <c r="C91" s="737">
        <v>26.36</v>
      </c>
      <c r="D91" s="738">
        <v>357.92736528304238</v>
      </c>
      <c r="E91" s="736">
        <v>1.2510045926106561</v>
      </c>
      <c r="F91" s="185">
        <v>1.2303634791424125</v>
      </c>
      <c r="G91" s="186">
        <v>1.3125239845845253</v>
      </c>
      <c r="H91" s="187">
        <v>11.006162394578526</v>
      </c>
      <c r="I91" s="188">
        <v>10.802568060217446</v>
      </c>
      <c r="J91" s="481">
        <v>11.617909261352796</v>
      </c>
      <c r="V91" s="696"/>
      <c r="W91" s="696"/>
      <c r="X91" s="696"/>
      <c r="Y91" s="696"/>
      <c r="Z91" s="696"/>
      <c r="AA91" s="696"/>
      <c r="AB91" s="696"/>
      <c r="AC91" s="696"/>
      <c r="AD91" s="696"/>
      <c r="AE91" s="696"/>
      <c r="AF91" s="696"/>
      <c r="AG91" s="696"/>
    </row>
    <row r="92" spans="1:33" ht="15" customHeight="1" x14ac:dyDescent="0.2">
      <c r="A92" s="725" t="s">
        <v>118</v>
      </c>
      <c r="B92" s="737">
        <v>71.290000000000006</v>
      </c>
      <c r="C92" s="737">
        <v>28.71</v>
      </c>
      <c r="D92" s="738">
        <v>402.80799999999999</v>
      </c>
      <c r="E92" s="736">
        <v>0.71841891872403296</v>
      </c>
      <c r="F92" s="185">
        <v>0.6839598279204494</v>
      </c>
      <c r="G92" s="186">
        <v>0.82112182365550912</v>
      </c>
      <c r="H92" s="187">
        <v>6.320548568341736</v>
      </c>
      <c r="I92" s="188">
        <v>6.0051543440766073</v>
      </c>
      <c r="J92" s="481">
        <v>7.2682243919268252</v>
      </c>
      <c r="V92" s="696"/>
      <c r="W92" s="696"/>
      <c r="X92" s="696"/>
      <c r="Y92" s="696"/>
      <c r="Z92" s="696"/>
      <c r="AA92" s="696"/>
      <c r="AB92" s="696"/>
      <c r="AC92" s="696"/>
      <c r="AD92" s="696"/>
      <c r="AE92" s="696"/>
      <c r="AF92" s="696"/>
      <c r="AG92" s="696"/>
    </row>
    <row r="93" spans="1:33" s="14" customFormat="1" ht="15" customHeight="1" x14ac:dyDescent="0.2">
      <c r="A93" s="731" t="s">
        <v>119</v>
      </c>
      <c r="B93" s="739">
        <v>73.709999999999994</v>
      </c>
      <c r="C93" s="739">
        <v>26.29</v>
      </c>
      <c r="D93" s="740">
        <v>356.74793733515628</v>
      </c>
      <c r="E93" s="741">
        <v>5.3970659122006817</v>
      </c>
      <c r="F93" s="190">
        <v>5.312630604978974</v>
      </c>
      <c r="G93" s="191">
        <v>5.6487194273755277</v>
      </c>
      <c r="H93" s="472">
        <v>100</v>
      </c>
      <c r="I93" s="473">
        <v>100</v>
      </c>
      <c r="J93" s="482">
        <v>100</v>
      </c>
      <c r="V93" s="696"/>
      <c r="W93" s="696"/>
      <c r="X93" s="696"/>
      <c r="Y93" s="696"/>
      <c r="Z93" s="696"/>
      <c r="AA93" s="696"/>
      <c r="AB93" s="696"/>
      <c r="AC93" s="696"/>
      <c r="AD93" s="696"/>
      <c r="AE93" s="696"/>
      <c r="AF93" s="696"/>
      <c r="AG93" s="696"/>
    </row>
    <row r="94" spans="1:33" ht="15" customHeight="1" x14ac:dyDescent="0.2">
      <c r="A94" s="725" t="s">
        <v>120</v>
      </c>
      <c r="B94" s="737">
        <v>59.1</v>
      </c>
      <c r="C94" s="737">
        <v>40.9</v>
      </c>
      <c r="D94" s="738">
        <v>692.01843701986934</v>
      </c>
      <c r="E94" s="736">
        <v>0.66551392532517339</v>
      </c>
      <c r="F94" s="185">
        <v>0.52529482703946362</v>
      </c>
      <c r="G94" s="186">
        <v>1.083427119927421</v>
      </c>
      <c r="H94" s="187">
        <v>12.331032011684412</v>
      </c>
      <c r="I94" s="188">
        <v>9.8876595437890895</v>
      </c>
      <c r="J94" s="481">
        <v>19.180048396044977</v>
      </c>
      <c r="V94" s="696"/>
      <c r="W94" s="696"/>
      <c r="X94" s="696"/>
      <c r="Y94" s="696"/>
      <c r="Z94" s="696"/>
      <c r="AA94" s="696"/>
      <c r="AB94" s="696"/>
      <c r="AC94" s="696"/>
      <c r="AD94" s="696"/>
      <c r="AE94" s="696"/>
      <c r="AF94" s="696"/>
      <c r="AG94" s="696"/>
    </row>
    <row r="95" spans="1:33" ht="15" customHeight="1" x14ac:dyDescent="0.2">
      <c r="A95" s="725" t="s">
        <v>121</v>
      </c>
      <c r="B95" s="737">
        <v>67.19</v>
      </c>
      <c r="C95" s="737">
        <v>32.81</v>
      </c>
      <c r="D95" s="738">
        <v>488.27879650474949</v>
      </c>
      <c r="E95" s="736">
        <v>0.6811762015015026</v>
      </c>
      <c r="F95" s="185">
        <v>0.61126036989112897</v>
      </c>
      <c r="G95" s="186">
        <v>0.88955543727456465</v>
      </c>
      <c r="H95" s="187">
        <v>12.621231843058029</v>
      </c>
      <c r="I95" s="188">
        <v>11.505794687066299</v>
      </c>
      <c r="J95" s="481">
        <v>15.747913287452201</v>
      </c>
      <c r="V95" s="696"/>
      <c r="W95" s="696"/>
      <c r="X95" s="696"/>
      <c r="Y95" s="696"/>
      <c r="Z95" s="696"/>
      <c r="AA95" s="696"/>
      <c r="AB95" s="696"/>
      <c r="AC95" s="696"/>
      <c r="AD95" s="696"/>
      <c r="AE95" s="696"/>
      <c r="AF95" s="696"/>
      <c r="AG95" s="696"/>
    </row>
    <row r="96" spans="1:33" ht="15" customHeight="1" x14ac:dyDescent="0.2">
      <c r="A96" s="725" t="s">
        <v>122</v>
      </c>
      <c r="B96" s="737">
        <v>69.52</v>
      </c>
      <c r="C96" s="737">
        <v>30.48</v>
      </c>
      <c r="D96" s="738">
        <v>438.38419852716316</v>
      </c>
      <c r="E96" s="736">
        <v>0.67766914083787511</v>
      </c>
      <c r="F96" s="185">
        <v>0.62920747577576164</v>
      </c>
      <c r="G96" s="186">
        <v>0.82210573691828204</v>
      </c>
      <c r="H96" s="187">
        <v>12.556250967881027</v>
      </c>
      <c r="I96" s="188">
        <v>11.843614257427781</v>
      </c>
      <c r="J96" s="481">
        <v>14.553842645008899</v>
      </c>
      <c r="V96" s="696"/>
      <c r="W96" s="696"/>
      <c r="X96" s="696"/>
      <c r="Y96" s="696"/>
      <c r="Z96" s="696"/>
      <c r="AA96" s="696"/>
      <c r="AB96" s="696"/>
      <c r="AC96" s="696"/>
      <c r="AD96" s="696"/>
      <c r="AE96" s="696"/>
      <c r="AF96" s="696"/>
      <c r="AG96" s="696"/>
    </row>
    <row r="97" spans="1:33" s="247" customFormat="1" ht="16.5" customHeight="1" x14ac:dyDescent="0.2">
      <c r="A97" s="730" t="s">
        <v>123</v>
      </c>
      <c r="B97" s="737">
        <v>77.959999999999994</v>
      </c>
      <c r="C97" s="737">
        <v>22.04</v>
      </c>
      <c r="D97" s="738">
        <v>282.64017840484041</v>
      </c>
      <c r="E97" s="736">
        <v>0.19715607971363155</v>
      </c>
      <c r="F97" s="185">
        <v>0.20528461469848089</v>
      </c>
      <c r="G97" s="186">
        <v>0.17292955091344794</v>
      </c>
      <c r="H97" s="187">
        <v>3.6530233819812694</v>
      </c>
      <c r="I97" s="188">
        <v>3.8640859860666592</v>
      </c>
      <c r="J97" s="481">
        <v>3.0613938811578292</v>
      </c>
      <c r="V97" s="696"/>
      <c r="W97" s="696"/>
      <c r="X97" s="696"/>
      <c r="Y97" s="696"/>
      <c r="Z97" s="696"/>
      <c r="AA97" s="696"/>
      <c r="AB97" s="696"/>
      <c r="AC97" s="696"/>
      <c r="AD97" s="696"/>
      <c r="AE97" s="696"/>
      <c r="AF97" s="696"/>
      <c r="AG97" s="696"/>
    </row>
    <row r="98" spans="1:33" ht="15" customHeight="1" x14ac:dyDescent="0.2">
      <c r="A98" s="725" t="s">
        <v>124</v>
      </c>
      <c r="B98" s="737">
        <v>78.42</v>
      </c>
      <c r="C98" s="737">
        <v>21.58</v>
      </c>
      <c r="D98" s="738">
        <v>275.12468727471696</v>
      </c>
      <c r="E98" s="736">
        <v>1.2428187197065343</v>
      </c>
      <c r="F98" s="185">
        <v>1.3016858980515198</v>
      </c>
      <c r="G98" s="186">
        <v>1.0673692206001757</v>
      </c>
      <c r="H98" s="187">
        <v>23.027673553087453</v>
      </c>
      <c r="I98" s="188">
        <v>24.501720425123956</v>
      </c>
      <c r="J98" s="481">
        <v>18.895773357539376</v>
      </c>
      <c r="V98" s="696"/>
      <c r="W98" s="696"/>
      <c r="X98" s="696"/>
      <c r="Y98" s="696"/>
      <c r="Z98" s="696"/>
      <c r="AA98" s="696"/>
      <c r="AB98" s="696"/>
      <c r="AC98" s="696"/>
      <c r="AD98" s="696"/>
      <c r="AE98" s="696"/>
      <c r="AF98" s="696"/>
      <c r="AG98" s="696"/>
    </row>
    <row r="99" spans="1:33" ht="15" customHeight="1" x14ac:dyDescent="0.2">
      <c r="A99" s="725" t="s">
        <v>125</v>
      </c>
      <c r="B99" s="737">
        <v>83.5</v>
      </c>
      <c r="C99" s="737">
        <v>16.5</v>
      </c>
      <c r="D99" s="738">
        <v>197.63735023587324</v>
      </c>
      <c r="E99" s="736">
        <v>0.87682662140919598</v>
      </c>
      <c r="F99" s="185">
        <v>0.97777620274495325</v>
      </c>
      <c r="G99" s="186">
        <v>0.57595346970896633</v>
      </c>
      <c r="H99" s="187">
        <v>16.246357477810854</v>
      </c>
      <c r="I99" s="188">
        <v>18.404746639613638</v>
      </c>
      <c r="J99" s="481">
        <v>10.196177684409477</v>
      </c>
      <c r="V99" s="696"/>
      <c r="W99" s="696"/>
      <c r="X99" s="696"/>
      <c r="Y99" s="696"/>
      <c r="Z99" s="696"/>
      <c r="AA99" s="696"/>
      <c r="AB99" s="696"/>
      <c r="AC99" s="696"/>
      <c r="AD99" s="696"/>
      <c r="AE99" s="696"/>
      <c r="AF99" s="696"/>
      <c r="AG99" s="696"/>
    </row>
    <row r="100" spans="1:33" ht="15" customHeight="1" x14ac:dyDescent="0.2">
      <c r="A100" s="725" t="s">
        <v>126</v>
      </c>
      <c r="B100" s="737">
        <v>68.38</v>
      </c>
      <c r="C100" s="737">
        <v>31.62</v>
      </c>
      <c r="D100" s="738">
        <v>462.51544812620756</v>
      </c>
      <c r="E100" s="736">
        <v>0.51636142128385953</v>
      </c>
      <c r="F100" s="185">
        <v>0.47152464120766951</v>
      </c>
      <c r="G100" s="186">
        <v>0.64999430172885253</v>
      </c>
      <c r="H100" s="187">
        <v>9.5674470107279177</v>
      </c>
      <c r="I100" s="188">
        <v>8.8755397517335126</v>
      </c>
      <c r="J100" s="481">
        <v>11.506931970789152</v>
      </c>
      <c r="V100" s="696"/>
      <c r="W100" s="696"/>
      <c r="X100" s="696"/>
      <c r="Y100" s="696"/>
      <c r="Z100" s="696"/>
      <c r="AA100" s="696"/>
      <c r="AB100" s="696"/>
      <c r="AC100" s="696"/>
      <c r="AD100" s="696"/>
      <c r="AE100" s="696"/>
      <c r="AF100" s="696"/>
      <c r="AG100" s="696"/>
    </row>
    <row r="101" spans="1:33" ht="15" customHeight="1" x14ac:dyDescent="0.2">
      <c r="A101" s="725" t="s">
        <v>127</v>
      </c>
      <c r="B101" s="737">
        <v>96.5</v>
      </c>
      <c r="C101" s="737">
        <v>3.5</v>
      </c>
      <c r="D101" s="738">
        <v>36.261235196543609</v>
      </c>
      <c r="E101" s="736">
        <v>9.1715508768525703E-2</v>
      </c>
      <c r="F101" s="185">
        <v>0.11820193746121208</v>
      </c>
      <c r="G101" s="186">
        <v>1.277456446141716E-2</v>
      </c>
      <c r="H101" s="187">
        <v>1.6993586934188138</v>
      </c>
      <c r="I101" s="188">
        <v>2.2249229477847328</v>
      </c>
      <c r="J101" s="481">
        <v>0.22614974288698914</v>
      </c>
      <c r="V101" s="696"/>
      <c r="W101" s="696"/>
      <c r="X101" s="696"/>
      <c r="Y101" s="696"/>
      <c r="Z101" s="696"/>
      <c r="AA101" s="696"/>
      <c r="AB101" s="696"/>
      <c r="AC101" s="696"/>
      <c r="AD101" s="696"/>
      <c r="AE101" s="696"/>
      <c r="AF101" s="696"/>
      <c r="AG101" s="696"/>
    </row>
    <row r="102" spans="1:33" ht="15" customHeight="1" x14ac:dyDescent="0.2">
      <c r="A102" s="725" t="s">
        <v>128</v>
      </c>
      <c r="B102" s="737">
        <v>82.63</v>
      </c>
      <c r="C102" s="737">
        <v>17.37</v>
      </c>
      <c r="D102" s="738">
        <v>210.23669432086047</v>
      </c>
      <c r="E102" s="736">
        <v>0.31447121937767919</v>
      </c>
      <c r="F102" s="185">
        <v>0.34702571359740314</v>
      </c>
      <c r="G102" s="186">
        <v>0.21744483107282883</v>
      </c>
      <c r="H102" s="187">
        <v>5.8267070384814312</v>
      </c>
      <c r="I102" s="188">
        <v>6.5320881386364826</v>
      </c>
      <c r="J102" s="481">
        <v>3.8494535596691284</v>
      </c>
      <c r="V102" s="696"/>
      <c r="W102" s="696"/>
      <c r="X102" s="696"/>
      <c r="Y102" s="696"/>
      <c r="Z102" s="696"/>
      <c r="AA102" s="696"/>
      <c r="AB102" s="696"/>
      <c r="AC102" s="696"/>
      <c r="AD102" s="696"/>
      <c r="AE102" s="696"/>
      <c r="AF102" s="696"/>
      <c r="AG102" s="696"/>
    </row>
    <row r="103" spans="1:33" ht="15" customHeight="1" x14ac:dyDescent="0.2">
      <c r="A103" s="725" t="s">
        <v>129</v>
      </c>
      <c r="B103" s="737">
        <v>70.819999999999993</v>
      </c>
      <c r="C103" s="737">
        <v>29.18</v>
      </c>
      <c r="D103" s="738">
        <v>412.06776025357431</v>
      </c>
      <c r="E103" s="736">
        <v>0.10069006061861491</v>
      </c>
      <c r="F103" s="185">
        <v>9.5231830600331691E-2</v>
      </c>
      <c r="G103" s="186">
        <v>0.11695793262537059</v>
      </c>
      <c r="H103" s="187">
        <v>1.8656444493478128</v>
      </c>
      <c r="I103" s="188">
        <v>1.792555095230616</v>
      </c>
      <c r="J103" s="481">
        <v>2.0705211885468149</v>
      </c>
      <c r="V103" s="696"/>
      <c r="W103" s="696"/>
      <c r="X103" s="696"/>
      <c r="Y103" s="696"/>
      <c r="Z103" s="696"/>
      <c r="AA103" s="696"/>
      <c r="AB103" s="696"/>
      <c r="AC103" s="696"/>
      <c r="AD103" s="696"/>
      <c r="AE103" s="696"/>
      <c r="AF103" s="696"/>
      <c r="AG103" s="696"/>
    </row>
    <row r="104" spans="1:33" ht="15" customHeight="1" x14ac:dyDescent="0.2">
      <c r="A104" s="732" t="s">
        <v>130</v>
      </c>
      <c r="B104" s="953">
        <v>69.08</v>
      </c>
      <c r="C104" s="953">
        <v>30.92</v>
      </c>
      <c r="D104" s="954">
        <v>447.63518624988654</v>
      </c>
      <c r="E104" s="955">
        <v>3.2667013658089335E-2</v>
      </c>
      <c r="F104" s="956">
        <v>3.0137093911049458E-2</v>
      </c>
      <c r="G104" s="957">
        <v>4.020726214420086E-2</v>
      </c>
      <c r="H104" s="958">
        <v>0.60527357252098468</v>
      </c>
      <c r="I104" s="959">
        <v>0.56727252752723112</v>
      </c>
      <c r="J104" s="960">
        <v>0.7117942864951553</v>
      </c>
      <c r="V104" s="696"/>
      <c r="W104" s="696"/>
      <c r="X104" s="696"/>
      <c r="Y104" s="696"/>
      <c r="Z104" s="696"/>
      <c r="AA104" s="696"/>
      <c r="AB104" s="696"/>
      <c r="AC104" s="696"/>
      <c r="AD104" s="696"/>
      <c r="AE104" s="696"/>
      <c r="AF104" s="696"/>
      <c r="AG104" s="696"/>
    </row>
  </sheetData>
  <mergeCells count="7">
    <mergeCell ref="A3:J3"/>
    <mergeCell ref="A4:J4"/>
    <mergeCell ref="B6:C6"/>
    <mergeCell ref="E6:J6"/>
    <mergeCell ref="B7:C7"/>
    <mergeCell ref="E7:G7"/>
    <mergeCell ref="H7:J7"/>
  </mergeCells>
  <hyperlinks>
    <hyperlink ref="A1" location="Содержание!A1" display="Содержание"/>
  </hyperlinks>
  <printOptions horizontalCentered="1" verticalCentered="1"/>
  <pageMargins left="0.6692913385826772" right="0.6692913385826772" top="0.78740157480314965" bottom="0.59055118110236227" header="0.51181102362204722" footer="0.51181102362204722"/>
  <pageSetup paperSize="9" scale="95" firstPageNumber="21" orientation="landscape" useFirstPageNumber="1" r:id="rId1"/>
  <headerFooter alignWithMargins="0">
    <oddHeader>&amp;C&amp;9&amp;P</oddHeader>
  </headerFooter>
  <rowBreaks count="2" manualBreakCount="2">
    <brk id="41" max="16383" man="1"/>
    <brk id="73"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3"/>
  <sheetViews>
    <sheetView workbookViewId="0">
      <pane xSplit="1" ySplit="7" topLeftCell="B8" activePane="bottomRight" state="frozen"/>
      <selection activeCell="H116" sqref="H116"/>
      <selection pane="topRight" activeCell="H116" sqref="H116"/>
      <selection pane="bottomLeft" activeCell="H116" sqref="H116"/>
      <selection pane="bottomRight" activeCell="B1" sqref="B1"/>
    </sheetView>
  </sheetViews>
  <sheetFormatPr defaultRowHeight="12.75" x14ac:dyDescent="0.2"/>
  <cols>
    <col min="1" max="1" width="45.85546875" style="70" customWidth="1"/>
    <col min="2" max="2" width="9.5703125" style="200" customWidth="1"/>
    <col min="3" max="3" width="9.7109375" style="200" customWidth="1"/>
    <col min="4" max="4" width="9.28515625" style="200" customWidth="1"/>
    <col min="5" max="5" width="10.28515625" style="6" customWidth="1"/>
    <col min="6" max="6" width="9.5703125" style="6" customWidth="1"/>
    <col min="7" max="7" width="10.28515625" style="6" customWidth="1"/>
    <col min="8" max="8" width="10.28515625" style="8" customWidth="1"/>
    <col min="9" max="10" width="10.5703125" style="8" customWidth="1"/>
    <col min="11" max="11" width="9.140625" style="6"/>
    <col min="12" max="12" width="10.140625" style="6" customWidth="1"/>
    <col min="13" max="16384" width="9.140625" style="6"/>
  </cols>
  <sheetData>
    <row r="1" spans="1:21" x14ac:dyDescent="0.2">
      <c r="A1" s="646" t="s">
        <v>350</v>
      </c>
    </row>
    <row r="2" spans="1:21" x14ac:dyDescent="0.2">
      <c r="A2" s="639"/>
    </row>
    <row r="3" spans="1:21" ht="15" x14ac:dyDescent="0.25">
      <c r="A3" s="2059" t="s">
        <v>454</v>
      </c>
      <c r="B3" s="2059"/>
      <c r="C3" s="2059"/>
      <c r="D3" s="2059"/>
      <c r="E3" s="2059"/>
      <c r="F3" s="2059"/>
      <c r="G3" s="2059"/>
      <c r="H3" s="2059"/>
      <c r="I3" s="2059"/>
      <c r="J3" s="2059"/>
    </row>
    <row r="4" spans="1:21" s="23" customFormat="1" ht="11.1" customHeight="1" x14ac:dyDescent="0.2">
      <c r="B4" s="175"/>
      <c r="C4" s="175"/>
      <c r="D4" s="175"/>
    </row>
    <row r="5" spans="1:21" ht="25.5" customHeight="1" x14ac:dyDescent="0.2">
      <c r="A5" s="176"/>
      <c r="B5" s="2093" t="s">
        <v>183</v>
      </c>
      <c r="C5" s="2094"/>
      <c r="D5" s="2095"/>
      <c r="E5" s="2093" t="s">
        <v>259</v>
      </c>
      <c r="F5" s="2094"/>
      <c r="G5" s="2095"/>
      <c r="H5" s="2096" t="s">
        <v>260</v>
      </c>
      <c r="I5" s="2097"/>
      <c r="J5" s="2098"/>
    </row>
    <row r="6" spans="1:21" ht="12" customHeight="1" x14ac:dyDescent="0.2">
      <c r="A6" s="178" t="s">
        <v>184</v>
      </c>
      <c r="B6" s="201" t="s">
        <v>185</v>
      </c>
      <c r="C6" s="2084" t="s">
        <v>150</v>
      </c>
      <c r="D6" s="2086"/>
      <c r="E6" s="202" t="s">
        <v>185</v>
      </c>
      <c r="F6" s="202" t="s">
        <v>186</v>
      </c>
      <c r="G6" s="202" t="s">
        <v>187</v>
      </c>
      <c r="H6" s="203" t="s">
        <v>185</v>
      </c>
      <c r="I6" s="203" t="s">
        <v>186</v>
      </c>
      <c r="J6" s="203" t="s">
        <v>187</v>
      </c>
    </row>
    <row r="7" spans="1:21" ht="15" customHeight="1" x14ac:dyDescent="0.2">
      <c r="A7" s="180"/>
      <c r="B7" s="182" t="s">
        <v>188</v>
      </c>
      <c r="C7" s="181" t="s">
        <v>136</v>
      </c>
      <c r="D7" s="181" t="s">
        <v>137</v>
      </c>
      <c r="E7" s="204" t="s">
        <v>188</v>
      </c>
      <c r="F7" s="205" t="s">
        <v>188</v>
      </c>
      <c r="G7" s="205" t="s">
        <v>188</v>
      </c>
      <c r="H7" s="206" t="s">
        <v>188</v>
      </c>
      <c r="I7" s="24" t="s">
        <v>188</v>
      </c>
      <c r="J7" s="24" t="s">
        <v>188</v>
      </c>
    </row>
    <row r="8" spans="1:21" ht="15.75" customHeight="1" x14ac:dyDescent="0.2">
      <c r="A8" s="146" t="s">
        <v>35</v>
      </c>
      <c r="B8" s="207">
        <v>-532637</v>
      </c>
      <c r="C8" s="208">
        <v>-326833</v>
      </c>
      <c r="D8" s="209">
        <v>-205804</v>
      </c>
      <c r="E8" s="742">
        <v>-0.36370527077348935</v>
      </c>
      <c r="F8" s="743">
        <v>-0.29805418991829902</v>
      </c>
      <c r="G8" s="744">
        <v>-0.55937371583351003</v>
      </c>
      <c r="H8" s="742">
        <v>99.637612750752638</v>
      </c>
      <c r="I8" s="743">
        <v>99.70283153314827</v>
      </c>
      <c r="J8" s="744">
        <v>99.443737868322231</v>
      </c>
      <c r="P8" s="210"/>
      <c r="Q8" s="210"/>
      <c r="R8" s="210"/>
      <c r="S8" s="210"/>
      <c r="T8" s="210"/>
      <c r="U8" s="210"/>
    </row>
    <row r="9" spans="1:21" s="93" customFormat="1" ht="14.65" customHeight="1" x14ac:dyDescent="0.2">
      <c r="A9" s="146" t="s">
        <v>36</v>
      </c>
      <c r="B9" s="207">
        <v>-57776</v>
      </c>
      <c r="C9" s="208">
        <v>-25573</v>
      </c>
      <c r="D9" s="209">
        <v>-32203</v>
      </c>
      <c r="E9" s="742">
        <v>-0.14357761541079658</v>
      </c>
      <c r="F9" s="743">
        <v>-7.7326101918118506E-2</v>
      </c>
      <c r="G9" s="744">
        <v>-0.44922118301839858</v>
      </c>
      <c r="H9" s="742">
        <v>99.85662823435149</v>
      </c>
      <c r="I9" s="743">
        <v>99.922733645142188</v>
      </c>
      <c r="J9" s="744">
        <v>99.552787788966612</v>
      </c>
      <c r="K9" s="211"/>
      <c r="L9" s="6"/>
      <c r="M9" s="6"/>
      <c r="N9" s="6"/>
      <c r="O9" s="6"/>
      <c r="P9" s="210"/>
      <c r="Q9" s="210"/>
      <c r="R9" s="210"/>
      <c r="S9" s="210"/>
      <c r="T9" s="210"/>
      <c r="U9" s="210"/>
    </row>
    <row r="10" spans="1:21" ht="13.5" customHeight="1" x14ac:dyDescent="0.2">
      <c r="A10" s="94" t="s">
        <v>37</v>
      </c>
      <c r="B10" s="212">
        <v>-21939</v>
      </c>
      <c r="C10" s="213">
        <v>-13532</v>
      </c>
      <c r="D10" s="214">
        <v>-8407</v>
      </c>
      <c r="E10" s="745">
        <v>-1.4485710720244671</v>
      </c>
      <c r="F10" s="746">
        <v>-1.3671227783749706</v>
      </c>
      <c r="G10" s="747">
        <v>-1.6022153147161009</v>
      </c>
      <c r="H10" s="745">
        <v>98.572112887626545</v>
      </c>
      <c r="I10" s="746">
        <v>98.651315396054002</v>
      </c>
      <c r="J10" s="747">
        <v>98.423050806763229</v>
      </c>
      <c r="K10" s="210"/>
      <c r="P10" s="210"/>
      <c r="Q10" s="210"/>
      <c r="R10" s="210"/>
      <c r="S10" s="210"/>
      <c r="T10" s="210"/>
      <c r="U10" s="210"/>
    </row>
    <row r="11" spans="1:21" ht="13.5" customHeight="1" x14ac:dyDescent="0.2">
      <c r="A11" s="94" t="s">
        <v>38</v>
      </c>
      <c r="B11" s="212">
        <v>-12130</v>
      </c>
      <c r="C11" s="213">
        <v>-7264</v>
      </c>
      <c r="D11" s="214">
        <v>-4866</v>
      </c>
      <c r="E11" s="745">
        <v>-1.0524900108893236</v>
      </c>
      <c r="F11" s="746">
        <v>-0.9053112256597905</v>
      </c>
      <c r="G11" s="747">
        <v>-1.3897734834875146</v>
      </c>
      <c r="H11" s="745">
        <v>98.958471967612169</v>
      </c>
      <c r="I11" s="746">
        <v>99.102811125932504</v>
      </c>
      <c r="J11" s="747">
        <v>98.629276468682662</v>
      </c>
      <c r="P11" s="210"/>
      <c r="Q11" s="210"/>
      <c r="R11" s="210"/>
      <c r="S11" s="210"/>
      <c r="T11" s="210"/>
      <c r="U11" s="210"/>
    </row>
    <row r="12" spans="1:21" ht="13.5" customHeight="1" x14ac:dyDescent="0.2">
      <c r="A12" s="94" t="s">
        <v>39</v>
      </c>
      <c r="B12" s="212">
        <v>-16725</v>
      </c>
      <c r="C12" s="213">
        <v>-12485</v>
      </c>
      <c r="D12" s="214">
        <v>-4240</v>
      </c>
      <c r="E12" s="745">
        <v>-1.2617784852622764</v>
      </c>
      <c r="F12" s="746">
        <v>-1.213100513903774</v>
      </c>
      <c r="G12" s="747">
        <v>-1.4308420708064347</v>
      </c>
      <c r="H12" s="745">
        <v>98.753943981493549</v>
      </c>
      <c r="I12" s="746">
        <v>98.801439232921112</v>
      </c>
      <c r="J12" s="747">
        <v>98.589342214266935</v>
      </c>
      <c r="P12" s="210"/>
      <c r="Q12" s="210"/>
      <c r="R12" s="210"/>
      <c r="S12" s="210"/>
      <c r="T12" s="210"/>
      <c r="U12" s="210"/>
    </row>
    <row r="13" spans="1:21" ht="13.5" customHeight="1" x14ac:dyDescent="0.2">
      <c r="A13" s="94" t="s">
        <v>40</v>
      </c>
      <c r="B13" s="212">
        <v>-17335</v>
      </c>
      <c r="C13" s="213">
        <v>-11747</v>
      </c>
      <c r="D13" s="214">
        <v>-5588</v>
      </c>
      <c r="E13" s="745">
        <v>-0.75854971071403876</v>
      </c>
      <c r="F13" s="746">
        <v>-0.75024604774827186</v>
      </c>
      <c r="G13" s="747">
        <v>-0.77661914947139032</v>
      </c>
      <c r="H13" s="745">
        <v>99.247160947739033</v>
      </c>
      <c r="I13" s="746">
        <v>99.255340729001588</v>
      </c>
      <c r="J13" s="747">
        <v>99.229365743735158</v>
      </c>
      <c r="P13" s="210"/>
      <c r="Q13" s="210"/>
      <c r="R13" s="210"/>
      <c r="S13" s="210"/>
      <c r="T13" s="210"/>
      <c r="U13" s="210"/>
    </row>
    <row r="14" spans="1:21" ht="13.5" customHeight="1" x14ac:dyDescent="0.2">
      <c r="A14" s="94" t="s">
        <v>41</v>
      </c>
      <c r="B14" s="212">
        <v>-9389</v>
      </c>
      <c r="C14" s="213">
        <v>-6627</v>
      </c>
      <c r="D14" s="214">
        <v>-2762</v>
      </c>
      <c r="E14" s="745">
        <v>-1.0264287080816639</v>
      </c>
      <c r="F14" s="746">
        <v>-0.88274667821106267</v>
      </c>
      <c r="G14" s="747">
        <v>-1.6841463414634148</v>
      </c>
      <c r="H14" s="745">
        <v>98.983999809547313</v>
      </c>
      <c r="I14" s="746">
        <v>99.124977553370158</v>
      </c>
      <c r="J14" s="747">
        <v>98.343747376500644</v>
      </c>
      <c r="P14" s="210"/>
      <c r="Q14" s="210"/>
      <c r="R14" s="210"/>
      <c r="S14" s="210"/>
      <c r="T14" s="210"/>
      <c r="U14" s="210"/>
    </row>
    <row r="15" spans="1:21" ht="13.5" customHeight="1" x14ac:dyDescent="0.2">
      <c r="A15" s="94" t="s">
        <v>42</v>
      </c>
      <c r="B15" s="212">
        <v>-2399</v>
      </c>
      <c r="C15" s="213">
        <v>-3741</v>
      </c>
      <c r="D15" s="214">
        <v>1342</v>
      </c>
      <c r="E15" s="745">
        <v>-0.22402701397857597</v>
      </c>
      <c r="F15" s="746">
        <v>-0.46670500775346602</v>
      </c>
      <c r="G15" s="747">
        <v>0.49837341612323416</v>
      </c>
      <c r="H15" s="745">
        <v>99.776473745215483</v>
      </c>
      <c r="I15" s="746">
        <v>99.535463009643394</v>
      </c>
      <c r="J15" s="747">
        <v>100.50086961714453</v>
      </c>
      <c r="P15" s="210"/>
      <c r="Q15" s="210"/>
      <c r="R15" s="210"/>
      <c r="S15" s="210"/>
      <c r="T15" s="210"/>
      <c r="U15" s="210"/>
    </row>
    <row r="16" spans="1:21" ht="13.5" customHeight="1" x14ac:dyDescent="0.2">
      <c r="A16" s="94" t="s">
        <v>43</v>
      </c>
      <c r="B16" s="212">
        <v>-6096</v>
      </c>
      <c r="C16" s="213">
        <v>-2801</v>
      </c>
      <c r="D16" s="214">
        <v>-3295</v>
      </c>
      <c r="E16" s="745">
        <v>-1.0659206154922189</v>
      </c>
      <c r="F16" s="746">
        <v>-0.66101074938937332</v>
      </c>
      <c r="G16" s="747">
        <v>-2.2240221389760726</v>
      </c>
      <c r="H16" s="745">
        <v>98.94532142090948</v>
      </c>
      <c r="I16" s="746">
        <v>99.343329910490311</v>
      </c>
      <c r="J16" s="747">
        <v>97.824364476724995</v>
      </c>
      <c r="P16" s="210"/>
      <c r="Q16" s="210"/>
      <c r="R16" s="210"/>
      <c r="S16" s="210"/>
      <c r="T16" s="210"/>
      <c r="U16" s="210"/>
    </row>
    <row r="17" spans="1:21" ht="13.5" customHeight="1" x14ac:dyDescent="0.2">
      <c r="A17" s="94" t="s">
        <v>44</v>
      </c>
      <c r="B17" s="212">
        <v>-11122</v>
      </c>
      <c r="C17" s="213">
        <v>-7425</v>
      </c>
      <c r="D17" s="214">
        <v>-3697</v>
      </c>
      <c r="E17" s="745">
        <v>-1.0423285481062461</v>
      </c>
      <c r="F17" s="746">
        <v>-1.0160529524377744</v>
      </c>
      <c r="G17" s="747">
        <v>-1.0994305086761929</v>
      </c>
      <c r="H17" s="745">
        <v>98.968423864450045</v>
      </c>
      <c r="I17" s="746">
        <v>98.994166845029895</v>
      </c>
      <c r="J17" s="747">
        <v>98.912525517557853</v>
      </c>
      <c r="P17" s="210"/>
      <c r="Q17" s="210"/>
      <c r="R17" s="210"/>
      <c r="S17" s="210"/>
      <c r="T17" s="210"/>
      <c r="U17" s="210"/>
    </row>
    <row r="18" spans="1:21" ht="13.5" customHeight="1" x14ac:dyDescent="0.2">
      <c r="A18" s="94" t="s">
        <v>45</v>
      </c>
      <c r="B18" s="212">
        <v>-11877</v>
      </c>
      <c r="C18" s="213">
        <v>-8186</v>
      </c>
      <c r="D18" s="214">
        <v>-3691</v>
      </c>
      <c r="E18" s="745">
        <v>-1.0545494258445853</v>
      </c>
      <c r="F18" s="746">
        <v>-1.1539930895747312</v>
      </c>
      <c r="G18" s="747">
        <v>-0.88534420724394347</v>
      </c>
      <c r="H18" s="745">
        <v>98.95645526912331</v>
      </c>
      <c r="I18" s="746">
        <v>98.859171986860829</v>
      </c>
      <c r="J18" s="747">
        <v>99.122425349092111</v>
      </c>
      <c r="P18" s="210"/>
      <c r="Q18" s="210"/>
      <c r="R18" s="210"/>
      <c r="S18" s="210"/>
      <c r="T18" s="210"/>
      <c r="U18" s="210"/>
    </row>
    <row r="19" spans="1:21" ht="13.5" customHeight="1" x14ac:dyDescent="0.2">
      <c r="A19" s="94" t="s">
        <v>46</v>
      </c>
      <c r="B19" s="212">
        <v>49479</v>
      </c>
      <c r="C19" s="213">
        <v>23553</v>
      </c>
      <c r="D19" s="214">
        <v>25926</v>
      </c>
      <c r="E19" s="745">
        <v>0.57589059999050252</v>
      </c>
      <c r="F19" s="746">
        <v>0.35013749508309022</v>
      </c>
      <c r="G19" s="747">
        <v>1.3901713182659052</v>
      </c>
      <c r="H19" s="745">
        <v>100.57922630986167</v>
      </c>
      <c r="I19" s="746">
        <v>100.3513677653753</v>
      </c>
      <c r="J19" s="747">
        <v>101.40976952992457</v>
      </c>
      <c r="P19" s="210"/>
      <c r="Q19" s="210"/>
      <c r="R19" s="210"/>
      <c r="S19" s="210"/>
      <c r="T19" s="210"/>
      <c r="U19" s="210"/>
    </row>
    <row r="20" spans="1:21" ht="13.5" customHeight="1" x14ac:dyDescent="0.2">
      <c r="A20" s="94" t="s">
        <v>47</v>
      </c>
      <c r="B20" s="212">
        <v>-9747</v>
      </c>
      <c r="C20" s="213">
        <v>-6849</v>
      </c>
      <c r="D20" s="214">
        <v>-2898</v>
      </c>
      <c r="E20" s="745">
        <v>-1.3918797731180277</v>
      </c>
      <c r="F20" s="746">
        <v>-1.468274215055331</v>
      </c>
      <c r="G20" s="747">
        <v>-1.2394679440571403</v>
      </c>
      <c r="H20" s="745">
        <v>98.62722756868439</v>
      </c>
      <c r="I20" s="746">
        <v>98.552972122159659</v>
      </c>
      <c r="J20" s="747">
        <v>98.775706777971166</v>
      </c>
      <c r="P20" s="210"/>
      <c r="Q20" s="210"/>
      <c r="R20" s="210"/>
      <c r="S20" s="210"/>
      <c r="T20" s="210"/>
      <c r="U20" s="210"/>
    </row>
    <row r="21" spans="1:21" ht="13.5" customHeight="1" x14ac:dyDescent="0.2">
      <c r="A21" s="94" t="s">
        <v>48</v>
      </c>
      <c r="B21" s="212">
        <v>-9661</v>
      </c>
      <c r="C21" s="213">
        <v>-6762</v>
      </c>
      <c r="D21" s="214">
        <v>-2899</v>
      </c>
      <c r="E21" s="745">
        <v>-0.88721097456374121</v>
      </c>
      <c r="F21" s="746">
        <v>-0.87000714069747254</v>
      </c>
      <c r="G21" s="747">
        <v>-0.93011168398661448</v>
      </c>
      <c r="H21" s="745">
        <v>99.120591236497333</v>
      </c>
      <c r="I21" s="746">
        <v>99.137496699604725</v>
      </c>
      <c r="J21" s="747">
        <v>99.078459670292645</v>
      </c>
      <c r="P21" s="210"/>
      <c r="Q21" s="210"/>
      <c r="R21" s="210"/>
      <c r="S21" s="210"/>
      <c r="T21" s="210"/>
      <c r="U21" s="210"/>
    </row>
    <row r="22" spans="1:21" ht="13.5" customHeight="1" x14ac:dyDescent="0.2">
      <c r="A22" s="94" t="s">
        <v>49</v>
      </c>
      <c r="B22" s="212">
        <v>-13859</v>
      </c>
      <c r="C22" s="213">
        <v>-9903</v>
      </c>
      <c r="D22" s="214">
        <v>-3956</v>
      </c>
      <c r="E22" s="745">
        <v>-1.5874397651427599</v>
      </c>
      <c r="F22" s="746">
        <v>-1.5610861868385129</v>
      </c>
      <c r="G22" s="747">
        <v>-1.6574840263957262</v>
      </c>
      <c r="H22" s="745">
        <v>98.43736610666366</v>
      </c>
      <c r="I22" s="746">
        <v>98.462909126467352</v>
      </c>
      <c r="J22" s="747">
        <v>98.369540578079466</v>
      </c>
      <c r="P22" s="210"/>
      <c r="Q22" s="210"/>
      <c r="R22" s="210"/>
      <c r="S22" s="210"/>
      <c r="T22" s="210"/>
      <c r="U22" s="210"/>
    </row>
    <row r="23" spans="1:21" ht="13.5" customHeight="1" x14ac:dyDescent="0.2">
      <c r="A23" s="94" t="s">
        <v>50</v>
      </c>
      <c r="B23" s="212">
        <v>-12921</v>
      </c>
      <c r="C23" s="213">
        <v>-6387</v>
      </c>
      <c r="D23" s="214">
        <v>-6534</v>
      </c>
      <c r="E23" s="745">
        <v>-1.3372315653298836</v>
      </c>
      <c r="F23" s="746">
        <v>-1.0950519493879229</v>
      </c>
      <c r="G23" s="747">
        <v>-1.7060497663124361</v>
      </c>
      <c r="H23" s="745">
        <v>98.680414350506709</v>
      </c>
      <c r="I23" s="746">
        <v>98.916809548763922</v>
      </c>
      <c r="J23" s="747">
        <v>98.322568057423936</v>
      </c>
      <c r="P23" s="210"/>
      <c r="Q23" s="210"/>
      <c r="R23" s="210"/>
      <c r="S23" s="210"/>
      <c r="T23" s="210"/>
      <c r="U23" s="210"/>
    </row>
    <row r="24" spans="1:21" ht="13.5" customHeight="1" x14ac:dyDescent="0.2">
      <c r="A24" s="94" t="s">
        <v>51</v>
      </c>
      <c r="B24" s="212">
        <v>-14855</v>
      </c>
      <c r="C24" s="213">
        <v>-11377</v>
      </c>
      <c r="D24" s="214">
        <v>-3478</v>
      </c>
      <c r="E24" s="745">
        <v>-1.2264868314697284</v>
      </c>
      <c r="F24" s="746">
        <v>-1.2304407826715178</v>
      </c>
      <c r="G24" s="747">
        <v>-1.2137286035839543</v>
      </c>
      <c r="H24" s="745">
        <v>98.788373606690811</v>
      </c>
      <c r="I24" s="746">
        <v>98.784515039983759</v>
      </c>
      <c r="J24" s="747">
        <v>98.800826112890604</v>
      </c>
      <c r="P24" s="210"/>
      <c r="Q24" s="210"/>
      <c r="R24" s="210"/>
      <c r="S24" s="210"/>
      <c r="T24" s="210"/>
      <c r="U24" s="210"/>
    </row>
    <row r="25" spans="1:21" ht="13.5" customHeight="1" x14ac:dyDescent="0.2">
      <c r="A25" s="94" t="s">
        <v>52</v>
      </c>
      <c r="B25" s="212">
        <v>-15219</v>
      </c>
      <c r="C25" s="213">
        <v>-13218</v>
      </c>
      <c r="D25" s="214">
        <v>-2001</v>
      </c>
      <c r="E25" s="745">
        <v>-1.027289768075109</v>
      </c>
      <c r="F25" s="746">
        <v>-1.2195099448461912</v>
      </c>
      <c r="G25" s="747">
        <v>-0.50327847824282623</v>
      </c>
      <c r="H25" s="745">
        <v>98.98315616460323</v>
      </c>
      <c r="I25" s="746">
        <v>98.795182919270502</v>
      </c>
      <c r="J25" s="747">
        <v>99.499241730356317</v>
      </c>
      <c r="P25" s="210"/>
      <c r="Q25" s="210"/>
      <c r="R25" s="210"/>
      <c r="S25" s="210"/>
      <c r="T25" s="210"/>
      <c r="U25" s="210"/>
    </row>
    <row r="26" spans="1:21" ht="13.5" customHeight="1" x14ac:dyDescent="0.2">
      <c r="A26" s="94" t="s">
        <v>53</v>
      </c>
      <c r="B26" s="212">
        <v>-11032</v>
      </c>
      <c r="C26" s="213">
        <v>-9873</v>
      </c>
      <c r="D26" s="214">
        <v>-1159</v>
      </c>
      <c r="E26" s="745">
        <v>-0.92348516873778352</v>
      </c>
      <c r="F26" s="746">
        <v>-1.0204376936640462</v>
      </c>
      <c r="G26" s="747">
        <v>-0.51039506074978314</v>
      </c>
      <c r="H26" s="745">
        <v>99.084965043375405</v>
      </c>
      <c r="I26" s="746">
        <v>98.989870053069424</v>
      </c>
      <c r="J26" s="747">
        <v>99.49219674199739</v>
      </c>
      <c r="P26" s="210"/>
      <c r="Q26" s="210"/>
      <c r="R26" s="210"/>
      <c r="S26" s="210"/>
      <c r="T26" s="210"/>
      <c r="U26" s="210"/>
    </row>
    <row r="27" spans="1:21" ht="13.5" customHeight="1" x14ac:dyDescent="0.2">
      <c r="A27" s="94" t="s">
        <v>54</v>
      </c>
      <c r="B27" s="212">
        <v>89051</v>
      </c>
      <c r="C27" s="213">
        <v>89051</v>
      </c>
      <c r="D27" s="214">
        <v>0</v>
      </c>
      <c r="E27" s="745">
        <v>0.67956194425640004</v>
      </c>
      <c r="F27" s="746">
        <v>0.67956194425640004</v>
      </c>
      <c r="G27" s="747">
        <v>0</v>
      </c>
      <c r="H27" s="745">
        <v>100.68421158581178</v>
      </c>
      <c r="I27" s="746">
        <v>100.68421158581178</v>
      </c>
      <c r="J27" s="747">
        <v>0</v>
      </c>
      <c r="P27" s="210"/>
      <c r="Q27" s="210"/>
      <c r="R27" s="210"/>
      <c r="S27" s="210"/>
      <c r="T27" s="210"/>
      <c r="U27" s="210"/>
    </row>
    <row r="28" spans="1:21" s="93" customFormat="1" ht="14.25" customHeight="1" x14ac:dyDescent="0.2">
      <c r="A28" s="146" t="s">
        <v>55</v>
      </c>
      <c r="B28" s="207">
        <v>-42488</v>
      </c>
      <c r="C28" s="208">
        <v>-33583</v>
      </c>
      <c r="D28" s="209">
        <v>-8905</v>
      </c>
      <c r="E28" s="742">
        <v>-0.3063888139526616</v>
      </c>
      <c r="F28" s="743">
        <v>-0.28498512065894754</v>
      </c>
      <c r="G28" s="744">
        <v>-0.42746263842133081</v>
      </c>
      <c r="H28" s="742">
        <v>99.694547059688347</v>
      </c>
      <c r="I28" s="743">
        <v>99.71582473655846</v>
      </c>
      <c r="J28" s="744">
        <v>99.574356827115736</v>
      </c>
      <c r="L28" s="6"/>
      <c r="M28" s="6"/>
      <c r="N28" s="6"/>
      <c r="O28" s="6"/>
      <c r="P28" s="210"/>
      <c r="Q28" s="210"/>
      <c r="R28" s="210"/>
      <c r="S28" s="210"/>
      <c r="T28" s="210"/>
      <c r="U28" s="210"/>
    </row>
    <row r="29" spans="1:21" ht="13.5" customHeight="1" x14ac:dyDescent="0.2">
      <c r="A29" s="94" t="s">
        <v>56</v>
      </c>
      <c r="B29" s="212">
        <v>-4504</v>
      </c>
      <c r="C29" s="213">
        <v>-1932</v>
      </c>
      <c r="D29" s="214">
        <v>-2572</v>
      </c>
      <c r="E29" s="745">
        <v>-0.85322421762521783</v>
      </c>
      <c r="F29" s="746">
        <v>-0.45903057115092649</v>
      </c>
      <c r="G29" s="747">
        <v>-2.4038955819539596</v>
      </c>
      <c r="H29" s="745">
        <v>99.153994109514926</v>
      </c>
      <c r="I29" s="746">
        <v>99.543066891506768</v>
      </c>
      <c r="J29" s="747">
        <v>97.652535024871085</v>
      </c>
      <c r="P29" s="210"/>
      <c r="Q29" s="210"/>
      <c r="R29" s="210"/>
      <c r="S29" s="210"/>
      <c r="T29" s="210"/>
      <c r="U29" s="210"/>
    </row>
    <row r="30" spans="1:21" ht="13.5" customHeight="1" x14ac:dyDescent="0.2">
      <c r="A30" s="94" t="s">
        <v>57</v>
      </c>
      <c r="B30" s="212">
        <v>-7929</v>
      </c>
      <c r="C30" s="213">
        <v>-5094</v>
      </c>
      <c r="D30" s="214">
        <v>-2835</v>
      </c>
      <c r="E30" s="745">
        <v>-1.0914962680711531</v>
      </c>
      <c r="F30" s="746">
        <v>-0.9026169512668355</v>
      </c>
      <c r="G30" s="747">
        <v>-1.7491901897269784</v>
      </c>
      <c r="H30" s="745">
        <v>98.920288740037293</v>
      </c>
      <c r="I30" s="746">
        <v>99.105457342397003</v>
      </c>
      <c r="J30" s="747">
        <v>98.280880480261956</v>
      </c>
      <c r="P30" s="210"/>
      <c r="Q30" s="210"/>
      <c r="R30" s="210"/>
      <c r="S30" s="210"/>
      <c r="T30" s="210"/>
      <c r="U30" s="210"/>
    </row>
    <row r="31" spans="1:21" ht="13.5" customHeight="1" x14ac:dyDescent="0.2">
      <c r="A31" s="94" t="s">
        <v>138</v>
      </c>
      <c r="B31" s="212">
        <v>-10343</v>
      </c>
      <c r="C31" s="213">
        <v>-5605</v>
      </c>
      <c r="D31" s="214">
        <v>-4738</v>
      </c>
      <c r="E31" s="745">
        <v>-1.028451198036765</v>
      </c>
      <c r="F31" s="746">
        <v>-0.71726188952759251</v>
      </c>
      <c r="G31" s="747">
        <v>-2.1128864669131255</v>
      </c>
      <c r="H31" s="745">
        <v>98.98201824749269</v>
      </c>
      <c r="I31" s="746">
        <v>99.287846118856635</v>
      </c>
      <c r="J31" s="747">
        <v>97.930832689175091</v>
      </c>
      <c r="P31" s="210"/>
      <c r="Q31" s="210"/>
      <c r="R31" s="210"/>
      <c r="S31" s="210"/>
      <c r="T31" s="210"/>
      <c r="U31" s="210"/>
    </row>
    <row r="32" spans="1:21" ht="12" customHeight="1" x14ac:dyDescent="0.2">
      <c r="A32" s="102" t="s">
        <v>59</v>
      </c>
      <c r="B32" s="221">
        <v>-43</v>
      </c>
      <c r="C32" s="222">
        <v>94</v>
      </c>
      <c r="D32" s="223">
        <v>-137</v>
      </c>
      <c r="E32" s="748">
        <v>-0.10390740159002489</v>
      </c>
      <c r="F32" s="749">
        <v>0.3048780487804878</v>
      </c>
      <c r="G32" s="750">
        <v>-1.2984551227371812</v>
      </c>
      <c r="H32" s="748">
        <v>99.896200453821265</v>
      </c>
      <c r="I32" s="749">
        <v>100.3058103975535</v>
      </c>
      <c r="J32" s="750">
        <v>98.718188622754482</v>
      </c>
      <c r="P32" s="210"/>
      <c r="Q32" s="210"/>
      <c r="R32" s="210"/>
      <c r="S32" s="210"/>
      <c r="T32" s="210"/>
      <c r="U32" s="210"/>
    </row>
    <row r="33" spans="1:21" ht="25.5" x14ac:dyDescent="0.2">
      <c r="A33" s="102" t="s">
        <v>139</v>
      </c>
      <c r="B33" s="212">
        <v>-10300</v>
      </c>
      <c r="C33" s="213">
        <v>-5699</v>
      </c>
      <c r="D33" s="214">
        <v>-4601</v>
      </c>
      <c r="E33" s="745">
        <v>-1.0681278932784681</v>
      </c>
      <c r="F33" s="746">
        <v>-0.75924712101591763</v>
      </c>
      <c r="G33" s="747">
        <v>-2.1530988525541432</v>
      </c>
      <c r="H33" s="745">
        <v>98.943160504163743</v>
      </c>
      <c r="I33" s="746">
        <v>99.246474003419223</v>
      </c>
      <c r="J33" s="747">
        <v>97.892282391098206</v>
      </c>
      <c r="P33" s="210"/>
      <c r="Q33" s="210"/>
      <c r="R33" s="210"/>
      <c r="S33" s="210"/>
      <c r="T33" s="210"/>
      <c r="U33" s="210"/>
    </row>
    <row r="34" spans="1:21" x14ac:dyDescent="0.2">
      <c r="A34" s="94" t="s">
        <v>61</v>
      </c>
      <c r="B34" s="212">
        <v>-9642</v>
      </c>
      <c r="C34" s="213">
        <v>-6346</v>
      </c>
      <c r="D34" s="214">
        <v>-3296</v>
      </c>
      <c r="E34" s="745">
        <v>-0.85419505272054297</v>
      </c>
      <c r="F34" s="746">
        <v>-0.77519285151502193</v>
      </c>
      <c r="G34" s="747">
        <v>-1.062721870596846</v>
      </c>
      <c r="H34" s="745">
        <v>99.153039640766536</v>
      </c>
      <c r="I34" s="746">
        <v>99.230770163191636</v>
      </c>
      <c r="J34" s="747">
        <v>98.948453147781251</v>
      </c>
      <c r="P34" s="210"/>
      <c r="Q34" s="210"/>
      <c r="R34" s="210"/>
      <c r="S34" s="210"/>
      <c r="T34" s="210"/>
      <c r="U34" s="210"/>
    </row>
    <row r="35" spans="1:21" ht="13.5" customHeight="1" x14ac:dyDescent="0.2">
      <c r="A35" s="94" t="s">
        <v>62</v>
      </c>
      <c r="B35" s="212">
        <v>1364</v>
      </c>
      <c r="C35" s="213">
        <v>-430</v>
      </c>
      <c r="D35" s="214">
        <v>1794</v>
      </c>
      <c r="E35" s="745">
        <v>0.13212662845585235</v>
      </c>
      <c r="F35" s="746">
        <v>-5.4366378819870283E-2</v>
      </c>
      <c r="G35" s="747">
        <v>0.74312485243131066</v>
      </c>
      <c r="H35" s="745">
        <v>100.13230143387983</v>
      </c>
      <c r="I35" s="746">
        <v>99.945663162151234</v>
      </c>
      <c r="J35" s="747">
        <v>100.74868854306212</v>
      </c>
      <c r="P35" s="210"/>
      <c r="Q35" s="210"/>
      <c r="R35" s="210"/>
      <c r="S35" s="210"/>
      <c r="T35" s="210"/>
      <c r="U35" s="210"/>
    </row>
    <row r="36" spans="1:21" ht="13.5" customHeight="1" x14ac:dyDescent="0.2">
      <c r="A36" s="94" t="s">
        <v>63</v>
      </c>
      <c r="B36" s="212">
        <v>17745</v>
      </c>
      <c r="C36" s="213">
        <v>10333</v>
      </c>
      <c r="D36" s="214">
        <v>7412</v>
      </c>
      <c r="E36" s="745">
        <v>0.87683018845548921</v>
      </c>
      <c r="F36" s="746">
        <v>0.76131772139587928</v>
      </c>
      <c r="G36" s="747">
        <v>1.1120529920556925</v>
      </c>
      <c r="H36" s="745">
        <v>100.88458651001832</v>
      </c>
      <c r="I36" s="746">
        <v>100.76715823297467</v>
      </c>
      <c r="J36" s="747">
        <v>101.12455868050971</v>
      </c>
      <c r="P36" s="210"/>
      <c r="Q36" s="210"/>
      <c r="R36" s="210"/>
      <c r="S36" s="210"/>
      <c r="T36" s="210"/>
      <c r="U36" s="210"/>
    </row>
    <row r="37" spans="1:21" ht="13.5" customHeight="1" x14ac:dyDescent="0.2">
      <c r="A37" s="94" t="s">
        <v>64</v>
      </c>
      <c r="B37" s="212">
        <v>-6542</v>
      </c>
      <c r="C37" s="213">
        <v>-6352</v>
      </c>
      <c r="D37" s="214">
        <v>-190</v>
      </c>
      <c r="E37" s="745">
        <v>-0.99317137747495821</v>
      </c>
      <c r="F37" s="746">
        <v>-1.0364554268688668</v>
      </c>
      <c r="G37" s="747">
        <v>-0.41448516579406636</v>
      </c>
      <c r="H37" s="745">
        <v>99.016595514400819</v>
      </c>
      <c r="I37" s="746">
        <v>98.974176773630916</v>
      </c>
      <c r="J37" s="747">
        <v>99.587225722354987</v>
      </c>
      <c r="P37" s="210"/>
      <c r="Q37" s="210"/>
      <c r="R37" s="210"/>
      <c r="S37" s="210"/>
      <c r="T37" s="210"/>
      <c r="U37" s="210"/>
    </row>
    <row r="38" spans="1:21" ht="13.5" customHeight="1" x14ac:dyDescent="0.2">
      <c r="A38" s="94" t="s">
        <v>65</v>
      </c>
      <c r="B38" s="212">
        <v>-5652</v>
      </c>
      <c r="C38" s="213">
        <v>-3658</v>
      </c>
      <c r="D38" s="214">
        <v>-1994</v>
      </c>
      <c r="E38" s="745">
        <v>-0.98137607956577755</v>
      </c>
      <c r="F38" s="746">
        <v>-0.86862570495696045</v>
      </c>
      <c r="G38" s="747">
        <v>-1.288105373996292</v>
      </c>
      <c r="H38" s="745">
        <v>99.028161312841959</v>
      </c>
      <c r="I38" s="746">
        <v>99.138854426848539</v>
      </c>
      <c r="J38" s="747">
        <v>98.728275774099941</v>
      </c>
      <c r="P38" s="210"/>
      <c r="Q38" s="210"/>
      <c r="R38" s="210"/>
      <c r="S38" s="210"/>
      <c r="T38" s="210"/>
      <c r="U38" s="210"/>
    </row>
    <row r="39" spans="1:21" ht="13.5" customHeight="1" x14ac:dyDescent="0.2">
      <c r="A39" s="94" t="s">
        <v>66</v>
      </c>
      <c r="B39" s="212">
        <v>-9113</v>
      </c>
      <c r="C39" s="213">
        <v>-6627</v>
      </c>
      <c r="D39" s="214">
        <v>-2486</v>
      </c>
      <c r="E39" s="745">
        <v>-1.5503941910831494</v>
      </c>
      <c r="F39" s="746">
        <v>-1.5907727021772005</v>
      </c>
      <c r="G39" s="747">
        <v>-1.4521367321666394</v>
      </c>
      <c r="H39" s="745">
        <v>98.47327604837669</v>
      </c>
      <c r="I39" s="746">
        <v>98.434136624946547</v>
      </c>
      <c r="J39" s="747">
        <v>98.568648449465115</v>
      </c>
      <c r="P39" s="210"/>
      <c r="Q39" s="210"/>
      <c r="R39" s="210"/>
      <c r="S39" s="210"/>
      <c r="T39" s="210"/>
      <c r="U39" s="210"/>
    </row>
    <row r="40" spans="1:21" ht="13.5" customHeight="1" x14ac:dyDescent="0.2">
      <c r="A40" s="106" t="s">
        <v>67</v>
      </c>
      <c r="B40" s="224">
        <v>-7872</v>
      </c>
      <c r="C40" s="225">
        <v>-7872</v>
      </c>
      <c r="D40" s="226">
        <v>0</v>
      </c>
      <c r="E40" s="751">
        <v>-0.14057032409031073</v>
      </c>
      <c r="F40" s="752">
        <v>-0.14057032409031073</v>
      </c>
      <c r="G40" s="753">
        <v>0</v>
      </c>
      <c r="H40" s="751">
        <v>99.859626998692562</v>
      </c>
      <c r="I40" s="752">
        <v>99.859626998692562</v>
      </c>
      <c r="J40" s="753">
        <v>0</v>
      </c>
      <c r="P40" s="210"/>
      <c r="Q40" s="210"/>
      <c r="R40" s="210"/>
      <c r="S40" s="210"/>
      <c r="T40" s="210"/>
      <c r="U40" s="210"/>
    </row>
    <row r="41" spans="1:21" ht="20.25" customHeight="1" x14ac:dyDescent="0.2">
      <c r="A41" s="84" t="s">
        <v>68</v>
      </c>
      <c r="B41" s="229">
        <v>-76152</v>
      </c>
      <c r="C41" s="230">
        <v>-45967</v>
      </c>
      <c r="D41" s="231">
        <v>-30185</v>
      </c>
      <c r="E41" s="754">
        <v>-0.45758780227342155</v>
      </c>
      <c r="F41" s="755">
        <v>-0.43697479630673736</v>
      </c>
      <c r="G41" s="756">
        <v>-0.49300298349693539</v>
      </c>
      <c r="H41" s="754">
        <v>99.544496526062261</v>
      </c>
      <c r="I41" s="755">
        <v>99.56492636582</v>
      </c>
      <c r="J41" s="756">
        <v>99.509415612171622</v>
      </c>
      <c r="P41" s="210"/>
      <c r="Q41" s="210"/>
      <c r="R41" s="210"/>
      <c r="S41" s="210"/>
      <c r="T41" s="210"/>
      <c r="U41" s="210"/>
    </row>
    <row r="42" spans="1:21" ht="15.75" customHeight="1" x14ac:dyDescent="0.2">
      <c r="A42" s="94" t="s">
        <v>69</v>
      </c>
      <c r="B42" s="212">
        <v>-300</v>
      </c>
      <c r="C42" s="213">
        <v>-2491</v>
      </c>
      <c r="D42" s="214">
        <v>2191</v>
      </c>
      <c r="E42" s="745">
        <v>-6.0242778396939665E-2</v>
      </c>
      <c r="F42" s="746">
        <v>-1.0211359984258683</v>
      </c>
      <c r="G42" s="747">
        <v>0.86245920934022469</v>
      </c>
      <c r="H42" s="745">
        <v>99.939793491676454</v>
      </c>
      <c r="I42" s="746">
        <v>98.989185789356213</v>
      </c>
      <c r="J42" s="747">
        <v>100.86996227913441</v>
      </c>
      <c r="P42" s="210"/>
      <c r="Q42" s="210"/>
      <c r="R42" s="210"/>
      <c r="S42" s="210"/>
      <c r="T42" s="210"/>
      <c r="U42" s="210"/>
    </row>
    <row r="43" spans="1:21" ht="15.75" customHeight="1" x14ac:dyDescent="0.2">
      <c r="A43" s="94" t="s">
        <v>70</v>
      </c>
      <c r="B43" s="212">
        <v>-1949</v>
      </c>
      <c r="C43" s="213">
        <v>-375</v>
      </c>
      <c r="D43" s="214">
        <v>-1574</v>
      </c>
      <c r="E43" s="745">
        <v>-0.73690936657554551</v>
      </c>
      <c r="F43" s="746">
        <v>-0.3017622917840187</v>
      </c>
      <c r="G43" s="747">
        <v>-1.1225777923587685</v>
      </c>
      <c r="H43" s="745">
        <v>99.268481263511887</v>
      </c>
      <c r="I43" s="746">
        <v>99.699145573428538</v>
      </c>
      <c r="J43" s="747">
        <v>98.889884121957579</v>
      </c>
      <c r="P43" s="210"/>
      <c r="Q43" s="210"/>
      <c r="R43" s="210"/>
      <c r="S43" s="210"/>
      <c r="T43" s="210"/>
      <c r="U43" s="210"/>
    </row>
    <row r="44" spans="1:21" x14ac:dyDescent="0.2">
      <c r="A44" s="94" t="s">
        <v>71</v>
      </c>
      <c r="B44" s="212">
        <v>-14286</v>
      </c>
      <c r="C44" s="213">
        <v>-10273</v>
      </c>
      <c r="D44" s="214">
        <v>-4013</v>
      </c>
      <c r="E44" s="745">
        <v>-0.74530273032468086</v>
      </c>
      <c r="F44" s="746">
        <v>-1.0657103317779404</v>
      </c>
      <c r="G44" s="747">
        <v>-0.42115890588940302</v>
      </c>
      <c r="H44" s="745">
        <v>99.260210937754877</v>
      </c>
      <c r="I44" s="746">
        <v>98.945527292808379</v>
      </c>
      <c r="J44" s="747">
        <v>99.58060740338189</v>
      </c>
      <c r="P44" s="210"/>
      <c r="Q44" s="210"/>
      <c r="R44" s="210"/>
      <c r="S44" s="210"/>
      <c r="T44" s="210"/>
      <c r="U44" s="210"/>
    </row>
    <row r="45" spans="1:21" ht="15.75" customHeight="1" x14ac:dyDescent="0.2">
      <c r="A45" s="94" t="s">
        <v>72</v>
      </c>
      <c r="B45" s="212">
        <v>-12697</v>
      </c>
      <c r="C45" s="213">
        <v>2501</v>
      </c>
      <c r="D45" s="214">
        <v>-15198</v>
      </c>
      <c r="E45" s="745">
        <v>-0.21818606733232004</v>
      </c>
      <c r="F45" s="746">
        <v>7.5222117287552404E-2</v>
      </c>
      <c r="G45" s="747">
        <v>-0.60925426684438921</v>
      </c>
      <c r="H45" s="745">
        <v>99.782288947850518</v>
      </c>
      <c r="I45" s="746">
        <v>100.0752787435523</v>
      </c>
      <c r="J45" s="747">
        <v>99.394435162764978</v>
      </c>
      <c r="P45" s="210"/>
      <c r="Q45" s="210"/>
      <c r="R45" s="210"/>
      <c r="S45" s="210"/>
      <c r="T45" s="210"/>
      <c r="U45" s="210"/>
    </row>
    <row r="46" spans="1:21" ht="15.75" customHeight="1" x14ac:dyDescent="0.2">
      <c r="A46" s="232" t="s">
        <v>73</v>
      </c>
      <c r="B46" s="212">
        <v>-7215</v>
      </c>
      <c r="C46" s="213">
        <v>-6805</v>
      </c>
      <c r="D46" s="214">
        <v>-410</v>
      </c>
      <c r="E46" s="745">
        <v>-0.75902865372618378</v>
      </c>
      <c r="F46" s="746">
        <v>-1.1174918261343652</v>
      </c>
      <c r="G46" s="747">
        <v>-0.12002201379374949</v>
      </c>
      <c r="H46" s="745">
        <v>99.246689191164492</v>
      </c>
      <c r="I46" s="746">
        <v>98.894858044881275</v>
      </c>
      <c r="J46" s="747">
        <v>99.880121866356347</v>
      </c>
      <c r="P46" s="210"/>
      <c r="Q46" s="210"/>
      <c r="R46" s="210"/>
      <c r="S46" s="210"/>
      <c r="T46" s="210"/>
      <c r="U46" s="210"/>
    </row>
    <row r="47" spans="1:21" ht="15.75" customHeight="1" x14ac:dyDescent="0.2">
      <c r="A47" s="94" t="s">
        <v>74</v>
      </c>
      <c r="B47" s="212">
        <v>-22751</v>
      </c>
      <c r="C47" s="213">
        <v>-14931</v>
      </c>
      <c r="D47" s="214">
        <v>-7820</v>
      </c>
      <c r="E47" s="745">
        <v>-0.92107186190440138</v>
      </c>
      <c r="F47" s="746">
        <v>-0.77915775191775816</v>
      </c>
      <c r="G47" s="747">
        <v>-1.4121717648715952</v>
      </c>
      <c r="H47" s="745">
        <v>99.087334443727713</v>
      </c>
      <c r="I47" s="746">
        <v>99.226866180172124</v>
      </c>
      <c r="J47" s="747">
        <v>98.607492828231926</v>
      </c>
      <c r="P47" s="210"/>
      <c r="Q47" s="210"/>
      <c r="R47" s="210"/>
      <c r="S47" s="210"/>
      <c r="T47" s="210"/>
      <c r="U47" s="210"/>
    </row>
    <row r="48" spans="1:21" ht="15.75" customHeight="1" x14ac:dyDescent="0.2">
      <c r="A48" s="94" t="s">
        <v>75</v>
      </c>
      <c r="B48" s="212">
        <v>-27775</v>
      </c>
      <c r="C48" s="213">
        <v>-24698</v>
      </c>
      <c r="D48" s="214">
        <v>-3077</v>
      </c>
      <c r="E48" s="745">
        <v>-0.66693928535324498</v>
      </c>
      <c r="F48" s="746">
        <v>-0.87558739122959084</v>
      </c>
      <c r="G48" s="747">
        <v>-0.22897548168940302</v>
      </c>
      <c r="H48" s="745">
        <v>99.33747932529991</v>
      </c>
      <c r="I48" s="746">
        <v>99.132012597028279</v>
      </c>
      <c r="J48" s="747">
        <v>99.771547618252129</v>
      </c>
      <c r="P48" s="210"/>
      <c r="Q48" s="210"/>
      <c r="R48" s="210"/>
      <c r="S48" s="210"/>
      <c r="T48" s="210"/>
      <c r="U48" s="210"/>
    </row>
    <row r="49" spans="1:21" ht="15.75" customHeight="1" x14ac:dyDescent="0.2">
      <c r="A49" s="94" t="s">
        <v>76</v>
      </c>
      <c r="B49" s="212">
        <v>10821</v>
      </c>
      <c r="C49" s="213">
        <v>11105</v>
      </c>
      <c r="D49" s="214">
        <v>-284</v>
      </c>
      <c r="E49" s="745">
        <v>1.9382990042506085</v>
      </c>
      <c r="F49" s="746">
        <v>2.1505022357089882</v>
      </c>
      <c r="G49" s="747">
        <v>-0.67809560192922969</v>
      </c>
      <c r="H49" s="745">
        <v>101.97661164814448</v>
      </c>
      <c r="I49" s="746">
        <v>102.19776522603041</v>
      </c>
      <c r="J49" s="747">
        <v>99.326471564767829</v>
      </c>
      <c r="P49" s="210"/>
      <c r="Q49" s="210"/>
      <c r="R49" s="210"/>
      <c r="S49" s="210"/>
      <c r="T49" s="210"/>
      <c r="U49" s="210"/>
    </row>
    <row r="50" spans="1:21" ht="15.75" customHeight="1" x14ac:dyDescent="0.2">
      <c r="A50" s="192" t="s">
        <v>77</v>
      </c>
      <c r="B50" s="233">
        <v>31627</v>
      </c>
      <c r="C50" s="234">
        <v>10734</v>
      </c>
      <c r="D50" s="235">
        <v>20893</v>
      </c>
      <c r="E50" s="757">
        <v>0.30989453963606717</v>
      </c>
      <c r="F50" s="758">
        <v>0.20781016984328665</v>
      </c>
      <c r="G50" s="759">
        <v>0.41450754587050848</v>
      </c>
      <c r="H50" s="757">
        <v>100.31085787120495</v>
      </c>
      <c r="I50" s="758">
        <v>100.20824291980863</v>
      </c>
      <c r="J50" s="759">
        <v>100.41623286249394</v>
      </c>
      <c r="P50" s="210"/>
      <c r="Q50" s="210"/>
      <c r="R50" s="210"/>
      <c r="S50" s="210"/>
      <c r="T50" s="210"/>
      <c r="U50" s="210"/>
    </row>
    <row r="51" spans="1:21" ht="15.75" customHeight="1" x14ac:dyDescent="0.2">
      <c r="A51" s="94" t="s">
        <v>78</v>
      </c>
      <c r="B51" s="212">
        <v>22879</v>
      </c>
      <c r="C51" s="213">
        <v>9229</v>
      </c>
      <c r="D51" s="214">
        <v>13650</v>
      </c>
      <c r="E51" s="745">
        <v>0.71279006262421019</v>
      </c>
      <c r="F51" s="746">
        <v>0.63626730534694809</v>
      </c>
      <c r="G51" s="747">
        <v>0.7758811793393926</v>
      </c>
      <c r="H51" s="745">
        <v>100.71790723404736</v>
      </c>
      <c r="I51" s="746">
        <v>100.64034158952362</v>
      </c>
      <c r="J51" s="747">
        <v>100.78194816800715</v>
      </c>
      <c r="P51" s="210"/>
      <c r="Q51" s="210"/>
      <c r="R51" s="210"/>
      <c r="S51" s="210"/>
      <c r="T51" s="210"/>
      <c r="U51" s="210"/>
    </row>
    <row r="52" spans="1:21" ht="15.75" customHeight="1" x14ac:dyDescent="0.2">
      <c r="A52" s="94" t="s">
        <v>79</v>
      </c>
      <c r="B52" s="212">
        <v>7762</v>
      </c>
      <c r="C52" s="213">
        <v>4362</v>
      </c>
      <c r="D52" s="214">
        <v>3400</v>
      </c>
      <c r="E52" s="745">
        <v>1.4953436670404063</v>
      </c>
      <c r="F52" s="746">
        <v>1.5323920703452976</v>
      </c>
      <c r="G52" s="747">
        <v>1.4503572571184815</v>
      </c>
      <c r="H52" s="745">
        <v>101.51804363642054</v>
      </c>
      <c r="I52" s="746">
        <v>101.55623976510127</v>
      </c>
      <c r="J52" s="747">
        <v>101.47170219673197</v>
      </c>
      <c r="P52" s="210"/>
      <c r="Q52" s="210"/>
      <c r="R52" s="210"/>
      <c r="S52" s="210"/>
      <c r="T52" s="210"/>
      <c r="U52" s="210"/>
    </row>
    <row r="53" spans="1:21" ht="15.75" customHeight="1" x14ac:dyDescent="0.2">
      <c r="A53" s="232" t="s">
        <v>80</v>
      </c>
      <c r="B53" s="212">
        <v>-1072</v>
      </c>
      <c r="C53" s="213">
        <v>-1801</v>
      </c>
      <c r="D53" s="214">
        <v>729</v>
      </c>
      <c r="E53" s="745">
        <v>-0.1186804330064455</v>
      </c>
      <c r="F53" s="746">
        <v>-0.385122015892431</v>
      </c>
      <c r="G53" s="747">
        <v>0.16734692003617815</v>
      </c>
      <c r="H53" s="745">
        <v>99.881460250481567</v>
      </c>
      <c r="I53" s="746">
        <v>99.616355483602987</v>
      </c>
      <c r="J53" s="747">
        <v>100.16762743939313</v>
      </c>
      <c r="P53" s="210"/>
      <c r="Q53" s="210"/>
      <c r="R53" s="210"/>
      <c r="S53" s="210"/>
      <c r="T53" s="210"/>
      <c r="U53" s="210"/>
    </row>
    <row r="54" spans="1:21" ht="15.75" customHeight="1" x14ac:dyDescent="0.2">
      <c r="A54" s="94" t="s">
        <v>81</v>
      </c>
      <c r="B54" s="212">
        <v>-652</v>
      </c>
      <c r="C54" s="213">
        <v>-114</v>
      </c>
      <c r="D54" s="214">
        <v>-538</v>
      </c>
      <c r="E54" s="745">
        <v>-0.13918419277437644</v>
      </c>
      <c r="F54" s="746">
        <v>-5.8822922364062294E-2</v>
      </c>
      <c r="G54" s="747">
        <v>-0.19589137859467959</v>
      </c>
      <c r="H54" s="745">
        <v>99.861009260364625</v>
      </c>
      <c r="I54" s="746">
        <v>99.941211658656329</v>
      </c>
      <c r="J54" s="747">
        <v>99.804491605494576</v>
      </c>
      <c r="P54" s="210"/>
      <c r="Q54" s="210"/>
      <c r="R54" s="210"/>
      <c r="S54" s="210"/>
      <c r="T54" s="210"/>
      <c r="U54" s="210"/>
    </row>
    <row r="55" spans="1:21" ht="15.75" customHeight="1" x14ac:dyDescent="0.2">
      <c r="A55" s="94" t="s">
        <v>82</v>
      </c>
      <c r="B55" s="212">
        <v>-4645</v>
      </c>
      <c r="C55" s="213">
        <v>-3094</v>
      </c>
      <c r="D55" s="214">
        <v>-1551</v>
      </c>
      <c r="E55" s="745">
        <v>-0.68233766386386741</v>
      </c>
      <c r="F55" s="746">
        <v>-0.71930403730895665</v>
      </c>
      <c r="G55" s="747">
        <v>-0.61888990862296001</v>
      </c>
      <c r="H55" s="745">
        <v>99.322286629714625</v>
      </c>
      <c r="I55" s="746">
        <v>99.285832994792628</v>
      </c>
      <c r="J55" s="747">
        <v>99.384916779359216</v>
      </c>
      <c r="P55" s="210"/>
      <c r="Q55" s="210"/>
      <c r="R55" s="210"/>
      <c r="S55" s="210"/>
      <c r="T55" s="210"/>
      <c r="U55" s="210"/>
    </row>
    <row r="56" spans="1:21" ht="15.75" customHeight="1" x14ac:dyDescent="0.2">
      <c r="A56" s="94" t="s">
        <v>83</v>
      </c>
      <c r="B56" s="212">
        <v>18606</v>
      </c>
      <c r="C56" s="213">
        <v>6958</v>
      </c>
      <c r="D56" s="214">
        <v>11648</v>
      </c>
      <c r="E56" s="745">
        <v>1.2135331843212505</v>
      </c>
      <c r="F56" s="746">
        <v>1.1899326024089381</v>
      </c>
      <c r="G56" s="747">
        <v>1.2280831233460205</v>
      </c>
      <c r="H56" s="745">
        <v>101.2284407201095</v>
      </c>
      <c r="I56" s="746">
        <v>101.20426251468982</v>
      </c>
      <c r="J56" s="747">
        <v>101.24335252588006</v>
      </c>
      <c r="P56" s="210"/>
      <c r="Q56" s="210"/>
      <c r="R56" s="210"/>
      <c r="S56" s="210"/>
      <c r="T56" s="210"/>
      <c r="U56" s="210"/>
    </row>
    <row r="57" spans="1:21" ht="15.75" customHeight="1" x14ac:dyDescent="0.2">
      <c r="A57" s="94" t="s">
        <v>84</v>
      </c>
      <c r="B57" s="212">
        <v>-11251</v>
      </c>
      <c r="C57" s="213">
        <v>-4806</v>
      </c>
      <c r="D57" s="214">
        <v>-6445</v>
      </c>
      <c r="E57" s="745">
        <v>-0.38914583682092302</v>
      </c>
      <c r="F57" s="746">
        <v>-0.27402977721823851</v>
      </c>
      <c r="G57" s="747">
        <v>-0.5666531853909863</v>
      </c>
      <c r="H57" s="745">
        <v>99.612362637835901</v>
      </c>
      <c r="I57" s="746">
        <v>99.726719093840089</v>
      </c>
      <c r="J57" s="747">
        <v>99.436539680458111</v>
      </c>
      <c r="P57" s="210"/>
      <c r="Q57" s="210"/>
      <c r="R57" s="210"/>
      <c r="S57" s="210"/>
      <c r="T57" s="210"/>
      <c r="U57" s="210"/>
    </row>
    <row r="58" spans="1:21" ht="15.75" customHeight="1" x14ac:dyDescent="0.2">
      <c r="A58" s="91" t="s">
        <v>85</v>
      </c>
      <c r="B58" s="207">
        <v>-186287</v>
      </c>
      <c r="C58" s="208">
        <v>-103123</v>
      </c>
      <c r="D58" s="209">
        <v>-83164</v>
      </c>
      <c r="E58" s="742">
        <v>-0.64946273342066196</v>
      </c>
      <c r="F58" s="743">
        <v>-0.49723361575625386</v>
      </c>
      <c r="G58" s="744">
        <v>-1.0468911936339591</v>
      </c>
      <c r="H58" s="742">
        <v>99.35472806731137</v>
      </c>
      <c r="I58" s="743">
        <v>99.505226564088929</v>
      </c>
      <c r="J58" s="744">
        <v>98.963955069505488</v>
      </c>
      <c r="P58" s="210"/>
      <c r="Q58" s="210"/>
      <c r="R58" s="210"/>
      <c r="S58" s="210"/>
      <c r="T58" s="210"/>
      <c r="U58" s="210"/>
    </row>
    <row r="59" spans="1:21" ht="14.25" customHeight="1" x14ac:dyDescent="0.2">
      <c r="A59" s="94" t="s">
        <v>86</v>
      </c>
      <c r="B59" s="212">
        <v>-14021</v>
      </c>
      <c r="C59" s="213">
        <v>3042</v>
      </c>
      <c r="D59" s="214">
        <v>-17063</v>
      </c>
      <c r="E59" s="745">
        <v>-0.34385422797724152</v>
      </c>
      <c r="F59" s="746">
        <v>0.11965218266899887</v>
      </c>
      <c r="G59" s="747">
        <v>-1.111428833836732</v>
      </c>
      <c r="H59" s="745">
        <v>99.657324077669955</v>
      </c>
      <c r="I59" s="746">
        <v>100.11979552062415</v>
      </c>
      <c r="J59" s="747">
        <v>98.900788123899204</v>
      </c>
      <c r="P59" s="210"/>
      <c r="Q59" s="210"/>
      <c r="R59" s="210"/>
      <c r="S59" s="210"/>
      <c r="T59" s="210"/>
      <c r="U59" s="210"/>
    </row>
    <row r="60" spans="1:21" ht="14.25" customHeight="1" x14ac:dyDescent="0.2">
      <c r="A60" s="94" t="s">
        <v>87</v>
      </c>
      <c r="B60" s="212">
        <v>-4030</v>
      </c>
      <c r="C60" s="213">
        <v>-722</v>
      </c>
      <c r="D60" s="214">
        <v>-3308</v>
      </c>
      <c r="E60" s="745">
        <v>-0.59941605274861265</v>
      </c>
      <c r="F60" s="746">
        <v>-0.15605412181731726</v>
      </c>
      <c r="G60" s="747">
        <v>-1.5777850911709856</v>
      </c>
      <c r="H60" s="745">
        <v>99.404155534626256</v>
      </c>
      <c r="I60" s="746">
        <v>99.844189027627323</v>
      </c>
      <c r="J60" s="747">
        <v>98.446722292915865</v>
      </c>
      <c r="P60" s="210"/>
      <c r="Q60" s="210"/>
      <c r="R60" s="210"/>
      <c r="S60" s="210"/>
      <c r="T60" s="210"/>
      <c r="U60" s="210"/>
    </row>
    <row r="61" spans="1:21" ht="14.25" customHeight="1" x14ac:dyDescent="0.2">
      <c r="A61" s="232" t="s">
        <v>88</v>
      </c>
      <c r="B61" s="212">
        <v>-10067</v>
      </c>
      <c r="C61" s="213">
        <v>-5334</v>
      </c>
      <c r="D61" s="214">
        <v>-4733</v>
      </c>
      <c r="E61" s="745">
        <v>-1.305075495253269</v>
      </c>
      <c r="F61" s="746">
        <v>-1.0877101397260944</v>
      </c>
      <c r="G61" s="747">
        <v>-1.6844315532857626</v>
      </c>
      <c r="H61" s="745">
        <v>98.711737305487304</v>
      </c>
      <c r="I61" s="746">
        <v>98.923993690011741</v>
      </c>
      <c r="J61" s="747">
        <v>98.343471534870048</v>
      </c>
      <c r="P61" s="210"/>
      <c r="Q61" s="210"/>
      <c r="R61" s="210"/>
      <c r="S61" s="210"/>
      <c r="T61" s="210"/>
      <c r="U61" s="210"/>
    </row>
    <row r="62" spans="1:21" ht="14.25" customHeight="1" x14ac:dyDescent="0.2">
      <c r="A62" s="94" t="s">
        <v>89</v>
      </c>
      <c r="B62" s="212">
        <v>1541</v>
      </c>
      <c r="C62" s="213">
        <v>441</v>
      </c>
      <c r="D62" s="214">
        <v>1100</v>
      </c>
      <c r="E62" s="745">
        <v>3.8509355574297938E-2</v>
      </c>
      <c r="F62" s="746">
        <v>1.4358478795685033E-2</v>
      </c>
      <c r="G62" s="747">
        <v>0.11824536773771888</v>
      </c>
      <c r="H62" s="767">
        <v>100.03852419099199</v>
      </c>
      <c r="I62" s="769">
        <v>100.01436054075089</v>
      </c>
      <c r="J62" s="747">
        <v>100.11838535293364</v>
      </c>
      <c r="P62" s="210"/>
      <c r="Q62" s="210"/>
      <c r="R62" s="210"/>
      <c r="S62" s="210"/>
      <c r="T62" s="210"/>
      <c r="U62" s="210"/>
    </row>
    <row r="63" spans="1:21" ht="14.25" customHeight="1" x14ac:dyDescent="0.2">
      <c r="A63" s="94" t="s">
        <v>90</v>
      </c>
      <c r="B63" s="212">
        <v>-6695</v>
      </c>
      <c r="C63" s="213">
        <v>-3724</v>
      </c>
      <c r="D63" s="214">
        <v>-2971</v>
      </c>
      <c r="E63" s="745">
        <v>-0.46420491301444755</v>
      </c>
      <c r="F63" s="746">
        <v>-0.3926418661243064</v>
      </c>
      <c r="G63" s="747">
        <v>-0.60165571765315784</v>
      </c>
      <c r="H63" s="745">
        <v>99.537939992242642</v>
      </c>
      <c r="I63" s="746">
        <v>99.608893780633949</v>
      </c>
      <c r="J63" s="747">
        <v>99.401942529314084</v>
      </c>
      <c r="P63" s="210"/>
      <c r="Q63" s="210"/>
      <c r="R63" s="210"/>
      <c r="S63" s="210"/>
      <c r="T63" s="210"/>
      <c r="U63" s="210"/>
    </row>
    <row r="64" spans="1:21" ht="14.25" customHeight="1" x14ac:dyDescent="0.2">
      <c r="A64" s="94" t="s">
        <v>91</v>
      </c>
      <c r="B64" s="212">
        <v>-10731</v>
      </c>
      <c r="C64" s="213">
        <v>-3611</v>
      </c>
      <c r="D64" s="214">
        <v>-7120</v>
      </c>
      <c r="E64" s="745">
        <v>-0.91469573644897573</v>
      </c>
      <c r="F64" s="746">
        <v>-0.47862617983142708</v>
      </c>
      <c r="G64" s="747">
        <v>-1.7003959629925058</v>
      </c>
      <c r="H64" s="745">
        <v>99.093595110430883</v>
      </c>
      <c r="I64" s="746">
        <v>99.523653738084747</v>
      </c>
      <c r="J64" s="747">
        <v>98.328034078046983</v>
      </c>
      <c r="P64" s="210"/>
      <c r="Q64" s="210"/>
      <c r="R64" s="210"/>
      <c r="S64" s="210"/>
      <c r="T64" s="210"/>
      <c r="U64" s="210"/>
    </row>
    <row r="65" spans="1:21" ht="14.25" customHeight="1" x14ac:dyDescent="0.2">
      <c r="A65" s="94" t="s">
        <v>92</v>
      </c>
      <c r="B65" s="212">
        <v>-16797</v>
      </c>
      <c r="C65" s="213">
        <v>-12480</v>
      </c>
      <c r="D65" s="214">
        <v>-4317</v>
      </c>
      <c r="E65" s="745">
        <v>-0.6696428571428571</v>
      </c>
      <c r="F65" s="746">
        <v>-0.65743829799339082</v>
      </c>
      <c r="G65" s="747">
        <v>-0.70761791583002087</v>
      </c>
      <c r="H65" s="745">
        <v>99.334811529933489</v>
      </c>
      <c r="I65" s="746">
        <v>99.346855722627211</v>
      </c>
      <c r="J65" s="747">
        <v>99.297354132215261</v>
      </c>
      <c r="P65" s="210"/>
      <c r="Q65" s="210"/>
      <c r="R65" s="210"/>
      <c r="S65" s="210"/>
      <c r="T65" s="210"/>
      <c r="U65" s="210"/>
    </row>
    <row r="66" spans="1:21" ht="14.25" customHeight="1" x14ac:dyDescent="0.2">
      <c r="A66" s="94" t="s">
        <v>93</v>
      </c>
      <c r="B66" s="212">
        <v>-11064</v>
      </c>
      <c r="C66" s="213">
        <v>-4225</v>
      </c>
      <c r="D66" s="214">
        <v>-6839</v>
      </c>
      <c r="E66" s="745">
        <v>-0.97213630995894951</v>
      </c>
      <c r="F66" s="746">
        <v>-0.47395810546885953</v>
      </c>
      <c r="G66" s="747">
        <v>-2.7723839907897991</v>
      </c>
      <c r="H66" s="745">
        <v>99.037223192966096</v>
      </c>
      <c r="I66" s="746">
        <v>99.528277660793123</v>
      </c>
      <c r="J66" s="747">
        <v>97.302403736164905</v>
      </c>
      <c r="P66" s="210"/>
      <c r="Q66" s="210"/>
      <c r="R66" s="210"/>
      <c r="S66" s="210"/>
      <c r="T66" s="210"/>
      <c r="U66" s="210"/>
    </row>
    <row r="67" spans="1:21" ht="14.25" customHeight="1" x14ac:dyDescent="0.2">
      <c r="A67" s="232" t="s">
        <v>94</v>
      </c>
      <c r="B67" s="212">
        <v>-27101</v>
      </c>
      <c r="C67" s="213">
        <v>-19728</v>
      </c>
      <c r="D67" s="214">
        <v>-7373</v>
      </c>
      <c r="E67" s="745">
        <v>-0.87938381805279153</v>
      </c>
      <c r="F67" s="746">
        <v>-0.80015088003212287</v>
      </c>
      <c r="G67" s="747">
        <v>-1.1963678965149072</v>
      </c>
      <c r="H67" s="745">
        <v>99.128281929597378</v>
      </c>
      <c r="I67" s="746">
        <v>99.206200711956839</v>
      </c>
      <c r="J67" s="747">
        <v>98.817775853637031</v>
      </c>
      <c r="P67" s="210"/>
      <c r="Q67" s="210"/>
      <c r="R67" s="210"/>
      <c r="S67" s="210"/>
      <c r="T67" s="210"/>
      <c r="U67" s="210"/>
    </row>
    <row r="68" spans="1:21" ht="14.25" customHeight="1" x14ac:dyDescent="0.2">
      <c r="A68" s="94" t="s">
        <v>95</v>
      </c>
      <c r="B68" s="212">
        <v>-14404</v>
      </c>
      <c r="C68" s="213">
        <v>-6505</v>
      </c>
      <c r="D68" s="214">
        <v>-7899</v>
      </c>
      <c r="E68" s="745">
        <v>-0.78224068183755968</v>
      </c>
      <c r="F68" s="746">
        <v>-0.59016988364444645</v>
      </c>
      <c r="G68" s="747">
        <v>-1.0686570556529644</v>
      </c>
      <c r="H68" s="745">
        <v>99.223830829176507</v>
      </c>
      <c r="I68" s="746">
        <v>99.413292686226583</v>
      </c>
      <c r="J68" s="747">
        <v>98.942642470192794</v>
      </c>
      <c r="P68" s="210"/>
      <c r="Q68" s="210"/>
      <c r="R68" s="210"/>
      <c r="S68" s="210"/>
      <c r="T68" s="210"/>
      <c r="U68" s="210"/>
    </row>
    <row r="69" spans="1:21" ht="14.25" customHeight="1" x14ac:dyDescent="0.2">
      <c r="A69" s="94" t="s">
        <v>96</v>
      </c>
      <c r="B69" s="212">
        <v>-14494</v>
      </c>
      <c r="C69" s="213">
        <v>-9433</v>
      </c>
      <c r="D69" s="214">
        <v>-5061</v>
      </c>
      <c r="E69" s="745">
        <v>-1.1626741023047322</v>
      </c>
      <c r="F69" s="746">
        <v>-1.0999826251021796</v>
      </c>
      <c r="G69" s="747">
        <v>-1.3008610718416656</v>
      </c>
      <c r="H69" s="745">
        <v>98.850688643195681</v>
      </c>
      <c r="I69" s="746">
        <v>98.91198534703895</v>
      </c>
      <c r="J69" s="747">
        <v>98.715844013488578</v>
      </c>
      <c r="P69" s="210"/>
      <c r="Q69" s="210"/>
      <c r="R69" s="210"/>
      <c r="S69" s="210"/>
      <c r="T69" s="210"/>
      <c r="U69" s="210"/>
    </row>
    <row r="70" spans="1:21" ht="14.25" customHeight="1" x14ac:dyDescent="0.2">
      <c r="A70" s="94" t="s">
        <v>97</v>
      </c>
      <c r="B70" s="212">
        <v>-21701</v>
      </c>
      <c r="C70" s="213">
        <v>-19908</v>
      </c>
      <c r="D70" s="214">
        <v>-1793</v>
      </c>
      <c r="E70" s="745">
        <v>-0.69052462497808409</v>
      </c>
      <c r="F70" s="746">
        <v>-0.79674737529210671</v>
      </c>
      <c r="G70" s="747">
        <v>-0.27840577369787461</v>
      </c>
      <c r="H70" s="745">
        <v>99.3142109175119</v>
      </c>
      <c r="I70" s="746">
        <v>99.209550510270333</v>
      </c>
      <c r="J70" s="747">
        <v>99.722367172124621</v>
      </c>
      <c r="P70" s="210"/>
      <c r="Q70" s="210"/>
      <c r="R70" s="210"/>
      <c r="S70" s="210"/>
      <c r="T70" s="210"/>
      <c r="U70" s="210"/>
    </row>
    <row r="71" spans="1:21" ht="14.25" customHeight="1" x14ac:dyDescent="0.2">
      <c r="A71" s="94" t="s">
        <v>98</v>
      </c>
      <c r="B71" s="212">
        <v>-26068</v>
      </c>
      <c r="C71" s="213">
        <v>-15316</v>
      </c>
      <c r="D71" s="214">
        <v>-10752</v>
      </c>
      <c r="E71" s="745">
        <v>-1.0839337631146504</v>
      </c>
      <c r="F71" s="746">
        <v>-0.82927925367032951</v>
      </c>
      <c r="G71" s="747">
        <v>-1.9267470553133386</v>
      </c>
      <c r="H71" s="745">
        <v>98.927689373808107</v>
      </c>
      <c r="I71" s="746">
        <v>99.17754122630987</v>
      </c>
      <c r="J71" s="747">
        <v>98.109674731140259</v>
      </c>
      <c r="P71" s="210"/>
      <c r="Q71" s="210"/>
      <c r="R71" s="210"/>
      <c r="S71" s="210"/>
      <c r="T71" s="210"/>
      <c r="U71" s="210"/>
    </row>
    <row r="72" spans="1:21" ht="14.25" customHeight="1" x14ac:dyDescent="0.2">
      <c r="A72" s="106" t="s">
        <v>99</v>
      </c>
      <c r="B72" s="224">
        <v>-10655</v>
      </c>
      <c r="C72" s="225">
        <v>-5620</v>
      </c>
      <c r="D72" s="226">
        <v>-5035</v>
      </c>
      <c r="E72" s="751">
        <v>-0.9021969405743917</v>
      </c>
      <c r="F72" s="752">
        <v>-0.61820333829802676</v>
      </c>
      <c r="G72" s="753">
        <v>-1.8516475433951161</v>
      </c>
      <c r="H72" s="751">
        <v>99.105869874066528</v>
      </c>
      <c r="I72" s="752">
        <v>99.385594934328623</v>
      </c>
      <c r="J72" s="753">
        <v>98.182015128811543</v>
      </c>
      <c r="P72" s="210"/>
      <c r="Q72" s="210"/>
      <c r="R72" s="210"/>
      <c r="S72" s="210"/>
      <c r="T72" s="210"/>
      <c r="U72" s="210"/>
    </row>
    <row r="73" spans="1:21" ht="17.25" customHeight="1" x14ac:dyDescent="0.2">
      <c r="A73" s="84" t="s">
        <v>100</v>
      </c>
      <c r="B73" s="229">
        <v>-26132</v>
      </c>
      <c r="C73" s="230">
        <v>-12484</v>
      </c>
      <c r="D73" s="231">
        <v>-13648</v>
      </c>
      <c r="E73" s="754">
        <v>-0.21316364641329244</v>
      </c>
      <c r="F73" s="755">
        <v>-0.12408385778741504</v>
      </c>
      <c r="G73" s="756">
        <v>-0.62087501160046366</v>
      </c>
      <c r="H73" s="754">
        <v>99.787289774459765</v>
      </c>
      <c r="I73" s="755">
        <v>99.876069919437498</v>
      </c>
      <c r="J73" s="756">
        <v>99.382956060033393</v>
      </c>
      <c r="P73" s="210"/>
      <c r="Q73" s="210"/>
      <c r="R73" s="210"/>
      <c r="S73" s="210"/>
      <c r="T73" s="210"/>
      <c r="U73" s="210"/>
    </row>
    <row r="74" spans="1:21" ht="14.25" customHeight="1" x14ac:dyDescent="0.2">
      <c r="A74" s="94" t="s">
        <v>101</v>
      </c>
      <c r="B74" s="212">
        <v>-10746</v>
      </c>
      <c r="C74" s="213">
        <v>-5222</v>
      </c>
      <c r="D74" s="214">
        <v>-5524</v>
      </c>
      <c r="E74" s="745">
        <v>-1.4110028283082934</v>
      </c>
      <c r="F74" s="746">
        <v>-1.0678718226621131</v>
      </c>
      <c r="G74" s="747">
        <v>-2.0265907490021129</v>
      </c>
      <c r="H74" s="745">
        <v>98.608629449511355</v>
      </c>
      <c r="I74" s="746">
        <v>98.943411191505206</v>
      </c>
      <c r="J74" s="747">
        <v>98.013664149586475</v>
      </c>
      <c r="P74" s="210"/>
      <c r="Q74" s="210"/>
      <c r="R74" s="210"/>
      <c r="S74" s="210"/>
      <c r="T74" s="210"/>
      <c r="U74" s="210"/>
    </row>
    <row r="75" spans="1:21" ht="14.25" customHeight="1" x14ac:dyDescent="0.2">
      <c r="A75" s="232" t="s">
        <v>102</v>
      </c>
      <c r="B75" s="212">
        <v>-24530</v>
      </c>
      <c r="C75" s="213">
        <v>-19410</v>
      </c>
      <c r="D75" s="214">
        <v>-5120</v>
      </c>
      <c r="E75" s="745">
        <v>-0.57865223802540167</v>
      </c>
      <c r="F75" s="746">
        <v>-0.53337099813746081</v>
      </c>
      <c r="G75" s="747">
        <v>-0.85327218216027856</v>
      </c>
      <c r="H75" s="745">
        <v>99.424676882072362</v>
      </c>
      <c r="I75" s="746">
        <v>99.469458754996538</v>
      </c>
      <c r="J75" s="747">
        <v>99.153946953134948</v>
      </c>
      <c r="P75" s="210"/>
      <c r="Q75" s="210"/>
      <c r="R75" s="210"/>
      <c r="S75" s="210"/>
      <c r="T75" s="210"/>
      <c r="U75" s="210"/>
    </row>
    <row r="76" spans="1:21" ht="14.25" customHeight="1" x14ac:dyDescent="0.2">
      <c r="A76" s="237" t="s">
        <v>140</v>
      </c>
      <c r="B76" s="212">
        <v>23555</v>
      </c>
      <c r="C76" s="213">
        <v>24741</v>
      </c>
      <c r="D76" s="214">
        <v>-1186</v>
      </c>
      <c r="E76" s="745">
        <v>0.61162214500599033</v>
      </c>
      <c r="F76" s="746">
        <v>0.7933207275040618</v>
      </c>
      <c r="G76" s="747">
        <v>-0.16189557053173004</v>
      </c>
      <c r="H76" s="745">
        <v>100.61538598194886</v>
      </c>
      <c r="I76" s="746">
        <v>100.79966463278647</v>
      </c>
      <c r="J76" s="747">
        <v>99.838366107580583</v>
      </c>
      <c r="P76" s="210"/>
      <c r="Q76" s="210"/>
      <c r="R76" s="210"/>
      <c r="S76" s="210"/>
      <c r="T76" s="210"/>
      <c r="U76" s="210"/>
    </row>
    <row r="77" spans="1:21" ht="14.25" customHeight="1" x14ac:dyDescent="0.2">
      <c r="A77" s="102" t="s">
        <v>141</v>
      </c>
      <c r="B77" s="221">
        <v>16590</v>
      </c>
      <c r="C77" s="222">
        <v>17803</v>
      </c>
      <c r="D77" s="223">
        <v>-1213</v>
      </c>
      <c r="E77" s="748">
        <v>0.95876390539964973</v>
      </c>
      <c r="F77" s="749">
        <v>1.11563976171945</v>
      </c>
      <c r="G77" s="750">
        <v>-0.90127575471628008</v>
      </c>
      <c r="H77" s="748">
        <v>100.96804517310736</v>
      </c>
      <c r="I77" s="749">
        <v>101.12822670747033</v>
      </c>
      <c r="J77" s="750">
        <v>99.106774668630337</v>
      </c>
      <c r="P77" s="210"/>
      <c r="Q77" s="210"/>
      <c r="R77" s="210"/>
      <c r="S77" s="210"/>
      <c r="T77" s="210"/>
      <c r="U77" s="210"/>
    </row>
    <row r="78" spans="1:21" ht="14.25" customHeight="1" x14ac:dyDescent="0.2">
      <c r="A78" s="105" t="s">
        <v>105</v>
      </c>
      <c r="B78" s="212">
        <v>1143</v>
      </c>
      <c r="C78" s="213">
        <v>1062</v>
      </c>
      <c r="D78" s="214">
        <v>81</v>
      </c>
      <c r="E78" s="745">
        <v>0.22307357524683491</v>
      </c>
      <c r="F78" s="746">
        <v>0.24466043573516777</v>
      </c>
      <c r="G78" s="747">
        <v>0.10342714132488891</v>
      </c>
      <c r="H78" s="745">
        <v>100.22357230598304</v>
      </c>
      <c r="I78" s="746">
        <v>100.24526049112143</v>
      </c>
      <c r="J78" s="747">
        <v>100.10353422381286</v>
      </c>
      <c r="P78" s="210"/>
      <c r="Q78" s="210"/>
      <c r="R78" s="210"/>
      <c r="S78" s="210"/>
      <c r="T78" s="210"/>
      <c r="U78" s="210"/>
    </row>
    <row r="79" spans="1:21" ht="14.25" customHeight="1" x14ac:dyDescent="0.2">
      <c r="A79" s="105" t="s">
        <v>142</v>
      </c>
      <c r="B79" s="212">
        <v>5822</v>
      </c>
      <c r="C79" s="213">
        <v>5876</v>
      </c>
      <c r="D79" s="214">
        <v>-54</v>
      </c>
      <c r="E79" s="745">
        <v>0.36195347946588552</v>
      </c>
      <c r="F79" s="746">
        <v>0.53966382140029723</v>
      </c>
      <c r="G79" s="747">
        <v>-1.039124979794792E-2</v>
      </c>
      <c r="H79" s="745">
        <v>100.36326834186909</v>
      </c>
      <c r="I79" s="746">
        <v>100.54259199409022</v>
      </c>
      <c r="J79" s="768">
        <v>99.989609829870588</v>
      </c>
      <c r="P79" s="210"/>
      <c r="Q79" s="210"/>
      <c r="R79" s="210"/>
      <c r="S79" s="210"/>
      <c r="T79" s="210"/>
      <c r="U79" s="210"/>
    </row>
    <row r="80" spans="1:21" ht="14.25" customHeight="1" x14ac:dyDescent="0.2">
      <c r="A80" s="94" t="s">
        <v>107</v>
      </c>
      <c r="B80" s="212">
        <v>-14411</v>
      </c>
      <c r="C80" s="213">
        <v>-12593</v>
      </c>
      <c r="D80" s="214">
        <v>-1818</v>
      </c>
      <c r="E80" s="745">
        <v>-0.42296409457184825</v>
      </c>
      <c r="F80" s="746">
        <v>-0.44748906151668694</v>
      </c>
      <c r="G80" s="747">
        <v>-0.3065777624882377</v>
      </c>
      <c r="H80" s="745">
        <v>99.578817356781542</v>
      </c>
      <c r="I80" s="746">
        <v>99.554504482195043</v>
      </c>
      <c r="J80" s="747">
        <v>99.694359264041324</v>
      </c>
      <c r="P80" s="210"/>
      <c r="Q80" s="210"/>
      <c r="R80" s="210"/>
      <c r="S80" s="210"/>
      <c r="T80" s="210"/>
      <c r="U80" s="210"/>
    </row>
    <row r="81" spans="1:21" ht="18" customHeight="1" x14ac:dyDescent="0.2">
      <c r="A81" s="84" t="s">
        <v>108</v>
      </c>
      <c r="B81" s="207">
        <v>-112718</v>
      </c>
      <c r="C81" s="208">
        <v>-75645</v>
      </c>
      <c r="D81" s="209">
        <v>-37073</v>
      </c>
      <c r="E81" s="742">
        <v>-0.67715571769987415</v>
      </c>
      <c r="F81" s="743">
        <v>-0.6056798671435667</v>
      </c>
      <c r="G81" s="744">
        <v>-0.89192165293606618</v>
      </c>
      <c r="H81" s="742">
        <v>99.327398839515652</v>
      </c>
      <c r="I81" s="743">
        <v>99.397966528387457</v>
      </c>
      <c r="J81" s="744">
        <v>99.115963262148739</v>
      </c>
      <c r="P81" s="210"/>
      <c r="Q81" s="210"/>
      <c r="R81" s="210"/>
      <c r="S81" s="210"/>
      <c r="T81" s="210"/>
      <c r="U81" s="210"/>
    </row>
    <row r="82" spans="1:21" ht="14.25" customHeight="1" x14ac:dyDescent="0.2">
      <c r="A82" s="94" t="s">
        <v>109</v>
      </c>
      <c r="B82" s="212">
        <v>-39</v>
      </c>
      <c r="C82" s="213">
        <v>-406</v>
      </c>
      <c r="D82" s="214">
        <v>367</v>
      </c>
      <c r="E82" s="745">
        <v>-1.8503669894529083E-2</v>
      </c>
      <c r="F82" s="746">
        <v>-0.62502886524931878</v>
      </c>
      <c r="G82" s="747">
        <v>0.25169396208816835</v>
      </c>
      <c r="H82" s="767">
        <v>99.981499753330056</v>
      </c>
      <c r="I82" s="746">
        <v>99.378853479797442</v>
      </c>
      <c r="J82" s="747">
        <v>100.25232905909451</v>
      </c>
      <c r="P82" s="210"/>
      <c r="Q82" s="210"/>
      <c r="R82" s="210"/>
      <c r="S82" s="210"/>
      <c r="T82" s="210"/>
      <c r="U82" s="210"/>
    </row>
    <row r="83" spans="1:21" ht="14.25" customHeight="1" x14ac:dyDescent="0.2">
      <c r="A83" s="232" t="s">
        <v>110</v>
      </c>
      <c r="B83" s="212">
        <v>1020</v>
      </c>
      <c r="C83" s="213">
        <v>2187</v>
      </c>
      <c r="D83" s="214">
        <v>-1167</v>
      </c>
      <c r="E83" s="745">
        <v>0.30242742483047758</v>
      </c>
      <c r="F83" s="746">
        <v>1.1726478678398509</v>
      </c>
      <c r="G83" s="747">
        <v>-0.77402666312926982</v>
      </c>
      <c r="H83" s="745">
        <v>100.30334482276632</v>
      </c>
      <c r="I83" s="746">
        <v>101.18656206256713</v>
      </c>
      <c r="J83" s="747">
        <v>99.231918492533083</v>
      </c>
      <c r="P83" s="210"/>
      <c r="Q83" s="210"/>
      <c r="R83" s="210"/>
      <c r="S83" s="210"/>
      <c r="T83" s="210"/>
      <c r="U83" s="210"/>
    </row>
    <row r="84" spans="1:21" ht="14.25" customHeight="1" x14ac:dyDescent="0.2">
      <c r="A84" s="94" t="s">
        <v>111</v>
      </c>
      <c r="B84" s="212">
        <v>-2755</v>
      </c>
      <c r="C84" s="213">
        <v>-970</v>
      </c>
      <c r="D84" s="214">
        <v>-1785</v>
      </c>
      <c r="E84" s="745">
        <v>-0.51958290034758303</v>
      </c>
      <c r="F84" s="746">
        <v>-0.26645057616503454</v>
      </c>
      <c r="G84" s="747">
        <v>-1.0740847714636437</v>
      </c>
      <c r="H84" s="745">
        <v>99.483102809068868</v>
      </c>
      <c r="I84" s="746">
        <v>99.734257496267276</v>
      </c>
      <c r="J84" s="747">
        <v>98.937329213623613</v>
      </c>
      <c r="P84" s="210"/>
      <c r="Q84" s="210"/>
      <c r="R84" s="210"/>
      <c r="S84" s="210"/>
      <c r="T84" s="210"/>
      <c r="U84" s="210"/>
    </row>
    <row r="85" spans="1:21" ht="14.25" customHeight="1" x14ac:dyDescent="0.2">
      <c r="A85" s="94" t="s">
        <v>112</v>
      </c>
      <c r="B85" s="212">
        <v>-23982</v>
      </c>
      <c r="C85" s="213">
        <v>-12231</v>
      </c>
      <c r="D85" s="214">
        <v>-11751</v>
      </c>
      <c r="E85" s="745">
        <v>-1.1254135479480982</v>
      </c>
      <c r="F85" s="746">
        <v>-0.98420571516856459</v>
      </c>
      <c r="G85" s="747">
        <v>-1.3229800657943622</v>
      </c>
      <c r="H85" s="745">
        <v>98.887111055012411</v>
      </c>
      <c r="I85" s="746">
        <v>99.025386486729843</v>
      </c>
      <c r="J85" s="747">
        <v>98.694294162158201</v>
      </c>
      <c r="P85" s="210"/>
      <c r="Q85" s="210"/>
      <c r="R85" s="210"/>
      <c r="S85" s="210"/>
      <c r="T85" s="210"/>
      <c r="U85" s="210"/>
    </row>
    <row r="86" spans="1:21" ht="14.25" customHeight="1" x14ac:dyDescent="0.2">
      <c r="A86" s="94" t="s">
        <v>143</v>
      </c>
      <c r="B86" s="212">
        <v>-10781</v>
      </c>
      <c r="C86" s="213">
        <v>-3760</v>
      </c>
      <c r="D86" s="214">
        <v>-7021</v>
      </c>
      <c r="E86" s="745">
        <v>-0.37887293998162036</v>
      </c>
      <c r="F86" s="746">
        <v>-0.16602581878105258</v>
      </c>
      <c r="G86" s="747">
        <v>-1.2087728571010454</v>
      </c>
      <c r="H86" s="745">
        <v>99.622557089071762</v>
      </c>
      <c r="I86" s="746">
        <v>99.834249370059439</v>
      </c>
      <c r="J86" s="747">
        <v>98.805663952859362</v>
      </c>
      <c r="P86" s="210"/>
      <c r="Q86" s="210"/>
      <c r="R86" s="210"/>
      <c r="S86" s="210"/>
      <c r="T86" s="210"/>
      <c r="U86" s="210"/>
    </row>
    <row r="87" spans="1:21" ht="14.25" customHeight="1" x14ac:dyDescent="0.2">
      <c r="A87" s="232" t="s">
        <v>114</v>
      </c>
      <c r="B87" s="212">
        <v>-19087</v>
      </c>
      <c r="C87" s="213">
        <v>-17315</v>
      </c>
      <c r="D87" s="214">
        <v>-1772</v>
      </c>
      <c r="E87" s="745">
        <v>-0.814166766196318</v>
      </c>
      <c r="F87" s="746">
        <v>-0.95284005769318614</v>
      </c>
      <c r="G87" s="747">
        <v>-0.33614019246492055</v>
      </c>
      <c r="H87" s="745">
        <v>99.192408376409531</v>
      </c>
      <c r="I87" s="746">
        <v>99.056153291825524</v>
      </c>
      <c r="J87" s="747">
        <v>99.66498592449328</v>
      </c>
      <c r="P87" s="210"/>
      <c r="Q87" s="210"/>
      <c r="R87" s="210"/>
      <c r="S87" s="210"/>
      <c r="T87" s="210"/>
      <c r="U87" s="210"/>
    </row>
    <row r="88" spans="1:21" ht="14.25" customHeight="1" x14ac:dyDescent="0.2">
      <c r="A88" s="94" t="s">
        <v>115</v>
      </c>
      <c r="B88" s="212">
        <v>-23775</v>
      </c>
      <c r="C88" s="213">
        <v>-20604</v>
      </c>
      <c r="D88" s="214">
        <v>-3171</v>
      </c>
      <c r="E88" s="745">
        <v>-0.92573196097869426</v>
      </c>
      <c r="F88" s="746">
        <v>-0.92719177533554675</v>
      </c>
      <c r="G88" s="747">
        <v>-0.91635745743315877</v>
      </c>
      <c r="H88" s="745">
        <v>99.082759229988426</v>
      </c>
      <c r="I88" s="746">
        <v>99.081326093567057</v>
      </c>
      <c r="J88" s="747">
        <v>99.091963403633869</v>
      </c>
      <c r="P88" s="210"/>
      <c r="Q88" s="210"/>
      <c r="R88" s="210"/>
      <c r="S88" s="210"/>
      <c r="T88" s="210"/>
      <c r="U88" s="210"/>
    </row>
    <row r="89" spans="1:21" ht="14.25" customHeight="1" x14ac:dyDescent="0.2">
      <c r="A89" s="94" t="s">
        <v>116</v>
      </c>
      <c r="B89" s="212">
        <v>-3226</v>
      </c>
      <c r="C89" s="213">
        <v>-1329</v>
      </c>
      <c r="D89" s="214">
        <v>-1897</v>
      </c>
      <c r="E89" s="745">
        <v>-0.1154507122800764</v>
      </c>
      <c r="F89" s="746">
        <v>-5.9655881176616868E-2</v>
      </c>
      <c r="G89" s="747">
        <v>-0.33486969738159078</v>
      </c>
      <c r="H89" s="745">
        <v>99.884682422684321</v>
      </c>
      <c r="I89" s="746">
        <v>99.940379685847148</v>
      </c>
      <c r="J89" s="747">
        <v>99.666247937141307</v>
      </c>
      <c r="P89" s="210"/>
      <c r="Q89" s="210"/>
      <c r="R89" s="210"/>
      <c r="S89" s="210"/>
      <c r="T89" s="210"/>
      <c r="U89" s="210"/>
    </row>
    <row r="90" spans="1:21" ht="14.25" customHeight="1" x14ac:dyDescent="0.2">
      <c r="A90" s="94" t="s">
        <v>117</v>
      </c>
      <c r="B90" s="212">
        <v>-19473</v>
      </c>
      <c r="C90" s="213">
        <v>-12316</v>
      </c>
      <c r="D90" s="214">
        <v>-7157</v>
      </c>
      <c r="E90" s="745">
        <v>-1.062899549360721</v>
      </c>
      <c r="F90" s="746">
        <v>-0.9128629475185337</v>
      </c>
      <c r="G90" s="747">
        <v>-1.4820812504400478</v>
      </c>
      <c r="H90" s="745">
        <v>98.948279186427285</v>
      </c>
      <c r="I90" s="746">
        <v>99.095394857647364</v>
      </c>
      <c r="J90" s="747">
        <v>98.539563603566108</v>
      </c>
      <c r="P90" s="210"/>
      <c r="Q90" s="210"/>
      <c r="R90" s="210"/>
      <c r="S90" s="210"/>
      <c r="T90" s="210"/>
      <c r="U90" s="210"/>
    </row>
    <row r="91" spans="1:21" ht="14.25" customHeight="1" x14ac:dyDescent="0.2">
      <c r="A91" s="94" t="s">
        <v>118</v>
      </c>
      <c r="B91" s="212">
        <v>-10620</v>
      </c>
      <c r="C91" s="213">
        <v>-8901</v>
      </c>
      <c r="D91" s="214">
        <v>-1719</v>
      </c>
      <c r="E91" s="745">
        <v>-1.0094039954149105</v>
      </c>
      <c r="F91" s="746">
        <v>-1.1868000000000001</v>
      </c>
      <c r="G91" s="747">
        <v>-0.5690055808226252</v>
      </c>
      <c r="H91" s="745">
        <v>99.00068314880788</v>
      </c>
      <c r="I91" s="746">
        <v>98.827119742891369</v>
      </c>
      <c r="J91" s="747">
        <v>99.434213774376701</v>
      </c>
      <c r="P91" s="210"/>
      <c r="Q91" s="210"/>
      <c r="R91" s="210"/>
      <c r="S91" s="210"/>
      <c r="T91" s="210"/>
      <c r="U91" s="210"/>
    </row>
    <row r="92" spans="1:21" s="14" customFormat="1" ht="14.25" customHeight="1" x14ac:dyDescent="0.2">
      <c r="A92" s="238" t="s">
        <v>119</v>
      </c>
      <c r="B92" s="239">
        <v>-62711</v>
      </c>
      <c r="C92" s="240">
        <v>-41192</v>
      </c>
      <c r="D92" s="241">
        <v>-21519</v>
      </c>
      <c r="E92" s="760">
        <v>-0.7934220528086009</v>
      </c>
      <c r="F92" s="761">
        <v>-0.70708657227287508</v>
      </c>
      <c r="G92" s="762">
        <v>-1.0354290036564084</v>
      </c>
      <c r="H92" s="760">
        <v>99.212823578513976</v>
      </c>
      <c r="I92" s="761">
        <v>99.297878037842523</v>
      </c>
      <c r="J92" s="762">
        <v>98.975182256494463</v>
      </c>
      <c r="P92" s="242"/>
      <c r="Q92" s="242"/>
      <c r="R92" s="242"/>
      <c r="S92" s="242"/>
      <c r="T92" s="242"/>
      <c r="U92" s="242"/>
    </row>
    <row r="93" spans="1:21" ht="14.25" customHeight="1" x14ac:dyDescent="0.2">
      <c r="A93" s="94" t="s">
        <v>120</v>
      </c>
      <c r="B93" s="212">
        <v>-3323</v>
      </c>
      <c r="C93" s="213">
        <v>-2547</v>
      </c>
      <c r="D93" s="214">
        <v>-776</v>
      </c>
      <c r="E93" s="745">
        <v>-0.34095059858735849</v>
      </c>
      <c r="F93" s="746">
        <v>-0.44217598500039057</v>
      </c>
      <c r="G93" s="747">
        <v>-0.19467503568624203</v>
      </c>
      <c r="H93" s="745">
        <v>99.660207924527924</v>
      </c>
      <c r="I93" s="746">
        <v>99.559770603669094</v>
      </c>
      <c r="J93" s="747">
        <v>99.80570321165581</v>
      </c>
      <c r="P93" s="210"/>
      <c r="Q93" s="210"/>
      <c r="R93" s="210"/>
      <c r="S93" s="210"/>
      <c r="T93" s="210"/>
      <c r="U93" s="210"/>
    </row>
    <row r="94" spans="1:21" s="247" customFormat="1" ht="17.25" customHeight="1" x14ac:dyDescent="0.2">
      <c r="A94" s="243" t="s">
        <v>121</v>
      </c>
      <c r="B94" s="244">
        <v>-268</v>
      </c>
      <c r="C94" s="245">
        <v>1856</v>
      </c>
      <c r="D94" s="246">
        <v>-2124</v>
      </c>
      <c r="E94" s="763">
        <v>-2.6865417291103835E-2</v>
      </c>
      <c r="F94" s="764">
        <v>0.27689879319270572</v>
      </c>
      <c r="G94" s="765">
        <v>-0.64897764632551547</v>
      </c>
      <c r="H94" s="766">
        <v>99.97314179827687</v>
      </c>
      <c r="I94" s="764">
        <v>100.27766765156898</v>
      </c>
      <c r="J94" s="765">
        <v>99.355206916650474</v>
      </c>
      <c r="P94" s="248"/>
      <c r="Q94" s="248"/>
      <c r="R94" s="248"/>
      <c r="S94" s="248"/>
      <c r="T94" s="248"/>
      <c r="U94" s="248"/>
    </row>
    <row r="95" spans="1:21" ht="15" customHeight="1" x14ac:dyDescent="0.2">
      <c r="A95" s="94" t="s">
        <v>122</v>
      </c>
      <c r="B95" s="212">
        <v>-8091</v>
      </c>
      <c r="C95" s="213">
        <v>-2911</v>
      </c>
      <c r="D95" s="214">
        <v>-5180</v>
      </c>
      <c r="E95" s="745">
        <v>-0.81527242754897333</v>
      </c>
      <c r="F95" s="746">
        <v>-0.42190790493955455</v>
      </c>
      <c r="G95" s="747">
        <v>-1.7125778594760437</v>
      </c>
      <c r="H95" s="745">
        <v>99.191320513333068</v>
      </c>
      <c r="I95" s="746">
        <v>99.579864679190393</v>
      </c>
      <c r="J95" s="747">
        <v>98.316257541085918</v>
      </c>
      <c r="P95" s="210"/>
      <c r="Q95" s="210"/>
      <c r="R95" s="210"/>
      <c r="S95" s="210"/>
      <c r="T95" s="210"/>
      <c r="U95" s="210"/>
    </row>
    <row r="96" spans="1:21" ht="15" customHeight="1" x14ac:dyDescent="0.2">
      <c r="A96" s="94" t="s">
        <v>123</v>
      </c>
      <c r="B96" s="212">
        <v>-3844</v>
      </c>
      <c r="C96" s="213">
        <v>-2922</v>
      </c>
      <c r="D96" s="214">
        <v>-922</v>
      </c>
      <c r="E96" s="745">
        <v>-1.33134762580958</v>
      </c>
      <c r="F96" s="746">
        <v>-1.2980551384680996</v>
      </c>
      <c r="G96" s="747">
        <v>-1.4491386898025902</v>
      </c>
      <c r="H96" s="745">
        <v>98.68614436005933</v>
      </c>
      <c r="I96" s="746">
        <v>98.718578420194021</v>
      </c>
      <c r="J96" s="747">
        <v>98.571561367087028</v>
      </c>
      <c r="P96" s="210"/>
      <c r="Q96" s="210"/>
      <c r="R96" s="210"/>
      <c r="S96" s="210"/>
      <c r="T96" s="210"/>
      <c r="U96" s="210"/>
    </row>
    <row r="97" spans="1:21" ht="15" customHeight="1" x14ac:dyDescent="0.2">
      <c r="A97" s="232" t="s">
        <v>124</v>
      </c>
      <c r="B97" s="212">
        <v>-21885</v>
      </c>
      <c r="C97" s="213">
        <v>-18014</v>
      </c>
      <c r="D97" s="214">
        <v>-3871</v>
      </c>
      <c r="E97" s="745">
        <v>-1.2024223164307424</v>
      </c>
      <c r="F97" s="746">
        <v>-1.2620404926259536</v>
      </c>
      <c r="G97" s="747">
        <v>-0.9857271998064705</v>
      </c>
      <c r="H97" s="745">
        <v>98.811864094842392</v>
      </c>
      <c r="I97" s="746">
        <v>98.753688463627341</v>
      </c>
      <c r="J97" s="747">
        <v>99.02389453723876</v>
      </c>
      <c r="P97" s="210"/>
      <c r="Q97" s="210"/>
      <c r="R97" s="210"/>
      <c r="S97" s="210"/>
      <c r="T97" s="210"/>
      <c r="U97" s="210"/>
    </row>
    <row r="98" spans="1:21" ht="15" customHeight="1" x14ac:dyDescent="0.2">
      <c r="A98" s="94" t="s">
        <v>125</v>
      </c>
      <c r="B98" s="212">
        <v>-8674</v>
      </c>
      <c r="C98" s="213">
        <v>-6631</v>
      </c>
      <c r="D98" s="214">
        <v>-2043</v>
      </c>
      <c r="E98" s="745">
        <v>-0.67549782336129083</v>
      </c>
      <c r="F98" s="746">
        <v>-0.61845612608260137</v>
      </c>
      <c r="G98" s="747">
        <v>-0.96411582603443069</v>
      </c>
      <c r="H98" s="745">
        <v>99.329034533758673</v>
      </c>
      <c r="I98" s="746">
        <v>99.385345243910692</v>
      </c>
      <c r="J98" s="747">
        <v>99.045090606552094</v>
      </c>
      <c r="P98" s="210"/>
      <c r="Q98" s="210"/>
      <c r="R98" s="210"/>
      <c r="S98" s="210"/>
      <c r="T98" s="210"/>
      <c r="U98" s="210"/>
    </row>
    <row r="99" spans="1:21" ht="15" customHeight="1" x14ac:dyDescent="0.2">
      <c r="A99" s="94" t="s">
        <v>126</v>
      </c>
      <c r="B99" s="212">
        <v>-7372</v>
      </c>
      <c r="C99" s="213">
        <v>-3445</v>
      </c>
      <c r="D99" s="214">
        <v>-3927</v>
      </c>
      <c r="E99" s="745">
        <v>-0.97487695021674214</v>
      </c>
      <c r="F99" s="746">
        <v>-0.66627599104927349</v>
      </c>
      <c r="G99" s="747">
        <v>-1.6420999811829644</v>
      </c>
      <c r="H99" s="745">
        <v>99.034535144125627</v>
      </c>
      <c r="I99" s="746">
        <v>99.338133864107064</v>
      </c>
      <c r="J99" s="747">
        <v>98.38442930489731</v>
      </c>
      <c r="P99" s="210"/>
      <c r="Q99" s="210"/>
      <c r="R99" s="210"/>
      <c r="S99" s="210"/>
      <c r="T99" s="210"/>
      <c r="U99" s="210"/>
    </row>
    <row r="100" spans="1:21" ht="15" customHeight="1" x14ac:dyDescent="0.2">
      <c r="A100" s="94" t="s">
        <v>127</v>
      </c>
      <c r="B100" s="212">
        <v>-1592</v>
      </c>
      <c r="C100" s="213">
        <v>-1372</v>
      </c>
      <c r="D100" s="214">
        <v>-220</v>
      </c>
      <c r="E100" s="745">
        <v>-1.185273424412761</v>
      </c>
      <c r="F100" s="746">
        <v>-1.0585194614820814</v>
      </c>
      <c r="G100" s="747">
        <v>-4.6808510638297873</v>
      </c>
      <c r="H100" s="745">
        <v>98.828610741168589</v>
      </c>
      <c r="I100" s="746">
        <v>98.952567812072957</v>
      </c>
      <c r="J100" s="747">
        <v>95.528455284552848</v>
      </c>
      <c r="P100" s="210"/>
      <c r="Q100" s="210"/>
      <c r="R100" s="210"/>
      <c r="S100" s="210"/>
      <c r="T100" s="210"/>
      <c r="U100" s="210"/>
    </row>
    <row r="101" spans="1:21" ht="15" customHeight="1" x14ac:dyDescent="0.2">
      <c r="A101" s="94" t="s">
        <v>128</v>
      </c>
      <c r="B101" s="212">
        <v>-5474</v>
      </c>
      <c r="C101" s="213">
        <v>-3844</v>
      </c>
      <c r="D101" s="214">
        <v>-1630</v>
      </c>
      <c r="E101" s="745">
        <v>-1.188617586068377</v>
      </c>
      <c r="F101" s="746">
        <v>-1.0101620621601806</v>
      </c>
      <c r="G101" s="747">
        <v>-2.0374490637734057</v>
      </c>
      <c r="H101" s="745">
        <v>98.825344574890181</v>
      </c>
      <c r="I101" s="746">
        <v>98.999940162912964</v>
      </c>
      <c r="J101" s="747">
        <v>98.003234025872217</v>
      </c>
      <c r="P101" s="210"/>
      <c r="Q101" s="210"/>
      <c r="R101" s="210"/>
      <c r="S101" s="210"/>
      <c r="T101" s="210"/>
      <c r="U101" s="210"/>
    </row>
    <row r="102" spans="1:21" ht="15" customHeight="1" x14ac:dyDescent="0.2">
      <c r="A102" s="94" t="s">
        <v>129</v>
      </c>
      <c r="B102" s="212">
        <v>-2122</v>
      </c>
      <c r="C102" s="213">
        <v>-1450</v>
      </c>
      <c r="D102" s="214">
        <v>-672</v>
      </c>
      <c r="E102" s="745">
        <v>-1.4390538322776656</v>
      </c>
      <c r="F102" s="746">
        <v>-1.3885297863579342</v>
      </c>
      <c r="G102" s="747">
        <v>-1.5616648462736167</v>
      </c>
      <c r="H102" s="745">
        <v>98.581361144538036</v>
      </c>
      <c r="I102" s="746">
        <v>98.630486319030581</v>
      </c>
      <c r="J102" s="747">
        <v>98.462348122554516</v>
      </c>
      <c r="P102" s="210"/>
      <c r="Q102" s="210"/>
      <c r="R102" s="210"/>
      <c r="S102" s="210"/>
      <c r="T102" s="210"/>
      <c r="U102" s="210"/>
    </row>
    <row r="103" spans="1:21" ht="15" customHeight="1" x14ac:dyDescent="0.2">
      <c r="A103" s="106" t="s">
        <v>130</v>
      </c>
      <c r="B103" s="224">
        <v>-66</v>
      </c>
      <c r="C103" s="225">
        <v>88</v>
      </c>
      <c r="D103" s="226">
        <v>-154</v>
      </c>
      <c r="E103" s="751">
        <v>-0.13795986622073578</v>
      </c>
      <c r="F103" s="752">
        <v>0.2662874088419524</v>
      </c>
      <c r="G103" s="753">
        <v>-1.0410329209761375</v>
      </c>
      <c r="H103" s="751">
        <v>99.862230200809918</v>
      </c>
      <c r="I103" s="752">
        <v>100.26699839194151</v>
      </c>
      <c r="J103" s="753">
        <v>98.969692914966217</v>
      </c>
      <c r="P103" s="210"/>
      <c r="Q103" s="210"/>
      <c r="R103" s="210"/>
      <c r="S103" s="210"/>
      <c r="T103" s="210"/>
      <c r="U103" s="210"/>
    </row>
  </sheetData>
  <mergeCells count="5">
    <mergeCell ref="A3:J3"/>
    <mergeCell ref="B5:D5"/>
    <mergeCell ref="E5:G5"/>
    <mergeCell ref="H5:J5"/>
    <mergeCell ref="C6:D6"/>
  </mergeCells>
  <hyperlinks>
    <hyperlink ref="A1" location="Содержание!A1" display="Содержание"/>
  </hyperlinks>
  <printOptions horizontalCentered="1" verticalCentered="1"/>
  <pageMargins left="0.6692913385826772" right="0.6692913385826772" top="0.59055118110236227" bottom="0.59055118110236227" header="0.51181102362204722" footer="0.51181102362204722"/>
  <pageSetup paperSize="9" scale="95" firstPageNumber="24" orientation="landscape" useFirstPageNumber="1" r:id="rId1"/>
  <headerFooter alignWithMargins="0">
    <oddHeader>&amp;C&amp;9&amp;P</oddHeader>
  </headerFooter>
  <rowBreaks count="2" manualBreakCount="2">
    <brk id="40" max="16383" man="1"/>
    <brk id="72"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V104"/>
  <sheetViews>
    <sheetView workbookViewId="0">
      <pane xSplit="1" ySplit="8" topLeftCell="B9" activePane="bottomRight" state="frozen"/>
      <selection activeCell="H116" sqref="H116"/>
      <selection pane="topRight" activeCell="H116" sqref="H116"/>
      <selection pane="bottomLeft" activeCell="H116" sqref="H116"/>
      <selection pane="bottomRight" activeCell="J24" sqref="J24"/>
    </sheetView>
  </sheetViews>
  <sheetFormatPr defaultRowHeight="12.75" x14ac:dyDescent="0.2"/>
  <cols>
    <col min="1" max="1" width="59.7109375" style="70" customWidth="1"/>
    <col min="2" max="2" width="14.28515625" style="510" customWidth="1"/>
    <col min="3" max="4" width="10.7109375" style="510" customWidth="1"/>
    <col min="5" max="5" width="15" style="483" customWidth="1"/>
    <col min="6" max="7" width="11.7109375" style="483" customWidth="1"/>
    <col min="8" max="16384" width="9.140625" style="483"/>
  </cols>
  <sheetData>
    <row r="1" spans="1:8" x14ac:dyDescent="0.2">
      <c r="A1" s="646" t="s">
        <v>350</v>
      </c>
    </row>
    <row r="2" spans="1:8" x14ac:dyDescent="0.2">
      <c r="A2" s="596"/>
    </row>
    <row r="3" spans="1:8" ht="15" x14ac:dyDescent="0.25">
      <c r="A3" s="2059" t="s">
        <v>189</v>
      </c>
      <c r="B3" s="2059"/>
      <c r="C3" s="2059"/>
      <c r="D3" s="2059"/>
      <c r="E3" s="2059"/>
      <c r="F3" s="2059"/>
      <c r="G3" s="2059"/>
    </row>
    <row r="4" spans="1:8" ht="15" x14ac:dyDescent="0.25">
      <c r="A4" s="2059" t="s">
        <v>455</v>
      </c>
      <c r="B4" s="2059"/>
      <c r="C4" s="2059"/>
      <c r="D4" s="2059"/>
      <c r="E4" s="2059"/>
      <c r="F4" s="2059"/>
      <c r="G4" s="2059"/>
    </row>
    <row r="5" spans="1:8" s="468" customFormat="1" ht="6.75" customHeight="1" x14ac:dyDescent="0.2">
      <c r="B5" s="484"/>
      <c r="C5" s="484"/>
      <c r="D5" s="484"/>
    </row>
    <row r="6" spans="1:8" x14ac:dyDescent="0.2">
      <c r="A6" s="176"/>
      <c r="B6" s="2099" t="s">
        <v>190</v>
      </c>
      <c r="C6" s="2100"/>
      <c r="D6" s="2101"/>
      <c r="E6" s="2105" t="s">
        <v>262</v>
      </c>
      <c r="F6" s="2106"/>
      <c r="G6" s="2107"/>
    </row>
    <row r="7" spans="1:8" ht="12" customHeight="1" x14ac:dyDescent="0.2">
      <c r="A7" s="178" t="s">
        <v>191</v>
      </c>
      <c r="B7" s="2102"/>
      <c r="C7" s="2103"/>
      <c r="D7" s="2104"/>
      <c r="E7" s="2108"/>
      <c r="F7" s="2109"/>
      <c r="G7" s="2110"/>
    </row>
    <row r="8" spans="1:8" ht="16.149999999999999" customHeight="1" x14ac:dyDescent="0.2">
      <c r="A8" s="180"/>
      <c r="B8" s="469" t="s">
        <v>135</v>
      </c>
      <c r="C8" s="469" t="s">
        <v>136</v>
      </c>
      <c r="D8" s="469" t="s">
        <v>137</v>
      </c>
      <c r="E8" s="469" t="s">
        <v>135</v>
      </c>
      <c r="F8" s="469" t="s">
        <v>136</v>
      </c>
      <c r="G8" s="469" t="s">
        <v>137</v>
      </c>
      <c r="H8" s="485"/>
    </row>
    <row r="9" spans="1:8" s="490" customFormat="1" ht="27" customHeight="1" x14ac:dyDescent="0.2">
      <c r="A9" s="91" t="s">
        <v>192</v>
      </c>
      <c r="B9" s="250">
        <v>85</v>
      </c>
      <c r="C9" s="249">
        <v>85</v>
      </c>
      <c r="D9" s="486">
        <v>83</v>
      </c>
      <c r="E9" s="487"/>
      <c r="F9" s="488"/>
      <c r="G9" s="489"/>
    </row>
    <row r="10" spans="1:8" s="490" customFormat="1" ht="13.5" customHeight="1" x14ac:dyDescent="0.2">
      <c r="A10" s="91" t="s">
        <v>36</v>
      </c>
      <c r="B10" s="250">
        <v>1</v>
      </c>
      <c r="C10" s="249">
        <v>1</v>
      </c>
      <c r="D10" s="486">
        <v>2</v>
      </c>
      <c r="E10" s="251">
        <v>18</v>
      </c>
      <c r="F10" s="252">
        <v>18</v>
      </c>
      <c r="G10" s="253">
        <v>17</v>
      </c>
      <c r="H10" s="491"/>
    </row>
    <row r="11" spans="1:8" ht="13.9" customHeight="1" x14ac:dyDescent="0.2">
      <c r="A11" s="94" t="s">
        <v>37</v>
      </c>
      <c r="B11" s="254">
        <v>31</v>
      </c>
      <c r="C11" s="255">
        <v>32</v>
      </c>
      <c r="D11" s="492">
        <v>24</v>
      </c>
      <c r="E11" s="256">
        <v>4</v>
      </c>
      <c r="F11" s="255">
        <v>6</v>
      </c>
      <c r="G11" s="493">
        <v>3</v>
      </c>
    </row>
    <row r="12" spans="1:8" ht="13.9" customHeight="1" x14ac:dyDescent="0.2">
      <c r="A12" s="94" t="s">
        <v>38</v>
      </c>
      <c r="B12" s="254">
        <v>41</v>
      </c>
      <c r="C12" s="255">
        <v>41</v>
      </c>
      <c r="D12" s="492">
        <v>36</v>
      </c>
      <c r="E12" s="256">
        <v>9</v>
      </c>
      <c r="F12" s="255">
        <v>9</v>
      </c>
      <c r="G12" s="493">
        <v>7</v>
      </c>
    </row>
    <row r="13" spans="1:8" ht="13.9" customHeight="1" x14ac:dyDescent="0.2">
      <c r="A13" s="94" t="s">
        <v>39</v>
      </c>
      <c r="B13" s="254">
        <v>34</v>
      </c>
      <c r="C13" s="255">
        <v>31</v>
      </c>
      <c r="D13" s="492">
        <v>45</v>
      </c>
      <c r="E13" s="256">
        <v>6</v>
      </c>
      <c r="F13" s="255">
        <v>5</v>
      </c>
      <c r="G13" s="493">
        <v>10</v>
      </c>
    </row>
    <row r="14" spans="1:8" ht="13.9" customHeight="1" x14ac:dyDescent="0.2">
      <c r="A14" s="94" t="s">
        <v>40</v>
      </c>
      <c r="B14" s="254">
        <v>21</v>
      </c>
      <c r="C14" s="255">
        <v>21</v>
      </c>
      <c r="D14" s="492">
        <v>12</v>
      </c>
      <c r="E14" s="256">
        <v>3</v>
      </c>
      <c r="F14" s="255">
        <v>3</v>
      </c>
      <c r="G14" s="493">
        <v>2</v>
      </c>
    </row>
    <row r="15" spans="1:8" ht="13.9" customHeight="1" x14ac:dyDescent="0.2">
      <c r="A15" s="232" t="s">
        <v>41</v>
      </c>
      <c r="B15" s="254">
        <v>56</v>
      </c>
      <c r="C15" s="255">
        <v>46</v>
      </c>
      <c r="D15" s="492">
        <v>66</v>
      </c>
      <c r="E15" s="256">
        <v>15</v>
      </c>
      <c r="F15" s="255">
        <v>12</v>
      </c>
      <c r="G15" s="493">
        <v>16</v>
      </c>
    </row>
    <row r="16" spans="1:8" ht="13.9" customHeight="1" x14ac:dyDescent="0.2">
      <c r="A16" s="94" t="s">
        <v>42</v>
      </c>
      <c r="B16" s="254">
        <v>46</v>
      </c>
      <c r="C16" s="255">
        <v>42</v>
      </c>
      <c r="D16" s="492">
        <v>51</v>
      </c>
      <c r="E16" s="256">
        <v>12</v>
      </c>
      <c r="F16" s="255">
        <v>10</v>
      </c>
      <c r="G16" s="493">
        <v>12</v>
      </c>
    </row>
    <row r="17" spans="1:7" ht="13.9" customHeight="1" x14ac:dyDescent="0.2">
      <c r="A17" s="94" t="s">
        <v>43</v>
      </c>
      <c r="B17" s="254">
        <v>69</v>
      </c>
      <c r="C17" s="255">
        <v>69</v>
      </c>
      <c r="D17" s="492">
        <v>70</v>
      </c>
      <c r="E17" s="256">
        <v>18</v>
      </c>
      <c r="F17" s="255">
        <v>18</v>
      </c>
      <c r="G17" s="493">
        <v>17</v>
      </c>
    </row>
    <row r="18" spans="1:7" ht="13.9" customHeight="1" x14ac:dyDescent="0.2">
      <c r="A18" s="94" t="s">
        <v>44</v>
      </c>
      <c r="B18" s="254">
        <v>47</v>
      </c>
      <c r="C18" s="255">
        <v>49</v>
      </c>
      <c r="D18" s="492">
        <v>39</v>
      </c>
      <c r="E18" s="256">
        <v>13</v>
      </c>
      <c r="F18" s="255">
        <v>13</v>
      </c>
      <c r="G18" s="493">
        <v>8</v>
      </c>
    </row>
    <row r="19" spans="1:7" ht="13.9" customHeight="1" x14ac:dyDescent="0.2">
      <c r="A19" s="94" t="s">
        <v>45</v>
      </c>
      <c r="B19" s="254">
        <v>44</v>
      </c>
      <c r="C19" s="255">
        <v>50</v>
      </c>
      <c r="D19" s="492">
        <v>30</v>
      </c>
      <c r="E19" s="256">
        <v>10</v>
      </c>
      <c r="F19" s="255">
        <v>14</v>
      </c>
      <c r="G19" s="493">
        <v>4</v>
      </c>
    </row>
    <row r="20" spans="1:7" ht="13.9" customHeight="1" x14ac:dyDescent="0.2">
      <c r="A20" s="232" t="s">
        <v>46</v>
      </c>
      <c r="B20" s="254">
        <v>2</v>
      </c>
      <c r="C20" s="255">
        <v>2</v>
      </c>
      <c r="D20" s="492">
        <v>2</v>
      </c>
      <c r="E20" s="256">
        <v>2</v>
      </c>
      <c r="F20" s="255">
        <v>2</v>
      </c>
      <c r="G20" s="493">
        <v>1</v>
      </c>
    </row>
    <row r="21" spans="1:7" ht="13.9" customHeight="1" x14ac:dyDescent="0.2">
      <c r="A21" s="94" t="s">
        <v>47</v>
      </c>
      <c r="B21" s="254">
        <v>63</v>
      </c>
      <c r="C21" s="255">
        <v>65</v>
      </c>
      <c r="D21" s="492">
        <v>59</v>
      </c>
      <c r="E21" s="256">
        <v>17</v>
      </c>
      <c r="F21" s="255">
        <v>17</v>
      </c>
      <c r="G21" s="493">
        <v>14</v>
      </c>
    </row>
    <row r="22" spans="1:7" ht="13.9" customHeight="1" x14ac:dyDescent="0.2">
      <c r="A22" s="94" t="s">
        <v>48</v>
      </c>
      <c r="B22" s="254">
        <v>45</v>
      </c>
      <c r="C22" s="255">
        <v>44</v>
      </c>
      <c r="D22" s="492">
        <v>41</v>
      </c>
      <c r="E22" s="256">
        <v>11</v>
      </c>
      <c r="F22" s="255">
        <v>11</v>
      </c>
      <c r="G22" s="493">
        <v>9</v>
      </c>
    </row>
    <row r="23" spans="1:7" ht="13.9" customHeight="1" x14ac:dyDescent="0.2">
      <c r="A23" s="94" t="s">
        <v>49</v>
      </c>
      <c r="B23" s="254">
        <v>58</v>
      </c>
      <c r="C23" s="255">
        <v>53</v>
      </c>
      <c r="D23" s="492">
        <v>57</v>
      </c>
      <c r="E23" s="256">
        <v>16</v>
      </c>
      <c r="F23" s="255">
        <v>15</v>
      </c>
      <c r="G23" s="493">
        <v>13</v>
      </c>
    </row>
    <row r="24" spans="1:7" ht="13.9" customHeight="1" x14ac:dyDescent="0.2">
      <c r="A24" s="94" t="s">
        <v>50</v>
      </c>
      <c r="B24" s="254">
        <v>53</v>
      </c>
      <c r="C24" s="255">
        <v>57</v>
      </c>
      <c r="D24" s="492">
        <v>35</v>
      </c>
      <c r="E24" s="256">
        <v>14</v>
      </c>
      <c r="F24" s="255">
        <v>16</v>
      </c>
      <c r="G24" s="493">
        <v>6</v>
      </c>
    </row>
    <row r="25" spans="1:7" ht="13.9" customHeight="1" x14ac:dyDescent="0.2">
      <c r="A25" s="94" t="s">
        <v>51</v>
      </c>
      <c r="B25" s="254">
        <v>37</v>
      </c>
      <c r="C25" s="255">
        <v>36</v>
      </c>
      <c r="D25" s="492">
        <v>46</v>
      </c>
      <c r="E25" s="256">
        <v>7</v>
      </c>
      <c r="F25" s="255">
        <v>8</v>
      </c>
      <c r="G25" s="493">
        <v>11</v>
      </c>
    </row>
    <row r="26" spans="1:7" ht="13.9" customHeight="1" x14ac:dyDescent="0.2">
      <c r="A26" s="94" t="s">
        <v>52</v>
      </c>
      <c r="B26" s="254">
        <v>32</v>
      </c>
      <c r="C26" s="255">
        <v>29</v>
      </c>
      <c r="D26" s="492">
        <v>32</v>
      </c>
      <c r="E26" s="256">
        <v>5</v>
      </c>
      <c r="F26" s="255">
        <v>4</v>
      </c>
      <c r="G26" s="493">
        <v>5</v>
      </c>
    </row>
    <row r="27" spans="1:7" ht="13.9" customHeight="1" x14ac:dyDescent="0.2">
      <c r="A27" s="94" t="s">
        <v>53</v>
      </c>
      <c r="B27" s="254">
        <v>38</v>
      </c>
      <c r="C27" s="255">
        <v>33</v>
      </c>
      <c r="D27" s="492">
        <v>60</v>
      </c>
      <c r="E27" s="256">
        <v>8</v>
      </c>
      <c r="F27" s="255">
        <v>7</v>
      </c>
      <c r="G27" s="493">
        <v>15</v>
      </c>
    </row>
    <row r="28" spans="1:7" ht="13.9" customHeight="1" x14ac:dyDescent="0.2">
      <c r="A28" s="94" t="s">
        <v>54</v>
      </c>
      <c r="B28" s="254">
        <v>1</v>
      </c>
      <c r="C28" s="255">
        <v>1</v>
      </c>
      <c r="D28" s="492"/>
      <c r="E28" s="256">
        <v>1</v>
      </c>
      <c r="F28" s="255">
        <v>1</v>
      </c>
      <c r="G28" s="493"/>
    </row>
    <row r="29" spans="1:7" s="490" customFormat="1" ht="18" customHeight="1" x14ac:dyDescent="0.2">
      <c r="A29" s="91" t="s">
        <v>55</v>
      </c>
      <c r="B29" s="250">
        <v>5</v>
      </c>
      <c r="C29" s="249">
        <v>4</v>
      </c>
      <c r="D29" s="486">
        <v>7</v>
      </c>
      <c r="E29" s="251">
        <v>11</v>
      </c>
      <c r="F29" s="252">
        <v>11</v>
      </c>
      <c r="G29" s="253">
        <v>10</v>
      </c>
    </row>
    <row r="30" spans="1:7" ht="13.9" customHeight="1" x14ac:dyDescent="0.2">
      <c r="A30" s="94" t="s">
        <v>56</v>
      </c>
      <c r="B30" s="254">
        <v>72</v>
      </c>
      <c r="C30" s="255">
        <v>71</v>
      </c>
      <c r="D30" s="492">
        <v>74</v>
      </c>
      <c r="E30" s="256">
        <v>10</v>
      </c>
      <c r="F30" s="255">
        <v>9</v>
      </c>
      <c r="G30" s="493">
        <v>8</v>
      </c>
    </row>
    <row r="31" spans="1:7" ht="13.9" customHeight="1" x14ac:dyDescent="0.2">
      <c r="A31" s="94" t="s">
        <v>57</v>
      </c>
      <c r="B31" s="254">
        <v>62</v>
      </c>
      <c r="C31" s="255">
        <v>59</v>
      </c>
      <c r="D31" s="492">
        <v>67</v>
      </c>
      <c r="E31" s="256">
        <v>6</v>
      </c>
      <c r="F31" s="255">
        <v>7</v>
      </c>
      <c r="G31" s="493">
        <v>6</v>
      </c>
    </row>
    <row r="32" spans="1:7" ht="13.5" customHeight="1" x14ac:dyDescent="0.2">
      <c r="A32" s="94" t="s">
        <v>139</v>
      </c>
      <c r="B32" s="254">
        <v>54</v>
      </c>
      <c r="C32" s="255">
        <v>47</v>
      </c>
      <c r="D32" s="492">
        <v>61</v>
      </c>
      <c r="E32" s="256">
        <v>5</v>
      </c>
      <c r="F32" s="255">
        <v>5</v>
      </c>
      <c r="G32" s="493">
        <v>4</v>
      </c>
    </row>
    <row r="33" spans="1:7" ht="13.9" customHeight="1" x14ac:dyDescent="0.2">
      <c r="A33" s="94" t="s">
        <v>59</v>
      </c>
      <c r="B33" s="257">
        <v>85</v>
      </c>
      <c r="C33" s="258">
        <v>85</v>
      </c>
      <c r="D33" s="494">
        <v>82</v>
      </c>
      <c r="E33" s="259">
        <v>11</v>
      </c>
      <c r="F33" s="258">
        <v>11</v>
      </c>
      <c r="G33" s="495">
        <v>10</v>
      </c>
    </row>
    <row r="34" spans="1:7" ht="13.9" customHeight="1" x14ac:dyDescent="0.2">
      <c r="A34" s="94" t="s">
        <v>61</v>
      </c>
      <c r="B34" s="254">
        <v>43</v>
      </c>
      <c r="C34" s="255">
        <v>40</v>
      </c>
      <c r="D34" s="492">
        <v>42</v>
      </c>
      <c r="E34" s="256">
        <v>3</v>
      </c>
      <c r="F34" s="255">
        <v>3</v>
      </c>
      <c r="G34" s="493">
        <v>2</v>
      </c>
    </row>
    <row r="35" spans="1:7" ht="13.9" customHeight="1" x14ac:dyDescent="0.2">
      <c r="A35" s="94" t="s">
        <v>62</v>
      </c>
      <c r="B35" s="254">
        <v>49</v>
      </c>
      <c r="C35" s="255">
        <v>43</v>
      </c>
      <c r="D35" s="492">
        <v>55</v>
      </c>
      <c r="E35" s="256">
        <v>4</v>
      </c>
      <c r="F35" s="255">
        <v>4</v>
      </c>
      <c r="G35" s="493">
        <v>3</v>
      </c>
    </row>
    <row r="36" spans="1:7" ht="13.9" customHeight="1" x14ac:dyDescent="0.2">
      <c r="A36" s="94" t="s">
        <v>63</v>
      </c>
      <c r="B36" s="254">
        <v>23</v>
      </c>
      <c r="C36" s="255">
        <v>24</v>
      </c>
      <c r="D36" s="492">
        <v>13</v>
      </c>
      <c r="E36" s="256">
        <v>2</v>
      </c>
      <c r="F36" s="255">
        <v>2</v>
      </c>
      <c r="G36" s="493">
        <v>1</v>
      </c>
    </row>
    <row r="37" spans="1:7" ht="13.9" customHeight="1" x14ac:dyDescent="0.2">
      <c r="A37" s="94" t="s">
        <v>64</v>
      </c>
      <c r="B37" s="254">
        <v>66</v>
      </c>
      <c r="C37" s="255">
        <v>54</v>
      </c>
      <c r="D37" s="492">
        <v>78</v>
      </c>
      <c r="E37" s="256">
        <v>7</v>
      </c>
      <c r="F37" s="255">
        <v>6</v>
      </c>
      <c r="G37" s="493">
        <v>9</v>
      </c>
    </row>
    <row r="38" spans="1:7" ht="13.9" customHeight="1" x14ac:dyDescent="0.2">
      <c r="A38" s="94" t="s">
        <v>65</v>
      </c>
      <c r="B38" s="254">
        <v>68</v>
      </c>
      <c r="C38" s="255">
        <v>70</v>
      </c>
      <c r="D38" s="492">
        <v>68</v>
      </c>
      <c r="E38" s="256">
        <v>9</v>
      </c>
      <c r="F38" s="255">
        <v>8</v>
      </c>
      <c r="G38" s="493">
        <v>7</v>
      </c>
    </row>
    <row r="39" spans="1:7" s="496" customFormat="1" ht="13.9" customHeight="1" x14ac:dyDescent="0.2">
      <c r="A39" s="94" t="s">
        <v>66</v>
      </c>
      <c r="B39" s="254">
        <v>67</v>
      </c>
      <c r="C39" s="255">
        <v>72</v>
      </c>
      <c r="D39" s="492">
        <v>64</v>
      </c>
      <c r="E39" s="256">
        <v>8</v>
      </c>
      <c r="F39" s="255">
        <v>10</v>
      </c>
      <c r="G39" s="493">
        <v>5</v>
      </c>
    </row>
    <row r="40" spans="1:7" s="490" customFormat="1" ht="13.9" customHeight="1" x14ac:dyDescent="0.2">
      <c r="A40" s="106" t="s">
        <v>67</v>
      </c>
      <c r="B40" s="260">
        <v>4</v>
      </c>
      <c r="C40" s="261">
        <v>3</v>
      </c>
      <c r="D40" s="497"/>
      <c r="E40" s="262">
        <v>1</v>
      </c>
      <c r="F40" s="261">
        <v>1</v>
      </c>
      <c r="G40" s="498"/>
    </row>
    <row r="41" spans="1:7" s="490" customFormat="1" ht="18" customHeight="1" x14ac:dyDescent="0.2">
      <c r="A41" s="84" t="s">
        <v>68</v>
      </c>
      <c r="B41" s="263">
        <v>4</v>
      </c>
      <c r="C41" s="264">
        <v>5</v>
      </c>
      <c r="D41" s="499">
        <v>3</v>
      </c>
      <c r="E41" s="265">
        <v>8</v>
      </c>
      <c r="F41" s="266">
        <v>8</v>
      </c>
      <c r="G41" s="267">
        <v>8</v>
      </c>
    </row>
    <row r="42" spans="1:7" ht="14.65" customHeight="1" x14ac:dyDescent="0.2">
      <c r="A42" s="94" t="s">
        <v>69</v>
      </c>
      <c r="B42" s="254">
        <v>75</v>
      </c>
      <c r="C42" s="255">
        <v>76</v>
      </c>
      <c r="D42" s="492">
        <v>52</v>
      </c>
      <c r="E42" s="256">
        <v>7</v>
      </c>
      <c r="F42" s="255">
        <v>7</v>
      </c>
      <c r="G42" s="493">
        <v>6</v>
      </c>
    </row>
    <row r="43" spans="1:7" ht="14.65" customHeight="1" x14ac:dyDescent="0.2">
      <c r="A43" s="94" t="s">
        <v>70</v>
      </c>
      <c r="B43" s="254">
        <v>80</v>
      </c>
      <c r="C43" s="255">
        <v>81</v>
      </c>
      <c r="D43" s="492">
        <v>72</v>
      </c>
      <c r="E43" s="256">
        <v>8</v>
      </c>
      <c r="F43" s="255">
        <v>8</v>
      </c>
      <c r="G43" s="493">
        <v>7</v>
      </c>
    </row>
    <row r="44" spans="1:7" ht="14.25" customHeight="1" x14ac:dyDescent="0.2">
      <c r="A44" s="94" t="s">
        <v>71</v>
      </c>
      <c r="B44" s="254">
        <v>24</v>
      </c>
      <c r="C44" s="255">
        <v>34</v>
      </c>
      <c r="D44" s="492">
        <v>7</v>
      </c>
      <c r="E44" s="256">
        <v>4</v>
      </c>
      <c r="F44" s="255">
        <v>4</v>
      </c>
      <c r="G44" s="493">
        <v>3</v>
      </c>
    </row>
    <row r="45" spans="1:7" ht="14.65" customHeight="1" x14ac:dyDescent="0.2">
      <c r="A45" s="94" t="s">
        <v>72</v>
      </c>
      <c r="B45" s="254">
        <v>3</v>
      </c>
      <c r="C45" s="255">
        <v>5</v>
      </c>
      <c r="D45" s="492">
        <v>1</v>
      </c>
      <c r="E45" s="256">
        <v>1</v>
      </c>
      <c r="F45" s="255">
        <v>1</v>
      </c>
      <c r="G45" s="493">
        <v>1</v>
      </c>
    </row>
    <row r="46" spans="1:7" ht="14.65" customHeight="1" x14ac:dyDescent="0.2">
      <c r="A46" s="232" t="s">
        <v>73</v>
      </c>
      <c r="B46" s="254">
        <v>55</v>
      </c>
      <c r="C46" s="255">
        <v>55</v>
      </c>
      <c r="D46" s="492">
        <v>38</v>
      </c>
      <c r="E46" s="256">
        <v>5</v>
      </c>
      <c r="F46" s="255">
        <v>5</v>
      </c>
      <c r="G46" s="493">
        <v>5</v>
      </c>
    </row>
    <row r="47" spans="1:7" ht="14.65" customHeight="1" x14ac:dyDescent="0.2">
      <c r="A47" s="94" t="s">
        <v>74</v>
      </c>
      <c r="B47" s="254">
        <v>18</v>
      </c>
      <c r="C47" s="255">
        <v>15</v>
      </c>
      <c r="D47" s="492">
        <v>22</v>
      </c>
      <c r="E47" s="256">
        <v>3</v>
      </c>
      <c r="F47" s="255">
        <v>3</v>
      </c>
      <c r="G47" s="493">
        <v>4</v>
      </c>
    </row>
    <row r="48" spans="1:7" ht="14.65" customHeight="1" x14ac:dyDescent="0.2">
      <c r="A48" s="94" t="s">
        <v>75</v>
      </c>
      <c r="B48" s="254">
        <v>6</v>
      </c>
      <c r="C48" s="255">
        <v>7</v>
      </c>
      <c r="D48" s="492">
        <v>5</v>
      </c>
      <c r="E48" s="256">
        <v>2</v>
      </c>
      <c r="F48" s="255">
        <v>2</v>
      </c>
      <c r="G48" s="493">
        <v>2</v>
      </c>
    </row>
    <row r="49" spans="1:7" ht="14.25" customHeight="1" x14ac:dyDescent="0.2">
      <c r="A49" s="94" t="s">
        <v>76</v>
      </c>
      <c r="B49" s="254">
        <v>70</v>
      </c>
      <c r="C49" s="255">
        <v>61</v>
      </c>
      <c r="D49" s="492">
        <v>80</v>
      </c>
      <c r="E49" s="256">
        <v>6</v>
      </c>
      <c r="F49" s="255">
        <v>6</v>
      </c>
      <c r="G49" s="493">
        <v>8</v>
      </c>
    </row>
    <row r="50" spans="1:7" ht="17.25" customHeight="1" x14ac:dyDescent="0.2">
      <c r="A50" s="84" t="s">
        <v>77</v>
      </c>
      <c r="B50" s="263">
        <v>7</v>
      </c>
      <c r="C50" s="264">
        <v>8</v>
      </c>
      <c r="D50" s="499">
        <v>4</v>
      </c>
      <c r="E50" s="265">
        <v>7</v>
      </c>
      <c r="F50" s="266">
        <v>7</v>
      </c>
      <c r="G50" s="267">
        <v>7</v>
      </c>
    </row>
    <row r="51" spans="1:7" ht="14.65" customHeight="1" x14ac:dyDescent="0.2">
      <c r="A51" s="94" t="s">
        <v>78</v>
      </c>
      <c r="B51" s="254">
        <v>10</v>
      </c>
      <c r="C51" s="255">
        <v>22</v>
      </c>
      <c r="D51" s="492">
        <v>3</v>
      </c>
      <c r="E51" s="256">
        <v>1</v>
      </c>
      <c r="F51" s="255">
        <v>2</v>
      </c>
      <c r="G51" s="493">
        <v>1</v>
      </c>
    </row>
    <row r="52" spans="1:7" ht="14.65" customHeight="1" x14ac:dyDescent="0.2">
      <c r="A52" s="94" t="s">
        <v>79</v>
      </c>
      <c r="B52" s="254">
        <v>73</v>
      </c>
      <c r="C52" s="255">
        <v>75</v>
      </c>
      <c r="D52" s="492">
        <v>58</v>
      </c>
      <c r="E52" s="256">
        <v>6</v>
      </c>
      <c r="F52" s="255">
        <v>6</v>
      </c>
      <c r="G52" s="493">
        <v>7</v>
      </c>
    </row>
    <row r="53" spans="1:7" ht="14.65" customHeight="1" x14ac:dyDescent="0.2">
      <c r="A53" s="232" t="s">
        <v>80</v>
      </c>
      <c r="B53" s="254">
        <v>57</v>
      </c>
      <c r="C53" s="255">
        <v>64</v>
      </c>
      <c r="D53" s="492">
        <v>28</v>
      </c>
      <c r="E53" s="256">
        <v>4</v>
      </c>
      <c r="F53" s="255">
        <v>4</v>
      </c>
      <c r="G53" s="493">
        <v>4</v>
      </c>
    </row>
    <row r="54" spans="1:7" ht="14.65" customHeight="1" x14ac:dyDescent="0.2">
      <c r="A54" s="94" t="s">
        <v>81</v>
      </c>
      <c r="B54" s="254">
        <v>76</v>
      </c>
      <c r="C54" s="255">
        <v>78</v>
      </c>
      <c r="D54" s="492">
        <v>48</v>
      </c>
      <c r="E54" s="256">
        <v>7</v>
      </c>
      <c r="F54" s="255">
        <v>7</v>
      </c>
      <c r="G54" s="493">
        <v>5</v>
      </c>
    </row>
    <row r="55" spans="1:7" ht="14.65" customHeight="1" x14ac:dyDescent="0.2">
      <c r="A55" s="94" t="s">
        <v>82</v>
      </c>
      <c r="B55" s="254">
        <v>64</v>
      </c>
      <c r="C55" s="255">
        <v>68</v>
      </c>
      <c r="D55" s="492">
        <v>53</v>
      </c>
      <c r="E55" s="256">
        <v>5</v>
      </c>
      <c r="F55" s="255">
        <v>5</v>
      </c>
      <c r="G55" s="493">
        <v>6</v>
      </c>
    </row>
    <row r="56" spans="1:7" ht="14.65" customHeight="1" x14ac:dyDescent="0.2">
      <c r="A56" s="94" t="s">
        <v>83</v>
      </c>
      <c r="B56" s="254">
        <v>30</v>
      </c>
      <c r="C56" s="255">
        <v>56</v>
      </c>
      <c r="D56" s="492">
        <v>8</v>
      </c>
      <c r="E56" s="256">
        <v>3</v>
      </c>
      <c r="F56" s="255">
        <v>3</v>
      </c>
      <c r="G56" s="493">
        <v>3</v>
      </c>
    </row>
    <row r="57" spans="1:7" s="490" customFormat="1" ht="14.65" customHeight="1" x14ac:dyDescent="0.2">
      <c r="A57" s="94" t="s">
        <v>84</v>
      </c>
      <c r="B57" s="254">
        <v>13</v>
      </c>
      <c r="C57" s="255">
        <v>19</v>
      </c>
      <c r="D57" s="492">
        <v>6</v>
      </c>
      <c r="E57" s="256">
        <v>2</v>
      </c>
      <c r="F57" s="255">
        <v>1</v>
      </c>
      <c r="G57" s="493">
        <v>2</v>
      </c>
    </row>
    <row r="58" spans="1:7" ht="15.75" customHeight="1" x14ac:dyDescent="0.2">
      <c r="A58" s="91" t="s">
        <v>85</v>
      </c>
      <c r="B58" s="250">
        <v>2</v>
      </c>
      <c r="C58" s="249">
        <v>2</v>
      </c>
      <c r="D58" s="486">
        <v>1</v>
      </c>
      <c r="E58" s="251">
        <v>14</v>
      </c>
      <c r="F58" s="252">
        <v>14</v>
      </c>
      <c r="G58" s="253">
        <v>14</v>
      </c>
    </row>
    <row r="59" spans="1:7" ht="14.65" customHeight="1" x14ac:dyDescent="0.2">
      <c r="A59" s="94" t="s">
        <v>86</v>
      </c>
      <c r="B59" s="254">
        <v>7</v>
      </c>
      <c r="C59" s="255">
        <v>9</v>
      </c>
      <c r="D59" s="492">
        <v>4</v>
      </c>
      <c r="E59" s="256">
        <v>1</v>
      </c>
      <c r="F59" s="255">
        <v>2</v>
      </c>
      <c r="G59" s="493">
        <v>1</v>
      </c>
    </row>
    <row r="60" spans="1:7" ht="14.65" customHeight="1" x14ac:dyDescent="0.2">
      <c r="A60" s="94" t="s">
        <v>87</v>
      </c>
      <c r="B60" s="254">
        <v>65</v>
      </c>
      <c r="C60" s="255">
        <v>66</v>
      </c>
      <c r="D60" s="492">
        <v>63</v>
      </c>
      <c r="E60" s="256">
        <v>14</v>
      </c>
      <c r="F60" s="255">
        <v>14</v>
      </c>
      <c r="G60" s="493">
        <v>14</v>
      </c>
    </row>
    <row r="61" spans="1:7" ht="14.65" customHeight="1" x14ac:dyDescent="0.2">
      <c r="A61" s="232" t="s">
        <v>88</v>
      </c>
      <c r="B61" s="254">
        <v>59</v>
      </c>
      <c r="C61" s="255">
        <v>62</v>
      </c>
      <c r="D61" s="492">
        <v>47</v>
      </c>
      <c r="E61" s="256">
        <v>13</v>
      </c>
      <c r="F61" s="255">
        <v>13</v>
      </c>
      <c r="G61" s="493">
        <v>11</v>
      </c>
    </row>
    <row r="62" spans="1:7" ht="14.65" customHeight="1" x14ac:dyDescent="0.2">
      <c r="A62" s="94" t="s">
        <v>89</v>
      </c>
      <c r="B62" s="254">
        <v>8</v>
      </c>
      <c r="C62" s="255">
        <v>6</v>
      </c>
      <c r="D62" s="492">
        <v>9</v>
      </c>
      <c r="E62" s="256">
        <v>2</v>
      </c>
      <c r="F62" s="255">
        <v>1</v>
      </c>
      <c r="G62" s="493">
        <v>2</v>
      </c>
    </row>
    <row r="63" spans="1:7" ht="14.65" customHeight="1" x14ac:dyDescent="0.2">
      <c r="A63" s="94" t="s">
        <v>90</v>
      </c>
      <c r="B63" s="254">
        <v>33</v>
      </c>
      <c r="C63" s="255">
        <v>35</v>
      </c>
      <c r="D63" s="492">
        <v>26</v>
      </c>
      <c r="E63" s="256">
        <v>8</v>
      </c>
      <c r="F63" s="255">
        <v>8</v>
      </c>
      <c r="G63" s="493">
        <v>8</v>
      </c>
    </row>
    <row r="64" spans="1:7" ht="14.65" customHeight="1" x14ac:dyDescent="0.2">
      <c r="A64" s="94" t="s">
        <v>91</v>
      </c>
      <c r="B64" s="254">
        <v>40</v>
      </c>
      <c r="C64" s="255">
        <v>45</v>
      </c>
      <c r="D64" s="492">
        <v>29</v>
      </c>
      <c r="E64" s="256">
        <v>11</v>
      </c>
      <c r="F64" s="255">
        <v>12</v>
      </c>
      <c r="G64" s="493">
        <v>9</v>
      </c>
    </row>
    <row r="65" spans="1:7" ht="14.65" customHeight="1" x14ac:dyDescent="0.2">
      <c r="A65" s="94" t="s">
        <v>92</v>
      </c>
      <c r="B65" s="254">
        <v>17</v>
      </c>
      <c r="C65" s="255">
        <v>16</v>
      </c>
      <c r="D65" s="492">
        <v>16</v>
      </c>
      <c r="E65" s="256">
        <v>5</v>
      </c>
      <c r="F65" s="255">
        <v>5</v>
      </c>
      <c r="G65" s="493">
        <v>6</v>
      </c>
    </row>
    <row r="66" spans="1:7" ht="14.65" customHeight="1" x14ac:dyDescent="0.2">
      <c r="A66" s="94" t="s">
        <v>93</v>
      </c>
      <c r="B66" s="254">
        <v>42</v>
      </c>
      <c r="C66" s="255">
        <v>38</v>
      </c>
      <c r="D66" s="492">
        <v>54</v>
      </c>
      <c r="E66" s="256">
        <v>12</v>
      </c>
      <c r="F66" s="255">
        <v>10</v>
      </c>
      <c r="G66" s="493">
        <v>13</v>
      </c>
    </row>
    <row r="67" spans="1:7" ht="14.65" customHeight="1" x14ac:dyDescent="0.2">
      <c r="A67" s="232" t="s">
        <v>94</v>
      </c>
      <c r="B67" s="254">
        <v>12</v>
      </c>
      <c r="C67" s="255">
        <v>11</v>
      </c>
      <c r="D67" s="492">
        <v>15</v>
      </c>
      <c r="E67" s="256">
        <v>4</v>
      </c>
      <c r="F67" s="255">
        <v>4</v>
      </c>
      <c r="G67" s="493">
        <v>5</v>
      </c>
    </row>
    <row r="68" spans="1:7" ht="14.65" customHeight="1" x14ac:dyDescent="0.2">
      <c r="A68" s="94" t="s">
        <v>95</v>
      </c>
      <c r="B68" s="254">
        <v>25</v>
      </c>
      <c r="C68" s="255">
        <v>27</v>
      </c>
      <c r="D68" s="492">
        <v>11</v>
      </c>
      <c r="E68" s="256">
        <v>7</v>
      </c>
      <c r="F68" s="255">
        <v>7</v>
      </c>
      <c r="G68" s="493">
        <v>3</v>
      </c>
    </row>
    <row r="69" spans="1:7" ht="14.65" customHeight="1" x14ac:dyDescent="0.2">
      <c r="A69" s="94" t="s">
        <v>96</v>
      </c>
      <c r="B69" s="254">
        <v>36</v>
      </c>
      <c r="C69" s="255">
        <v>39</v>
      </c>
      <c r="D69" s="492">
        <v>34</v>
      </c>
      <c r="E69" s="256">
        <v>9</v>
      </c>
      <c r="F69" s="255">
        <v>11</v>
      </c>
      <c r="G69" s="493">
        <v>10</v>
      </c>
    </row>
    <row r="70" spans="1:7" ht="14.65" customHeight="1" x14ac:dyDescent="0.2">
      <c r="A70" s="94" t="s">
        <v>97</v>
      </c>
      <c r="B70" s="254">
        <v>11</v>
      </c>
      <c r="C70" s="255">
        <v>10</v>
      </c>
      <c r="D70" s="492">
        <v>14</v>
      </c>
      <c r="E70" s="256">
        <v>3</v>
      </c>
      <c r="F70" s="255">
        <v>3</v>
      </c>
      <c r="G70" s="493">
        <v>4</v>
      </c>
    </row>
    <row r="71" spans="1:7" ht="14.65" customHeight="1" x14ac:dyDescent="0.2">
      <c r="A71" s="94" t="s">
        <v>98</v>
      </c>
      <c r="B71" s="254">
        <v>19</v>
      </c>
      <c r="C71" s="255">
        <v>17</v>
      </c>
      <c r="D71" s="492">
        <v>21</v>
      </c>
      <c r="E71" s="256">
        <v>6</v>
      </c>
      <c r="F71" s="255">
        <v>6</v>
      </c>
      <c r="G71" s="493">
        <v>7</v>
      </c>
    </row>
    <row r="72" spans="1:7" s="490" customFormat="1" ht="14.65" customHeight="1" x14ac:dyDescent="0.2">
      <c r="A72" s="106" t="s">
        <v>99</v>
      </c>
      <c r="B72" s="260">
        <v>39</v>
      </c>
      <c r="C72" s="261">
        <v>37</v>
      </c>
      <c r="D72" s="497">
        <v>50</v>
      </c>
      <c r="E72" s="262">
        <v>10</v>
      </c>
      <c r="F72" s="261">
        <v>9</v>
      </c>
      <c r="G72" s="498">
        <v>12</v>
      </c>
    </row>
    <row r="73" spans="1:7" ht="17.25" customHeight="1" x14ac:dyDescent="0.2">
      <c r="A73" s="84" t="s">
        <v>100</v>
      </c>
      <c r="B73" s="263">
        <v>6</v>
      </c>
      <c r="C73" s="264">
        <v>6</v>
      </c>
      <c r="D73" s="499">
        <v>6</v>
      </c>
      <c r="E73" s="265">
        <v>6</v>
      </c>
      <c r="F73" s="266">
        <v>6</v>
      </c>
      <c r="G73" s="267">
        <v>6</v>
      </c>
    </row>
    <row r="74" spans="1:7" ht="15" customHeight="1" x14ac:dyDescent="0.2">
      <c r="A74" s="94" t="s">
        <v>101</v>
      </c>
      <c r="B74" s="254">
        <v>60</v>
      </c>
      <c r="C74" s="255">
        <v>63</v>
      </c>
      <c r="D74" s="492">
        <v>49</v>
      </c>
      <c r="E74" s="256">
        <v>5</v>
      </c>
      <c r="F74" s="255">
        <v>5</v>
      </c>
      <c r="G74" s="493">
        <v>4</v>
      </c>
    </row>
    <row r="75" spans="1:7" ht="15" customHeight="1" x14ac:dyDescent="0.2">
      <c r="A75" s="94" t="s">
        <v>102</v>
      </c>
      <c r="B75" s="254">
        <v>5</v>
      </c>
      <c r="C75" s="255">
        <v>4</v>
      </c>
      <c r="D75" s="492">
        <v>17</v>
      </c>
      <c r="E75" s="256">
        <v>1</v>
      </c>
      <c r="F75" s="255">
        <v>1</v>
      </c>
      <c r="G75" s="493">
        <v>1</v>
      </c>
    </row>
    <row r="76" spans="1:7" s="503" customFormat="1" ht="15" customHeight="1" x14ac:dyDescent="0.2">
      <c r="A76" s="500" t="s">
        <v>142</v>
      </c>
      <c r="B76" s="268">
        <v>29</v>
      </c>
      <c r="C76" s="269">
        <v>28</v>
      </c>
      <c r="D76" s="501">
        <v>25</v>
      </c>
      <c r="E76" s="270">
        <v>4</v>
      </c>
      <c r="F76" s="269">
        <v>4</v>
      </c>
      <c r="G76" s="502">
        <v>3</v>
      </c>
    </row>
    <row r="77" spans="1:7" s="503" customFormat="1" ht="15" customHeight="1" x14ac:dyDescent="0.2">
      <c r="A77" s="504" t="s">
        <v>141</v>
      </c>
      <c r="B77" s="268">
        <v>28</v>
      </c>
      <c r="C77" s="269">
        <v>20</v>
      </c>
      <c r="D77" s="501">
        <v>73</v>
      </c>
      <c r="E77" s="271">
        <v>3</v>
      </c>
      <c r="F77" s="505">
        <v>3</v>
      </c>
      <c r="G77" s="506">
        <v>5</v>
      </c>
    </row>
    <row r="78" spans="1:7" s="503" customFormat="1" ht="15" customHeight="1" x14ac:dyDescent="0.2">
      <c r="A78" s="504" t="s">
        <v>105</v>
      </c>
      <c r="B78" s="268">
        <v>74</v>
      </c>
      <c r="C78" s="269">
        <v>67</v>
      </c>
      <c r="D78" s="501">
        <v>76</v>
      </c>
      <c r="E78" s="270">
        <v>6</v>
      </c>
      <c r="F78" s="269">
        <v>6</v>
      </c>
      <c r="G78" s="502">
        <v>6</v>
      </c>
    </row>
    <row r="79" spans="1:7" ht="15" customHeight="1" x14ac:dyDescent="0.2">
      <c r="A79" s="94" t="s">
        <v>107</v>
      </c>
      <c r="B79" s="254">
        <v>9</v>
      </c>
      <c r="C79" s="255">
        <v>8</v>
      </c>
      <c r="D79" s="492">
        <v>18</v>
      </c>
      <c r="E79" s="256">
        <v>2</v>
      </c>
      <c r="F79" s="255">
        <v>2</v>
      </c>
      <c r="G79" s="493">
        <v>2</v>
      </c>
    </row>
    <row r="80" spans="1:7" ht="16.5" customHeight="1" x14ac:dyDescent="0.2">
      <c r="A80" s="84" t="s">
        <v>108</v>
      </c>
      <c r="B80" s="250">
        <v>3</v>
      </c>
      <c r="C80" s="249">
        <v>3</v>
      </c>
      <c r="D80" s="486">
        <v>5</v>
      </c>
      <c r="E80" s="251">
        <v>10</v>
      </c>
      <c r="F80" s="252">
        <v>10</v>
      </c>
      <c r="G80" s="253">
        <v>10</v>
      </c>
    </row>
    <row r="81" spans="1:7" ht="15" customHeight="1" x14ac:dyDescent="0.2">
      <c r="A81" s="94" t="s">
        <v>109</v>
      </c>
      <c r="B81" s="254">
        <v>81</v>
      </c>
      <c r="C81" s="255">
        <v>83</v>
      </c>
      <c r="D81" s="492">
        <v>71</v>
      </c>
      <c r="E81" s="256">
        <v>10</v>
      </c>
      <c r="F81" s="255">
        <v>10</v>
      </c>
      <c r="G81" s="493">
        <v>10</v>
      </c>
    </row>
    <row r="82" spans="1:7" ht="15" customHeight="1" x14ac:dyDescent="0.2">
      <c r="A82" s="94" t="s">
        <v>110</v>
      </c>
      <c r="B82" s="254">
        <v>78</v>
      </c>
      <c r="C82" s="255">
        <v>79</v>
      </c>
      <c r="D82" s="492">
        <v>69</v>
      </c>
      <c r="E82" s="256">
        <v>9</v>
      </c>
      <c r="F82" s="255">
        <v>9</v>
      </c>
      <c r="G82" s="493">
        <v>9</v>
      </c>
    </row>
    <row r="83" spans="1:7" ht="15" customHeight="1" x14ac:dyDescent="0.2">
      <c r="A83" s="94" t="s">
        <v>111</v>
      </c>
      <c r="B83" s="254">
        <v>71</v>
      </c>
      <c r="C83" s="255">
        <v>74</v>
      </c>
      <c r="D83" s="492">
        <v>65</v>
      </c>
      <c r="E83" s="256">
        <v>8</v>
      </c>
      <c r="F83" s="255">
        <v>8</v>
      </c>
      <c r="G83" s="493">
        <v>8</v>
      </c>
    </row>
    <row r="84" spans="1:7" ht="15" customHeight="1" x14ac:dyDescent="0.2">
      <c r="A84" s="94" t="s">
        <v>112</v>
      </c>
      <c r="B84" s="254">
        <v>22</v>
      </c>
      <c r="C84" s="255">
        <v>26</v>
      </c>
      <c r="D84" s="492">
        <v>10</v>
      </c>
      <c r="E84" s="256">
        <v>5</v>
      </c>
      <c r="F84" s="255">
        <v>6</v>
      </c>
      <c r="G84" s="493">
        <v>1</v>
      </c>
    </row>
    <row r="85" spans="1:7" ht="15" customHeight="1" x14ac:dyDescent="0.2">
      <c r="A85" s="94" t="s">
        <v>143</v>
      </c>
      <c r="B85" s="254">
        <v>14</v>
      </c>
      <c r="C85" s="255">
        <v>12</v>
      </c>
      <c r="D85" s="492">
        <v>19</v>
      </c>
      <c r="E85" s="256">
        <v>1</v>
      </c>
      <c r="F85" s="255">
        <v>1</v>
      </c>
      <c r="G85" s="493">
        <v>2</v>
      </c>
    </row>
    <row r="86" spans="1:7" ht="15" customHeight="1" x14ac:dyDescent="0.2">
      <c r="A86" s="94" t="s">
        <v>114</v>
      </c>
      <c r="B86" s="254">
        <v>20</v>
      </c>
      <c r="C86" s="255">
        <v>18</v>
      </c>
      <c r="D86" s="492">
        <v>23</v>
      </c>
      <c r="E86" s="256">
        <v>4</v>
      </c>
      <c r="F86" s="255">
        <v>4</v>
      </c>
      <c r="G86" s="493">
        <v>4</v>
      </c>
    </row>
    <row r="87" spans="1:7" ht="15" customHeight="1" x14ac:dyDescent="0.2">
      <c r="A87" s="94" t="s">
        <v>115</v>
      </c>
      <c r="B87" s="254">
        <v>16</v>
      </c>
      <c r="C87" s="255">
        <v>14</v>
      </c>
      <c r="D87" s="492">
        <v>37</v>
      </c>
      <c r="E87" s="256">
        <v>3</v>
      </c>
      <c r="F87" s="255">
        <v>3</v>
      </c>
      <c r="G87" s="493">
        <v>6</v>
      </c>
    </row>
    <row r="88" spans="1:7" ht="15" customHeight="1" x14ac:dyDescent="0.2">
      <c r="A88" s="94" t="s">
        <v>116</v>
      </c>
      <c r="B88" s="254">
        <v>15</v>
      </c>
      <c r="C88" s="255">
        <v>13</v>
      </c>
      <c r="D88" s="492">
        <v>20</v>
      </c>
      <c r="E88" s="256">
        <v>2</v>
      </c>
      <c r="F88" s="255">
        <v>2</v>
      </c>
      <c r="G88" s="493">
        <v>3</v>
      </c>
    </row>
    <row r="89" spans="1:7" ht="15" customHeight="1" x14ac:dyDescent="0.2">
      <c r="A89" s="94" t="s">
        <v>117</v>
      </c>
      <c r="B89" s="254">
        <v>26</v>
      </c>
      <c r="C89" s="255">
        <v>25</v>
      </c>
      <c r="D89" s="492">
        <v>27</v>
      </c>
      <c r="E89" s="256">
        <v>6</v>
      </c>
      <c r="F89" s="255">
        <v>5</v>
      </c>
      <c r="G89" s="493">
        <v>5</v>
      </c>
    </row>
    <row r="90" spans="1:7" ht="15" customHeight="1" x14ac:dyDescent="0.2">
      <c r="A90" s="94" t="s">
        <v>118</v>
      </c>
      <c r="B90" s="254">
        <v>48</v>
      </c>
      <c r="C90" s="255">
        <v>48</v>
      </c>
      <c r="D90" s="492">
        <v>44</v>
      </c>
      <c r="E90" s="256">
        <v>7</v>
      </c>
      <c r="F90" s="255">
        <v>7</v>
      </c>
      <c r="G90" s="493">
        <v>7</v>
      </c>
    </row>
    <row r="91" spans="1:7" s="490" customFormat="1" ht="16.5" customHeight="1" x14ac:dyDescent="0.2">
      <c r="A91" s="91" t="s">
        <v>119</v>
      </c>
      <c r="B91" s="250">
        <v>8</v>
      </c>
      <c r="C91" s="249">
        <v>7</v>
      </c>
      <c r="D91" s="486">
        <v>8</v>
      </c>
      <c r="E91" s="251">
        <v>11</v>
      </c>
      <c r="F91" s="252">
        <v>11</v>
      </c>
      <c r="G91" s="253">
        <v>11</v>
      </c>
    </row>
    <row r="92" spans="1:7" ht="15" customHeight="1" x14ac:dyDescent="0.2">
      <c r="A92" s="232" t="s">
        <v>120</v>
      </c>
      <c r="B92" s="254">
        <v>52</v>
      </c>
      <c r="C92" s="255">
        <v>58</v>
      </c>
      <c r="D92" s="492">
        <v>31</v>
      </c>
      <c r="E92" s="256">
        <v>5</v>
      </c>
      <c r="F92" s="255">
        <v>5</v>
      </c>
      <c r="G92" s="493">
        <v>1</v>
      </c>
    </row>
    <row r="93" spans="1:7" x14ac:dyDescent="0.2">
      <c r="A93" s="94" t="s">
        <v>121</v>
      </c>
      <c r="B93" s="254">
        <v>50</v>
      </c>
      <c r="C93" s="255">
        <v>52</v>
      </c>
      <c r="D93" s="492">
        <v>40</v>
      </c>
      <c r="E93" s="256">
        <v>3</v>
      </c>
      <c r="F93" s="255">
        <v>4</v>
      </c>
      <c r="G93" s="493">
        <v>3</v>
      </c>
    </row>
    <row r="94" spans="1:7" ht="15.75" customHeight="1" x14ac:dyDescent="0.2">
      <c r="A94" s="232" t="s">
        <v>122</v>
      </c>
      <c r="B94" s="254">
        <v>51</v>
      </c>
      <c r="C94" s="255">
        <v>51</v>
      </c>
      <c r="D94" s="492">
        <v>43</v>
      </c>
      <c r="E94" s="256">
        <v>4</v>
      </c>
      <c r="F94" s="255">
        <v>3</v>
      </c>
      <c r="G94" s="493">
        <v>4</v>
      </c>
    </row>
    <row r="95" spans="1:7" ht="15.75" customHeight="1" x14ac:dyDescent="0.2">
      <c r="A95" s="94" t="s">
        <v>123</v>
      </c>
      <c r="B95" s="254">
        <v>79</v>
      </c>
      <c r="C95" s="255">
        <v>77</v>
      </c>
      <c r="D95" s="492">
        <v>77</v>
      </c>
      <c r="E95" s="256">
        <v>8</v>
      </c>
      <c r="F95" s="255">
        <v>8</v>
      </c>
      <c r="G95" s="493">
        <v>8</v>
      </c>
    </row>
    <row r="96" spans="1:7" ht="15.75" customHeight="1" x14ac:dyDescent="0.2">
      <c r="A96" s="232" t="s">
        <v>124</v>
      </c>
      <c r="B96" s="254">
        <v>27</v>
      </c>
      <c r="C96" s="255">
        <v>23</v>
      </c>
      <c r="D96" s="492">
        <v>33</v>
      </c>
      <c r="E96" s="256">
        <v>1</v>
      </c>
      <c r="F96" s="255">
        <v>1</v>
      </c>
      <c r="G96" s="493">
        <v>2</v>
      </c>
    </row>
    <row r="97" spans="1:230" ht="15.75" customHeight="1" x14ac:dyDescent="0.2">
      <c r="A97" s="94" t="s">
        <v>125</v>
      </c>
      <c r="B97" s="254">
        <v>35</v>
      </c>
      <c r="C97" s="255">
        <v>30</v>
      </c>
      <c r="D97" s="492">
        <v>62</v>
      </c>
      <c r="E97" s="256">
        <v>2</v>
      </c>
      <c r="F97" s="255">
        <v>2</v>
      </c>
      <c r="G97" s="493">
        <v>6</v>
      </c>
    </row>
    <row r="98" spans="1:230" ht="15.75" customHeight="1" x14ac:dyDescent="0.2">
      <c r="A98" s="94" t="s">
        <v>126</v>
      </c>
      <c r="B98" s="254">
        <v>61</v>
      </c>
      <c r="C98" s="255">
        <v>60</v>
      </c>
      <c r="D98" s="492">
        <v>56</v>
      </c>
      <c r="E98" s="256">
        <v>6</v>
      </c>
      <c r="F98" s="255">
        <v>6</v>
      </c>
      <c r="G98" s="493">
        <v>5</v>
      </c>
    </row>
    <row r="99" spans="1:230" ht="15.75" customHeight="1" x14ac:dyDescent="0.2">
      <c r="A99" s="94" t="s">
        <v>127</v>
      </c>
      <c r="B99" s="254">
        <v>83</v>
      </c>
      <c r="C99" s="255">
        <v>80</v>
      </c>
      <c r="D99" s="492">
        <v>83</v>
      </c>
      <c r="E99" s="256">
        <v>10</v>
      </c>
      <c r="F99" s="255">
        <v>9</v>
      </c>
      <c r="G99" s="493">
        <v>11</v>
      </c>
    </row>
    <row r="100" spans="1:230" ht="15.75" customHeight="1" x14ac:dyDescent="0.2">
      <c r="A100" s="94" t="s">
        <v>128</v>
      </c>
      <c r="B100" s="254">
        <v>77</v>
      </c>
      <c r="C100" s="255">
        <v>73</v>
      </c>
      <c r="D100" s="492">
        <v>75</v>
      </c>
      <c r="E100" s="256">
        <v>7</v>
      </c>
      <c r="F100" s="255">
        <v>7</v>
      </c>
      <c r="G100" s="493">
        <v>7</v>
      </c>
    </row>
    <row r="101" spans="1:230" ht="15.75" customHeight="1" x14ac:dyDescent="0.2">
      <c r="A101" s="94" t="s">
        <v>129</v>
      </c>
      <c r="B101" s="254">
        <v>82</v>
      </c>
      <c r="C101" s="255">
        <v>82</v>
      </c>
      <c r="D101" s="492">
        <v>79</v>
      </c>
      <c r="E101" s="256">
        <v>9</v>
      </c>
      <c r="F101" s="255">
        <v>10</v>
      </c>
      <c r="G101" s="493">
        <v>9</v>
      </c>
    </row>
    <row r="102" spans="1:230" ht="15.75" customHeight="1" x14ac:dyDescent="0.2">
      <c r="A102" s="106" t="s">
        <v>130</v>
      </c>
      <c r="B102" s="260">
        <v>84</v>
      </c>
      <c r="C102" s="261">
        <v>84</v>
      </c>
      <c r="D102" s="497">
        <v>81</v>
      </c>
      <c r="E102" s="262">
        <v>11</v>
      </c>
      <c r="F102" s="261">
        <v>11</v>
      </c>
      <c r="G102" s="498">
        <v>10</v>
      </c>
    </row>
    <row r="103" spans="1:230" s="485" customFormat="1" ht="10.5" customHeight="1" x14ac:dyDescent="0.2">
      <c r="H103" s="272"/>
      <c r="I103" s="273"/>
      <c r="J103" s="273"/>
      <c r="K103" s="273"/>
      <c r="L103" s="273"/>
      <c r="M103" s="273"/>
      <c r="N103" s="273"/>
      <c r="O103" s="272"/>
      <c r="P103" s="507"/>
      <c r="Q103" s="507"/>
      <c r="R103" s="508"/>
      <c r="S103" s="273"/>
      <c r="T103" s="273"/>
      <c r="U103" s="273"/>
      <c r="V103" s="273"/>
      <c r="W103" s="273"/>
      <c r="X103" s="273"/>
      <c r="Y103" s="272"/>
      <c r="Z103" s="507"/>
      <c r="AA103" s="507"/>
      <c r="AB103" s="508"/>
      <c r="AC103" s="273"/>
      <c r="AD103" s="273"/>
      <c r="AE103" s="273"/>
      <c r="AF103" s="273"/>
      <c r="AG103" s="273"/>
      <c r="AH103" s="273"/>
      <c r="AI103" s="272"/>
      <c r="AJ103" s="507"/>
      <c r="AK103" s="507"/>
      <c r="AL103" s="508"/>
      <c r="AM103" s="273"/>
      <c r="AN103" s="273"/>
      <c r="AO103" s="273"/>
      <c r="AP103" s="273"/>
      <c r="AQ103" s="273"/>
      <c r="AR103" s="273"/>
      <c r="AS103" s="272"/>
      <c r="AT103" s="507"/>
      <c r="AU103" s="507"/>
      <c r="AV103" s="508"/>
      <c r="AW103" s="273"/>
      <c r="AX103" s="273"/>
      <c r="AY103" s="273"/>
      <c r="AZ103" s="273"/>
      <c r="BA103" s="273"/>
      <c r="BB103" s="273"/>
      <c r="BC103" s="272"/>
      <c r="BD103" s="507"/>
      <c r="BE103" s="507"/>
      <c r="BF103" s="508"/>
      <c r="BG103" s="273"/>
      <c r="BH103" s="273"/>
      <c r="BI103" s="273"/>
      <c r="BJ103" s="273"/>
      <c r="BK103" s="273"/>
      <c r="BL103" s="273"/>
      <c r="BM103" s="272"/>
      <c r="BN103" s="507"/>
      <c r="BO103" s="507"/>
      <c r="BP103" s="508"/>
      <c r="BQ103" s="273"/>
      <c r="BR103" s="273"/>
      <c r="BS103" s="273"/>
      <c r="BT103" s="273"/>
      <c r="BU103" s="273"/>
      <c r="BV103" s="273"/>
      <c r="BW103" s="272"/>
      <c r="BX103" s="507"/>
      <c r="BY103" s="507"/>
      <c r="BZ103" s="508"/>
      <c r="CA103" s="273"/>
      <c r="CB103" s="273"/>
      <c r="CC103" s="273"/>
      <c r="CD103" s="273"/>
      <c r="CE103" s="273"/>
      <c r="CF103" s="273"/>
      <c r="CG103" s="272"/>
      <c r="CH103" s="507"/>
      <c r="CI103" s="507"/>
      <c r="CJ103" s="508"/>
      <c r="CK103" s="273"/>
      <c r="CL103" s="273"/>
      <c r="CM103" s="273"/>
      <c r="CN103" s="273"/>
      <c r="CO103" s="273"/>
      <c r="CP103" s="273"/>
      <c r="CQ103" s="272"/>
      <c r="CR103" s="507"/>
      <c r="CS103" s="507"/>
      <c r="CT103" s="508"/>
      <c r="CU103" s="273"/>
      <c r="CV103" s="273"/>
      <c r="CW103" s="273"/>
      <c r="CX103" s="273"/>
      <c r="CY103" s="273"/>
      <c r="CZ103" s="273"/>
      <c r="DA103" s="272"/>
      <c r="DB103" s="507"/>
      <c r="DC103" s="507"/>
      <c r="DD103" s="508"/>
      <c r="DE103" s="273"/>
      <c r="DF103" s="273"/>
      <c r="DG103" s="273"/>
      <c r="DH103" s="273"/>
      <c r="DI103" s="273"/>
      <c r="DJ103" s="273"/>
      <c r="DK103" s="272"/>
      <c r="DL103" s="507"/>
      <c r="DM103" s="507"/>
      <c r="DN103" s="508"/>
      <c r="DO103" s="273"/>
      <c r="DP103" s="273"/>
      <c r="DQ103" s="273"/>
      <c r="DR103" s="273"/>
      <c r="DS103" s="273"/>
      <c r="DT103" s="273"/>
      <c r="DU103" s="272"/>
      <c r="DV103" s="507"/>
      <c r="DW103" s="507"/>
      <c r="DX103" s="508"/>
      <c r="DY103" s="273"/>
      <c r="DZ103" s="273"/>
      <c r="EA103" s="273"/>
      <c r="EB103" s="273"/>
      <c r="EC103" s="273"/>
      <c r="ED103" s="273"/>
      <c r="EE103" s="272"/>
      <c r="EF103" s="507"/>
      <c r="EG103" s="507"/>
      <c r="EH103" s="508"/>
      <c r="EI103" s="273"/>
      <c r="EJ103" s="273"/>
      <c r="EK103" s="273"/>
      <c r="EL103" s="273"/>
      <c r="EM103" s="273"/>
      <c r="EN103" s="273"/>
      <c r="EO103" s="272"/>
      <c r="EP103" s="507"/>
      <c r="EQ103" s="507"/>
      <c r="ER103" s="508"/>
      <c r="ES103" s="273"/>
      <c r="ET103" s="273"/>
      <c r="EU103" s="273"/>
      <c r="EV103" s="273"/>
      <c r="EW103" s="273"/>
      <c r="EX103" s="273"/>
      <c r="EY103" s="272"/>
      <c r="EZ103" s="507"/>
      <c r="FA103" s="507"/>
      <c r="FB103" s="508"/>
      <c r="FC103" s="273"/>
      <c r="FD103" s="273"/>
      <c r="FE103" s="273"/>
      <c r="FF103" s="273"/>
      <c r="FG103" s="273"/>
      <c r="FH103" s="273"/>
      <c r="FI103" s="272"/>
      <c r="FJ103" s="507"/>
      <c r="FK103" s="507"/>
      <c r="FL103" s="508"/>
      <c r="FM103" s="273"/>
      <c r="FN103" s="273"/>
      <c r="FO103" s="273"/>
      <c r="FP103" s="273"/>
      <c r="FQ103" s="273"/>
      <c r="FR103" s="273"/>
      <c r="FS103" s="272"/>
      <c r="FT103" s="507"/>
      <c r="FU103" s="507"/>
      <c r="FV103" s="508"/>
      <c r="FW103" s="273"/>
      <c r="FX103" s="273"/>
      <c r="FY103" s="273"/>
      <c r="FZ103" s="273"/>
      <c r="GA103" s="273"/>
      <c r="GB103" s="273"/>
      <c r="GC103" s="272"/>
      <c r="GD103" s="507"/>
      <c r="GE103" s="507"/>
      <c r="GF103" s="508"/>
      <c r="GG103" s="273"/>
      <c r="GH103" s="273"/>
      <c r="GI103" s="273"/>
      <c r="GJ103" s="273"/>
      <c r="GK103" s="273"/>
      <c r="GL103" s="273"/>
      <c r="GM103" s="272"/>
      <c r="GN103" s="507"/>
      <c r="GO103" s="507"/>
      <c r="GP103" s="508"/>
      <c r="GQ103" s="273"/>
      <c r="GR103" s="273"/>
      <c r="GS103" s="273"/>
      <c r="GT103" s="273"/>
      <c r="GU103" s="273"/>
      <c r="GV103" s="273"/>
      <c r="GW103" s="272"/>
      <c r="GX103" s="507"/>
      <c r="GY103" s="507"/>
      <c r="GZ103" s="508"/>
      <c r="HA103" s="273"/>
      <c r="HB103" s="273"/>
      <c r="HC103" s="273"/>
      <c r="HD103" s="273"/>
      <c r="HE103" s="273"/>
      <c r="HF103" s="273"/>
      <c r="HG103" s="272"/>
      <c r="HH103" s="507"/>
      <c r="HI103" s="507"/>
      <c r="HJ103" s="508"/>
      <c r="HK103" s="273"/>
      <c r="HL103" s="273"/>
      <c r="HM103" s="273"/>
      <c r="HN103" s="273"/>
      <c r="HO103" s="273"/>
      <c r="HP103" s="273"/>
      <c r="HQ103" s="272"/>
      <c r="HR103" s="507"/>
      <c r="HS103" s="507"/>
      <c r="HT103" s="508"/>
      <c r="HU103" s="273"/>
      <c r="HV103" s="273"/>
    </row>
    <row r="104" spans="1:230" s="509" customFormat="1" x14ac:dyDescent="0.2">
      <c r="A104" s="468" t="s">
        <v>261</v>
      </c>
      <c r="B104" s="484"/>
      <c r="C104" s="484"/>
      <c r="D104" s="484"/>
    </row>
  </sheetData>
  <mergeCells count="4">
    <mergeCell ref="A3:G3"/>
    <mergeCell ref="A4:G4"/>
    <mergeCell ref="B6:D7"/>
    <mergeCell ref="E6:G7"/>
  </mergeCells>
  <hyperlinks>
    <hyperlink ref="A1" location="Содержание!A1" display="Содержание"/>
  </hyperlinks>
  <printOptions horizontalCentered="1" verticalCentered="1"/>
  <pageMargins left="0.78740157480314965" right="0.6692913385826772" top="0.78740157480314965" bottom="0.59055118110236227" header="0.51181102362204722" footer="0.51181102362204722"/>
  <pageSetup paperSize="9" scale="95" firstPageNumber="27" orientation="landscape" useFirstPageNumber="1" r:id="rId1"/>
  <headerFooter alignWithMargins="0">
    <oddHeader>&amp;C&amp;9&amp;P</oddHeader>
  </headerFooter>
  <rowBreaks count="2" manualBreakCount="2">
    <brk id="40" max="16383" man="1"/>
    <brk id="72"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3"/>
  <sheetViews>
    <sheetView workbookViewId="0">
      <pane xSplit="1" ySplit="7" topLeftCell="B8" activePane="bottomRight" state="frozen"/>
      <selection activeCell="H116" sqref="H116"/>
      <selection pane="topRight" activeCell="H116" sqref="H116"/>
      <selection pane="bottomLeft" activeCell="H116" sqref="H116"/>
      <selection pane="bottomRight" activeCell="B1" sqref="B1"/>
    </sheetView>
  </sheetViews>
  <sheetFormatPr defaultRowHeight="12.75" x14ac:dyDescent="0.2"/>
  <cols>
    <col min="1" max="1" width="43.85546875" style="70" customWidth="1"/>
    <col min="2" max="4" width="11.140625" style="175" customWidth="1"/>
    <col min="5" max="10" width="11.28515625" style="6" customWidth="1"/>
    <col min="11" max="11" width="8.5703125" style="6" customWidth="1"/>
    <col min="12" max="16384" width="9.140625" style="6"/>
  </cols>
  <sheetData>
    <row r="1" spans="1:13" x14ac:dyDescent="0.2">
      <c r="A1" s="646" t="s">
        <v>350</v>
      </c>
    </row>
    <row r="2" spans="1:13" x14ac:dyDescent="0.2">
      <c r="A2" s="23"/>
    </row>
    <row r="3" spans="1:13" ht="18" customHeight="1" x14ac:dyDescent="0.25">
      <c r="A3" s="2059" t="s">
        <v>461</v>
      </c>
      <c r="B3" s="2059"/>
      <c r="C3" s="2059"/>
      <c r="D3" s="2059"/>
      <c r="E3" s="2059"/>
      <c r="F3" s="2059"/>
      <c r="G3" s="2059"/>
      <c r="H3" s="2059"/>
      <c r="I3" s="2059"/>
      <c r="J3" s="2059"/>
      <c r="K3" s="274"/>
    </row>
    <row r="4" spans="1:13" s="23" customFormat="1" ht="9" customHeight="1" x14ac:dyDescent="0.25">
      <c r="A4" s="2059"/>
      <c r="B4" s="2059"/>
      <c r="C4" s="2059"/>
      <c r="D4" s="2059"/>
      <c r="E4" s="2059"/>
      <c r="F4" s="2059"/>
      <c r="G4" s="2059"/>
      <c r="H4" s="2059"/>
      <c r="I4" s="2059"/>
      <c r="J4" s="2059"/>
      <c r="K4" s="274"/>
    </row>
    <row r="5" spans="1:13" s="23" customFormat="1" ht="42" customHeight="1" x14ac:dyDescent="0.2">
      <c r="A5" s="2111" t="s">
        <v>193</v>
      </c>
      <c r="B5" s="2114" t="s">
        <v>194</v>
      </c>
      <c r="C5" s="2115"/>
      <c r="D5" s="2116"/>
      <c r="E5" s="2114" t="s">
        <v>195</v>
      </c>
      <c r="F5" s="2115"/>
      <c r="G5" s="2116"/>
      <c r="H5" s="2114" t="s">
        <v>196</v>
      </c>
      <c r="I5" s="2115"/>
      <c r="J5" s="2116"/>
    </row>
    <row r="6" spans="1:13" ht="13.9" customHeight="1" x14ac:dyDescent="0.2">
      <c r="A6" s="2112"/>
      <c r="B6" s="275" t="s">
        <v>197</v>
      </c>
      <c r="C6" s="2117" t="s">
        <v>150</v>
      </c>
      <c r="D6" s="2118"/>
      <c r="E6" s="276" t="s">
        <v>197</v>
      </c>
      <c r="F6" s="2119" t="s">
        <v>150</v>
      </c>
      <c r="G6" s="2119"/>
      <c r="H6" s="275" t="s">
        <v>197</v>
      </c>
      <c r="I6" s="2119" t="s">
        <v>150</v>
      </c>
      <c r="J6" s="2119"/>
      <c r="K6" s="277"/>
    </row>
    <row r="7" spans="1:13" ht="13.15" customHeight="1" x14ac:dyDescent="0.2">
      <c r="A7" s="2113"/>
      <c r="B7" s="24" t="s">
        <v>198</v>
      </c>
      <c r="C7" s="278" t="s">
        <v>199</v>
      </c>
      <c r="D7" s="278" t="s">
        <v>200</v>
      </c>
      <c r="E7" s="279" t="s">
        <v>198</v>
      </c>
      <c r="F7" s="278" t="s">
        <v>199</v>
      </c>
      <c r="G7" s="278" t="s">
        <v>200</v>
      </c>
      <c r="H7" s="24" t="s">
        <v>198</v>
      </c>
      <c r="I7" s="278" t="s">
        <v>199</v>
      </c>
      <c r="J7" s="278" t="s">
        <v>200</v>
      </c>
      <c r="K7" s="277"/>
    </row>
    <row r="8" spans="1:13" ht="13.15" customHeight="1" x14ac:dyDescent="0.2">
      <c r="A8" s="280" t="s">
        <v>35</v>
      </c>
      <c r="B8" s="281">
        <v>-3.6</v>
      </c>
      <c r="C8" s="282">
        <v>-3</v>
      </c>
      <c r="D8" s="282">
        <v>-5.6</v>
      </c>
      <c r="E8" s="218"/>
      <c r="F8" s="219"/>
      <c r="G8" s="220"/>
      <c r="H8" s="283"/>
      <c r="I8" s="284"/>
      <c r="J8" s="285"/>
      <c r="K8" s="286"/>
    </row>
    <row r="9" spans="1:13" s="93" customFormat="1" ht="14.65" customHeight="1" x14ac:dyDescent="0.2">
      <c r="A9" s="146" t="s">
        <v>36</v>
      </c>
      <c r="B9" s="281">
        <v>-1.4</v>
      </c>
      <c r="C9" s="282">
        <v>-0.8</v>
      </c>
      <c r="D9" s="282">
        <v>-4.5</v>
      </c>
      <c r="E9" s="283">
        <v>2</v>
      </c>
      <c r="F9" s="287">
        <v>2</v>
      </c>
      <c r="G9" s="287">
        <v>3</v>
      </c>
      <c r="H9" s="283"/>
      <c r="I9" s="284"/>
      <c r="J9" s="285"/>
      <c r="K9" s="286"/>
      <c r="M9" s="6"/>
    </row>
    <row r="10" spans="1:13" ht="13.5" customHeight="1" x14ac:dyDescent="0.2">
      <c r="A10" s="94" t="s">
        <v>37</v>
      </c>
      <c r="B10" s="288">
        <v>-14.4</v>
      </c>
      <c r="C10" s="289">
        <v>-13.6</v>
      </c>
      <c r="D10" s="289">
        <v>-15.9</v>
      </c>
      <c r="E10" s="290">
        <v>83</v>
      </c>
      <c r="F10" s="291">
        <v>81</v>
      </c>
      <c r="G10" s="291">
        <v>66</v>
      </c>
      <c r="H10" s="290">
        <v>17</v>
      </c>
      <c r="I10" s="292">
        <v>16</v>
      </c>
      <c r="J10" s="293">
        <v>13</v>
      </c>
      <c r="K10" s="294" t="s">
        <v>131</v>
      </c>
    </row>
    <row r="11" spans="1:13" ht="13.5" customHeight="1" x14ac:dyDescent="0.2">
      <c r="A11" s="94" t="s">
        <v>38</v>
      </c>
      <c r="B11" s="288">
        <v>-10.5</v>
      </c>
      <c r="C11" s="289">
        <v>-9</v>
      </c>
      <c r="D11" s="289">
        <v>-13.8</v>
      </c>
      <c r="E11" s="290">
        <v>63</v>
      </c>
      <c r="F11" s="291">
        <v>57</v>
      </c>
      <c r="G11" s="291">
        <v>58</v>
      </c>
      <c r="H11" s="290">
        <v>10</v>
      </c>
      <c r="I11" s="292">
        <v>8</v>
      </c>
      <c r="J11" s="293">
        <v>11</v>
      </c>
      <c r="K11" s="294"/>
    </row>
    <row r="12" spans="1:13" ht="13.5" customHeight="1" x14ac:dyDescent="0.2">
      <c r="A12" s="94" t="s">
        <v>39</v>
      </c>
      <c r="B12" s="288">
        <v>-12.5</v>
      </c>
      <c r="C12" s="289">
        <v>-12.1</v>
      </c>
      <c r="D12" s="289">
        <v>-14.2</v>
      </c>
      <c r="E12" s="290">
        <v>76</v>
      </c>
      <c r="F12" s="291">
        <v>76</v>
      </c>
      <c r="G12" s="291">
        <v>60</v>
      </c>
      <c r="H12" s="290">
        <v>14</v>
      </c>
      <c r="I12" s="292">
        <v>13</v>
      </c>
      <c r="J12" s="293">
        <v>12</v>
      </c>
      <c r="K12" s="294"/>
    </row>
    <row r="13" spans="1:13" ht="13.5" customHeight="1" x14ac:dyDescent="0.2">
      <c r="A13" s="94" t="s">
        <v>40</v>
      </c>
      <c r="B13" s="288">
        <v>-7.6</v>
      </c>
      <c r="C13" s="289">
        <v>-7.5</v>
      </c>
      <c r="D13" s="289">
        <v>-7.7</v>
      </c>
      <c r="E13" s="290">
        <v>41</v>
      </c>
      <c r="F13" s="291">
        <v>45</v>
      </c>
      <c r="G13" s="291">
        <v>35</v>
      </c>
      <c r="H13" s="290">
        <v>4</v>
      </c>
      <c r="I13" s="292">
        <v>5</v>
      </c>
      <c r="J13" s="293">
        <v>5</v>
      </c>
      <c r="K13" s="294"/>
    </row>
    <row r="14" spans="1:13" ht="13.5" customHeight="1" x14ac:dyDescent="0.2">
      <c r="A14" s="94" t="s">
        <v>41</v>
      </c>
      <c r="B14" s="288">
        <v>-10.199999999999999</v>
      </c>
      <c r="C14" s="289">
        <v>-8.8000000000000007</v>
      </c>
      <c r="D14" s="289">
        <v>-16.7</v>
      </c>
      <c r="E14" s="290">
        <v>60</v>
      </c>
      <c r="F14" s="291">
        <v>55</v>
      </c>
      <c r="G14" s="291">
        <v>69</v>
      </c>
      <c r="H14" s="290">
        <v>7</v>
      </c>
      <c r="I14" s="292">
        <v>7</v>
      </c>
      <c r="J14" s="293">
        <v>15</v>
      </c>
      <c r="K14" s="294"/>
    </row>
    <row r="15" spans="1:13" ht="13.5" customHeight="1" x14ac:dyDescent="0.2">
      <c r="A15" s="94" t="s">
        <v>42</v>
      </c>
      <c r="B15" s="288">
        <v>-2.2000000000000002</v>
      </c>
      <c r="C15" s="289">
        <v>-4.7</v>
      </c>
      <c r="D15" s="289">
        <v>5</v>
      </c>
      <c r="E15" s="290">
        <v>24</v>
      </c>
      <c r="F15" s="291">
        <v>33</v>
      </c>
      <c r="G15" s="291">
        <v>8</v>
      </c>
      <c r="H15" s="290">
        <v>3</v>
      </c>
      <c r="I15" s="292">
        <v>3</v>
      </c>
      <c r="J15" s="293">
        <v>2</v>
      </c>
      <c r="K15" s="294"/>
    </row>
    <row r="16" spans="1:13" ht="13.5" customHeight="1" x14ac:dyDescent="0.2">
      <c r="A16" s="94" t="s">
        <v>43</v>
      </c>
      <c r="B16" s="288">
        <v>-10.6</v>
      </c>
      <c r="C16" s="289">
        <v>-6.6</v>
      </c>
      <c r="D16" s="289">
        <v>-22</v>
      </c>
      <c r="E16" s="290">
        <v>66</v>
      </c>
      <c r="F16" s="291">
        <v>42</v>
      </c>
      <c r="G16" s="291">
        <v>80</v>
      </c>
      <c r="H16" s="290">
        <v>12</v>
      </c>
      <c r="I16" s="292">
        <v>4</v>
      </c>
      <c r="J16" s="293">
        <v>17</v>
      </c>
      <c r="K16" s="294"/>
    </row>
    <row r="17" spans="1:13" ht="13.5" customHeight="1" x14ac:dyDescent="0.2">
      <c r="A17" s="94" t="s">
        <v>44</v>
      </c>
      <c r="B17" s="288">
        <v>-10.4</v>
      </c>
      <c r="C17" s="289">
        <v>-10.1</v>
      </c>
      <c r="D17" s="289">
        <v>-10.9</v>
      </c>
      <c r="E17" s="290">
        <v>62</v>
      </c>
      <c r="F17" s="291">
        <v>63</v>
      </c>
      <c r="G17" s="291">
        <v>47</v>
      </c>
      <c r="H17" s="290">
        <v>9</v>
      </c>
      <c r="I17" s="292">
        <v>9</v>
      </c>
      <c r="J17" s="293">
        <v>8</v>
      </c>
      <c r="K17" s="294"/>
    </row>
    <row r="18" spans="1:13" ht="13.5" customHeight="1" x14ac:dyDescent="0.2">
      <c r="A18" s="94" t="s">
        <v>45</v>
      </c>
      <c r="B18" s="288">
        <v>-10.5</v>
      </c>
      <c r="C18" s="289">
        <v>-11.5</v>
      </c>
      <c r="D18" s="289">
        <v>-8.8000000000000007</v>
      </c>
      <c r="E18" s="290">
        <v>64</v>
      </c>
      <c r="F18" s="291">
        <v>74</v>
      </c>
      <c r="G18" s="291">
        <v>37</v>
      </c>
      <c r="H18" s="290">
        <v>11</v>
      </c>
      <c r="I18" s="292">
        <v>12</v>
      </c>
      <c r="J18" s="293">
        <v>6</v>
      </c>
      <c r="K18" s="294"/>
    </row>
    <row r="19" spans="1:13" ht="13.5" customHeight="1" x14ac:dyDescent="0.2">
      <c r="A19" s="94" t="s">
        <v>46</v>
      </c>
      <c r="B19" s="288">
        <v>5.8</v>
      </c>
      <c r="C19" s="289">
        <v>3.5</v>
      </c>
      <c r="D19" s="289">
        <v>14</v>
      </c>
      <c r="E19" s="290">
        <v>8</v>
      </c>
      <c r="F19" s="291">
        <v>10</v>
      </c>
      <c r="G19" s="291">
        <v>2</v>
      </c>
      <c r="H19" s="290">
        <v>2</v>
      </c>
      <c r="I19" s="292">
        <v>2</v>
      </c>
      <c r="J19" s="293">
        <v>1</v>
      </c>
      <c r="K19" s="294"/>
    </row>
    <row r="20" spans="1:13" ht="13.5" customHeight="1" x14ac:dyDescent="0.2">
      <c r="A20" s="94" t="s">
        <v>47</v>
      </c>
      <c r="B20" s="288">
        <v>-13.8</v>
      </c>
      <c r="C20" s="289">
        <v>-14.6</v>
      </c>
      <c r="D20" s="289">
        <v>-12.3</v>
      </c>
      <c r="E20" s="290">
        <v>80</v>
      </c>
      <c r="F20" s="291">
        <v>83</v>
      </c>
      <c r="G20" s="291">
        <v>53</v>
      </c>
      <c r="H20" s="290">
        <v>16</v>
      </c>
      <c r="I20" s="292">
        <v>17</v>
      </c>
      <c r="J20" s="293">
        <v>10</v>
      </c>
      <c r="K20" s="294"/>
    </row>
    <row r="21" spans="1:13" ht="13.5" customHeight="1" x14ac:dyDescent="0.2">
      <c r="A21" s="94" t="s">
        <v>48</v>
      </c>
      <c r="B21" s="288">
        <v>-8.8000000000000007</v>
      </c>
      <c r="C21" s="289">
        <v>-8.6999999999999993</v>
      </c>
      <c r="D21" s="289">
        <v>-9.3000000000000007</v>
      </c>
      <c r="E21" s="290">
        <v>49</v>
      </c>
      <c r="F21" s="291">
        <v>53</v>
      </c>
      <c r="G21" s="291">
        <v>40</v>
      </c>
      <c r="H21" s="290">
        <v>5</v>
      </c>
      <c r="I21" s="292">
        <v>6</v>
      </c>
      <c r="J21" s="293">
        <v>7</v>
      </c>
      <c r="K21" s="294"/>
    </row>
    <row r="22" spans="1:13" ht="13.5" customHeight="1" x14ac:dyDescent="0.2">
      <c r="A22" s="94" t="s">
        <v>49</v>
      </c>
      <c r="B22" s="288">
        <v>-15.7</v>
      </c>
      <c r="C22" s="289">
        <v>-15.5</v>
      </c>
      <c r="D22" s="289">
        <v>-16.399999999999999</v>
      </c>
      <c r="E22" s="290">
        <v>85</v>
      </c>
      <c r="F22" s="291">
        <v>84</v>
      </c>
      <c r="G22" s="291">
        <v>68</v>
      </c>
      <c r="H22" s="290">
        <v>18</v>
      </c>
      <c r="I22" s="292">
        <v>18</v>
      </c>
      <c r="J22" s="293">
        <v>14</v>
      </c>
      <c r="K22" s="294"/>
    </row>
    <row r="23" spans="1:13" ht="13.5" customHeight="1" x14ac:dyDescent="0.2">
      <c r="A23" s="94" t="s">
        <v>50</v>
      </c>
      <c r="B23" s="288">
        <v>-13.3</v>
      </c>
      <c r="C23" s="289">
        <v>-10.9</v>
      </c>
      <c r="D23" s="289">
        <v>-16.899999999999999</v>
      </c>
      <c r="E23" s="290">
        <v>79</v>
      </c>
      <c r="F23" s="291">
        <v>71</v>
      </c>
      <c r="G23" s="291">
        <v>72</v>
      </c>
      <c r="H23" s="290">
        <v>15</v>
      </c>
      <c r="I23" s="292">
        <v>11</v>
      </c>
      <c r="J23" s="293">
        <v>16</v>
      </c>
      <c r="K23" s="294"/>
    </row>
    <row r="24" spans="1:13" ht="13.5" customHeight="1" x14ac:dyDescent="0.2">
      <c r="A24" s="94" t="s">
        <v>51</v>
      </c>
      <c r="B24" s="288">
        <v>-12.2</v>
      </c>
      <c r="C24" s="289">
        <v>-12.2</v>
      </c>
      <c r="D24" s="289">
        <v>-12.1</v>
      </c>
      <c r="E24" s="290">
        <v>75</v>
      </c>
      <c r="F24" s="291">
        <v>78</v>
      </c>
      <c r="G24" s="291">
        <v>52</v>
      </c>
      <c r="H24" s="290">
        <v>13</v>
      </c>
      <c r="I24" s="292">
        <v>15</v>
      </c>
      <c r="J24" s="293">
        <v>9</v>
      </c>
      <c r="K24" s="294"/>
    </row>
    <row r="25" spans="1:13" ht="13.5" customHeight="1" x14ac:dyDescent="0.2">
      <c r="A25" s="94" t="s">
        <v>52</v>
      </c>
      <c r="B25" s="288">
        <v>-10.199999999999999</v>
      </c>
      <c r="C25" s="289">
        <v>-12.1</v>
      </c>
      <c r="D25" s="289">
        <v>-5</v>
      </c>
      <c r="E25" s="290">
        <v>61</v>
      </c>
      <c r="F25" s="291">
        <v>77</v>
      </c>
      <c r="G25" s="291">
        <v>24</v>
      </c>
      <c r="H25" s="290">
        <v>8</v>
      </c>
      <c r="I25" s="292">
        <v>14</v>
      </c>
      <c r="J25" s="293">
        <v>3</v>
      </c>
      <c r="K25" s="294"/>
    </row>
    <row r="26" spans="1:13" ht="13.5" customHeight="1" x14ac:dyDescent="0.2">
      <c r="A26" s="94" t="s">
        <v>53</v>
      </c>
      <c r="B26" s="288">
        <v>-9.1999999999999993</v>
      </c>
      <c r="C26" s="289">
        <v>-10.199999999999999</v>
      </c>
      <c r="D26" s="289">
        <v>-5.0999999999999996</v>
      </c>
      <c r="E26" s="290">
        <v>53</v>
      </c>
      <c r="F26" s="291">
        <v>64</v>
      </c>
      <c r="G26" s="291">
        <v>25</v>
      </c>
      <c r="H26" s="290">
        <v>6</v>
      </c>
      <c r="I26" s="292">
        <v>10</v>
      </c>
      <c r="J26" s="293">
        <v>4</v>
      </c>
      <c r="K26" s="294"/>
    </row>
    <row r="27" spans="1:13" ht="13.5" customHeight="1" x14ac:dyDescent="0.2">
      <c r="A27" s="94" t="s">
        <v>54</v>
      </c>
      <c r="B27" s="288">
        <v>6.8</v>
      </c>
      <c r="C27" s="289">
        <v>6.8</v>
      </c>
      <c r="D27" s="289"/>
      <c r="E27" s="290">
        <v>7</v>
      </c>
      <c r="F27" s="291">
        <v>7</v>
      </c>
      <c r="G27" s="291"/>
      <c r="H27" s="290">
        <v>1</v>
      </c>
      <c r="I27" s="292">
        <v>1</v>
      </c>
      <c r="J27" s="293"/>
      <c r="K27" s="294"/>
    </row>
    <row r="28" spans="1:13" s="93" customFormat="1" ht="13.5" customHeight="1" x14ac:dyDescent="0.2">
      <c r="A28" s="146" t="s">
        <v>55</v>
      </c>
      <c r="B28" s="295">
        <v>-3.1</v>
      </c>
      <c r="C28" s="296">
        <v>-2.8</v>
      </c>
      <c r="D28" s="296">
        <v>-4.3</v>
      </c>
      <c r="E28" s="283">
        <v>4</v>
      </c>
      <c r="F28" s="287">
        <v>4</v>
      </c>
      <c r="G28" s="287">
        <v>2</v>
      </c>
      <c r="H28" s="283"/>
      <c r="I28" s="284"/>
      <c r="J28" s="285"/>
      <c r="K28" s="294"/>
      <c r="M28" s="6"/>
    </row>
    <row r="29" spans="1:13" ht="13.5" customHeight="1" x14ac:dyDescent="0.2">
      <c r="A29" s="94" t="s">
        <v>56</v>
      </c>
      <c r="B29" s="288">
        <v>-8.5</v>
      </c>
      <c r="C29" s="289">
        <v>-4.5999999999999996</v>
      </c>
      <c r="D29" s="289">
        <v>-23.8</v>
      </c>
      <c r="E29" s="290">
        <v>46</v>
      </c>
      <c r="F29" s="291">
        <v>32</v>
      </c>
      <c r="G29" s="291">
        <v>81</v>
      </c>
      <c r="H29" s="290">
        <v>5</v>
      </c>
      <c r="I29" s="292">
        <v>5</v>
      </c>
      <c r="J29" s="293">
        <v>10</v>
      </c>
      <c r="K29" s="294"/>
    </row>
    <row r="30" spans="1:13" ht="13.5" customHeight="1" x14ac:dyDescent="0.2">
      <c r="A30" s="94" t="s">
        <v>57</v>
      </c>
      <c r="B30" s="288">
        <v>-10.9</v>
      </c>
      <c r="C30" s="289">
        <v>-9</v>
      </c>
      <c r="D30" s="289">
        <v>-17.3</v>
      </c>
      <c r="E30" s="290">
        <v>69</v>
      </c>
      <c r="F30" s="291">
        <v>56</v>
      </c>
      <c r="G30" s="291">
        <v>74</v>
      </c>
      <c r="H30" s="290">
        <v>10</v>
      </c>
      <c r="I30" s="292">
        <v>9</v>
      </c>
      <c r="J30" s="293">
        <v>8</v>
      </c>
      <c r="K30" s="294"/>
    </row>
    <row r="31" spans="1:13" ht="13.5" customHeight="1" x14ac:dyDescent="0.2">
      <c r="A31" s="94" t="s">
        <v>138</v>
      </c>
      <c r="B31" s="288">
        <v>-10.199999999999999</v>
      </c>
      <c r="C31" s="289">
        <v>-7.1</v>
      </c>
      <c r="D31" s="289">
        <v>-20.9</v>
      </c>
      <c r="E31" s="290"/>
      <c r="F31" s="291"/>
      <c r="G31" s="291"/>
      <c r="H31" s="290"/>
      <c r="I31" s="292"/>
      <c r="J31" s="293"/>
      <c r="K31" s="294"/>
    </row>
    <row r="32" spans="1:13" ht="13.5" customHeight="1" x14ac:dyDescent="0.2">
      <c r="A32" s="102" t="s">
        <v>201</v>
      </c>
      <c r="B32" s="288">
        <v>-1</v>
      </c>
      <c r="C32" s="289">
        <v>3.1</v>
      </c>
      <c r="D32" s="289">
        <v>-12.9</v>
      </c>
      <c r="E32" s="290">
        <v>17</v>
      </c>
      <c r="F32" s="291">
        <v>11</v>
      </c>
      <c r="G32" s="291">
        <v>55</v>
      </c>
      <c r="H32" s="290">
        <v>3</v>
      </c>
      <c r="I32" s="292">
        <v>2</v>
      </c>
      <c r="J32" s="293">
        <v>6</v>
      </c>
      <c r="K32" s="294"/>
    </row>
    <row r="33" spans="1:11" ht="25.5" customHeight="1" x14ac:dyDescent="0.2">
      <c r="A33" s="102" t="s">
        <v>139</v>
      </c>
      <c r="B33" s="288">
        <v>-10.6</v>
      </c>
      <c r="C33" s="289">
        <v>-7.6</v>
      </c>
      <c r="D33" s="289">
        <v>-21.3</v>
      </c>
      <c r="E33" s="290">
        <v>67</v>
      </c>
      <c r="F33" s="291">
        <v>46</v>
      </c>
      <c r="G33" s="291">
        <v>79</v>
      </c>
      <c r="H33" s="290">
        <v>9</v>
      </c>
      <c r="I33" s="292">
        <v>6</v>
      </c>
      <c r="J33" s="293">
        <v>9</v>
      </c>
      <c r="K33" s="294"/>
    </row>
    <row r="34" spans="1:11" ht="13.5" customHeight="1" x14ac:dyDescent="0.2">
      <c r="A34" s="94" t="s">
        <v>61</v>
      </c>
      <c r="B34" s="288">
        <v>-8.5</v>
      </c>
      <c r="C34" s="289">
        <v>-7.7</v>
      </c>
      <c r="D34" s="289">
        <v>-10.6</v>
      </c>
      <c r="E34" s="290">
        <v>47</v>
      </c>
      <c r="F34" s="291">
        <v>47</v>
      </c>
      <c r="G34" s="291">
        <v>44</v>
      </c>
      <c r="H34" s="290">
        <v>6</v>
      </c>
      <c r="I34" s="292">
        <v>7</v>
      </c>
      <c r="J34" s="293">
        <v>4</v>
      </c>
      <c r="K34" s="294"/>
    </row>
    <row r="35" spans="1:11" ht="13.5" customHeight="1" x14ac:dyDescent="0.2">
      <c r="A35" s="94" t="s">
        <v>62</v>
      </c>
      <c r="B35" s="288">
        <v>1.3</v>
      </c>
      <c r="C35" s="289">
        <v>-0.5</v>
      </c>
      <c r="D35" s="289">
        <v>7.5</v>
      </c>
      <c r="E35" s="290">
        <v>12</v>
      </c>
      <c r="F35" s="291">
        <v>18</v>
      </c>
      <c r="G35" s="291">
        <v>7</v>
      </c>
      <c r="H35" s="290">
        <v>2</v>
      </c>
      <c r="I35" s="292">
        <v>3</v>
      </c>
      <c r="J35" s="293">
        <v>2</v>
      </c>
      <c r="K35" s="294"/>
    </row>
    <row r="36" spans="1:11" ht="13.5" customHeight="1" x14ac:dyDescent="0.2">
      <c r="A36" s="94" t="s">
        <v>63</v>
      </c>
      <c r="B36" s="288">
        <v>8.8000000000000007</v>
      </c>
      <c r="C36" s="289">
        <v>7.6</v>
      </c>
      <c r="D36" s="289">
        <v>11.2</v>
      </c>
      <c r="E36" s="290">
        <v>5</v>
      </c>
      <c r="F36" s="291">
        <v>6</v>
      </c>
      <c r="G36" s="291">
        <v>4</v>
      </c>
      <c r="H36" s="290">
        <v>1</v>
      </c>
      <c r="I36" s="292">
        <v>1</v>
      </c>
      <c r="J36" s="293">
        <v>1</v>
      </c>
      <c r="K36" s="294"/>
    </row>
    <row r="37" spans="1:11" ht="13.5" customHeight="1" x14ac:dyDescent="0.2">
      <c r="A37" s="94" t="s">
        <v>64</v>
      </c>
      <c r="B37" s="288">
        <v>-9.9</v>
      </c>
      <c r="C37" s="289">
        <v>-10.3</v>
      </c>
      <c r="D37" s="289">
        <v>-4.0999999999999996</v>
      </c>
      <c r="E37" s="290">
        <v>58</v>
      </c>
      <c r="F37" s="291">
        <v>66</v>
      </c>
      <c r="G37" s="291">
        <v>22</v>
      </c>
      <c r="H37" s="290">
        <v>8</v>
      </c>
      <c r="I37" s="292">
        <v>10</v>
      </c>
      <c r="J37" s="293">
        <v>3</v>
      </c>
      <c r="K37" s="294"/>
    </row>
    <row r="38" spans="1:11" ht="13.5" customHeight="1" x14ac:dyDescent="0.2">
      <c r="A38" s="94" t="s">
        <v>65</v>
      </c>
      <c r="B38" s="288">
        <v>-9.8000000000000007</v>
      </c>
      <c r="C38" s="289">
        <v>-8.6</v>
      </c>
      <c r="D38" s="289">
        <v>-12.8</v>
      </c>
      <c r="E38" s="290">
        <v>57</v>
      </c>
      <c r="F38" s="291">
        <v>52</v>
      </c>
      <c r="G38" s="291">
        <v>54</v>
      </c>
      <c r="H38" s="290">
        <v>7</v>
      </c>
      <c r="I38" s="292">
        <v>8</v>
      </c>
      <c r="J38" s="293">
        <v>5</v>
      </c>
      <c r="K38" s="294"/>
    </row>
    <row r="39" spans="1:11" ht="13.5" customHeight="1" x14ac:dyDescent="0.2">
      <c r="A39" s="94" t="s">
        <v>66</v>
      </c>
      <c r="B39" s="288">
        <v>-15.4</v>
      </c>
      <c r="C39" s="289">
        <v>-15.8</v>
      </c>
      <c r="D39" s="289">
        <v>-14.4</v>
      </c>
      <c r="E39" s="290">
        <v>84</v>
      </c>
      <c r="F39" s="291">
        <v>85</v>
      </c>
      <c r="G39" s="291">
        <v>62</v>
      </c>
      <c r="H39" s="290">
        <v>11</v>
      </c>
      <c r="I39" s="292">
        <v>11</v>
      </c>
      <c r="J39" s="293">
        <v>7</v>
      </c>
      <c r="K39" s="294"/>
    </row>
    <row r="40" spans="1:11" ht="13.5" customHeight="1" x14ac:dyDescent="0.2">
      <c r="A40" s="106" t="s">
        <v>67</v>
      </c>
      <c r="B40" s="297">
        <v>-1.4</v>
      </c>
      <c r="C40" s="298">
        <v>-1.4</v>
      </c>
      <c r="D40" s="226"/>
      <c r="E40" s="299">
        <v>22</v>
      </c>
      <c r="F40" s="300">
        <v>21</v>
      </c>
      <c r="G40" s="226"/>
      <c r="H40" s="299">
        <v>4</v>
      </c>
      <c r="I40" s="301">
        <v>4</v>
      </c>
      <c r="J40" s="226"/>
      <c r="K40" s="294"/>
    </row>
    <row r="41" spans="1:11" ht="17.25" customHeight="1" x14ac:dyDescent="0.2">
      <c r="A41" s="111" t="s">
        <v>68</v>
      </c>
      <c r="B41" s="303">
        <v>-4.5999999999999996</v>
      </c>
      <c r="C41" s="304">
        <v>-4.4000000000000004</v>
      </c>
      <c r="D41" s="304">
        <v>-4.9000000000000004</v>
      </c>
      <c r="E41" s="305">
        <v>5</v>
      </c>
      <c r="F41" s="306">
        <v>5</v>
      </c>
      <c r="G41" s="306">
        <v>4</v>
      </c>
      <c r="H41" s="307"/>
      <c r="I41" s="308"/>
      <c r="J41" s="309"/>
      <c r="K41" s="294"/>
    </row>
    <row r="42" spans="1:11" ht="14.25" customHeight="1" x14ac:dyDescent="0.2">
      <c r="A42" s="94" t="s">
        <v>69</v>
      </c>
      <c r="B42" s="288">
        <v>-0.6</v>
      </c>
      <c r="C42" s="289">
        <v>-10.199999999999999</v>
      </c>
      <c r="D42" s="289">
        <v>8.6999999999999993</v>
      </c>
      <c r="E42" s="290">
        <v>16</v>
      </c>
      <c r="F42" s="291">
        <v>65</v>
      </c>
      <c r="G42" s="291">
        <v>5</v>
      </c>
      <c r="H42" s="290">
        <v>2</v>
      </c>
      <c r="I42" s="292">
        <v>6</v>
      </c>
      <c r="J42" s="293">
        <v>1</v>
      </c>
      <c r="K42" s="294"/>
    </row>
    <row r="43" spans="1:11" ht="14.25" customHeight="1" x14ac:dyDescent="0.2">
      <c r="A43" s="94" t="s">
        <v>70</v>
      </c>
      <c r="B43" s="288">
        <v>-7.3</v>
      </c>
      <c r="C43" s="289">
        <v>-3</v>
      </c>
      <c r="D43" s="289">
        <v>-11.2</v>
      </c>
      <c r="E43" s="290">
        <v>39</v>
      </c>
      <c r="F43" s="291">
        <v>26</v>
      </c>
      <c r="G43" s="291">
        <v>49</v>
      </c>
      <c r="H43" s="290">
        <v>5</v>
      </c>
      <c r="I43" s="292">
        <v>3</v>
      </c>
      <c r="J43" s="293">
        <v>7</v>
      </c>
      <c r="K43" s="294"/>
    </row>
    <row r="44" spans="1:11" ht="14.25" customHeight="1" x14ac:dyDescent="0.2">
      <c r="A44" s="94" t="s">
        <v>71</v>
      </c>
      <c r="B44" s="288">
        <v>-7.4</v>
      </c>
      <c r="C44" s="289">
        <v>-10.6</v>
      </c>
      <c r="D44" s="289">
        <v>-4.2</v>
      </c>
      <c r="E44" s="290">
        <v>40</v>
      </c>
      <c r="F44" s="291">
        <v>68</v>
      </c>
      <c r="G44" s="291">
        <v>23</v>
      </c>
      <c r="H44" s="290">
        <v>6</v>
      </c>
      <c r="I44" s="292">
        <v>7</v>
      </c>
      <c r="J44" s="293">
        <v>4</v>
      </c>
      <c r="K44" s="294"/>
    </row>
    <row r="45" spans="1:11" ht="14.25" customHeight="1" x14ac:dyDescent="0.2">
      <c r="A45" s="94" t="s">
        <v>72</v>
      </c>
      <c r="B45" s="288">
        <v>-2.2000000000000002</v>
      </c>
      <c r="C45" s="289">
        <v>0.8</v>
      </c>
      <c r="D45" s="289">
        <v>-6.1</v>
      </c>
      <c r="E45" s="290">
        <v>23</v>
      </c>
      <c r="F45" s="291">
        <v>16</v>
      </c>
      <c r="G45" s="291">
        <v>29</v>
      </c>
      <c r="H45" s="290">
        <v>3</v>
      </c>
      <c r="I45" s="292">
        <v>2</v>
      </c>
      <c r="J45" s="293">
        <v>5</v>
      </c>
      <c r="K45" s="294"/>
    </row>
    <row r="46" spans="1:11" ht="14.25" customHeight="1" x14ac:dyDescent="0.2">
      <c r="A46" s="232" t="s">
        <v>73</v>
      </c>
      <c r="B46" s="288">
        <v>-7.6</v>
      </c>
      <c r="C46" s="289">
        <v>-11.1</v>
      </c>
      <c r="D46" s="289">
        <v>-1.2</v>
      </c>
      <c r="E46" s="290">
        <v>42</v>
      </c>
      <c r="F46" s="291">
        <v>73</v>
      </c>
      <c r="G46" s="291">
        <v>14</v>
      </c>
      <c r="H46" s="290">
        <v>7</v>
      </c>
      <c r="I46" s="292">
        <v>8</v>
      </c>
      <c r="J46" s="293">
        <v>2</v>
      </c>
      <c r="K46" s="294"/>
    </row>
    <row r="47" spans="1:11" ht="14.25" customHeight="1" x14ac:dyDescent="0.2">
      <c r="A47" s="94" t="s">
        <v>74</v>
      </c>
      <c r="B47" s="288">
        <v>-9.1999999999999993</v>
      </c>
      <c r="C47" s="289">
        <v>-7.8</v>
      </c>
      <c r="D47" s="289">
        <v>-14</v>
      </c>
      <c r="E47" s="290">
        <v>52</v>
      </c>
      <c r="F47" s="291">
        <v>48</v>
      </c>
      <c r="G47" s="291">
        <v>59</v>
      </c>
      <c r="H47" s="290">
        <v>8</v>
      </c>
      <c r="I47" s="292">
        <v>4</v>
      </c>
      <c r="J47" s="293">
        <v>8</v>
      </c>
      <c r="K47" s="294"/>
    </row>
    <row r="48" spans="1:11" ht="14.25" customHeight="1" x14ac:dyDescent="0.2">
      <c r="A48" s="94" t="s">
        <v>75</v>
      </c>
      <c r="B48" s="288">
        <v>-6.6</v>
      </c>
      <c r="C48" s="289">
        <v>-8.6999999999999993</v>
      </c>
      <c r="D48" s="289">
        <v>-2.2999999999999998</v>
      </c>
      <c r="E48" s="290">
        <v>34</v>
      </c>
      <c r="F48" s="291">
        <v>54</v>
      </c>
      <c r="G48" s="291">
        <v>17</v>
      </c>
      <c r="H48" s="290">
        <v>4</v>
      </c>
      <c r="I48" s="292">
        <v>5</v>
      </c>
      <c r="J48" s="293">
        <v>3</v>
      </c>
      <c r="K48" s="294"/>
    </row>
    <row r="49" spans="1:11" ht="14.25" customHeight="1" x14ac:dyDescent="0.2">
      <c r="A49" s="94" t="s">
        <v>202</v>
      </c>
      <c r="B49" s="288">
        <v>19.600000000000001</v>
      </c>
      <c r="C49" s="289">
        <v>21.7</v>
      </c>
      <c r="D49" s="289">
        <v>-6.8</v>
      </c>
      <c r="E49" s="290">
        <v>1</v>
      </c>
      <c r="F49" s="291">
        <v>1</v>
      </c>
      <c r="G49" s="291">
        <v>32</v>
      </c>
      <c r="H49" s="290">
        <v>1</v>
      </c>
      <c r="I49" s="292">
        <v>1</v>
      </c>
      <c r="J49" s="293">
        <v>6</v>
      </c>
      <c r="K49" s="294"/>
    </row>
    <row r="50" spans="1:11" ht="15.75" customHeight="1" x14ac:dyDescent="0.2">
      <c r="A50" s="238" t="s">
        <v>77</v>
      </c>
      <c r="B50" s="295">
        <v>3.1</v>
      </c>
      <c r="C50" s="296">
        <v>2.1</v>
      </c>
      <c r="D50" s="296">
        <v>4.2</v>
      </c>
      <c r="E50" s="283">
        <v>1</v>
      </c>
      <c r="F50" s="287">
        <v>1</v>
      </c>
      <c r="G50" s="287">
        <v>1</v>
      </c>
      <c r="H50" s="290"/>
      <c r="I50" s="292"/>
      <c r="J50" s="293"/>
      <c r="K50" s="294"/>
    </row>
    <row r="51" spans="1:11" ht="14.25" customHeight="1" x14ac:dyDescent="0.2">
      <c r="A51" s="94" t="s">
        <v>78</v>
      </c>
      <c r="B51" s="288">
        <v>7.2</v>
      </c>
      <c r="C51" s="289">
        <v>6.4</v>
      </c>
      <c r="D51" s="289">
        <v>7.8</v>
      </c>
      <c r="E51" s="290">
        <v>6</v>
      </c>
      <c r="F51" s="291">
        <v>8</v>
      </c>
      <c r="G51" s="291">
        <v>6</v>
      </c>
      <c r="H51" s="290">
        <v>3</v>
      </c>
      <c r="I51" s="292">
        <v>3</v>
      </c>
      <c r="J51" s="293">
        <v>3</v>
      </c>
      <c r="K51" s="294"/>
    </row>
    <row r="52" spans="1:11" ht="14.25" customHeight="1" x14ac:dyDescent="0.2">
      <c r="A52" s="94" t="s">
        <v>79</v>
      </c>
      <c r="B52" s="288">
        <v>15.1</v>
      </c>
      <c r="C52" s="289">
        <v>15.4</v>
      </c>
      <c r="D52" s="289">
        <v>14.6</v>
      </c>
      <c r="E52" s="290">
        <v>2</v>
      </c>
      <c r="F52" s="291">
        <v>2</v>
      </c>
      <c r="G52" s="291">
        <v>1</v>
      </c>
      <c r="H52" s="290">
        <v>1</v>
      </c>
      <c r="I52" s="292">
        <v>1</v>
      </c>
      <c r="J52" s="293">
        <v>1</v>
      </c>
      <c r="K52" s="294"/>
    </row>
    <row r="53" spans="1:11" ht="14.25" customHeight="1" x14ac:dyDescent="0.2">
      <c r="A53" s="232" t="s">
        <v>80</v>
      </c>
      <c r="B53" s="288">
        <v>-1.2</v>
      </c>
      <c r="C53" s="289">
        <v>-3.8</v>
      </c>
      <c r="D53" s="289">
        <v>1.7</v>
      </c>
      <c r="E53" s="290">
        <v>19</v>
      </c>
      <c r="F53" s="291">
        <v>27</v>
      </c>
      <c r="G53" s="291">
        <v>10</v>
      </c>
      <c r="H53" s="290">
        <v>4</v>
      </c>
      <c r="I53" s="292">
        <v>6</v>
      </c>
      <c r="J53" s="293">
        <v>4</v>
      </c>
      <c r="K53" s="294"/>
    </row>
    <row r="54" spans="1:11" ht="14.25" customHeight="1" x14ac:dyDescent="0.2">
      <c r="A54" s="94" t="s">
        <v>81</v>
      </c>
      <c r="B54" s="288">
        <v>-1.4</v>
      </c>
      <c r="C54" s="289">
        <v>-0.6</v>
      </c>
      <c r="D54" s="289">
        <v>-2</v>
      </c>
      <c r="E54" s="290">
        <v>21</v>
      </c>
      <c r="F54" s="291">
        <v>19</v>
      </c>
      <c r="G54" s="291">
        <v>16</v>
      </c>
      <c r="H54" s="290">
        <v>5</v>
      </c>
      <c r="I54" s="292">
        <v>4</v>
      </c>
      <c r="J54" s="293">
        <v>5</v>
      </c>
      <c r="K54" s="294"/>
    </row>
    <row r="55" spans="1:11" ht="14.25" customHeight="1" x14ac:dyDescent="0.2">
      <c r="A55" s="94" t="s">
        <v>82</v>
      </c>
      <c r="B55" s="288">
        <v>-6.8</v>
      </c>
      <c r="C55" s="289">
        <v>-7.2</v>
      </c>
      <c r="D55" s="289">
        <v>-6.2</v>
      </c>
      <c r="E55" s="290">
        <v>37</v>
      </c>
      <c r="F55" s="291">
        <v>44</v>
      </c>
      <c r="G55" s="291">
        <v>30</v>
      </c>
      <c r="H55" s="290">
        <v>7</v>
      </c>
      <c r="I55" s="292">
        <v>7</v>
      </c>
      <c r="J55" s="293">
        <v>6</v>
      </c>
      <c r="K55" s="294"/>
    </row>
    <row r="56" spans="1:11" ht="14.25" customHeight="1" x14ac:dyDescent="0.2">
      <c r="A56" s="94" t="s">
        <v>83</v>
      </c>
      <c r="B56" s="288">
        <v>12.2</v>
      </c>
      <c r="C56" s="289">
        <v>12</v>
      </c>
      <c r="D56" s="289">
        <v>12.4</v>
      </c>
      <c r="E56" s="290">
        <v>3</v>
      </c>
      <c r="F56" s="291">
        <v>3</v>
      </c>
      <c r="G56" s="291">
        <v>3</v>
      </c>
      <c r="H56" s="290">
        <v>2</v>
      </c>
      <c r="I56" s="292">
        <v>2</v>
      </c>
      <c r="J56" s="293">
        <v>2</v>
      </c>
      <c r="K56" s="294"/>
    </row>
    <row r="57" spans="1:11" ht="14.25" customHeight="1" x14ac:dyDescent="0.2">
      <c r="A57" s="94" t="s">
        <v>84</v>
      </c>
      <c r="B57" s="288">
        <v>-3.9</v>
      </c>
      <c r="C57" s="289">
        <v>-2.7</v>
      </c>
      <c r="D57" s="289">
        <v>-5.7</v>
      </c>
      <c r="E57" s="290">
        <v>28</v>
      </c>
      <c r="F57" s="291">
        <v>25</v>
      </c>
      <c r="G57" s="291">
        <v>26</v>
      </c>
      <c r="H57" s="290">
        <v>6</v>
      </c>
      <c r="I57" s="292">
        <v>5</v>
      </c>
      <c r="J57" s="293">
        <v>6</v>
      </c>
      <c r="K57" s="294"/>
    </row>
    <row r="58" spans="1:11" ht="16.5" customHeight="1" x14ac:dyDescent="0.2">
      <c r="A58" s="91" t="s">
        <v>85</v>
      </c>
      <c r="B58" s="295">
        <v>-6.5</v>
      </c>
      <c r="C58" s="296">
        <v>-5</v>
      </c>
      <c r="D58" s="296">
        <v>-10.4</v>
      </c>
      <c r="E58" s="283">
        <v>6</v>
      </c>
      <c r="F58" s="287">
        <v>6</v>
      </c>
      <c r="G58" s="287">
        <v>8</v>
      </c>
      <c r="H58" s="290"/>
      <c r="I58" s="292"/>
      <c r="J58" s="293"/>
      <c r="K58" s="294"/>
    </row>
    <row r="59" spans="1:11" ht="14.25" customHeight="1" x14ac:dyDescent="0.2">
      <c r="A59" s="94" t="s">
        <v>86</v>
      </c>
      <c r="B59" s="288">
        <v>-3.4</v>
      </c>
      <c r="C59" s="289">
        <v>1.2</v>
      </c>
      <c r="D59" s="289">
        <v>-11.1</v>
      </c>
      <c r="E59" s="290">
        <v>26</v>
      </c>
      <c r="F59" s="291">
        <v>15</v>
      </c>
      <c r="G59" s="291">
        <v>48</v>
      </c>
      <c r="H59" s="290">
        <v>2</v>
      </c>
      <c r="I59" s="292">
        <v>1</v>
      </c>
      <c r="J59" s="293">
        <v>6</v>
      </c>
      <c r="K59" s="294"/>
    </row>
    <row r="60" spans="1:11" ht="14.25" customHeight="1" x14ac:dyDescent="0.2">
      <c r="A60" s="94" t="s">
        <v>87</v>
      </c>
      <c r="B60" s="288">
        <v>-6</v>
      </c>
      <c r="C60" s="289">
        <v>-1.6</v>
      </c>
      <c r="D60" s="289">
        <v>-15.7</v>
      </c>
      <c r="E60" s="290">
        <v>33</v>
      </c>
      <c r="F60" s="291">
        <v>22</v>
      </c>
      <c r="G60" s="291">
        <v>65</v>
      </c>
      <c r="H60" s="290">
        <v>4</v>
      </c>
      <c r="I60" s="292">
        <v>3</v>
      </c>
      <c r="J60" s="293">
        <v>9</v>
      </c>
      <c r="K60" s="294"/>
    </row>
    <row r="61" spans="1:11" ht="14.25" customHeight="1" x14ac:dyDescent="0.2">
      <c r="A61" s="232" t="s">
        <v>88</v>
      </c>
      <c r="B61" s="288">
        <v>-13</v>
      </c>
      <c r="C61" s="289">
        <v>-10.8</v>
      </c>
      <c r="D61" s="289">
        <v>-16.7</v>
      </c>
      <c r="E61" s="290">
        <v>77</v>
      </c>
      <c r="F61" s="291">
        <v>70</v>
      </c>
      <c r="G61" s="291">
        <v>70</v>
      </c>
      <c r="H61" s="290">
        <v>14</v>
      </c>
      <c r="I61" s="292">
        <v>13</v>
      </c>
      <c r="J61" s="293">
        <v>10</v>
      </c>
      <c r="K61" s="294"/>
    </row>
    <row r="62" spans="1:11" ht="14.25" customHeight="1" x14ac:dyDescent="0.2">
      <c r="A62" s="94" t="s">
        <v>89</v>
      </c>
      <c r="B62" s="288">
        <v>0.4</v>
      </c>
      <c r="C62" s="289">
        <v>0.1</v>
      </c>
      <c r="D62" s="289">
        <v>1.2</v>
      </c>
      <c r="E62" s="290">
        <v>13</v>
      </c>
      <c r="F62" s="291">
        <v>17</v>
      </c>
      <c r="G62" s="291">
        <v>11</v>
      </c>
      <c r="H62" s="290">
        <v>1</v>
      </c>
      <c r="I62" s="292">
        <v>2</v>
      </c>
      <c r="J62" s="293">
        <v>1</v>
      </c>
      <c r="K62" s="294"/>
    </row>
    <row r="63" spans="1:11" ht="14.25" customHeight="1" x14ac:dyDescent="0.2">
      <c r="A63" s="94" t="s">
        <v>90</v>
      </c>
      <c r="B63" s="288">
        <v>-4.5999999999999996</v>
      </c>
      <c r="C63" s="289">
        <v>-3.9</v>
      </c>
      <c r="D63" s="289">
        <v>-6</v>
      </c>
      <c r="E63" s="290">
        <v>30</v>
      </c>
      <c r="F63" s="291">
        <v>28</v>
      </c>
      <c r="G63" s="291">
        <v>28</v>
      </c>
      <c r="H63" s="290">
        <v>3</v>
      </c>
      <c r="I63" s="292">
        <v>4</v>
      </c>
      <c r="J63" s="293">
        <v>3</v>
      </c>
      <c r="K63" s="294"/>
    </row>
    <row r="64" spans="1:11" ht="14.25" customHeight="1" x14ac:dyDescent="0.2">
      <c r="A64" s="94" t="s">
        <v>91</v>
      </c>
      <c r="B64" s="288">
        <v>-9.1</v>
      </c>
      <c r="C64" s="289">
        <v>-4.8</v>
      </c>
      <c r="D64" s="289">
        <v>-16.899999999999999</v>
      </c>
      <c r="E64" s="290">
        <v>51</v>
      </c>
      <c r="F64" s="291">
        <v>35</v>
      </c>
      <c r="G64" s="291">
        <v>71</v>
      </c>
      <c r="H64" s="290">
        <v>10</v>
      </c>
      <c r="I64" s="292">
        <v>6</v>
      </c>
      <c r="J64" s="293">
        <v>11</v>
      </c>
      <c r="K64" s="294"/>
    </row>
    <row r="65" spans="1:11" ht="14.25" customHeight="1" x14ac:dyDescent="0.2">
      <c r="A65" s="94" t="s">
        <v>92</v>
      </c>
      <c r="B65" s="288">
        <v>-6.7</v>
      </c>
      <c r="C65" s="289">
        <v>-6.6</v>
      </c>
      <c r="D65" s="289">
        <v>-7.1</v>
      </c>
      <c r="E65" s="290">
        <v>35</v>
      </c>
      <c r="F65" s="291">
        <v>41</v>
      </c>
      <c r="G65" s="291">
        <v>33</v>
      </c>
      <c r="H65" s="290">
        <v>5</v>
      </c>
      <c r="I65" s="292">
        <v>9</v>
      </c>
      <c r="J65" s="293">
        <v>4</v>
      </c>
      <c r="K65" s="294"/>
    </row>
    <row r="66" spans="1:11" ht="14.25" customHeight="1" x14ac:dyDescent="0.2">
      <c r="A66" s="94" t="s">
        <v>93</v>
      </c>
      <c r="B66" s="288">
        <v>-9.6999999999999993</v>
      </c>
      <c r="C66" s="289">
        <v>-4.7</v>
      </c>
      <c r="D66" s="289">
        <v>-27.3</v>
      </c>
      <c r="E66" s="290">
        <v>55</v>
      </c>
      <c r="F66" s="291">
        <v>34</v>
      </c>
      <c r="G66" s="291">
        <v>82</v>
      </c>
      <c r="H66" s="290">
        <v>11</v>
      </c>
      <c r="I66" s="292">
        <v>5</v>
      </c>
      <c r="J66" s="293">
        <v>14</v>
      </c>
      <c r="K66" s="294"/>
    </row>
    <row r="67" spans="1:11" ht="14.25" customHeight="1" x14ac:dyDescent="0.2">
      <c r="A67" s="232" t="s">
        <v>94</v>
      </c>
      <c r="B67" s="288">
        <v>-8.8000000000000007</v>
      </c>
      <c r="C67" s="289">
        <v>-8</v>
      </c>
      <c r="D67" s="289">
        <v>-11.9</v>
      </c>
      <c r="E67" s="290">
        <v>48</v>
      </c>
      <c r="F67" s="291">
        <v>50</v>
      </c>
      <c r="G67" s="291">
        <v>50</v>
      </c>
      <c r="H67" s="290">
        <v>8</v>
      </c>
      <c r="I67" s="292">
        <v>11</v>
      </c>
      <c r="J67" s="293">
        <v>7</v>
      </c>
      <c r="K67" s="294"/>
    </row>
    <row r="68" spans="1:11" ht="14.25" customHeight="1" x14ac:dyDescent="0.2">
      <c r="A68" s="94" t="s">
        <v>95</v>
      </c>
      <c r="B68" s="288">
        <v>-7.8</v>
      </c>
      <c r="C68" s="289">
        <v>-5.9</v>
      </c>
      <c r="D68" s="289">
        <v>-10.6</v>
      </c>
      <c r="E68" s="290">
        <v>43</v>
      </c>
      <c r="F68" s="291">
        <v>37</v>
      </c>
      <c r="G68" s="291">
        <v>45</v>
      </c>
      <c r="H68" s="290">
        <v>7</v>
      </c>
      <c r="I68" s="292">
        <v>7</v>
      </c>
      <c r="J68" s="293">
        <v>5</v>
      </c>
      <c r="K68" s="294"/>
    </row>
    <row r="69" spans="1:11" ht="14.25" customHeight="1" x14ac:dyDescent="0.2">
      <c r="A69" s="94" t="s">
        <v>96</v>
      </c>
      <c r="B69" s="288">
        <v>-11.6</v>
      </c>
      <c r="C69" s="289">
        <v>-10.9</v>
      </c>
      <c r="D69" s="289">
        <v>-12.9</v>
      </c>
      <c r="E69" s="290">
        <v>71</v>
      </c>
      <c r="F69" s="291">
        <v>72</v>
      </c>
      <c r="G69" s="291">
        <v>56</v>
      </c>
      <c r="H69" s="290">
        <v>13</v>
      </c>
      <c r="I69" s="292">
        <v>14</v>
      </c>
      <c r="J69" s="293">
        <v>8</v>
      </c>
      <c r="K69" s="294"/>
    </row>
    <row r="70" spans="1:11" ht="14.25" customHeight="1" x14ac:dyDescent="0.2">
      <c r="A70" s="94" t="s">
        <v>97</v>
      </c>
      <c r="B70" s="288">
        <v>-6.9</v>
      </c>
      <c r="C70" s="289">
        <v>-7.9</v>
      </c>
      <c r="D70" s="289">
        <v>-2.8</v>
      </c>
      <c r="E70" s="290">
        <v>38</v>
      </c>
      <c r="F70" s="291">
        <v>49</v>
      </c>
      <c r="G70" s="291">
        <v>18</v>
      </c>
      <c r="H70" s="290">
        <v>6</v>
      </c>
      <c r="I70" s="292">
        <v>10</v>
      </c>
      <c r="J70" s="293">
        <v>2</v>
      </c>
      <c r="K70" s="294"/>
    </row>
    <row r="71" spans="1:11" ht="14.25" customHeight="1" x14ac:dyDescent="0.2">
      <c r="A71" s="94" t="s">
        <v>98</v>
      </c>
      <c r="B71" s="288">
        <v>-10.8</v>
      </c>
      <c r="C71" s="289">
        <v>-8.3000000000000007</v>
      </c>
      <c r="D71" s="289">
        <v>-19.100000000000001</v>
      </c>
      <c r="E71" s="290">
        <v>68</v>
      </c>
      <c r="F71" s="291">
        <v>51</v>
      </c>
      <c r="G71" s="291">
        <v>76</v>
      </c>
      <c r="H71" s="290">
        <v>12</v>
      </c>
      <c r="I71" s="292">
        <v>12</v>
      </c>
      <c r="J71" s="293">
        <v>13</v>
      </c>
      <c r="K71" s="294"/>
    </row>
    <row r="72" spans="1:11" ht="14.25" customHeight="1" x14ac:dyDescent="0.2">
      <c r="A72" s="106" t="s">
        <v>99</v>
      </c>
      <c r="B72" s="297">
        <v>-9</v>
      </c>
      <c r="C72" s="298">
        <v>-6.2</v>
      </c>
      <c r="D72" s="298">
        <v>-18.3</v>
      </c>
      <c r="E72" s="299">
        <v>50</v>
      </c>
      <c r="F72" s="300">
        <v>38</v>
      </c>
      <c r="G72" s="300">
        <v>75</v>
      </c>
      <c r="H72" s="299">
        <v>9</v>
      </c>
      <c r="I72" s="301">
        <v>8</v>
      </c>
      <c r="J72" s="302">
        <v>12</v>
      </c>
      <c r="K72" s="294"/>
    </row>
    <row r="73" spans="1:11" ht="15.75" customHeight="1" x14ac:dyDescent="0.2">
      <c r="A73" s="111" t="s">
        <v>100</v>
      </c>
      <c r="B73" s="303">
        <v>-2.1</v>
      </c>
      <c r="C73" s="304">
        <v>-1.2</v>
      </c>
      <c r="D73" s="304">
        <v>-6.2</v>
      </c>
      <c r="E73" s="305">
        <v>3</v>
      </c>
      <c r="F73" s="306">
        <v>3</v>
      </c>
      <c r="G73" s="306">
        <v>5</v>
      </c>
      <c r="H73" s="307"/>
      <c r="I73" s="308"/>
      <c r="J73" s="309"/>
      <c r="K73" s="294"/>
    </row>
    <row r="74" spans="1:11" ht="15" customHeight="1" x14ac:dyDescent="0.2">
      <c r="A74" s="94" t="s">
        <v>101</v>
      </c>
      <c r="B74" s="288">
        <v>-14</v>
      </c>
      <c r="C74" s="289">
        <v>-10.6</v>
      </c>
      <c r="D74" s="289">
        <v>-20.100000000000001</v>
      </c>
      <c r="E74" s="290">
        <v>81</v>
      </c>
      <c r="F74" s="291">
        <v>69</v>
      </c>
      <c r="G74" s="291">
        <v>77</v>
      </c>
      <c r="H74" s="290">
        <v>6</v>
      </c>
      <c r="I74" s="292">
        <v>6</v>
      </c>
      <c r="J74" s="293">
        <v>6</v>
      </c>
      <c r="K74" s="294"/>
    </row>
    <row r="75" spans="1:11" ht="15" customHeight="1" x14ac:dyDescent="0.2">
      <c r="A75" s="232" t="s">
        <v>102</v>
      </c>
      <c r="B75" s="288">
        <v>-5.8</v>
      </c>
      <c r="C75" s="289">
        <v>-5.3</v>
      </c>
      <c r="D75" s="289">
        <v>-8.5</v>
      </c>
      <c r="E75" s="290">
        <v>32</v>
      </c>
      <c r="F75" s="291">
        <v>36</v>
      </c>
      <c r="G75" s="291">
        <v>36</v>
      </c>
      <c r="H75" s="290">
        <v>5</v>
      </c>
      <c r="I75" s="292">
        <v>5</v>
      </c>
      <c r="J75" s="293">
        <v>4</v>
      </c>
      <c r="K75" s="294"/>
    </row>
    <row r="76" spans="1:11" ht="15" customHeight="1" x14ac:dyDescent="0.2">
      <c r="A76" s="237" t="s">
        <v>140</v>
      </c>
      <c r="B76" s="288">
        <v>6.1</v>
      </c>
      <c r="C76" s="289">
        <v>8</v>
      </c>
      <c r="D76" s="289">
        <v>-1.6</v>
      </c>
      <c r="E76" s="290"/>
      <c r="F76" s="291"/>
      <c r="G76" s="291"/>
      <c r="H76" s="290"/>
      <c r="I76" s="292"/>
      <c r="J76" s="293"/>
      <c r="K76" s="294"/>
    </row>
    <row r="77" spans="1:11" ht="15" customHeight="1" x14ac:dyDescent="0.2">
      <c r="A77" s="102" t="s">
        <v>141</v>
      </c>
      <c r="B77" s="288">
        <v>9.6</v>
      </c>
      <c r="C77" s="289">
        <v>11.2</v>
      </c>
      <c r="D77" s="289">
        <v>-9</v>
      </c>
      <c r="E77" s="290">
        <v>4</v>
      </c>
      <c r="F77" s="291">
        <v>5</v>
      </c>
      <c r="G77" s="291">
        <v>38</v>
      </c>
      <c r="H77" s="290">
        <v>1</v>
      </c>
      <c r="I77" s="292">
        <v>1</v>
      </c>
      <c r="J77" s="293">
        <v>5</v>
      </c>
      <c r="K77" s="294"/>
    </row>
    <row r="78" spans="1:11" ht="15" customHeight="1" x14ac:dyDescent="0.2">
      <c r="A78" s="105" t="s">
        <v>105</v>
      </c>
      <c r="B78" s="288">
        <v>2.2000000000000002</v>
      </c>
      <c r="C78" s="289">
        <v>2.4</v>
      </c>
      <c r="D78" s="289">
        <v>1</v>
      </c>
      <c r="E78" s="290">
        <v>11</v>
      </c>
      <c r="F78" s="291">
        <v>14</v>
      </c>
      <c r="G78" s="291">
        <v>12</v>
      </c>
      <c r="H78" s="290">
        <v>3</v>
      </c>
      <c r="I78" s="292">
        <v>3</v>
      </c>
      <c r="J78" s="293">
        <v>1</v>
      </c>
      <c r="K78" s="294"/>
    </row>
    <row r="79" spans="1:11" ht="15" customHeight="1" x14ac:dyDescent="0.2">
      <c r="A79" s="105" t="s">
        <v>142</v>
      </c>
      <c r="B79" s="288">
        <v>3.6</v>
      </c>
      <c r="C79" s="289">
        <v>5.4</v>
      </c>
      <c r="D79" s="289">
        <v>-0.1</v>
      </c>
      <c r="E79" s="290">
        <v>9</v>
      </c>
      <c r="F79" s="291">
        <v>9</v>
      </c>
      <c r="G79" s="291">
        <v>13</v>
      </c>
      <c r="H79" s="290">
        <v>2</v>
      </c>
      <c r="I79" s="292">
        <v>2</v>
      </c>
      <c r="J79" s="293">
        <v>2</v>
      </c>
      <c r="K79" s="294"/>
    </row>
    <row r="80" spans="1:11" ht="15" customHeight="1" x14ac:dyDescent="0.2">
      <c r="A80" s="94" t="s">
        <v>107</v>
      </c>
      <c r="B80" s="288">
        <v>-4.2</v>
      </c>
      <c r="C80" s="289">
        <v>-4.5</v>
      </c>
      <c r="D80" s="289">
        <v>-3.1</v>
      </c>
      <c r="E80" s="290">
        <v>29</v>
      </c>
      <c r="F80" s="291">
        <v>31</v>
      </c>
      <c r="G80" s="291">
        <v>19</v>
      </c>
      <c r="H80" s="290">
        <v>4</v>
      </c>
      <c r="I80" s="292">
        <v>4</v>
      </c>
      <c r="J80" s="293">
        <v>3</v>
      </c>
      <c r="K80" s="294"/>
    </row>
    <row r="81" spans="1:11" ht="15" customHeight="1" x14ac:dyDescent="0.2">
      <c r="A81" s="84" t="s">
        <v>108</v>
      </c>
      <c r="B81" s="295">
        <v>-6.7</v>
      </c>
      <c r="C81" s="296">
        <v>-6</v>
      </c>
      <c r="D81" s="296">
        <v>-8.9</v>
      </c>
      <c r="E81" s="283">
        <v>7</v>
      </c>
      <c r="F81" s="287">
        <v>7</v>
      </c>
      <c r="G81" s="287">
        <v>6</v>
      </c>
      <c r="H81" s="290"/>
      <c r="I81" s="292"/>
      <c r="J81" s="293"/>
      <c r="K81" s="294"/>
    </row>
    <row r="82" spans="1:11" ht="15" customHeight="1" x14ac:dyDescent="0.2">
      <c r="A82" s="94" t="s">
        <v>109</v>
      </c>
      <c r="B82" s="288">
        <v>-0.2</v>
      </c>
      <c r="C82" s="289">
        <v>-6.2</v>
      </c>
      <c r="D82" s="289">
        <v>2.5</v>
      </c>
      <c r="E82" s="290">
        <v>14</v>
      </c>
      <c r="F82" s="291">
        <v>40</v>
      </c>
      <c r="G82" s="291">
        <v>9</v>
      </c>
      <c r="H82" s="290">
        <v>2</v>
      </c>
      <c r="I82" s="292">
        <v>5</v>
      </c>
      <c r="J82" s="293">
        <v>1</v>
      </c>
      <c r="K82" s="294"/>
    </row>
    <row r="83" spans="1:11" ht="15" customHeight="1" x14ac:dyDescent="0.2">
      <c r="A83" s="232" t="s">
        <v>110</v>
      </c>
      <c r="B83" s="288">
        <v>3</v>
      </c>
      <c r="C83" s="289">
        <v>11.8</v>
      </c>
      <c r="D83" s="289">
        <v>-7.7</v>
      </c>
      <c r="E83" s="290">
        <v>10</v>
      </c>
      <c r="F83" s="291">
        <v>4</v>
      </c>
      <c r="G83" s="291">
        <v>34</v>
      </c>
      <c r="H83" s="290">
        <v>1</v>
      </c>
      <c r="I83" s="292">
        <v>1</v>
      </c>
      <c r="J83" s="293">
        <v>5</v>
      </c>
      <c r="K83" s="294"/>
    </row>
    <row r="84" spans="1:11" ht="15" customHeight="1" x14ac:dyDescent="0.2">
      <c r="A84" s="94" t="s">
        <v>111</v>
      </c>
      <c r="B84" s="288">
        <v>-5.2</v>
      </c>
      <c r="C84" s="289">
        <v>-2.7</v>
      </c>
      <c r="D84" s="289">
        <v>-10.7</v>
      </c>
      <c r="E84" s="290">
        <v>31</v>
      </c>
      <c r="F84" s="291">
        <v>24</v>
      </c>
      <c r="G84" s="291">
        <v>46</v>
      </c>
      <c r="H84" s="290">
        <v>5</v>
      </c>
      <c r="I84" s="292">
        <v>4</v>
      </c>
      <c r="J84" s="293">
        <v>7</v>
      </c>
      <c r="K84" s="294"/>
    </row>
    <row r="85" spans="1:11" ht="15" customHeight="1" x14ac:dyDescent="0.2">
      <c r="A85" s="94" t="s">
        <v>112</v>
      </c>
      <c r="B85" s="288">
        <v>-11.2</v>
      </c>
      <c r="C85" s="289">
        <v>-9.8000000000000007</v>
      </c>
      <c r="D85" s="289">
        <v>-13.1</v>
      </c>
      <c r="E85" s="290">
        <v>70</v>
      </c>
      <c r="F85" s="291">
        <v>61</v>
      </c>
      <c r="G85" s="291">
        <v>57</v>
      </c>
      <c r="H85" s="290">
        <v>10</v>
      </c>
      <c r="I85" s="292">
        <v>9</v>
      </c>
      <c r="J85" s="293">
        <v>9</v>
      </c>
      <c r="K85" s="294"/>
    </row>
    <row r="86" spans="1:11" ht="15" customHeight="1" x14ac:dyDescent="0.2">
      <c r="A86" s="94" t="s">
        <v>143</v>
      </c>
      <c r="B86" s="288">
        <v>-3.8</v>
      </c>
      <c r="C86" s="289">
        <v>-1.7</v>
      </c>
      <c r="D86" s="289">
        <v>-12</v>
      </c>
      <c r="E86" s="290">
        <v>27</v>
      </c>
      <c r="F86" s="291">
        <v>23</v>
      </c>
      <c r="G86" s="291">
        <v>51</v>
      </c>
      <c r="H86" s="290">
        <v>4</v>
      </c>
      <c r="I86" s="292">
        <v>3</v>
      </c>
      <c r="J86" s="293">
        <v>8</v>
      </c>
      <c r="K86" s="294"/>
    </row>
    <row r="87" spans="1:11" ht="15" customHeight="1" x14ac:dyDescent="0.2">
      <c r="A87" s="232" t="s">
        <v>114</v>
      </c>
      <c r="B87" s="288">
        <v>-8.1</v>
      </c>
      <c r="C87" s="289">
        <v>-9.5</v>
      </c>
      <c r="D87" s="289">
        <v>-3.4</v>
      </c>
      <c r="E87" s="290">
        <v>44</v>
      </c>
      <c r="F87" s="291">
        <v>60</v>
      </c>
      <c r="G87" s="291">
        <v>21</v>
      </c>
      <c r="H87" s="290">
        <v>6</v>
      </c>
      <c r="I87" s="292">
        <v>8</v>
      </c>
      <c r="J87" s="293">
        <v>3</v>
      </c>
      <c r="K87" s="294"/>
    </row>
    <row r="88" spans="1:11" ht="15" customHeight="1" x14ac:dyDescent="0.2">
      <c r="A88" s="94" t="s">
        <v>115</v>
      </c>
      <c r="B88" s="288">
        <v>-9.1999999999999993</v>
      </c>
      <c r="C88" s="289">
        <v>-9.1999999999999993</v>
      </c>
      <c r="D88" s="289">
        <v>-9.1</v>
      </c>
      <c r="E88" s="290">
        <v>54</v>
      </c>
      <c r="F88" s="291">
        <v>59</v>
      </c>
      <c r="G88" s="291">
        <v>39</v>
      </c>
      <c r="H88" s="290">
        <v>7</v>
      </c>
      <c r="I88" s="292">
        <v>7</v>
      </c>
      <c r="J88" s="293">
        <v>6</v>
      </c>
      <c r="K88" s="294"/>
    </row>
    <row r="89" spans="1:11" ht="15" customHeight="1" x14ac:dyDescent="0.2">
      <c r="A89" s="94" t="s">
        <v>116</v>
      </c>
      <c r="B89" s="288">
        <v>-1.2</v>
      </c>
      <c r="C89" s="289">
        <v>-0.6</v>
      </c>
      <c r="D89" s="289">
        <v>-3.3</v>
      </c>
      <c r="E89" s="290">
        <v>18</v>
      </c>
      <c r="F89" s="291">
        <v>20</v>
      </c>
      <c r="G89" s="291">
        <v>20</v>
      </c>
      <c r="H89" s="290">
        <v>3</v>
      </c>
      <c r="I89" s="292">
        <v>2</v>
      </c>
      <c r="J89" s="293">
        <v>2</v>
      </c>
      <c r="K89" s="294"/>
    </row>
    <row r="90" spans="1:11" ht="15" customHeight="1" x14ac:dyDescent="0.2">
      <c r="A90" s="94" t="s">
        <v>117</v>
      </c>
      <c r="B90" s="288">
        <v>-10.6</v>
      </c>
      <c r="C90" s="289">
        <v>-9.1</v>
      </c>
      <c r="D90" s="289">
        <v>-14.7</v>
      </c>
      <c r="E90" s="290">
        <v>65</v>
      </c>
      <c r="F90" s="291">
        <v>58</v>
      </c>
      <c r="G90" s="291">
        <v>63</v>
      </c>
      <c r="H90" s="290">
        <v>9</v>
      </c>
      <c r="I90" s="292">
        <v>6</v>
      </c>
      <c r="J90" s="293">
        <v>10</v>
      </c>
      <c r="K90" s="294"/>
    </row>
    <row r="91" spans="1:11" ht="15" customHeight="1" x14ac:dyDescent="0.2">
      <c r="A91" s="94" t="s">
        <v>118</v>
      </c>
      <c r="B91" s="288">
        <v>-10</v>
      </c>
      <c r="C91" s="289">
        <v>-11.8</v>
      </c>
      <c r="D91" s="289">
        <v>-5.7</v>
      </c>
      <c r="E91" s="290">
        <v>59</v>
      </c>
      <c r="F91" s="291">
        <v>75</v>
      </c>
      <c r="G91" s="291">
        <v>27</v>
      </c>
      <c r="H91" s="290">
        <v>8</v>
      </c>
      <c r="I91" s="292">
        <v>10</v>
      </c>
      <c r="J91" s="293">
        <v>4</v>
      </c>
      <c r="K91" s="294"/>
    </row>
    <row r="92" spans="1:11" s="14" customFormat="1" ht="15" customHeight="1" x14ac:dyDescent="0.2">
      <c r="A92" s="238" t="s">
        <v>119</v>
      </c>
      <c r="B92" s="310">
        <v>-7.9</v>
      </c>
      <c r="C92" s="311">
        <v>-7</v>
      </c>
      <c r="D92" s="311">
        <v>-10.3</v>
      </c>
      <c r="E92" s="283">
        <v>8</v>
      </c>
      <c r="F92" s="287">
        <v>8</v>
      </c>
      <c r="G92" s="287">
        <v>7</v>
      </c>
      <c r="H92" s="283"/>
      <c r="I92" s="284"/>
      <c r="J92" s="285"/>
      <c r="K92" s="286"/>
    </row>
    <row r="93" spans="1:11" ht="15" customHeight="1" x14ac:dyDescent="0.2">
      <c r="A93" s="94" t="s">
        <v>120</v>
      </c>
      <c r="B93" s="288">
        <v>-3.4</v>
      </c>
      <c r="C93" s="289">
        <v>-4.4000000000000004</v>
      </c>
      <c r="D93" s="289">
        <v>-1.9</v>
      </c>
      <c r="E93" s="290">
        <v>25</v>
      </c>
      <c r="F93" s="291">
        <v>30</v>
      </c>
      <c r="G93" s="291">
        <v>15</v>
      </c>
      <c r="H93" s="290">
        <v>3</v>
      </c>
      <c r="I93" s="292">
        <v>4</v>
      </c>
      <c r="J93" s="293">
        <v>1</v>
      </c>
      <c r="K93" s="294"/>
    </row>
    <row r="94" spans="1:11" s="247" customFormat="1" ht="14.65" customHeight="1" x14ac:dyDescent="0.2">
      <c r="A94" s="243" t="s">
        <v>121</v>
      </c>
      <c r="B94" s="312">
        <v>-0.3</v>
      </c>
      <c r="C94" s="313">
        <v>2.8</v>
      </c>
      <c r="D94" s="314">
        <v>-6.5</v>
      </c>
      <c r="E94" s="290">
        <v>15</v>
      </c>
      <c r="F94" s="291">
        <v>12</v>
      </c>
      <c r="G94" s="291">
        <v>31</v>
      </c>
      <c r="H94" s="290">
        <v>1</v>
      </c>
      <c r="I94" s="292">
        <v>1</v>
      </c>
      <c r="J94" s="293">
        <v>2</v>
      </c>
      <c r="K94" s="294"/>
    </row>
    <row r="95" spans="1:11" ht="15" customHeight="1" x14ac:dyDescent="0.2">
      <c r="A95" s="94" t="s">
        <v>122</v>
      </c>
      <c r="B95" s="288">
        <v>-8.1</v>
      </c>
      <c r="C95" s="289">
        <v>-4.2</v>
      </c>
      <c r="D95" s="289">
        <v>-17</v>
      </c>
      <c r="E95" s="290">
        <v>45</v>
      </c>
      <c r="F95" s="291">
        <v>29</v>
      </c>
      <c r="G95" s="291">
        <v>73</v>
      </c>
      <c r="H95" s="290">
        <v>5</v>
      </c>
      <c r="I95" s="292">
        <v>3</v>
      </c>
      <c r="J95" s="293">
        <v>9</v>
      </c>
      <c r="K95" s="294"/>
    </row>
    <row r="96" spans="1:11" ht="15" customHeight="1" x14ac:dyDescent="0.2">
      <c r="A96" s="94" t="s">
        <v>123</v>
      </c>
      <c r="B96" s="288">
        <v>-13.2</v>
      </c>
      <c r="C96" s="289">
        <v>-12.9</v>
      </c>
      <c r="D96" s="289">
        <v>-14.4</v>
      </c>
      <c r="E96" s="290">
        <v>78</v>
      </c>
      <c r="F96" s="291">
        <v>80</v>
      </c>
      <c r="G96" s="291">
        <v>61</v>
      </c>
      <c r="H96" s="290">
        <v>10</v>
      </c>
      <c r="I96" s="292">
        <v>10</v>
      </c>
      <c r="J96" s="293">
        <v>6</v>
      </c>
      <c r="K96" s="294"/>
    </row>
    <row r="97" spans="1:11" ht="15" customHeight="1" x14ac:dyDescent="0.2">
      <c r="A97" s="232" t="s">
        <v>124</v>
      </c>
      <c r="B97" s="288">
        <v>-12</v>
      </c>
      <c r="C97" s="289">
        <v>-12.5</v>
      </c>
      <c r="D97" s="289">
        <v>-9.8000000000000007</v>
      </c>
      <c r="E97" s="290">
        <v>74</v>
      </c>
      <c r="F97" s="291">
        <v>79</v>
      </c>
      <c r="G97" s="291">
        <v>42</v>
      </c>
      <c r="H97" s="290">
        <v>9</v>
      </c>
      <c r="I97" s="292">
        <v>9</v>
      </c>
      <c r="J97" s="293">
        <v>4</v>
      </c>
      <c r="K97" s="294"/>
    </row>
    <row r="98" spans="1:11" ht="15" customHeight="1" x14ac:dyDescent="0.2">
      <c r="A98" s="94" t="s">
        <v>125</v>
      </c>
      <c r="B98" s="288">
        <v>-6.7</v>
      </c>
      <c r="C98" s="289">
        <v>-6.2</v>
      </c>
      <c r="D98" s="289">
        <v>-9.6</v>
      </c>
      <c r="E98" s="290">
        <v>36</v>
      </c>
      <c r="F98" s="291">
        <v>39</v>
      </c>
      <c r="G98" s="291">
        <v>41</v>
      </c>
      <c r="H98" s="290">
        <v>4</v>
      </c>
      <c r="I98" s="292">
        <v>5</v>
      </c>
      <c r="J98" s="293">
        <v>3</v>
      </c>
      <c r="K98" s="294"/>
    </row>
    <row r="99" spans="1:11" ht="15" customHeight="1" x14ac:dyDescent="0.2">
      <c r="A99" s="94" t="s">
        <v>126</v>
      </c>
      <c r="B99" s="288">
        <v>-9.6999999999999993</v>
      </c>
      <c r="C99" s="289">
        <v>-6.6</v>
      </c>
      <c r="D99" s="289">
        <v>-16.3</v>
      </c>
      <c r="E99" s="290">
        <v>56</v>
      </c>
      <c r="F99" s="291">
        <v>43</v>
      </c>
      <c r="G99" s="291">
        <v>67</v>
      </c>
      <c r="H99" s="290">
        <v>6</v>
      </c>
      <c r="I99" s="292">
        <v>6</v>
      </c>
      <c r="J99" s="293">
        <v>8</v>
      </c>
      <c r="K99" s="294"/>
    </row>
    <row r="100" spans="1:11" ht="15" customHeight="1" x14ac:dyDescent="0.2">
      <c r="A100" s="94" t="s">
        <v>127</v>
      </c>
      <c r="B100" s="288">
        <v>-11.8</v>
      </c>
      <c r="C100" s="289">
        <v>-10.5</v>
      </c>
      <c r="D100" s="289">
        <v>-45.7</v>
      </c>
      <c r="E100" s="290">
        <v>72</v>
      </c>
      <c r="F100" s="291">
        <v>67</v>
      </c>
      <c r="G100" s="291">
        <v>83</v>
      </c>
      <c r="H100" s="290">
        <v>7</v>
      </c>
      <c r="I100" s="292">
        <v>8</v>
      </c>
      <c r="J100" s="293">
        <v>11</v>
      </c>
      <c r="K100" s="294"/>
    </row>
    <row r="101" spans="1:11" ht="15" customHeight="1" x14ac:dyDescent="0.2">
      <c r="A101" s="94" t="s">
        <v>128</v>
      </c>
      <c r="B101" s="288">
        <v>-11.8</v>
      </c>
      <c r="C101" s="289">
        <v>-10.1</v>
      </c>
      <c r="D101" s="289">
        <v>-20.2</v>
      </c>
      <c r="E101" s="290">
        <v>73</v>
      </c>
      <c r="F101" s="291">
        <v>62</v>
      </c>
      <c r="G101" s="291">
        <v>78</v>
      </c>
      <c r="H101" s="290">
        <v>8</v>
      </c>
      <c r="I101" s="292">
        <v>7</v>
      </c>
      <c r="J101" s="293">
        <v>10</v>
      </c>
      <c r="K101" s="294"/>
    </row>
    <row r="102" spans="1:11" ht="15" customHeight="1" x14ac:dyDescent="0.2">
      <c r="A102" s="94" t="s">
        <v>129</v>
      </c>
      <c r="B102" s="288">
        <v>-14.3</v>
      </c>
      <c r="C102" s="289">
        <v>-13.8</v>
      </c>
      <c r="D102" s="289">
        <v>-15.5</v>
      </c>
      <c r="E102" s="290">
        <v>82</v>
      </c>
      <c r="F102" s="291">
        <v>82</v>
      </c>
      <c r="G102" s="291">
        <v>64</v>
      </c>
      <c r="H102" s="290">
        <v>11</v>
      </c>
      <c r="I102" s="292">
        <v>11</v>
      </c>
      <c r="J102" s="293">
        <v>7</v>
      </c>
      <c r="K102" s="294"/>
    </row>
    <row r="103" spans="1:11" ht="15" customHeight="1" x14ac:dyDescent="0.2">
      <c r="A103" s="106" t="s">
        <v>130</v>
      </c>
      <c r="B103" s="297">
        <v>-1.4</v>
      </c>
      <c r="C103" s="298">
        <v>2.7</v>
      </c>
      <c r="D103" s="298">
        <v>-10.4</v>
      </c>
      <c r="E103" s="299">
        <v>20</v>
      </c>
      <c r="F103" s="300">
        <v>13</v>
      </c>
      <c r="G103" s="300">
        <v>43</v>
      </c>
      <c r="H103" s="299">
        <v>2</v>
      </c>
      <c r="I103" s="301">
        <v>2</v>
      </c>
      <c r="J103" s="302">
        <v>5</v>
      </c>
      <c r="K103" s="294"/>
    </row>
  </sheetData>
  <mergeCells count="9">
    <mergeCell ref="A3:J3"/>
    <mergeCell ref="A4:J4"/>
    <mergeCell ref="A5:A7"/>
    <mergeCell ref="B5:D5"/>
    <mergeCell ref="E5:G5"/>
    <mergeCell ref="H5:J5"/>
    <mergeCell ref="C6:D6"/>
    <mergeCell ref="F6:G6"/>
    <mergeCell ref="I6:J6"/>
  </mergeCells>
  <hyperlinks>
    <hyperlink ref="A1" location="Содержание!A1" display="Содержание"/>
  </hyperlinks>
  <printOptions horizontalCentered="1" verticalCentered="1"/>
  <pageMargins left="0.59055118110236227" right="0.47244094488188981" top="0.59055118110236227" bottom="0.51181102362204722" header="0.51181102362204722" footer="0.51181102362204722"/>
  <pageSetup paperSize="9" scale="95" firstPageNumber="30" orientation="landscape" useFirstPageNumber="1" r:id="rId1"/>
  <headerFooter alignWithMargins="0">
    <oddHeader>&amp;C&amp;9&amp;P</oddHeader>
  </headerFooter>
  <rowBreaks count="2" manualBreakCount="2">
    <brk id="40" max="16383" man="1"/>
    <brk id="72"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3"/>
  <sheetViews>
    <sheetView workbookViewId="0">
      <pane xSplit="1" ySplit="7" topLeftCell="B8" activePane="bottomRight" state="frozen"/>
      <selection activeCell="H116" sqref="H116"/>
      <selection pane="topRight" activeCell="H116" sqref="H116"/>
      <selection pane="bottomLeft" activeCell="H116" sqref="H116"/>
      <selection pane="bottomRight" activeCell="E27" sqref="E27"/>
    </sheetView>
  </sheetViews>
  <sheetFormatPr defaultRowHeight="12.75" x14ac:dyDescent="0.2"/>
  <cols>
    <col min="1" max="1" width="41.28515625" style="70" customWidth="1"/>
    <col min="2" max="4" width="10.5703125" style="6" customWidth="1"/>
    <col min="5" max="9" width="10.42578125" style="6" customWidth="1"/>
    <col min="10" max="10" width="11.28515625" style="6" customWidth="1"/>
    <col min="11" max="16384" width="9.140625" style="6"/>
  </cols>
  <sheetData>
    <row r="1" spans="1:18" x14ac:dyDescent="0.2">
      <c r="A1" s="646" t="s">
        <v>350</v>
      </c>
    </row>
    <row r="2" spans="1:18" x14ac:dyDescent="0.2">
      <c r="A2" s="23"/>
    </row>
    <row r="3" spans="1:18" ht="27.75" customHeight="1" x14ac:dyDescent="0.25">
      <c r="A3" s="2120" t="s">
        <v>456</v>
      </c>
      <c r="B3" s="2120"/>
      <c r="C3" s="2120"/>
      <c r="D3" s="2120"/>
      <c r="E3" s="2120"/>
      <c r="F3" s="2120"/>
      <c r="G3" s="2120"/>
      <c r="H3" s="2120"/>
      <c r="I3" s="2120"/>
      <c r="J3" s="2120"/>
    </row>
    <row r="4" spans="1:18" s="23" customFormat="1" ht="10.9" customHeight="1" x14ac:dyDescent="0.2"/>
    <row r="5" spans="1:18" ht="36" customHeight="1" x14ac:dyDescent="0.2">
      <c r="A5" s="2111" t="s">
        <v>203</v>
      </c>
      <c r="B5" s="2114" t="s">
        <v>204</v>
      </c>
      <c r="C5" s="2115"/>
      <c r="D5" s="2116"/>
      <c r="E5" s="2114" t="s">
        <v>205</v>
      </c>
      <c r="F5" s="2115"/>
      <c r="G5" s="2116"/>
      <c r="H5" s="2114" t="s">
        <v>206</v>
      </c>
      <c r="I5" s="2115"/>
      <c r="J5" s="2116"/>
    </row>
    <row r="6" spans="1:18" ht="12" customHeight="1" x14ac:dyDescent="0.2">
      <c r="A6" s="2112"/>
      <c r="B6" s="275" t="s">
        <v>197</v>
      </c>
      <c r="C6" s="2117" t="s">
        <v>150</v>
      </c>
      <c r="D6" s="2118"/>
      <c r="E6" s="275" t="s">
        <v>197</v>
      </c>
      <c r="F6" s="2117" t="s">
        <v>150</v>
      </c>
      <c r="G6" s="2118"/>
      <c r="H6" s="275" t="s">
        <v>197</v>
      </c>
      <c r="I6" s="2117" t="s">
        <v>150</v>
      </c>
      <c r="J6" s="2118"/>
    </row>
    <row r="7" spans="1:18" ht="13.9" customHeight="1" x14ac:dyDescent="0.2">
      <c r="A7" s="2113"/>
      <c r="B7" s="24" t="s">
        <v>198</v>
      </c>
      <c r="C7" s="278" t="s">
        <v>199</v>
      </c>
      <c r="D7" s="278" t="s">
        <v>200</v>
      </c>
      <c r="E7" s="24" t="s">
        <v>198</v>
      </c>
      <c r="F7" s="278" t="s">
        <v>199</v>
      </c>
      <c r="G7" s="315" t="s">
        <v>200</v>
      </c>
      <c r="H7" s="24" t="s">
        <v>198</v>
      </c>
      <c r="I7" s="278" t="s">
        <v>199</v>
      </c>
      <c r="J7" s="278" t="s">
        <v>200</v>
      </c>
    </row>
    <row r="8" spans="1:18" ht="13.15" customHeight="1" x14ac:dyDescent="0.2">
      <c r="A8" s="280" t="s">
        <v>35</v>
      </c>
      <c r="B8" s="218">
        <v>-4</v>
      </c>
      <c r="C8" s="219">
        <v>-3.6999999999999993</v>
      </c>
      <c r="D8" s="220">
        <v>-5</v>
      </c>
      <c r="E8" s="218"/>
      <c r="F8" s="219"/>
      <c r="G8" s="220"/>
      <c r="H8" s="316"/>
      <c r="I8" s="317"/>
      <c r="J8" s="318"/>
      <c r="K8" s="319"/>
      <c r="L8" s="319"/>
      <c r="N8" s="319"/>
      <c r="O8" s="319"/>
      <c r="P8" s="319"/>
    </row>
    <row r="9" spans="1:18" s="93" customFormat="1" ht="14.65" customHeight="1" x14ac:dyDescent="0.2">
      <c r="A9" s="146" t="s">
        <v>36</v>
      </c>
      <c r="B9" s="218">
        <v>-4.9000000000000004</v>
      </c>
      <c r="C9" s="219">
        <v>-4.0999999999999996</v>
      </c>
      <c r="D9" s="220">
        <v>-8.9</v>
      </c>
      <c r="E9" s="321">
        <v>5</v>
      </c>
      <c r="F9" s="322">
        <v>4</v>
      </c>
      <c r="G9" s="323">
        <v>8</v>
      </c>
      <c r="H9" s="321"/>
      <c r="I9" s="322"/>
      <c r="J9" s="323"/>
      <c r="K9" s="319"/>
      <c r="L9" s="319"/>
      <c r="N9" s="319"/>
      <c r="O9" s="319"/>
      <c r="P9" s="319"/>
      <c r="R9" s="6"/>
    </row>
    <row r="10" spans="1:18" ht="13.5" customHeight="1" x14ac:dyDescent="0.2">
      <c r="A10" s="94" t="s">
        <v>37</v>
      </c>
      <c r="B10" s="215">
        <v>-7.1</v>
      </c>
      <c r="C10" s="216">
        <v>-6</v>
      </c>
      <c r="D10" s="217">
        <v>-9.1999999999999993</v>
      </c>
      <c r="E10" s="324">
        <v>58</v>
      </c>
      <c r="F10" s="325">
        <v>52</v>
      </c>
      <c r="G10" s="326">
        <v>55</v>
      </c>
      <c r="H10" s="324">
        <v>4</v>
      </c>
      <c r="I10" s="325">
        <v>3</v>
      </c>
      <c r="J10" s="326">
        <v>4</v>
      </c>
      <c r="K10" s="319"/>
      <c r="L10" s="319"/>
      <c r="N10" s="319"/>
      <c r="O10" s="319"/>
      <c r="P10" s="319"/>
    </row>
    <row r="11" spans="1:18" ht="13.5" customHeight="1" x14ac:dyDescent="0.2">
      <c r="A11" s="94" t="s">
        <v>38</v>
      </c>
      <c r="B11" s="215">
        <v>-8.5</v>
      </c>
      <c r="C11" s="216">
        <v>-7.8000000000000007</v>
      </c>
      <c r="D11" s="217">
        <v>-10.1</v>
      </c>
      <c r="E11" s="324">
        <v>69</v>
      </c>
      <c r="F11" s="325">
        <v>72</v>
      </c>
      <c r="G11" s="326">
        <v>60</v>
      </c>
      <c r="H11" s="324">
        <v>7</v>
      </c>
      <c r="I11" s="325">
        <v>9</v>
      </c>
      <c r="J11" s="326">
        <v>7</v>
      </c>
      <c r="K11" s="319"/>
      <c r="L11" s="319"/>
      <c r="N11" s="319"/>
      <c r="O11" s="319"/>
      <c r="P11" s="319"/>
    </row>
    <row r="12" spans="1:18" ht="13.5" customHeight="1" x14ac:dyDescent="0.2">
      <c r="A12" s="94" t="s">
        <v>39</v>
      </c>
      <c r="B12" s="215">
        <v>-10.200000000000001</v>
      </c>
      <c r="C12" s="216">
        <v>-10.1</v>
      </c>
      <c r="D12" s="217">
        <v>-10.600000000000001</v>
      </c>
      <c r="E12" s="324">
        <v>82</v>
      </c>
      <c r="F12" s="325">
        <v>83</v>
      </c>
      <c r="G12" s="326">
        <v>64</v>
      </c>
      <c r="H12" s="324">
        <v>16</v>
      </c>
      <c r="I12" s="325">
        <v>16</v>
      </c>
      <c r="J12" s="326">
        <v>8</v>
      </c>
      <c r="K12" s="319"/>
      <c r="L12" s="319"/>
      <c r="N12" s="319"/>
      <c r="O12" s="319"/>
      <c r="P12" s="319"/>
    </row>
    <row r="13" spans="1:18" ht="13.5" customHeight="1" x14ac:dyDescent="0.2">
      <c r="A13" s="94" t="s">
        <v>40</v>
      </c>
      <c r="B13" s="215">
        <v>-7.8000000000000007</v>
      </c>
      <c r="C13" s="216">
        <v>-6.3000000000000007</v>
      </c>
      <c r="D13" s="217">
        <v>-11.399999999999999</v>
      </c>
      <c r="E13" s="324">
        <v>65</v>
      </c>
      <c r="F13" s="325">
        <v>56</v>
      </c>
      <c r="G13" s="326">
        <v>70</v>
      </c>
      <c r="H13" s="324">
        <v>5</v>
      </c>
      <c r="I13" s="325">
        <v>4</v>
      </c>
      <c r="J13" s="326">
        <v>12</v>
      </c>
      <c r="K13" s="319"/>
      <c r="L13" s="319"/>
      <c r="N13" s="319"/>
      <c r="O13" s="319"/>
      <c r="P13" s="319"/>
    </row>
    <row r="14" spans="1:18" ht="13.5" customHeight="1" x14ac:dyDescent="0.2">
      <c r="A14" s="94" t="s">
        <v>41</v>
      </c>
      <c r="B14" s="215">
        <v>-9.8000000000000007</v>
      </c>
      <c r="C14" s="216">
        <v>-9.3000000000000007</v>
      </c>
      <c r="D14" s="217">
        <v>-11.8</v>
      </c>
      <c r="E14" s="324">
        <v>77</v>
      </c>
      <c r="F14" s="325">
        <v>79</v>
      </c>
      <c r="G14" s="326">
        <v>72</v>
      </c>
      <c r="H14" s="324">
        <v>12</v>
      </c>
      <c r="I14" s="325">
        <v>13</v>
      </c>
      <c r="J14" s="326">
        <v>14</v>
      </c>
      <c r="K14" s="319"/>
      <c r="L14" s="319"/>
      <c r="N14" s="319"/>
      <c r="O14" s="319"/>
      <c r="P14" s="319"/>
    </row>
    <row r="15" spans="1:18" ht="13.5" customHeight="1" x14ac:dyDescent="0.2">
      <c r="A15" s="94" t="s">
        <v>42</v>
      </c>
      <c r="B15" s="215">
        <v>-6.2999999999999989</v>
      </c>
      <c r="C15" s="216">
        <v>-6.5</v>
      </c>
      <c r="D15" s="217">
        <v>-6.0000000000000009</v>
      </c>
      <c r="E15" s="324">
        <v>54</v>
      </c>
      <c r="F15" s="325">
        <v>61</v>
      </c>
      <c r="G15" s="326">
        <v>37</v>
      </c>
      <c r="H15" s="324">
        <v>3</v>
      </c>
      <c r="I15" s="325">
        <v>5</v>
      </c>
      <c r="J15" s="326">
        <v>2</v>
      </c>
      <c r="K15" s="319"/>
      <c r="L15" s="319"/>
      <c r="N15" s="319"/>
      <c r="O15" s="319"/>
      <c r="P15" s="319"/>
    </row>
    <row r="16" spans="1:18" ht="13.5" customHeight="1" x14ac:dyDescent="0.2">
      <c r="A16" s="94" t="s">
        <v>43</v>
      </c>
      <c r="B16" s="215">
        <v>-9.3000000000000007</v>
      </c>
      <c r="C16" s="216">
        <v>-7.5</v>
      </c>
      <c r="D16" s="217">
        <v>-14.2</v>
      </c>
      <c r="E16" s="324">
        <v>74</v>
      </c>
      <c r="F16" s="325">
        <v>71</v>
      </c>
      <c r="G16" s="326">
        <v>80</v>
      </c>
      <c r="H16" s="324">
        <v>10</v>
      </c>
      <c r="I16" s="325">
        <v>8</v>
      </c>
      <c r="J16" s="326">
        <v>17</v>
      </c>
      <c r="K16" s="319"/>
      <c r="L16" s="319"/>
      <c r="N16" s="319"/>
      <c r="O16" s="319"/>
      <c r="P16" s="319"/>
    </row>
    <row r="17" spans="1:18" ht="13.5" customHeight="1" x14ac:dyDescent="0.2">
      <c r="A17" s="94" t="s">
        <v>44</v>
      </c>
      <c r="B17" s="215">
        <v>-8.7999999999999989</v>
      </c>
      <c r="C17" s="216">
        <v>-6.7</v>
      </c>
      <c r="D17" s="217">
        <v>-13.3</v>
      </c>
      <c r="E17" s="324">
        <v>72</v>
      </c>
      <c r="F17" s="325">
        <v>63</v>
      </c>
      <c r="G17" s="326">
        <v>77</v>
      </c>
      <c r="H17" s="324">
        <v>9</v>
      </c>
      <c r="I17" s="325">
        <v>6</v>
      </c>
      <c r="J17" s="326">
        <v>15</v>
      </c>
      <c r="K17" s="319"/>
      <c r="L17" s="319"/>
      <c r="N17" s="319"/>
      <c r="O17" s="319"/>
      <c r="P17" s="319"/>
    </row>
    <row r="18" spans="1:18" ht="13.5" customHeight="1" x14ac:dyDescent="0.2">
      <c r="A18" s="94" t="s">
        <v>45</v>
      </c>
      <c r="B18" s="215">
        <v>-8.1</v>
      </c>
      <c r="C18" s="216">
        <v>-7.3000000000000007</v>
      </c>
      <c r="D18" s="217">
        <v>-9.6000000000000014</v>
      </c>
      <c r="E18" s="324">
        <v>66</v>
      </c>
      <c r="F18" s="325">
        <v>69</v>
      </c>
      <c r="G18" s="326">
        <v>58</v>
      </c>
      <c r="H18" s="324">
        <v>6</v>
      </c>
      <c r="I18" s="325">
        <v>7</v>
      </c>
      <c r="J18" s="326">
        <v>5</v>
      </c>
      <c r="K18" s="319"/>
      <c r="L18" s="319"/>
      <c r="N18" s="319"/>
      <c r="O18" s="319"/>
      <c r="P18" s="319"/>
    </row>
    <row r="19" spans="1:18" ht="13.5" customHeight="1" x14ac:dyDescent="0.2">
      <c r="A19" s="94" t="s">
        <v>46</v>
      </c>
      <c r="B19" s="215">
        <v>-3.0999999999999996</v>
      </c>
      <c r="C19" s="216">
        <v>-3</v>
      </c>
      <c r="D19" s="217">
        <v>-4</v>
      </c>
      <c r="E19" s="324">
        <v>26</v>
      </c>
      <c r="F19" s="325">
        <v>27</v>
      </c>
      <c r="G19" s="326">
        <v>25</v>
      </c>
      <c r="H19" s="324">
        <v>2</v>
      </c>
      <c r="I19" s="325">
        <v>2</v>
      </c>
      <c r="J19" s="326">
        <v>1</v>
      </c>
      <c r="K19" s="319"/>
      <c r="L19" s="319"/>
      <c r="N19" s="319"/>
      <c r="O19" s="319"/>
      <c r="P19" s="319"/>
    </row>
    <row r="20" spans="1:18" ht="13.5" customHeight="1" x14ac:dyDescent="0.2">
      <c r="A20" s="94" t="s">
        <v>47</v>
      </c>
      <c r="B20" s="215">
        <v>-10.199999999999999</v>
      </c>
      <c r="C20" s="216">
        <v>-9.6999999999999993</v>
      </c>
      <c r="D20" s="217">
        <v>-11.2</v>
      </c>
      <c r="E20" s="324">
        <v>81</v>
      </c>
      <c r="F20" s="325">
        <v>81</v>
      </c>
      <c r="G20" s="326">
        <v>67</v>
      </c>
      <c r="H20" s="324">
        <v>15</v>
      </c>
      <c r="I20" s="325">
        <v>15</v>
      </c>
      <c r="J20" s="326">
        <v>9</v>
      </c>
      <c r="K20" s="319"/>
      <c r="L20" s="319"/>
      <c r="N20" s="319"/>
      <c r="O20" s="319"/>
      <c r="P20" s="319"/>
    </row>
    <row r="21" spans="1:18" ht="13.5" customHeight="1" x14ac:dyDescent="0.2">
      <c r="A21" s="94" t="s">
        <v>48</v>
      </c>
      <c r="B21" s="215">
        <v>-9.7000000000000011</v>
      </c>
      <c r="C21" s="216">
        <v>-9</v>
      </c>
      <c r="D21" s="217">
        <v>-11.600000000000001</v>
      </c>
      <c r="E21" s="324">
        <v>76</v>
      </c>
      <c r="F21" s="325">
        <v>77</v>
      </c>
      <c r="G21" s="326">
        <v>71</v>
      </c>
      <c r="H21" s="324">
        <v>11</v>
      </c>
      <c r="I21" s="325">
        <v>11</v>
      </c>
      <c r="J21" s="326">
        <v>13</v>
      </c>
      <c r="K21" s="319"/>
      <c r="L21" s="319"/>
      <c r="N21" s="319"/>
      <c r="O21" s="319"/>
      <c r="P21" s="319"/>
    </row>
    <row r="22" spans="1:18" ht="13.5" customHeight="1" x14ac:dyDescent="0.2">
      <c r="A22" s="94" t="s">
        <v>49</v>
      </c>
      <c r="B22" s="215">
        <v>-10.600000000000001</v>
      </c>
      <c r="C22" s="216">
        <v>-9.4</v>
      </c>
      <c r="D22" s="217">
        <v>-13.600000000000001</v>
      </c>
      <c r="E22" s="324">
        <v>83</v>
      </c>
      <c r="F22" s="325">
        <v>80</v>
      </c>
      <c r="G22" s="326">
        <v>78</v>
      </c>
      <c r="H22" s="324">
        <v>17</v>
      </c>
      <c r="I22" s="325">
        <v>14</v>
      </c>
      <c r="J22" s="326">
        <v>16</v>
      </c>
      <c r="K22" s="319"/>
      <c r="L22" s="319"/>
      <c r="N22" s="319"/>
      <c r="O22" s="319"/>
      <c r="P22" s="319"/>
    </row>
    <row r="23" spans="1:18" ht="13.5" customHeight="1" x14ac:dyDescent="0.2">
      <c r="A23" s="94" t="s">
        <v>50</v>
      </c>
      <c r="B23" s="215">
        <v>-10</v>
      </c>
      <c r="C23" s="216">
        <v>-9.1</v>
      </c>
      <c r="D23" s="217">
        <v>-11.3</v>
      </c>
      <c r="E23" s="324">
        <v>78</v>
      </c>
      <c r="F23" s="325">
        <v>78</v>
      </c>
      <c r="G23" s="326">
        <v>68</v>
      </c>
      <c r="H23" s="324">
        <v>13</v>
      </c>
      <c r="I23" s="325">
        <v>12</v>
      </c>
      <c r="J23" s="326">
        <v>10</v>
      </c>
      <c r="K23" s="319"/>
      <c r="L23" s="319"/>
      <c r="N23" s="319"/>
      <c r="O23" s="319"/>
      <c r="P23" s="319"/>
    </row>
    <row r="24" spans="1:18" ht="13.5" customHeight="1" x14ac:dyDescent="0.2">
      <c r="A24" s="94" t="s">
        <v>51</v>
      </c>
      <c r="B24" s="215">
        <v>-10.599999999999998</v>
      </c>
      <c r="C24" s="216">
        <v>-10.4</v>
      </c>
      <c r="D24" s="217">
        <v>-11.3</v>
      </c>
      <c r="E24" s="324">
        <v>84</v>
      </c>
      <c r="F24" s="325">
        <v>84</v>
      </c>
      <c r="G24" s="326">
        <v>69</v>
      </c>
      <c r="H24" s="324">
        <v>18</v>
      </c>
      <c r="I24" s="325">
        <v>17</v>
      </c>
      <c r="J24" s="326">
        <v>11</v>
      </c>
      <c r="K24" s="319"/>
      <c r="L24" s="319"/>
      <c r="N24" s="319"/>
      <c r="O24" s="319"/>
      <c r="P24" s="319"/>
    </row>
    <row r="25" spans="1:18" ht="13.5" customHeight="1" x14ac:dyDescent="0.2">
      <c r="A25" s="94" t="s">
        <v>52</v>
      </c>
      <c r="B25" s="215">
        <v>-10.200000000000001</v>
      </c>
      <c r="C25" s="216">
        <v>-10.999999999999998</v>
      </c>
      <c r="D25" s="217">
        <v>-7.7999999999999989</v>
      </c>
      <c r="E25" s="324">
        <v>80</v>
      </c>
      <c r="F25" s="325">
        <v>85</v>
      </c>
      <c r="G25" s="326">
        <v>50</v>
      </c>
      <c r="H25" s="324">
        <v>14</v>
      </c>
      <c r="I25" s="325">
        <v>18</v>
      </c>
      <c r="J25" s="326">
        <v>3</v>
      </c>
      <c r="K25" s="319"/>
      <c r="L25" s="319"/>
      <c r="N25" s="319"/>
      <c r="O25" s="319"/>
      <c r="P25" s="319"/>
    </row>
    <row r="26" spans="1:18" ht="13.5" customHeight="1" x14ac:dyDescent="0.2">
      <c r="A26" s="94" t="s">
        <v>53</v>
      </c>
      <c r="B26" s="215">
        <v>-8.5</v>
      </c>
      <c r="C26" s="216">
        <v>-8.1000000000000014</v>
      </c>
      <c r="D26" s="217">
        <v>-9.9000000000000021</v>
      </c>
      <c r="E26" s="324">
        <v>70</v>
      </c>
      <c r="F26" s="325">
        <v>73</v>
      </c>
      <c r="G26" s="326">
        <v>59</v>
      </c>
      <c r="H26" s="324">
        <v>8</v>
      </c>
      <c r="I26" s="325">
        <v>10</v>
      </c>
      <c r="J26" s="326">
        <v>6</v>
      </c>
      <c r="K26" s="319"/>
      <c r="L26" s="319"/>
      <c r="N26" s="319"/>
      <c r="O26" s="319"/>
      <c r="P26" s="319"/>
    </row>
    <row r="27" spans="1:18" ht="13.5" customHeight="1" x14ac:dyDescent="0.2">
      <c r="A27" s="94" t="s">
        <v>54</v>
      </c>
      <c r="B27" s="215">
        <v>-0.29999999999999893</v>
      </c>
      <c r="C27" s="216">
        <v>-0.29999999999999893</v>
      </c>
      <c r="D27" s="217">
        <v>0</v>
      </c>
      <c r="E27" s="324">
        <v>15</v>
      </c>
      <c r="F27" s="325">
        <v>16</v>
      </c>
      <c r="G27" s="326"/>
      <c r="H27" s="324">
        <v>1</v>
      </c>
      <c r="I27" s="325">
        <v>1</v>
      </c>
      <c r="J27" s="326"/>
      <c r="K27" s="319"/>
      <c r="L27" s="319"/>
      <c r="N27" s="319"/>
      <c r="O27" s="319"/>
      <c r="P27" s="319"/>
    </row>
    <row r="28" spans="1:18" s="93" customFormat="1" ht="13.5" customHeight="1" x14ac:dyDescent="0.2">
      <c r="A28" s="146" t="s">
        <v>55</v>
      </c>
      <c r="B28" s="218">
        <v>-5.3000000000000007</v>
      </c>
      <c r="C28" s="219">
        <v>-4.5999999999999996</v>
      </c>
      <c r="D28" s="220">
        <v>-8.7999999999999989</v>
      </c>
      <c r="E28" s="321">
        <v>6</v>
      </c>
      <c r="F28" s="322">
        <v>6</v>
      </c>
      <c r="G28" s="323">
        <v>7</v>
      </c>
      <c r="H28" s="321"/>
      <c r="I28" s="322"/>
      <c r="J28" s="323"/>
      <c r="K28" s="319"/>
      <c r="L28" s="319"/>
      <c r="N28" s="319"/>
      <c r="O28" s="319"/>
      <c r="P28" s="319"/>
      <c r="R28" s="6"/>
    </row>
    <row r="29" spans="1:18" ht="13.5" customHeight="1" x14ac:dyDescent="0.2">
      <c r="A29" s="94" t="s">
        <v>56</v>
      </c>
      <c r="B29" s="215">
        <v>-10</v>
      </c>
      <c r="C29" s="216">
        <v>-8.4000000000000021</v>
      </c>
      <c r="D29" s="217">
        <v>-16.399999999999999</v>
      </c>
      <c r="E29" s="324">
        <v>79</v>
      </c>
      <c r="F29" s="325">
        <v>75</v>
      </c>
      <c r="G29" s="326">
        <v>82</v>
      </c>
      <c r="H29" s="324">
        <v>10</v>
      </c>
      <c r="I29" s="325">
        <v>9</v>
      </c>
      <c r="J29" s="326">
        <v>10</v>
      </c>
      <c r="K29" s="319"/>
      <c r="L29" s="319"/>
      <c r="N29" s="319"/>
      <c r="O29" s="319"/>
      <c r="P29" s="319"/>
    </row>
    <row r="30" spans="1:18" ht="13.5" customHeight="1" x14ac:dyDescent="0.2">
      <c r="A30" s="94" t="s">
        <v>57</v>
      </c>
      <c r="B30" s="215">
        <v>-5.6000000000000014</v>
      </c>
      <c r="C30" s="216">
        <v>-4.5999999999999996</v>
      </c>
      <c r="D30" s="217">
        <v>-8.9000000000000021</v>
      </c>
      <c r="E30" s="324">
        <v>47</v>
      </c>
      <c r="F30" s="325">
        <v>41</v>
      </c>
      <c r="G30" s="326">
        <v>54</v>
      </c>
      <c r="H30" s="324">
        <v>5</v>
      </c>
      <c r="I30" s="325">
        <v>3</v>
      </c>
      <c r="J30" s="326">
        <v>5</v>
      </c>
      <c r="K30" s="319"/>
      <c r="L30" s="319"/>
      <c r="N30" s="319"/>
      <c r="O30" s="319"/>
      <c r="P30" s="319"/>
    </row>
    <row r="31" spans="1:18" ht="13.5" customHeight="1" x14ac:dyDescent="0.2">
      <c r="A31" s="94" t="s">
        <v>138</v>
      </c>
      <c r="B31" s="215">
        <v>-7.4</v>
      </c>
      <c r="C31" s="216">
        <v>-6.1000000000000014</v>
      </c>
      <c r="D31" s="217">
        <v>-11.899999999999999</v>
      </c>
      <c r="E31" s="324"/>
      <c r="F31" s="325"/>
      <c r="G31" s="326"/>
      <c r="H31" s="324"/>
      <c r="I31" s="325"/>
      <c r="J31" s="326"/>
      <c r="K31" s="319"/>
      <c r="L31" s="319"/>
      <c r="N31" s="319"/>
      <c r="O31" s="319"/>
      <c r="P31" s="319"/>
    </row>
    <row r="32" spans="1:18" ht="13.5" customHeight="1" x14ac:dyDescent="0.2">
      <c r="A32" s="102" t="s">
        <v>201</v>
      </c>
      <c r="B32" s="215">
        <v>0.90000000000000036</v>
      </c>
      <c r="C32" s="216">
        <v>1.5999999999999996</v>
      </c>
      <c r="D32" s="217">
        <v>-0.89999999999999858</v>
      </c>
      <c r="E32" s="324">
        <v>10</v>
      </c>
      <c r="F32" s="325">
        <v>11</v>
      </c>
      <c r="G32" s="326">
        <v>12</v>
      </c>
      <c r="H32" s="324">
        <v>1</v>
      </c>
      <c r="I32" s="325">
        <v>1</v>
      </c>
      <c r="J32" s="326">
        <v>2</v>
      </c>
      <c r="K32" s="319"/>
      <c r="L32" s="319"/>
      <c r="N32" s="319"/>
      <c r="O32" s="319"/>
      <c r="P32" s="319"/>
    </row>
    <row r="33" spans="1:16" ht="25.5" x14ac:dyDescent="0.2">
      <c r="A33" s="102" t="s">
        <v>139</v>
      </c>
      <c r="B33" s="215">
        <v>-7.7999999999999989</v>
      </c>
      <c r="C33" s="216">
        <v>-6.4</v>
      </c>
      <c r="D33" s="217">
        <v>-12.4</v>
      </c>
      <c r="E33" s="324">
        <v>64</v>
      </c>
      <c r="F33" s="325">
        <v>60</v>
      </c>
      <c r="G33" s="326">
        <v>74</v>
      </c>
      <c r="H33" s="324">
        <v>8</v>
      </c>
      <c r="I33" s="325">
        <v>7</v>
      </c>
      <c r="J33" s="326">
        <v>7</v>
      </c>
      <c r="K33" s="319"/>
      <c r="L33" s="319"/>
      <c r="N33" s="319"/>
      <c r="O33" s="319"/>
      <c r="P33" s="319"/>
    </row>
    <row r="34" spans="1:16" ht="13.5" customHeight="1" x14ac:dyDescent="0.2">
      <c r="A34" s="94" t="s">
        <v>61</v>
      </c>
      <c r="B34" s="215">
        <v>-6.3000000000000007</v>
      </c>
      <c r="C34" s="216">
        <v>-4.6999999999999993</v>
      </c>
      <c r="D34" s="217">
        <v>-10.499999999999998</v>
      </c>
      <c r="E34" s="324">
        <v>53</v>
      </c>
      <c r="F34" s="325">
        <v>44</v>
      </c>
      <c r="G34" s="326">
        <v>63</v>
      </c>
      <c r="H34" s="324">
        <v>6</v>
      </c>
      <c r="I34" s="325">
        <v>4</v>
      </c>
      <c r="J34" s="326">
        <v>6</v>
      </c>
      <c r="K34" s="319"/>
      <c r="L34" s="319"/>
      <c r="N34" s="319"/>
      <c r="O34" s="319"/>
      <c r="P34" s="319"/>
    </row>
    <row r="35" spans="1:16" ht="13.5" customHeight="1" x14ac:dyDescent="0.2">
      <c r="A35" s="94" t="s">
        <v>62</v>
      </c>
      <c r="B35" s="215">
        <v>-4.7999999999999989</v>
      </c>
      <c r="C35" s="216">
        <v>-5</v>
      </c>
      <c r="D35" s="217">
        <v>-3.9000000000000004</v>
      </c>
      <c r="E35" s="324">
        <v>43</v>
      </c>
      <c r="F35" s="325">
        <v>46</v>
      </c>
      <c r="G35" s="326">
        <v>23</v>
      </c>
      <c r="H35" s="324">
        <v>4</v>
      </c>
      <c r="I35" s="325">
        <v>5</v>
      </c>
      <c r="J35" s="326">
        <v>3</v>
      </c>
      <c r="K35" s="319"/>
      <c r="L35" s="319"/>
      <c r="N35" s="319"/>
      <c r="O35" s="319"/>
      <c r="P35" s="319"/>
    </row>
    <row r="36" spans="1:16" ht="13.5" customHeight="1" x14ac:dyDescent="0.2">
      <c r="A36" s="94" t="s">
        <v>63</v>
      </c>
      <c r="B36" s="215">
        <v>-6.9</v>
      </c>
      <c r="C36" s="216">
        <v>-7.4</v>
      </c>
      <c r="D36" s="217">
        <v>-6.1000000000000005</v>
      </c>
      <c r="E36" s="324">
        <v>57</v>
      </c>
      <c r="F36" s="325">
        <v>70</v>
      </c>
      <c r="G36" s="326">
        <v>38</v>
      </c>
      <c r="H36" s="324">
        <v>7</v>
      </c>
      <c r="I36" s="325">
        <v>8</v>
      </c>
      <c r="J36" s="326">
        <v>4</v>
      </c>
      <c r="K36" s="319"/>
      <c r="L36" s="319"/>
      <c r="N36" s="319"/>
      <c r="O36" s="319"/>
      <c r="P36" s="319"/>
    </row>
    <row r="37" spans="1:16" ht="13.5" customHeight="1" x14ac:dyDescent="0.2">
      <c r="A37" s="94" t="s">
        <v>64</v>
      </c>
      <c r="B37" s="215">
        <v>-4.6999999999999993</v>
      </c>
      <c r="C37" s="216">
        <v>-5.1999999999999993</v>
      </c>
      <c r="D37" s="217">
        <v>0.90000000000000036</v>
      </c>
      <c r="E37" s="324">
        <v>42</v>
      </c>
      <c r="F37" s="325">
        <v>49</v>
      </c>
      <c r="G37" s="326">
        <v>10</v>
      </c>
      <c r="H37" s="324">
        <v>3</v>
      </c>
      <c r="I37" s="325">
        <v>6</v>
      </c>
      <c r="J37" s="326">
        <v>1</v>
      </c>
      <c r="K37" s="319"/>
      <c r="L37" s="319"/>
      <c r="N37" s="319"/>
      <c r="O37" s="319"/>
      <c r="P37" s="319"/>
    </row>
    <row r="38" spans="1:16" ht="13.5" customHeight="1" x14ac:dyDescent="0.2">
      <c r="A38" s="94" t="s">
        <v>65</v>
      </c>
      <c r="B38" s="215">
        <v>-9.7000000000000011</v>
      </c>
      <c r="C38" s="216">
        <v>-8.6999999999999993</v>
      </c>
      <c r="D38" s="217">
        <v>-12.400000000000002</v>
      </c>
      <c r="E38" s="324">
        <v>75</v>
      </c>
      <c r="F38" s="325">
        <v>76</v>
      </c>
      <c r="G38" s="326">
        <v>75</v>
      </c>
      <c r="H38" s="324">
        <v>9</v>
      </c>
      <c r="I38" s="325">
        <v>10</v>
      </c>
      <c r="J38" s="326">
        <v>8</v>
      </c>
      <c r="K38" s="319"/>
      <c r="L38" s="319"/>
      <c r="N38" s="319"/>
      <c r="O38" s="319"/>
      <c r="P38" s="319"/>
    </row>
    <row r="39" spans="1:16" ht="13.5" customHeight="1" x14ac:dyDescent="0.2">
      <c r="A39" s="94" t="s">
        <v>66</v>
      </c>
      <c r="B39" s="215">
        <v>-11</v>
      </c>
      <c r="C39" s="216">
        <v>-10</v>
      </c>
      <c r="D39" s="217">
        <v>-13.600000000000001</v>
      </c>
      <c r="E39" s="324">
        <v>85</v>
      </c>
      <c r="F39" s="325">
        <v>82</v>
      </c>
      <c r="G39" s="326">
        <v>79</v>
      </c>
      <c r="H39" s="324">
        <v>11</v>
      </c>
      <c r="I39" s="325">
        <v>11</v>
      </c>
      <c r="J39" s="326">
        <v>9</v>
      </c>
      <c r="K39" s="319"/>
      <c r="L39" s="319"/>
      <c r="N39" s="319"/>
      <c r="O39" s="319"/>
      <c r="P39" s="319"/>
    </row>
    <row r="40" spans="1:16" ht="13.5" customHeight="1" x14ac:dyDescent="0.2">
      <c r="A40" s="106" t="s">
        <v>67</v>
      </c>
      <c r="B40" s="227">
        <v>-2.5999999999999996</v>
      </c>
      <c r="C40" s="228">
        <v>-2.5999999999999996</v>
      </c>
      <c r="D40" s="327">
        <v>0</v>
      </c>
      <c r="E40" s="328">
        <v>20</v>
      </c>
      <c r="F40" s="329">
        <v>26</v>
      </c>
      <c r="G40" s="327"/>
      <c r="H40" s="328">
        <v>2</v>
      </c>
      <c r="I40" s="329">
        <v>2</v>
      </c>
      <c r="J40" s="327"/>
      <c r="K40" s="319"/>
      <c r="L40" s="319"/>
      <c r="N40" s="319"/>
      <c r="O40" s="319"/>
      <c r="P40" s="319"/>
    </row>
    <row r="41" spans="1:16" ht="17.25" customHeight="1" x14ac:dyDescent="0.2">
      <c r="A41" s="111" t="s">
        <v>68</v>
      </c>
      <c r="B41" s="316">
        <v>-5.2999999999999989</v>
      </c>
      <c r="C41" s="317">
        <v>-5</v>
      </c>
      <c r="D41" s="318">
        <v>-5.6</v>
      </c>
      <c r="E41" s="321">
        <v>6</v>
      </c>
      <c r="F41" s="322">
        <v>8</v>
      </c>
      <c r="G41" s="323">
        <v>5</v>
      </c>
      <c r="H41" s="321"/>
      <c r="I41" s="322"/>
      <c r="J41" s="323"/>
      <c r="K41" s="319"/>
      <c r="L41" s="319"/>
      <c r="N41" s="319"/>
      <c r="O41" s="319"/>
      <c r="P41" s="319"/>
    </row>
    <row r="42" spans="1:16" ht="14.25" customHeight="1" x14ac:dyDescent="0.2">
      <c r="A42" s="94" t="s">
        <v>69</v>
      </c>
      <c r="B42" s="215">
        <v>-3.6000000000000014</v>
      </c>
      <c r="C42" s="216">
        <v>-2.4000000000000004</v>
      </c>
      <c r="D42" s="217">
        <v>-4.8000000000000007</v>
      </c>
      <c r="E42" s="324">
        <v>27</v>
      </c>
      <c r="F42" s="325">
        <v>25</v>
      </c>
      <c r="G42" s="326">
        <v>30</v>
      </c>
      <c r="H42" s="324">
        <v>3</v>
      </c>
      <c r="I42" s="325">
        <v>2</v>
      </c>
      <c r="J42" s="326">
        <v>4</v>
      </c>
      <c r="K42" s="319"/>
      <c r="L42" s="319"/>
      <c r="N42" s="319"/>
      <c r="O42" s="319"/>
      <c r="P42" s="319"/>
    </row>
    <row r="43" spans="1:16" ht="14.25" customHeight="1" x14ac:dyDescent="0.2">
      <c r="A43" s="94" t="s">
        <v>70</v>
      </c>
      <c r="B43" s="215">
        <v>-1.3000000000000007</v>
      </c>
      <c r="C43" s="216">
        <v>-9.9999999999999645E-2</v>
      </c>
      <c r="D43" s="217">
        <v>-2.4000000000000004</v>
      </c>
      <c r="E43" s="324">
        <v>17</v>
      </c>
      <c r="F43" s="325">
        <v>15</v>
      </c>
      <c r="G43" s="326">
        <v>19</v>
      </c>
      <c r="H43" s="324">
        <v>1</v>
      </c>
      <c r="I43" s="325">
        <v>1</v>
      </c>
      <c r="J43" s="326">
        <v>3</v>
      </c>
      <c r="K43" s="319"/>
      <c r="L43" s="319"/>
      <c r="N43" s="319"/>
      <c r="O43" s="319"/>
      <c r="P43" s="319"/>
    </row>
    <row r="44" spans="1:16" ht="14.25" customHeight="1" x14ac:dyDescent="0.2">
      <c r="A44" s="94" t="s">
        <v>71</v>
      </c>
      <c r="B44" s="215">
        <v>-6.2000000000000011</v>
      </c>
      <c r="C44" s="216">
        <v>-7.1999999999999993</v>
      </c>
      <c r="D44" s="217">
        <v>-5.0999999999999996</v>
      </c>
      <c r="E44" s="324">
        <v>50</v>
      </c>
      <c r="F44" s="325">
        <v>68</v>
      </c>
      <c r="G44" s="326">
        <v>33</v>
      </c>
      <c r="H44" s="324">
        <v>6</v>
      </c>
      <c r="I44" s="325">
        <v>8</v>
      </c>
      <c r="J44" s="326">
        <v>5</v>
      </c>
      <c r="K44" s="319"/>
      <c r="L44" s="319"/>
      <c r="N44" s="319"/>
      <c r="O44" s="319"/>
      <c r="P44" s="319"/>
    </row>
    <row r="45" spans="1:16" ht="14.25" customHeight="1" x14ac:dyDescent="0.2">
      <c r="A45" s="94" t="s">
        <v>72</v>
      </c>
      <c r="B45" s="215">
        <v>-4.3000000000000007</v>
      </c>
      <c r="C45" s="216">
        <v>-3.1999999999999993</v>
      </c>
      <c r="D45" s="217">
        <v>-5.6000000000000014</v>
      </c>
      <c r="E45" s="324">
        <v>36</v>
      </c>
      <c r="F45" s="325">
        <v>30</v>
      </c>
      <c r="G45" s="326">
        <v>34</v>
      </c>
      <c r="H45" s="324">
        <v>5</v>
      </c>
      <c r="I45" s="325">
        <v>4</v>
      </c>
      <c r="J45" s="326">
        <v>6</v>
      </c>
      <c r="K45" s="319"/>
      <c r="L45" s="319"/>
      <c r="N45" s="319"/>
      <c r="O45" s="319"/>
      <c r="P45" s="319"/>
    </row>
    <row r="46" spans="1:16" ht="14.25" customHeight="1" x14ac:dyDescent="0.2">
      <c r="A46" s="232" t="s">
        <v>73</v>
      </c>
      <c r="B46" s="215">
        <v>-2.5999999999999996</v>
      </c>
      <c r="C46" s="216">
        <v>-2.8999999999999986</v>
      </c>
      <c r="D46" s="217">
        <v>-1.7999999999999989</v>
      </c>
      <c r="E46" s="324">
        <v>19</v>
      </c>
      <c r="F46" s="325">
        <v>28</v>
      </c>
      <c r="G46" s="326">
        <v>16</v>
      </c>
      <c r="H46" s="324">
        <v>2</v>
      </c>
      <c r="I46" s="325">
        <v>3</v>
      </c>
      <c r="J46" s="326">
        <v>1</v>
      </c>
      <c r="K46" s="319"/>
      <c r="L46" s="319"/>
      <c r="N46" s="319"/>
      <c r="O46" s="319"/>
      <c r="P46" s="319"/>
    </row>
    <row r="47" spans="1:16" ht="14.25" customHeight="1" x14ac:dyDescent="0.2">
      <c r="A47" s="94" t="s">
        <v>74</v>
      </c>
      <c r="B47" s="215">
        <v>-6.6</v>
      </c>
      <c r="C47" s="216">
        <v>-6.5</v>
      </c>
      <c r="D47" s="217">
        <v>-7.3999999999999995</v>
      </c>
      <c r="E47" s="324">
        <v>56</v>
      </c>
      <c r="F47" s="325">
        <v>59</v>
      </c>
      <c r="G47" s="326">
        <v>49</v>
      </c>
      <c r="H47" s="324">
        <v>8</v>
      </c>
      <c r="I47" s="325">
        <v>7</v>
      </c>
      <c r="J47" s="326">
        <v>8</v>
      </c>
      <c r="K47" s="319"/>
      <c r="L47" s="319"/>
      <c r="N47" s="319"/>
      <c r="O47" s="319"/>
      <c r="P47" s="319"/>
    </row>
    <row r="48" spans="1:16" ht="14.25" customHeight="1" x14ac:dyDescent="0.2">
      <c r="A48" s="94" t="s">
        <v>75</v>
      </c>
      <c r="B48" s="215">
        <v>-6.6000000000000005</v>
      </c>
      <c r="C48" s="216">
        <v>-6.5</v>
      </c>
      <c r="D48" s="217">
        <v>-7</v>
      </c>
      <c r="E48" s="324">
        <v>55</v>
      </c>
      <c r="F48" s="325">
        <v>58</v>
      </c>
      <c r="G48" s="326">
        <v>46</v>
      </c>
      <c r="H48" s="324">
        <v>7</v>
      </c>
      <c r="I48" s="325">
        <v>6</v>
      </c>
      <c r="J48" s="326">
        <v>7</v>
      </c>
      <c r="K48" s="319"/>
      <c r="L48" s="319"/>
      <c r="N48" s="319"/>
      <c r="O48" s="319"/>
      <c r="P48" s="319"/>
    </row>
    <row r="49" spans="1:16" ht="14.25" customHeight="1" x14ac:dyDescent="0.2">
      <c r="A49" s="94" t="s">
        <v>202</v>
      </c>
      <c r="B49" s="215">
        <v>-4.0999999999999996</v>
      </c>
      <c r="C49" s="216">
        <v>-4.1999999999999993</v>
      </c>
      <c r="D49" s="217">
        <v>-2</v>
      </c>
      <c r="E49" s="324">
        <v>33</v>
      </c>
      <c r="F49" s="325">
        <v>39</v>
      </c>
      <c r="G49" s="326">
        <v>17</v>
      </c>
      <c r="H49" s="324">
        <v>4</v>
      </c>
      <c r="I49" s="325">
        <v>5</v>
      </c>
      <c r="J49" s="326">
        <v>2</v>
      </c>
      <c r="K49" s="319"/>
      <c r="L49" s="319"/>
      <c r="N49" s="319"/>
      <c r="O49" s="319"/>
      <c r="P49" s="319"/>
    </row>
    <row r="50" spans="1:16" ht="15.75" customHeight="1" x14ac:dyDescent="0.2">
      <c r="A50" s="238" t="s">
        <v>77</v>
      </c>
      <c r="B50" s="218">
        <v>4.8999999999999995</v>
      </c>
      <c r="C50" s="219">
        <v>3.8000000000000007</v>
      </c>
      <c r="D50" s="220">
        <v>6.1000000000000005</v>
      </c>
      <c r="E50" s="321">
        <v>1</v>
      </c>
      <c r="F50" s="322">
        <v>1</v>
      </c>
      <c r="G50" s="323">
        <v>1</v>
      </c>
      <c r="H50" s="321"/>
      <c r="I50" s="322"/>
      <c r="J50" s="323"/>
      <c r="K50" s="319"/>
      <c r="L50" s="319"/>
      <c r="N50" s="319"/>
      <c r="O50" s="319"/>
      <c r="P50" s="319"/>
    </row>
    <row r="51" spans="1:16" ht="14.25" customHeight="1" x14ac:dyDescent="0.2">
      <c r="A51" s="94" t="s">
        <v>78</v>
      </c>
      <c r="B51" s="215">
        <v>8.2000000000000011</v>
      </c>
      <c r="C51" s="216">
        <v>6.6000000000000005</v>
      </c>
      <c r="D51" s="217">
        <v>9.6000000000000014</v>
      </c>
      <c r="E51" s="324">
        <v>4</v>
      </c>
      <c r="F51" s="325">
        <v>5</v>
      </c>
      <c r="G51" s="326">
        <v>4</v>
      </c>
      <c r="H51" s="324">
        <v>3</v>
      </c>
      <c r="I51" s="325">
        <v>3</v>
      </c>
      <c r="J51" s="326">
        <v>3</v>
      </c>
      <c r="K51" s="319"/>
      <c r="L51" s="319"/>
      <c r="N51" s="319"/>
      <c r="O51" s="319"/>
      <c r="P51" s="319"/>
    </row>
    <row r="52" spans="1:16" ht="14.25" customHeight="1" x14ac:dyDescent="0.2">
      <c r="A52" s="94" t="s">
        <v>79</v>
      </c>
      <c r="B52" s="215">
        <v>11.9</v>
      </c>
      <c r="C52" s="216">
        <v>10.5</v>
      </c>
      <c r="D52" s="217">
        <v>13.8</v>
      </c>
      <c r="E52" s="324">
        <v>2</v>
      </c>
      <c r="F52" s="325">
        <v>2</v>
      </c>
      <c r="G52" s="326">
        <v>2</v>
      </c>
      <c r="H52" s="324">
        <v>2</v>
      </c>
      <c r="I52" s="325">
        <v>2</v>
      </c>
      <c r="J52" s="326">
        <v>2</v>
      </c>
      <c r="K52" s="319"/>
      <c r="L52" s="319"/>
      <c r="N52" s="319"/>
      <c r="O52" s="319"/>
      <c r="P52" s="319"/>
    </row>
    <row r="53" spans="1:16" ht="14.25" customHeight="1" x14ac:dyDescent="0.2">
      <c r="A53" s="232" t="s">
        <v>80</v>
      </c>
      <c r="B53" s="215">
        <v>2.4000000000000004</v>
      </c>
      <c r="C53" s="216">
        <v>2</v>
      </c>
      <c r="D53" s="217">
        <v>2.9000000000000004</v>
      </c>
      <c r="E53" s="324">
        <v>8</v>
      </c>
      <c r="F53" s="325">
        <v>9</v>
      </c>
      <c r="G53" s="326">
        <v>7</v>
      </c>
      <c r="H53" s="324">
        <v>4</v>
      </c>
      <c r="I53" s="325">
        <v>4</v>
      </c>
      <c r="J53" s="326">
        <v>4</v>
      </c>
      <c r="K53" s="319"/>
      <c r="L53" s="319"/>
      <c r="N53" s="319"/>
      <c r="O53" s="319"/>
      <c r="P53" s="319"/>
    </row>
    <row r="54" spans="1:16" ht="14.25" customHeight="1" x14ac:dyDescent="0.2">
      <c r="A54" s="94" t="s">
        <v>81</v>
      </c>
      <c r="B54" s="215">
        <v>0</v>
      </c>
      <c r="C54" s="216">
        <v>0.80000000000000071</v>
      </c>
      <c r="D54" s="217">
        <v>-0.60000000000000142</v>
      </c>
      <c r="E54" s="324">
        <v>13</v>
      </c>
      <c r="F54" s="325">
        <v>13</v>
      </c>
      <c r="G54" s="326">
        <v>11</v>
      </c>
      <c r="H54" s="324">
        <v>5</v>
      </c>
      <c r="I54" s="325">
        <v>5</v>
      </c>
      <c r="J54" s="326">
        <v>5</v>
      </c>
      <c r="K54" s="319"/>
      <c r="L54" s="319"/>
      <c r="N54" s="319"/>
      <c r="O54" s="319"/>
      <c r="P54" s="319"/>
    </row>
    <row r="55" spans="1:16" ht="14.25" customHeight="1" x14ac:dyDescent="0.2">
      <c r="A55" s="94" t="s">
        <v>82</v>
      </c>
      <c r="B55" s="215">
        <v>-0.19999999999999929</v>
      </c>
      <c r="C55" s="216">
        <v>0.40000000000000036</v>
      </c>
      <c r="D55" s="217">
        <v>-1.3000000000000007</v>
      </c>
      <c r="E55" s="324">
        <v>14</v>
      </c>
      <c r="F55" s="325">
        <v>14</v>
      </c>
      <c r="G55" s="326">
        <v>13</v>
      </c>
      <c r="H55" s="324">
        <v>6</v>
      </c>
      <c r="I55" s="325">
        <v>6</v>
      </c>
      <c r="J55" s="326">
        <v>6</v>
      </c>
      <c r="K55" s="319"/>
      <c r="L55" s="319"/>
      <c r="N55" s="319"/>
      <c r="O55" s="319"/>
      <c r="P55" s="319"/>
    </row>
    <row r="56" spans="1:16" ht="14.25" customHeight="1" x14ac:dyDescent="0.2">
      <c r="A56" s="94" t="s">
        <v>83</v>
      </c>
      <c r="B56" s="215">
        <v>15.9</v>
      </c>
      <c r="C56" s="216">
        <v>17.3</v>
      </c>
      <c r="D56" s="217">
        <v>15.099999999999998</v>
      </c>
      <c r="E56" s="324">
        <v>1</v>
      </c>
      <c r="F56" s="325">
        <v>1</v>
      </c>
      <c r="G56" s="326">
        <v>1</v>
      </c>
      <c r="H56" s="324">
        <v>1</v>
      </c>
      <c r="I56" s="325">
        <v>1</v>
      </c>
      <c r="J56" s="326">
        <v>1</v>
      </c>
      <c r="K56" s="319"/>
      <c r="L56" s="319"/>
      <c r="N56" s="319"/>
      <c r="O56" s="319"/>
      <c r="P56" s="319"/>
    </row>
    <row r="57" spans="1:16" ht="14.25" customHeight="1" x14ac:dyDescent="0.2">
      <c r="A57" s="94" t="s">
        <v>84</v>
      </c>
      <c r="B57" s="215">
        <v>-2.9000000000000004</v>
      </c>
      <c r="C57" s="216">
        <v>-2.3000000000000007</v>
      </c>
      <c r="D57" s="217">
        <v>-3.7000000000000011</v>
      </c>
      <c r="E57" s="324">
        <v>22</v>
      </c>
      <c r="F57" s="325">
        <v>24</v>
      </c>
      <c r="G57" s="326">
        <v>22</v>
      </c>
      <c r="H57" s="324">
        <v>7</v>
      </c>
      <c r="I57" s="325">
        <v>7</v>
      </c>
      <c r="J57" s="326">
        <v>7</v>
      </c>
      <c r="K57" s="319"/>
      <c r="L57" s="319"/>
      <c r="N57" s="319"/>
      <c r="O57" s="319"/>
      <c r="P57" s="319"/>
    </row>
    <row r="58" spans="1:16" ht="16.5" customHeight="1" x14ac:dyDescent="0.2">
      <c r="A58" s="91" t="s">
        <v>85</v>
      </c>
      <c r="B58" s="218">
        <v>-5.4</v>
      </c>
      <c r="C58" s="219">
        <v>-4.5999999999999996</v>
      </c>
      <c r="D58" s="220">
        <v>-7.4</v>
      </c>
      <c r="E58" s="321">
        <v>8</v>
      </c>
      <c r="F58" s="322">
        <v>6</v>
      </c>
      <c r="G58" s="323">
        <v>6</v>
      </c>
      <c r="H58" s="321"/>
      <c r="I58" s="322"/>
      <c r="J58" s="323"/>
      <c r="K58" s="319"/>
      <c r="L58" s="319"/>
      <c r="N58" s="319"/>
      <c r="O58" s="319"/>
      <c r="P58" s="319"/>
    </row>
    <row r="59" spans="1:16" ht="14.25" customHeight="1" x14ac:dyDescent="0.2">
      <c r="A59" s="94" t="s">
        <v>86</v>
      </c>
      <c r="B59" s="215">
        <v>-3.0999999999999996</v>
      </c>
      <c r="C59" s="216">
        <v>-2</v>
      </c>
      <c r="D59" s="217">
        <v>-4.9000000000000004</v>
      </c>
      <c r="E59" s="324">
        <v>24</v>
      </c>
      <c r="F59" s="325">
        <v>22</v>
      </c>
      <c r="G59" s="326">
        <v>31</v>
      </c>
      <c r="H59" s="324">
        <v>2</v>
      </c>
      <c r="I59" s="325">
        <v>3</v>
      </c>
      <c r="J59" s="326">
        <v>3</v>
      </c>
      <c r="K59" s="319"/>
      <c r="L59" s="319"/>
      <c r="N59" s="319"/>
      <c r="O59" s="319"/>
      <c r="P59" s="319"/>
    </row>
    <row r="60" spans="1:16" ht="14.25" customHeight="1" x14ac:dyDescent="0.2">
      <c r="A60" s="94" t="s">
        <v>87</v>
      </c>
      <c r="B60" s="215">
        <v>-4.4000000000000004</v>
      </c>
      <c r="C60" s="216">
        <v>-3.0999999999999996</v>
      </c>
      <c r="D60" s="217">
        <v>-7.1999999999999993</v>
      </c>
      <c r="E60" s="324">
        <v>38</v>
      </c>
      <c r="F60" s="325">
        <v>29</v>
      </c>
      <c r="G60" s="326">
        <v>48</v>
      </c>
      <c r="H60" s="324">
        <v>4</v>
      </c>
      <c r="I60" s="325">
        <v>4</v>
      </c>
      <c r="J60" s="326">
        <v>7</v>
      </c>
      <c r="K60" s="319"/>
      <c r="L60" s="319"/>
      <c r="N60" s="319"/>
      <c r="O60" s="319"/>
      <c r="P60" s="319"/>
    </row>
    <row r="61" spans="1:16" ht="14.25" customHeight="1" x14ac:dyDescent="0.2">
      <c r="A61" s="232" t="s">
        <v>88</v>
      </c>
      <c r="B61" s="215">
        <v>-8.4</v>
      </c>
      <c r="C61" s="216">
        <v>-6.1</v>
      </c>
      <c r="D61" s="217">
        <v>-12.4</v>
      </c>
      <c r="E61" s="324">
        <v>68</v>
      </c>
      <c r="F61" s="325">
        <v>53</v>
      </c>
      <c r="G61" s="326">
        <v>76</v>
      </c>
      <c r="H61" s="324">
        <v>12</v>
      </c>
      <c r="I61" s="325">
        <v>8</v>
      </c>
      <c r="J61" s="326">
        <v>13</v>
      </c>
      <c r="K61" s="319"/>
      <c r="L61" s="319"/>
      <c r="N61" s="319"/>
      <c r="O61" s="319"/>
      <c r="P61" s="319"/>
    </row>
    <row r="62" spans="1:16" ht="14.25" customHeight="1" x14ac:dyDescent="0.2">
      <c r="A62" s="94" t="s">
        <v>89</v>
      </c>
      <c r="B62" s="215">
        <v>-2</v>
      </c>
      <c r="C62" s="216">
        <v>-0.70000000000000107</v>
      </c>
      <c r="D62" s="217">
        <v>-6.1999999999999993</v>
      </c>
      <c r="E62" s="324">
        <v>18</v>
      </c>
      <c r="F62" s="325">
        <v>18</v>
      </c>
      <c r="G62" s="326">
        <v>41</v>
      </c>
      <c r="H62" s="324">
        <v>1</v>
      </c>
      <c r="I62" s="325">
        <v>1</v>
      </c>
      <c r="J62" s="326">
        <v>5</v>
      </c>
      <c r="K62" s="319"/>
      <c r="L62" s="319"/>
      <c r="N62" s="319"/>
      <c r="O62" s="319"/>
      <c r="P62" s="319"/>
    </row>
    <row r="63" spans="1:16" ht="14.25" customHeight="1" x14ac:dyDescent="0.2">
      <c r="A63" s="94" t="s">
        <v>90</v>
      </c>
      <c r="B63" s="215">
        <v>-3.7999999999999989</v>
      </c>
      <c r="C63" s="216">
        <v>-3.6999999999999993</v>
      </c>
      <c r="D63" s="217">
        <v>-3.8000000000000007</v>
      </c>
      <c r="E63" s="324">
        <v>29</v>
      </c>
      <c r="F63" s="325">
        <v>35</v>
      </c>
      <c r="G63" s="326">
        <v>24</v>
      </c>
      <c r="H63" s="324">
        <v>3</v>
      </c>
      <c r="I63" s="325">
        <v>5</v>
      </c>
      <c r="J63" s="326">
        <v>1</v>
      </c>
      <c r="K63" s="319"/>
      <c r="L63" s="319"/>
      <c r="N63" s="319"/>
      <c r="O63" s="319"/>
      <c r="P63" s="319"/>
    </row>
    <row r="64" spans="1:16" ht="14.25" customHeight="1" x14ac:dyDescent="0.2">
      <c r="A64" s="94" t="s">
        <v>91</v>
      </c>
      <c r="B64" s="215">
        <v>-4.9000000000000004</v>
      </c>
      <c r="C64" s="216">
        <v>-1.8000000000000007</v>
      </c>
      <c r="D64" s="217">
        <v>-10.399999999999999</v>
      </c>
      <c r="E64" s="324">
        <v>44</v>
      </c>
      <c r="F64" s="325">
        <v>19</v>
      </c>
      <c r="G64" s="326">
        <v>62</v>
      </c>
      <c r="H64" s="324">
        <v>6</v>
      </c>
      <c r="I64" s="325">
        <v>2</v>
      </c>
      <c r="J64" s="326">
        <v>10</v>
      </c>
      <c r="K64" s="319"/>
      <c r="L64" s="319"/>
      <c r="N64" s="319"/>
      <c r="O64" s="319"/>
      <c r="P64" s="319"/>
    </row>
    <row r="65" spans="1:16" ht="14.25" customHeight="1" x14ac:dyDescent="0.2">
      <c r="A65" s="94" t="s">
        <v>92</v>
      </c>
      <c r="B65" s="215">
        <v>-4.7000000000000011</v>
      </c>
      <c r="C65" s="216">
        <v>-4.5999999999999996</v>
      </c>
      <c r="D65" s="217">
        <v>-4.8000000000000007</v>
      </c>
      <c r="E65" s="324">
        <v>41</v>
      </c>
      <c r="F65" s="325">
        <v>42</v>
      </c>
      <c r="G65" s="326">
        <v>29</v>
      </c>
      <c r="H65" s="324">
        <v>5</v>
      </c>
      <c r="I65" s="325">
        <v>6</v>
      </c>
      <c r="J65" s="326">
        <v>2</v>
      </c>
      <c r="K65" s="319"/>
      <c r="L65" s="319"/>
      <c r="N65" s="319"/>
      <c r="O65" s="319"/>
      <c r="P65" s="319"/>
    </row>
    <row r="66" spans="1:16" ht="14.25" customHeight="1" x14ac:dyDescent="0.2">
      <c r="A66" s="94" t="s">
        <v>93</v>
      </c>
      <c r="B66" s="215">
        <v>-8.8000000000000007</v>
      </c>
      <c r="C66" s="216">
        <v>-7.2000000000000011</v>
      </c>
      <c r="D66" s="217">
        <v>-14.5</v>
      </c>
      <c r="E66" s="324">
        <v>71</v>
      </c>
      <c r="F66" s="325">
        <v>67</v>
      </c>
      <c r="G66" s="326">
        <v>81</v>
      </c>
      <c r="H66" s="324">
        <v>13</v>
      </c>
      <c r="I66" s="325">
        <v>13</v>
      </c>
      <c r="J66" s="326">
        <v>14</v>
      </c>
      <c r="K66" s="319"/>
      <c r="L66" s="319"/>
      <c r="N66" s="319"/>
      <c r="O66" s="319"/>
      <c r="P66" s="319"/>
    </row>
    <row r="67" spans="1:16" ht="14.25" customHeight="1" x14ac:dyDescent="0.2">
      <c r="A67" s="232" t="s">
        <v>94</v>
      </c>
      <c r="B67" s="215">
        <v>-7.7</v>
      </c>
      <c r="C67" s="216">
        <v>-7</v>
      </c>
      <c r="D67" s="217">
        <v>-10.8</v>
      </c>
      <c r="E67" s="324">
        <v>63</v>
      </c>
      <c r="F67" s="325">
        <v>64</v>
      </c>
      <c r="G67" s="326">
        <v>65</v>
      </c>
      <c r="H67" s="324">
        <v>11</v>
      </c>
      <c r="I67" s="325">
        <v>11</v>
      </c>
      <c r="J67" s="326">
        <v>11</v>
      </c>
      <c r="K67" s="319"/>
      <c r="L67" s="319"/>
      <c r="N67" s="319"/>
      <c r="O67" s="319"/>
      <c r="P67" s="319"/>
    </row>
    <row r="68" spans="1:16" ht="14.25" customHeight="1" x14ac:dyDescent="0.2">
      <c r="A68" s="94" t="s">
        <v>95</v>
      </c>
      <c r="B68" s="215">
        <v>-5.1000000000000014</v>
      </c>
      <c r="C68" s="216">
        <v>-4.5999999999999996</v>
      </c>
      <c r="D68" s="217">
        <v>-5.7000000000000011</v>
      </c>
      <c r="E68" s="324">
        <v>45</v>
      </c>
      <c r="F68" s="325">
        <v>43</v>
      </c>
      <c r="G68" s="326">
        <v>35</v>
      </c>
      <c r="H68" s="324">
        <v>7</v>
      </c>
      <c r="I68" s="325">
        <v>7</v>
      </c>
      <c r="J68" s="326">
        <v>4</v>
      </c>
      <c r="K68" s="319"/>
      <c r="L68" s="319"/>
      <c r="N68" s="319"/>
      <c r="O68" s="319"/>
      <c r="P68" s="319"/>
    </row>
    <row r="69" spans="1:16" ht="14.25" customHeight="1" x14ac:dyDescent="0.2">
      <c r="A69" s="94" t="s">
        <v>96</v>
      </c>
      <c r="B69" s="215">
        <v>-8.8999999999999986</v>
      </c>
      <c r="C69" s="216">
        <v>-8.3000000000000007</v>
      </c>
      <c r="D69" s="217">
        <v>-10.399999999999999</v>
      </c>
      <c r="E69" s="324">
        <v>73</v>
      </c>
      <c r="F69" s="325">
        <v>74</v>
      </c>
      <c r="G69" s="326">
        <v>61</v>
      </c>
      <c r="H69" s="324">
        <v>14</v>
      </c>
      <c r="I69" s="325">
        <v>14</v>
      </c>
      <c r="J69" s="326">
        <v>9</v>
      </c>
      <c r="K69" s="319"/>
      <c r="L69" s="319"/>
      <c r="N69" s="319"/>
      <c r="O69" s="319"/>
      <c r="P69" s="319"/>
    </row>
    <row r="70" spans="1:16" ht="14.25" customHeight="1" x14ac:dyDescent="0.2">
      <c r="A70" s="94" t="s">
        <v>97</v>
      </c>
      <c r="B70" s="215">
        <v>-6.2999999999999989</v>
      </c>
      <c r="C70" s="216">
        <v>-6.1999999999999993</v>
      </c>
      <c r="D70" s="217">
        <v>-6.6</v>
      </c>
      <c r="E70" s="324">
        <v>52</v>
      </c>
      <c r="F70" s="325">
        <v>57</v>
      </c>
      <c r="G70" s="326">
        <v>43</v>
      </c>
      <c r="H70" s="324">
        <v>8</v>
      </c>
      <c r="I70" s="325">
        <v>10</v>
      </c>
      <c r="J70" s="326">
        <v>6</v>
      </c>
      <c r="K70" s="319"/>
      <c r="L70" s="319"/>
      <c r="N70" s="319"/>
      <c r="O70" s="319"/>
      <c r="P70" s="319"/>
    </row>
    <row r="71" spans="1:16" ht="14.25" customHeight="1" x14ac:dyDescent="0.2">
      <c r="A71" s="94" t="s">
        <v>98</v>
      </c>
      <c r="B71" s="215">
        <v>-7.5000000000000009</v>
      </c>
      <c r="C71" s="216">
        <v>-7</v>
      </c>
      <c r="D71" s="217">
        <v>-9.1999999999999993</v>
      </c>
      <c r="E71" s="324">
        <v>61</v>
      </c>
      <c r="F71" s="325">
        <v>65</v>
      </c>
      <c r="G71" s="326">
        <v>56</v>
      </c>
      <c r="H71" s="324">
        <v>10</v>
      </c>
      <c r="I71" s="325">
        <v>12</v>
      </c>
      <c r="J71" s="326">
        <v>8</v>
      </c>
      <c r="K71" s="319"/>
      <c r="L71" s="319"/>
      <c r="N71" s="319"/>
      <c r="O71" s="319"/>
      <c r="P71" s="319"/>
    </row>
    <row r="72" spans="1:16" ht="14.25" customHeight="1" x14ac:dyDescent="0.2">
      <c r="A72" s="106" t="s">
        <v>99</v>
      </c>
      <c r="B72" s="227">
        <v>-7.5</v>
      </c>
      <c r="C72" s="228">
        <v>-6.1</v>
      </c>
      <c r="D72" s="236">
        <v>-12.2</v>
      </c>
      <c r="E72" s="328">
        <v>60</v>
      </c>
      <c r="F72" s="329">
        <v>54</v>
      </c>
      <c r="G72" s="330">
        <v>73</v>
      </c>
      <c r="H72" s="328">
        <v>9</v>
      </c>
      <c r="I72" s="329">
        <v>9</v>
      </c>
      <c r="J72" s="330">
        <v>12</v>
      </c>
      <c r="K72" s="319"/>
      <c r="L72" s="319"/>
      <c r="N72" s="319"/>
      <c r="O72" s="319"/>
      <c r="P72" s="319"/>
    </row>
    <row r="73" spans="1:16" ht="15.75" customHeight="1" x14ac:dyDescent="0.2">
      <c r="A73" s="111" t="s">
        <v>100</v>
      </c>
      <c r="B73" s="316">
        <v>-2.2999999999999989</v>
      </c>
      <c r="C73" s="317">
        <v>-1.6999999999999993</v>
      </c>
      <c r="D73" s="318">
        <v>-4.8000000000000007</v>
      </c>
      <c r="E73" s="321">
        <v>2</v>
      </c>
      <c r="F73" s="322">
        <v>2</v>
      </c>
      <c r="G73" s="323">
        <v>3</v>
      </c>
      <c r="H73" s="321"/>
      <c r="I73" s="322"/>
      <c r="J73" s="323"/>
      <c r="K73" s="319"/>
      <c r="L73" s="319"/>
      <c r="N73" s="319"/>
      <c r="O73" s="319"/>
      <c r="P73" s="319"/>
    </row>
    <row r="74" spans="1:16" ht="15" customHeight="1" x14ac:dyDescent="0.2">
      <c r="A74" s="94" t="s">
        <v>101</v>
      </c>
      <c r="B74" s="215">
        <v>-8.1999999999999993</v>
      </c>
      <c r="C74" s="216">
        <v>-6.7000000000000011</v>
      </c>
      <c r="D74" s="217">
        <v>-10.9</v>
      </c>
      <c r="E74" s="324">
        <v>67</v>
      </c>
      <c r="F74" s="325">
        <v>62</v>
      </c>
      <c r="G74" s="326">
        <v>66</v>
      </c>
      <c r="H74" s="324">
        <v>6</v>
      </c>
      <c r="I74" s="325">
        <v>6</v>
      </c>
      <c r="J74" s="326">
        <v>6</v>
      </c>
      <c r="K74" s="319"/>
      <c r="L74" s="319"/>
      <c r="N74" s="319"/>
      <c r="O74" s="319"/>
      <c r="P74" s="319"/>
    </row>
    <row r="75" spans="1:16" ht="15" customHeight="1" x14ac:dyDescent="0.2">
      <c r="A75" s="232" t="s">
        <v>102</v>
      </c>
      <c r="B75" s="215">
        <v>-4.5</v>
      </c>
      <c r="C75" s="216">
        <v>-4.2999999999999989</v>
      </c>
      <c r="D75" s="217">
        <v>-6.6</v>
      </c>
      <c r="E75" s="324">
        <v>40</v>
      </c>
      <c r="F75" s="325">
        <v>38</v>
      </c>
      <c r="G75" s="326">
        <v>42</v>
      </c>
      <c r="H75" s="324">
        <v>5</v>
      </c>
      <c r="I75" s="325">
        <v>5</v>
      </c>
      <c r="J75" s="326">
        <v>5</v>
      </c>
      <c r="K75" s="319"/>
      <c r="L75" s="319"/>
      <c r="N75" s="319"/>
      <c r="O75" s="319"/>
      <c r="P75" s="319"/>
    </row>
    <row r="76" spans="1:16" ht="15" customHeight="1" x14ac:dyDescent="0.2">
      <c r="A76" s="237" t="s">
        <v>140</v>
      </c>
      <c r="B76" s="215">
        <v>3.2000000000000011</v>
      </c>
      <c r="C76" s="216">
        <v>4.2</v>
      </c>
      <c r="D76" s="217">
        <v>-1.0999999999999996</v>
      </c>
      <c r="E76" s="324"/>
      <c r="F76" s="325"/>
      <c r="G76" s="326"/>
      <c r="H76" s="324"/>
      <c r="I76" s="325"/>
      <c r="J76" s="326"/>
      <c r="K76" s="319"/>
      <c r="L76" s="319"/>
      <c r="N76" s="319"/>
      <c r="O76" s="319"/>
      <c r="P76" s="319"/>
    </row>
    <row r="77" spans="1:16" ht="15" customHeight="1" x14ac:dyDescent="0.2">
      <c r="A77" s="102" t="s">
        <v>141</v>
      </c>
      <c r="B77" s="215">
        <v>4.5999999999999996</v>
      </c>
      <c r="C77" s="216">
        <v>4.7999999999999989</v>
      </c>
      <c r="D77" s="217">
        <v>1.5</v>
      </c>
      <c r="E77" s="324">
        <v>6</v>
      </c>
      <c r="F77" s="325">
        <v>6</v>
      </c>
      <c r="G77" s="326">
        <v>9</v>
      </c>
      <c r="H77" s="324">
        <v>2</v>
      </c>
      <c r="I77" s="325">
        <v>2</v>
      </c>
      <c r="J77" s="326">
        <v>2</v>
      </c>
      <c r="K77" s="319"/>
      <c r="L77" s="319"/>
      <c r="N77" s="319"/>
      <c r="O77" s="319"/>
      <c r="P77" s="319"/>
    </row>
    <row r="78" spans="1:16" ht="15" customHeight="1" x14ac:dyDescent="0.2">
      <c r="A78" s="105" t="s">
        <v>105</v>
      </c>
      <c r="B78" s="215">
        <v>7.6999999999999993</v>
      </c>
      <c r="C78" s="216">
        <v>7.1000000000000005</v>
      </c>
      <c r="D78" s="217">
        <v>10.700000000000001</v>
      </c>
      <c r="E78" s="324">
        <v>5</v>
      </c>
      <c r="F78" s="325">
        <v>4</v>
      </c>
      <c r="G78" s="326">
        <v>3</v>
      </c>
      <c r="H78" s="324">
        <v>1</v>
      </c>
      <c r="I78" s="325">
        <v>1</v>
      </c>
      <c r="J78" s="326">
        <v>1</v>
      </c>
      <c r="K78" s="319"/>
      <c r="L78" s="319"/>
      <c r="N78" s="319"/>
      <c r="O78" s="319"/>
      <c r="P78" s="319"/>
    </row>
    <row r="79" spans="1:16" ht="15" customHeight="1" x14ac:dyDescent="0.2">
      <c r="A79" s="105" t="s">
        <v>142</v>
      </c>
      <c r="B79" s="215">
        <v>0.40000000000000036</v>
      </c>
      <c r="C79" s="216">
        <v>2.1999999999999993</v>
      </c>
      <c r="D79" s="217">
        <v>-3.5999999999999996</v>
      </c>
      <c r="E79" s="324">
        <v>11</v>
      </c>
      <c r="F79" s="325">
        <v>8</v>
      </c>
      <c r="G79" s="326">
        <v>21</v>
      </c>
      <c r="H79" s="324">
        <v>3</v>
      </c>
      <c r="I79" s="325">
        <v>3</v>
      </c>
      <c r="J79" s="326">
        <v>3</v>
      </c>
      <c r="K79" s="319"/>
      <c r="L79" s="319"/>
      <c r="N79" s="319"/>
      <c r="O79" s="319"/>
      <c r="P79" s="319"/>
    </row>
    <row r="80" spans="1:16" ht="15" customHeight="1" x14ac:dyDescent="0.2">
      <c r="A80" s="94" t="s">
        <v>107</v>
      </c>
      <c r="B80" s="215">
        <v>-4.2000000000000011</v>
      </c>
      <c r="C80" s="216">
        <v>-4.0999999999999996</v>
      </c>
      <c r="D80" s="217">
        <v>-4.9000000000000004</v>
      </c>
      <c r="E80" s="324">
        <v>37</v>
      </c>
      <c r="F80" s="325">
        <v>37</v>
      </c>
      <c r="G80" s="326">
        <v>32</v>
      </c>
      <c r="H80" s="324">
        <v>4</v>
      </c>
      <c r="I80" s="325">
        <v>4</v>
      </c>
      <c r="J80" s="326">
        <v>4</v>
      </c>
      <c r="K80" s="319"/>
      <c r="L80" s="319"/>
      <c r="N80" s="319"/>
      <c r="O80" s="319"/>
      <c r="P80" s="319"/>
    </row>
    <row r="81" spans="1:16" ht="15" customHeight="1" x14ac:dyDescent="0.2">
      <c r="A81" s="84" t="s">
        <v>108</v>
      </c>
      <c r="B81" s="218">
        <v>-4.8000000000000007</v>
      </c>
      <c r="C81" s="219">
        <v>-4.4000000000000004</v>
      </c>
      <c r="D81" s="220">
        <v>-5.6</v>
      </c>
      <c r="E81" s="321">
        <v>4</v>
      </c>
      <c r="F81" s="322">
        <v>5</v>
      </c>
      <c r="G81" s="323">
        <v>4</v>
      </c>
      <c r="H81" s="321"/>
      <c r="I81" s="322"/>
      <c r="J81" s="323"/>
      <c r="K81" s="319"/>
      <c r="L81" s="319"/>
      <c r="N81" s="319"/>
      <c r="O81" s="319"/>
      <c r="P81" s="319"/>
    </row>
    <row r="82" spans="1:16" ht="15" customHeight="1" x14ac:dyDescent="0.2">
      <c r="A82" s="94" t="s">
        <v>109</v>
      </c>
      <c r="B82" s="215">
        <v>1.5</v>
      </c>
      <c r="C82" s="216">
        <v>1.4000000000000004</v>
      </c>
      <c r="D82" s="217">
        <v>1.5999999999999996</v>
      </c>
      <c r="E82" s="324">
        <v>9</v>
      </c>
      <c r="F82" s="325">
        <v>12</v>
      </c>
      <c r="G82" s="326">
        <v>8</v>
      </c>
      <c r="H82" s="324">
        <v>2</v>
      </c>
      <c r="I82" s="325">
        <v>2</v>
      </c>
      <c r="J82" s="326">
        <v>2</v>
      </c>
      <c r="K82" s="319"/>
      <c r="L82" s="319"/>
      <c r="N82" s="319"/>
      <c r="O82" s="319"/>
      <c r="P82" s="319"/>
    </row>
    <row r="83" spans="1:16" ht="15" customHeight="1" x14ac:dyDescent="0.2">
      <c r="A83" s="232" t="s">
        <v>110</v>
      </c>
      <c r="B83" s="215">
        <v>9.1</v>
      </c>
      <c r="C83" s="216">
        <v>10.1</v>
      </c>
      <c r="D83" s="217">
        <v>7.9</v>
      </c>
      <c r="E83" s="324">
        <v>3</v>
      </c>
      <c r="F83" s="325">
        <v>3</v>
      </c>
      <c r="G83" s="326">
        <v>5</v>
      </c>
      <c r="H83" s="324">
        <v>1</v>
      </c>
      <c r="I83" s="325">
        <v>1</v>
      </c>
      <c r="J83" s="326">
        <v>1</v>
      </c>
      <c r="K83" s="319"/>
      <c r="L83" s="319"/>
      <c r="N83" s="319"/>
      <c r="O83" s="319"/>
      <c r="P83" s="319"/>
    </row>
    <row r="84" spans="1:16" ht="15" customHeight="1" x14ac:dyDescent="0.2">
      <c r="A84" s="94" t="s">
        <v>111</v>
      </c>
      <c r="B84" s="215">
        <v>-3.9000000000000004</v>
      </c>
      <c r="C84" s="216">
        <v>-3.8999999999999986</v>
      </c>
      <c r="D84" s="217">
        <v>-4</v>
      </c>
      <c r="E84" s="324">
        <v>31</v>
      </c>
      <c r="F84" s="325">
        <v>36</v>
      </c>
      <c r="G84" s="326">
        <v>26</v>
      </c>
      <c r="H84" s="324">
        <v>5</v>
      </c>
      <c r="I84" s="325">
        <v>6</v>
      </c>
      <c r="J84" s="326">
        <v>4</v>
      </c>
      <c r="K84" s="319"/>
      <c r="L84" s="319"/>
      <c r="N84" s="319"/>
      <c r="O84" s="319"/>
      <c r="P84" s="319"/>
    </row>
    <row r="85" spans="1:16" ht="15" customHeight="1" x14ac:dyDescent="0.2">
      <c r="A85" s="94" t="s">
        <v>112</v>
      </c>
      <c r="B85" s="215">
        <v>-7.6000000000000014</v>
      </c>
      <c r="C85" s="216">
        <v>-6.2000000000000011</v>
      </c>
      <c r="D85" s="217">
        <v>-9.4</v>
      </c>
      <c r="E85" s="324">
        <v>62</v>
      </c>
      <c r="F85" s="325">
        <v>55</v>
      </c>
      <c r="G85" s="326">
        <v>57</v>
      </c>
      <c r="H85" s="324">
        <v>10</v>
      </c>
      <c r="I85" s="325">
        <v>9</v>
      </c>
      <c r="J85" s="326">
        <v>10</v>
      </c>
      <c r="K85" s="319"/>
      <c r="L85" s="319"/>
      <c r="N85" s="319"/>
      <c r="O85" s="319"/>
      <c r="P85" s="319"/>
    </row>
    <row r="86" spans="1:16" ht="15" customHeight="1" x14ac:dyDescent="0.2">
      <c r="A86" s="94" t="s">
        <v>143</v>
      </c>
      <c r="B86" s="215">
        <v>-4.0999999999999996</v>
      </c>
      <c r="C86" s="216">
        <v>-3.4000000000000004</v>
      </c>
      <c r="D86" s="217">
        <v>-6.8999999999999986</v>
      </c>
      <c r="E86" s="324">
        <v>34</v>
      </c>
      <c r="F86" s="325">
        <v>31</v>
      </c>
      <c r="G86" s="326">
        <v>45</v>
      </c>
      <c r="H86" s="324">
        <v>6</v>
      </c>
      <c r="I86" s="325">
        <v>3</v>
      </c>
      <c r="J86" s="326">
        <v>8</v>
      </c>
      <c r="K86" s="319"/>
      <c r="L86" s="319"/>
      <c r="N86" s="319"/>
      <c r="O86" s="319"/>
      <c r="P86" s="319"/>
    </row>
    <row r="87" spans="1:16" ht="15" customHeight="1" x14ac:dyDescent="0.2">
      <c r="A87" s="232" t="s">
        <v>114</v>
      </c>
      <c r="B87" s="215">
        <v>-3.6999999999999993</v>
      </c>
      <c r="C87" s="216">
        <v>-4.2000000000000011</v>
      </c>
      <c r="D87" s="217">
        <v>-1.5999999999999996</v>
      </c>
      <c r="E87" s="324">
        <v>28</v>
      </c>
      <c r="F87" s="325">
        <v>40</v>
      </c>
      <c r="G87" s="326">
        <v>15</v>
      </c>
      <c r="H87" s="324">
        <v>3</v>
      </c>
      <c r="I87" s="325">
        <v>7</v>
      </c>
      <c r="J87" s="326">
        <v>3</v>
      </c>
      <c r="K87" s="319"/>
      <c r="L87" s="319"/>
      <c r="N87" s="319"/>
      <c r="O87" s="319"/>
      <c r="P87" s="319"/>
    </row>
    <row r="88" spans="1:16" ht="15" customHeight="1" x14ac:dyDescent="0.2">
      <c r="A88" s="94" t="s">
        <v>115</v>
      </c>
      <c r="B88" s="215">
        <v>-7.2</v>
      </c>
      <c r="C88" s="216">
        <v>-6.9999999999999991</v>
      </c>
      <c r="D88" s="217">
        <v>-8.1999999999999993</v>
      </c>
      <c r="E88" s="324">
        <v>59</v>
      </c>
      <c r="F88" s="325">
        <v>66</v>
      </c>
      <c r="G88" s="326">
        <v>52</v>
      </c>
      <c r="H88" s="324">
        <v>9</v>
      </c>
      <c r="I88" s="325">
        <v>10</v>
      </c>
      <c r="J88" s="326">
        <v>9</v>
      </c>
      <c r="K88" s="319"/>
      <c r="L88" s="319"/>
      <c r="N88" s="319"/>
      <c r="O88" s="319"/>
      <c r="P88" s="319"/>
    </row>
    <row r="89" spans="1:16" ht="15" customHeight="1" x14ac:dyDescent="0.2">
      <c r="A89" s="94" t="s">
        <v>116</v>
      </c>
      <c r="B89" s="215">
        <v>-4.0999999999999996</v>
      </c>
      <c r="C89" s="216">
        <v>-3.6999999999999993</v>
      </c>
      <c r="D89" s="217">
        <v>-6</v>
      </c>
      <c r="E89" s="324">
        <v>35</v>
      </c>
      <c r="F89" s="325">
        <v>34</v>
      </c>
      <c r="G89" s="326">
        <v>36</v>
      </c>
      <c r="H89" s="324">
        <v>7</v>
      </c>
      <c r="I89" s="325">
        <v>5</v>
      </c>
      <c r="J89" s="326">
        <v>6</v>
      </c>
      <c r="K89" s="319"/>
      <c r="L89" s="319"/>
      <c r="N89" s="319"/>
      <c r="O89" s="319"/>
      <c r="P89" s="319"/>
    </row>
    <row r="90" spans="1:16" ht="15" customHeight="1" x14ac:dyDescent="0.2">
      <c r="A90" s="94" t="s">
        <v>117</v>
      </c>
      <c r="B90" s="215">
        <v>-5.4</v>
      </c>
      <c r="C90" s="216">
        <v>-5</v>
      </c>
      <c r="D90" s="217">
        <v>-6.1</v>
      </c>
      <c r="E90" s="324">
        <v>46</v>
      </c>
      <c r="F90" s="325">
        <v>47</v>
      </c>
      <c r="G90" s="326">
        <v>39</v>
      </c>
      <c r="H90" s="324">
        <v>8</v>
      </c>
      <c r="I90" s="325">
        <v>8</v>
      </c>
      <c r="J90" s="326">
        <v>7</v>
      </c>
      <c r="K90" s="319"/>
      <c r="L90" s="319"/>
      <c r="N90" s="319"/>
      <c r="O90" s="319"/>
      <c r="P90" s="319"/>
    </row>
    <row r="91" spans="1:16" ht="15" customHeight="1" x14ac:dyDescent="0.2">
      <c r="A91" s="94" t="s">
        <v>118</v>
      </c>
      <c r="B91" s="215">
        <v>-3.9000000000000004</v>
      </c>
      <c r="C91" s="216">
        <v>-3.5</v>
      </c>
      <c r="D91" s="217">
        <v>-4.6999999999999993</v>
      </c>
      <c r="E91" s="324">
        <v>30</v>
      </c>
      <c r="F91" s="325">
        <v>32</v>
      </c>
      <c r="G91" s="326">
        <v>28</v>
      </c>
      <c r="H91" s="324">
        <v>4</v>
      </c>
      <c r="I91" s="325">
        <v>4</v>
      </c>
      <c r="J91" s="326">
        <v>5</v>
      </c>
      <c r="K91" s="319"/>
      <c r="L91" s="319"/>
      <c r="N91" s="319"/>
      <c r="O91" s="319"/>
      <c r="P91" s="319"/>
    </row>
    <row r="92" spans="1:16" s="14" customFormat="1" ht="15" customHeight="1" x14ac:dyDescent="0.2">
      <c r="A92" s="238" t="s">
        <v>119</v>
      </c>
      <c r="B92" s="218">
        <v>-3.2000000000000011</v>
      </c>
      <c r="C92" s="219">
        <v>-3</v>
      </c>
      <c r="D92" s="220">
        <v>-3.5999999999999996</v>
      </c>
      <c r="E92" s="321">
        <v>3</v>
      </c>
      <c r="F92" s="322">
        <v>3</v>
      </c>
      <c r="G92" s="323">
        <v>2</v>
      </c>
      <c r="H92" s="321"/>
      <c r="I92" s="322"/>
      <c r="J92" s="323"/>
      <c r="K92" s="331"/>
      <c r="L92" s="331"/>
      <c r="N92" s="319"/>
      <c r="O92" s="319"/>
      <c r="P92" s="319"/>
    </row>
    <row r="93" spans="1:16" ht="15" customHeight="1" x14ac:dyDescent="0.2">
      <c r="A93" s="94" t="s">
        <v>120</v>
      </c>
      <c r="B93" s="215">
        <v>-1</v>
      </c>
      <c r="C93" s="216">
        <v>-0.69999999999999929</v>
      </c>
      <c r="D93" s="217">
        <v>-1.5999999999999996</v>
      </c>
      <c r="E93" s="324">
        <v>16</v>
      </c>
      <c r="F93" s="325">
        <v>17</v>
      </c>
      <c r="G93" s="326">
        <v>14</v>
      </c>
      <c r="H93" s="324">
        <v>3</v>
      </c>
      <c r="I93" s="325">
        <v>3</v>
      </c>
      <c r="J93" s="326">
        <v>2</v>
      </c>
      <c r="K93" s="319"/>
      <c r="L93" s="319"/>
      <c r="N93" s="319"/>
      <c r="O93" s="319"/>
      <c r="P93" s="319"/>
    </row>
    <row r="94" spans="1:16" s="247" customFormat="1" ht="14.65" customHeight="1" x14ac:dyDescent="0.2">
      <c r="A94" s="243" t="s">
        <v>121</v>
      </c>
      <c r="B94" s="215">
        <v>3.5</v>
      </c>
      <c r="C94" s="216">
        <v>3.3999999999999995</v>
      </c>
      <c r="D94" s="217">
        <v>3.6999999999999993</v>
      </c>
      <c r="E94" s="333">
        <v>7</v>
      </c>
      <c r="F94" s="334">
        <v>7</v>
      </c>
      <c r="G94" s="335">
        <v>6</v>
      </c>
      <c r="H94" s="333">
        <v>1</v>
      </c>
      <c r="I94" s="334">
        <v>1</v>
      </c>
      <c r="J94" s="335">
        <v>1</v>
      </c>
      <c r="K94" s="336"/>
      <c r="L94" s="336"/>
      <c r="N94" s="319"/>
      <c r="O94" s="319"/>
      <c r="P94" s="319"/>
    </row>
    <row r="95" spans="1:16" ht="15" customHeight="1" x14ac:dyDescent="0.2">
      <c r="A95" s="94" t="s">
        <v>122</v>
      </c>
      <c r="B95" s="215">
        <v>-2.6000000000000014</v>
      </c>
      <c r="C95" s="216">
        <v>-1.7999999999999989</v>
      </c>
      <c r="D95" s="217">
        <v>-4.5</v>
      </c>
      <c r="E95" s="324">
        <v>21</v>
      </c>
      <c r="F95" s="325">
        <v>20</v>
      </c>
      <c r="G95" s="326">
        <v>27</v>
      </c>
      <c r="H95" s="324">
        <v>4</v>
      </c>
      <c r="I95" s="325">
        <v>4</v>
      </c>
      <c r="J95" s="326">
        <v>5</v>
      </c>
      <c r="K95" s="319"/>
      <c r="L95" s="319"/>
      <c r="N95" s="319"/>
      <c r="O95" s="319"/>
      <c r="P95" s="319"/>
    </row>
    <row r="96" spans="1:16" ht="15" customHeight="1" x14ac:dyDescent="0.2">
      <c r="A96" s="94" t="s">
        <v>123</v>
      </c>
      <c r="B96" s="215">
        <v>-3</v>
      </c>
      <c r="C96" s="216">
        <v>-2</v>
      </c>
      <c r="D96" s="217">
        <v>-6.9</v>
      </c>
      <c r="E96" s="324">
        <v>23</v>
      </c>
      <c r="F96" s="325">
        <v>21</v>
      </c>
      <c r="G96" s="326">
        <v>44</v>
      </c>
      <c r="H96" s="324">
        <v>5</v>
      </c>
      <c r="I96" s="325">
        <v>5</v>
      </c>
      <c r="J96" s="326">
        <v>7</v>
      </c>
      <c r="K96" s="319"/>
      <c r="L96" s="319"/>
      <c r="N96" s="319"/>
      <c r="O96" s="319"/>
      <c r="P96" s="319"/>
    </row>
    <row r="97" spans="1:16" ht="15" customHeight="1" x14ac:dyDescent="0.2">
      <c r="A97" s="232" t="s">
        <v>124</v>
      </c>
      <c r="B97" s="215">
        <v>-6.1999999999999993</v>
      </c>
      <c r="C97" s="216">
        <v>-5.7000000000000011</v>
      </c>
      <c r="D97" s="217">
        <v>-8.0000000000000018</v>
      </c>
      <c r="E97" s="324">
        <v>51</v>
      </c>
      <c r="F97" s="325">
        <v>51</v>
      </c>
      <c r="G97" s="326">
        <v>51</v>
      </c>
      <c r="H97" s="324">
        <v>11</v>
      </c>
      <c r="I97" s="325">
        <v>11</v>
      </c>
      <c r="J97" s="326">
        <v>9</v>
      </c>
      <c r="K97" s="319"/>
      <c r="L97" s="319"/>
      <c r="N97" s="319"/>
      <c r="O97" s="319"/>
      <c r="P97" s="319"/>
    </row>
    <row r="98" spans="1:16" ht="15" customHeight="1" x14ac:dyDescent="0.2">
      <c r="A98" s="94" t="s">
        <v>125</v>
      </c>
      <c r="B98" s="215">
        <v>-4.4000000000000004</v>
      </c>
      <c r="C98" s="216">
        <v>-4.7000000000000011</v>
      </c>
      <c r="D98" s="217">
        <v>-2.8000000000000007</v>
      </c>
      <c r="E98" s="324">
        <v>39</v>
      </c>
      <c r="F98" s="325">
        <v>45</v>
      </c>
      <c r="G98" s="326">
        <v>20</v>
      </c>
      <c r="H98" s="324">
        <v>8</v>
      </c>
      <c r="I98" s="325">
        <v>8</v>
      </c>
      <c r="J98" s="326">
        <v>4</v>
      </c>
      <c r="K98" s="319"/>
      <c r="L98" s="319"/>
      <c r="N98" s="319"/>
      <c r="O98" s="319"/>
      <c r="P98" s="319"/>
    </row>
    <row r="99" spans="1:16" ht="15" customHeight="1" x14ac:dyDescent="0.2">
      <c r="A99" s="94" t="s">
        <v>126</v>
      </c>
      <c r="B99" s="215">
        <v>-5.7000000000000011</v>
      </c>
      <c r="C99" s="216">
        <v>-5.0999999999999996</v>
      </c>
      <c r="D99" s="217">
        <v>-7.1</v>
      </c>
      <c r="E99" s="324">
        <v>49</v>
      </c>
      <c r="F99" s="325">
        <v>48</v>
      </c>
      <c r="G99" s="326">
        <v>47</v>
      </c>
      <c r="H99" s="324">
        <v>10</v>
      </c>
      <c r="I99" s="325">
        <v>9</v>
      </c>
      <c r="J99" s="326">
        <v>8</v>
      </c>
      <c r="K99" s="319"/>
      <c r="L99" s="319"/>
      <c r="N99" s="319"/>
      <c r="O99" s="319"/>
      <c r="P99" s="319"/>
    </row>
    <row r="100" spans="1:16" ht="15" customHeight="1" x14ac:dyDescent="0.2">
      <c r="A100" s="94" t="s">
        <v>127</v>
      </c>
      <c r="B100" s="215">
        <v>-4</v>
      </c>
      <c r="C100" s="216">
        <v>-3.5999999999999996</v>
      </c>
      <c r="D100" s="217">
        <v>-17.600000000000001</v>
      </c>
      <c r="E100" s="324">
        <v>32</v>
      </c>
      <c r="F100" s="325">
        <v>33</v>
      </c>
      <c r="G100" s="326">
        <v>83</v>
      </c>
      <c r="H100" s="324">
        <v>7</v>
      </c>
      <c r="I100" s="325">
        <v>7</v>
      </c>
      <c r="J100" s="326">
        <v>11</v>
      </c>
      <c r="K100" s="319"/>
      <c r="L100" s="319"/>
      <c r="N100" s="319"/>
      <c r="O100" s="319"/>
      <c r="P100" s="319"/>
    </row>
    <row r="101" spans="1:16" ht="15" customHeight="1" x14ac:dyDescent="0.2">
      <c r="A101" s="94" t="s">
        <v>128</v>
      </c>
      <c r="B101" s="215">
        <v>-3.1000000000000014</v>
      </c>
      <c r="C101" s="216">
        <v>-2</v>
      </c>
      <c r="D101" s="217">
        <v>-8.2000000000000011</v>
      </c>
      <c r="E101" s="324">
        <v>25</v>
      </c>
      <c r="F101" s="325">
        <v>23</v>
      </c>
      <c r="G101" s="326">
        <v>53</v>
      </c>
      <c r="H101" s="324">
        <v>6</v>
      </c>
      <c r="I101" s="325">
        <v>6</v>
      </c>
      <c r="J101" s="326">
        <v>10</v>
      </c>
      <c r="K101" s="319"/>
      <c r="L101" s="319"/>
      <c r="N101" s="319"/>
      <c r="O101" s="319"/>
      <c r="P101" s="319"/>
    </row>
    <row r="102" spans="1:16" ht="15" customHeight="1" x14ac:dyDescent="0.2">
      <c r="A102" s="94" t="s">
        <v>129</v>
      </c>
      <c r="B102" s="215">
        <v>-5.6999999999999993</v>
      </c>
      <c r="C102" s="216">
        <v>-5.4</v>
      </c>
      <c r="D102" s="217">
        <v>-6.1999999999999993</v>
      </c>
      <c r="E102" s="324">
        <v>48</v>
      </c>
      <c r="F102" s="325">
        <v>50</v>
      </c>
      <c r="G102" s="326">
        <v>40</v>
      </c>
      <c r="H102" s="324">
        <v>9</v>
      </c>
      <c r="I102" s="325">
        <v>10</v>
      </c>
      <c r="J102" s="326">
        <v>6</v>
      </c>
      <c r="K102" s="319"/>
      <c r="L102" s="319"/>
      <c r="N102" s="319"/>
      <c r="O102" s="319"/>
      <c r="P102" s="319"/>
    </row>
    <row r="103" spans="1:16" ht="15" customHeight="1" x14ac:dyDescent="0.2">
      <c r="A103" s="106" t="s">
        <v>130</v>
      </c>
      <c r="B103" s="227">
        <v>0.40000000000000036</v>
      </c>
      <c r="C103" s="228">
        <v>1.5999999999999996</v>
      </c>
      <c r="D103" s="236">
        <v>-2.3000000000000007</v>
      </c>
      <c r="E103" s="328">
        <v>12</v>
      </c>
      <c r="F103" s="329">
        <v>10</v>
      </c>
      <c r="G103" s="330">
        <v>18</v>
      </c>
      <c r="H103" s="328">
        <v>2</v>
      </c>
      <c r="I103" s="329">
        <v>2</v>
      </c>
      <c r="J103" s="330">
        <v>3</v>
      </c>
      <c r="K103" s="319"/>
      <c r="L103" s="319"/>
      <c r="N103" s="319"/>
      <c r="O103" s="319"/>
      <c r="P103" s="319"/>
    </row>
  </sheetData>
  <mergeCells count="8">
    <mergeCell ref="A3:J3"/>
    <mergeCell ref="A5:A7"/>
    <mergeCell ref="B5:D5"/>
    <mergeCell ref="E5:G5"/>
    <mergeCell ref="H5:J5"/>
    <mergeCell ref="C6:D6"/>
    <mergeCell ref="F6:G6"/>
    <mergeCell ref="I6:J6"/>
  </mergeCells>
  <hyperlinks>
    <hyperlink ref="A1" location="Содержание!A1" display="Содержание"/>
  </hyperlinks>
  <printOptions horizontalCentered="1" verticalCentered="1"/>
  <pageMargins left="0.59055118110236227" right="0.47244094488188981" top="0.59055118110236227" bottom="0.59055118110236227" header="0.51181102362204722" footer="0.51181102362204722"/>
  <pageSetup paperSize="9" scale="95" firstPageNumber="33" orientation="landscape" useFirstPageNumber="1" r:id="rId1"/>
  <headerFooter alignWithMargins="0">
    <oddHeader>&amp;C&amp;9&amp;P</oddHeader>
  </headerFooter>
  <rowBreaks count="2" manualBreakCount="2">
    <brk id="40" max="16383" man="1"/>
    <brk id="72"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03"/>
  <sheetViews>
    <sheetView workbookViewId="0">
      <pane xSplit="1" ySplit="7" topLeftCell="B83" activePane="bottomRight" state="frozen"/>
      <selection activeCell="H116" sqref="H116"/>
      <selection pane="topRight" activeCell="H116" sqref="H116"/>
      <selection pane="bottomLeft" activeCell="H116" sqref="H116"/>
      <selection pane="bottomRight" activeCell="M38" sqref="M38"/>
    </sheetView>
  </sheetViews>
  <sheetFormatPr defaultRowHeight="12.75" x14ac:dyDescent="0.2"/>
  <cols>
    <col min="1" max="1" width="45.42578125" style="70" customWidth="1"/>
    <col min="2" max="4" width="11.140625" style="6" customWidth="1"/>
    <col min="5" max="7" width="10.7109375" style="6" customWidth="1"/>
    <col min="8" max="10" width="10" style="6" customWidth="1"/>
    <col min="11" max="16384" width="9.140625" style="6"/>
  </cols>
  <sheetData>
    <row r="1" spans="1:50" x14ac:dyDescent="0.2">
      <c r="A1" s="646" t="s">
        <v>350</v>
      </c>
    </row>
    <row r="2" spans="1:50" x14ac:dyDescent="0.2">
      <c r="A2" s="596"/>
    </row>
    <row r="3" spans="1:50" ht="28.5" customHeight="1" x14ac:dyDescent="0.25">
      <c r="A3" s="2120" t="s">
        <v>457</v>
      </c>
      <c r="B3" s="2120"/>
      <c r="C3" s="2120"/>
      <c r="D3" s="2120"/>
      <c r="E3" s="2120"/>
      <c r="F3" s="2120"/>
      <c r="G3" s="2120"/>
      <c r="H3" s="2120"/>
      <c r="I3" s="2120"/>
      <c r="J3" s="2120"/>
    </row>
    <row r="4" spans="1:50" s="23" customFormat="1" ht="10.9" customHeight="1" x14ac:dyDescent="0.2"/>
    <row r="5" spans="1:50" ht="36" customHeight="1" x14ac:dyDescent="0.2">
      <c r="A5" s="2111" t="s">
        <v>207</v>
      </c>
      <c r="B5" s="2114" t="s">
        <v>208</v>
      </c>
      <c r="C5" s="2115"/>
      <c r="D5" s="2116"/>
      <c r="E5" s="2114" t="s">
        <v>209</v>
      </c>
      <c r="F5" s="2115"/>
      <c r="G5" s="2115"/>
      <c r="H5" s="2114" t="s">
        <v>210</v>
      </c>
      <c r="I5" s="2115"/>
      <c r="J5" s="2116"/>
    </row>
    <row r="6" spans="1:50" ht="12" customHeight="1" x14ac:dyDescent="0.2">
      <c r="A6" s="2112"/>
      <c r="B6" s="275" t="s">
        <v>197</v>
      </c>
      <c r="C6" s="2117" t="s">
        <v>150</v>
      </c>
      <c r="D6" s="2118"/>
      <c r="E6" s="276" t="s">
        <v>197</v>
      </c>
      <c r="F6" s="2119" t="s">
        <v>150</v>
      </c>
      <c r="G6" s="2119"/>
      <c r="H6" s="275" t="s">
        <v>197</v>
      </c>
      <c r="I6" s="2119" t="s">
        <v>150</v>
      </c>
      <c r="J6" s="2119"/>
    </row>
    <row r="7" spans="1:50" ht="13.9" customHeight="1" x14ac:dyDescent="0.2">
      <c r="A7" s="2112"/>
      <c r="B7" s="24" t="s">
        <v>198</v>
      </c>
      <c r="C7" s="278" t="s">
        <v>199</v>
      </c>
      <c r="D7" s="278" t="s">
        <v>200</v>
      </c>
      <c r="E7" s="279" t="s">
        <v>198</v>
      </c>
      <c r="F7" s="278" t="s">
        <v>199</v>
      </c>
      <c r="G7" s="278" t="s">
        <v>200</v>
      </c>
      <c r="H7" s="24" t="s">
        <v>198</v>
      </c>
      <c r="I7" s="278" t="s">
        <v>199</v>
      </c>
      <c r="J7" s="278" t="s">
        <v>200</v>
      </c>
    </row>
    <row r="8" spans="1:50" ht="13.15" customHeight="1" x14ac:dyDescent="0.2">
      <c r="A8" s="280" t="s">
        <v>35</v>
      </c>
      <c r="B8" s="338">
        <v>0.4</v>
      </c>
      <c r="C8" s="339">
        <v>0.7</v>
      </c>
      <c r="D8" s="340">
        <v>-0.5</v>
      </c>
      <c r="E8" s="341"/>
      <c r="F8" s="341"/>
      <c r="G8" s="341"/>
      <c r="H8" s="283"/>
      <c r="I8" s="284"/>
      <c r="J8" s="285"/>
      <c r="M8" s="319"/>
      <c r="N8" s="319"/>
      <c r="O8" s="319"/>
      <c r="P8" s="319"/>
      <c r="Q8" s="319"/>
      <c r="T8" s="320"/>
      <c r="V8" s="806"/>
      <c r="W8" s="806"/>
      <c r="X8" s="806"/>
      <c r="Y8" s="806"/>
      <c r="Z8" s="806"/>
      <c r="AA8" s="806"/>
      <c r="AB8" s="806"/>
      <c r="AC8" s="806"/>
      <c r="AD8" s="806"/>
      <c r="AP8" s="806"/>
      <c r="AQ8" s="806"/>
      <c r="AR8" s="806"/>
      <c r="AS8" s="806"/>
      <c r="AT8" s="806"/>
      <c r="AU8" s="806"/>
      <c r="AV8" s="806"/>
      <c r="AW8" s="806"/>
      <c r="AX8" s="806"/>
    </row>
    <row r="9" spans="1:50" s="93" customFormat="1" ht="14.65" customHeight="1" x14ac:dyDescent="0.2">
      <c r="A9" s="146" t="s">
        <v>36</v>
      </c>
      <c r="B9" s="338">
        <v>3.5</v>
      </c>
      <c r="C9" s="339">
        <v>3.3</v>
      </c>
      <c r="D9" s="340">
        <v>4.5</v>
      </c>
      <c r="E9" s="321">
        <v>1</v>
      </c>
      <c r="F9" s="322">
        <v>1</v>
      </c>
      <c r="G9" s="322">
        <v>2</v>
      </c>
      <c r="H9" s="283"/>
      <c r="I9" s="284"/>
      <c r="J9" s="285"/>
      <c r="M9" s="319"/>
      <c r="N9" s="319"/>
      <c r="O9" s="319"/>
      <c r="P9" s="319"/>
      <c r="Q9" s="319"/>
      <c r="T9" s="320"/>
      <c r="V9" s="806"/>
      <c r="W9" s="806"/>
      <c r="X9" s="806"/>
      <c r="Y9" s="806"/>
      <c r="Z9" s="806"/>
      <c r="AA9" s="806"/>
      <c r="AB9" s="806"/>
      <c r="AC9" s="806"/>
      <c r="AD9" s="806"/>
      <c r="AP9" s="806"/>
      <c r="AQ9" s="806"/>
      <c r="AR9" s="806"/>
      <c r="AS9" s="806"/>
      <c r="AT9" s="806"/>
      <c r="AU9" s="806"/>
      <c r="AV9" s="806"/>
      <c r="AW9" s="806"/>
      <c r="AX9" s="806"/>
    </row>
    <row r="10" spans="1:50" ht="13.5" customHeight="1" x14ac:dyDescent="0.2">
      <c r="A10" s="94" t="s">
        <v>37</v>
      </c>
      <c r="B10" s="342">
        <v>-7.3</v>
      </c>
      <c r="C10" s="343">
        <v>-7.6</v>
      </c>
      <c r="D10" s="344">
        <v>-6.7</v>
      </c>
      <c r="E10" s="324">
        <v>81</v>
      </c>
      <c r="F10" s="325">
        <v>78</v>
      </c>
      <c r="G10" s="325">
        <v>60</v>
      </c>
      <c r="H10" s="290">
        <v>18</v>
      </c>
      <c r="I10" s="292">
        <v>18</v>
      </c>
      <c r="J10" s="293">
        <v>16</v>
      </c>
      <c r="M10" s="319"/>
      <c r="N10" s="319"/>
      <c r="O10" s="319"/>
      <c r="P10" s="319"/>
      <c r="Q10" s="319"/>
      <c r="T10" s="320"/>
      <c r="V10" s="806"/>
      <c r="W10" s="806"/>
      <c r="X10" s="806"/>
      <c r="Y10" s="806"/>
      <c r="Z10" s="806"/>
      <c r="AA10" s="806"/>
      <c r="AB10" s="806"/>
      <c r="AC10" s="806"/>
      <c r="AD10" s="806"/>
      <c r="AP10" s="806"/>
      <c r="AQ10" s="806"/>
      <c r="AR10" s="806"/>
      <c r="AS10" s="806"/>
      <c r="AT10" s="806"/>
      <c r="AU10" s="806"/>
      <c r="AV10" s="806"/>
      <c r="AW10" s="806"/>
      <c r="AX10" s="806"/>
    </row>
    <row r="11" spans="1:50" ht="13.5" customHeight="1" x14ac:dyDescent="0.2">
      <c r="A11" s="94" t="s">
        <v>38</v>
      </c>
      <c r="B11" s="342">
        <v>-2</v>
      </c>
      <c r="C11" s="343">
        <v>-1.2</v>
      </c>
      <c r="D11" s="344">
        <v>-3.7</v>
      </c>
      <c r="E11" s="324">
        <v>44</v>
      </c>
      <c r="F11" s="325">
        <v>38</v>
      </c>
      <c r="G11" s="325">
        <v>46</v>
      </c>
      <c r="H11" s="290">
        <v>12</v>
      </c>
      <c r="I11" s="292">
        <v>8</v>
      </c>
      <c r="J11" s="293">
        <v>13</v>
      </c>
      <c r="M11" s="319"/>
      <c r="N11" s="319"/>
      <c r="O11" s="319"/>
      <c r="P11" s="319"/>
      <c r="Q11" s="319"/>
      <c r="T11" s="320"/>
      <c r="V11" s="806"/>
      <c r="W11" s="806"/>
      <c r="X11" s="806"/>
      <c r="Y11" s="806"/>
      <c r="Z11" s="806"/>
      <c r="AA11" s="806"/>
      <c r="AB11" s="806"/>
      <c r="AC11" s="806"/>
      <c r="AD11" s="806"/>
      <c r="AP11" s="806"/>
      <c r="AQ11" s="806"/>
      <c r="AR11" s="806"/>
      <c r="AS11" s="806"/>
      <c r="AT11" s="806"/>
      <c r="AU11" s="806"/>
      <c r="AV11" s="806"/>
      <c r="AW11" s="806"/>
      <c r="AX11" s="806"/>
    </row>
    <row r="12" spans="1:50" ht="13.5" customHeight="1" x14ac:dyDescent="0.2">
      <c r="A12" s="94" t="s">
        <v>39</v>
      </c>
      <c r="B12" s="342">
        <v>-2.2999999999999998</v>
      </c>
      <c r="C12" s="343">
        <v>-2.4</v>
      </c>
      <c r="D12" s="344">
        <v>-2</v>
      </c>
      <c r="E12" s="324">
        <v>48</v>
      </c>
      <c r="F12" s="325">
        <v>52</v>
      </c>
      <c r="G12" s="325">
        <v>38</v>
      </c>
      <c r="H12" s="290">
        <v>13</v>
      </c>
      <c r="I12" s="292">
        <v>13</v>
      </c>
      <c r="J12" s="293">
        <v>11</v>
      </c>
      <c r="M12" s="319"/>
      <c r="N12" s="319"/>
      <c r="O12" s="319"/>
      <c r="P12" s="319"/>
      <c r="Q12" s="319"/>
      <c r="T12" s="320"/>
      <c r="V12" s="806"/>
      <c r="W12" s="806"/>
      <c r="X12" s="806"/>
      <c r="Y12" s="806"/>
      <c r="Z12" s="806"/>
      <c r="AA12" s="806"/>
      <c r="AB12" s="806"/>
      <c r="AC12" s="806"/>
      <c r="AD12" s="806"/>
      <c r="AP12" s="806"/>
      <c r="AQ12" s="806"/>
      <c r="AR12" s="806"/>
      <c r="AS12" s="806"/>
      <c r="AT12" s="806"/>
      <c r="AU12" s="806"/>
      <c r="AV12" s="806"/>
      <c r="AW12" s="806"/>
      <c r="AX12" s="806"/>
    </row>
    <row r="13" spans="1:50" ht="13.5" customHeight="1" x14ac:dyDescent="0.2">
      <c r="A13" s="94" t="s">
        <v>40</v>
      </c>
      <c r="B13" s="342">
        <v>0.3</v>
      </c>
      <c r="C13" s="343">
        <v>-1.3</v>
      </c>
      <c r="D13" s="344">
        <v>3.6</v>
      </c>
      <c r="E13" s="324">
        <v>18</v>
      </c>
      <c r="F13" s="325">
        <v>40</v>
      </c>
      <c r="G13" s="325">
        <v>10</v>
      </c>
      <c r="H13" s="290">
        <v>5</v>
      </c>
      <c r="I13" s="292">
        <v>9</v>
      </c>
      <c r="J13" s="293">
        <v>4</v>
      </c>
      <c r="M13" s="319"/>
      <c r="N13" s="319"/>
      <c r="O13" s="319"/>
      <c r="P13" s="319"/>
      <c r="Q13" s="319"/>
      <c r="T13" s="320"/>
      <c r="V13" s="806"/>
      <c r="W13" s="806"/>
      <c r="X13" s="806"/>
      <c r="Y13" s="806"/>
      <c r="Z13" s="806"/>
      <c r="AA13" s="806"/>
      <c r="AB13" s="806"/>
      <c r="AC13" s="806"/>
      <c r="AD13" s="806"/>
      <c r="AP13" s="806"/>
      <c r="AQ13" s="806"/>
      <c r="AR13" s="806"/>
      <c r="AS13" s="806"/>
      <c r="AT13" s="806"/>
      <c r="AU13" s="806"/>
      <c r="AV13" s="806"/>
      <c r="AW13" s="806"/>
      <c r="AX13" s="806"/>
    </row>
    <row r="14" spans="1:50" ht="13.5" customHeight="1" x14ac:dyDescent="0.2">
      <c r="A14" s="94" t="s">
        <v>41</v>
      </c>
      <c r="B14" s="342">
        <v>-0.4</v>
      </c>
      <c r="C14" s="343">
        <v>0.5</v>
      </c>
      <c r="D14" s="344">
        <v>-4.8</v>
      </c>
      <c r="E14" s="324">
        <v>24</v>
      </c>
      <c r="F14" s="325">
        <v>24</v>
      </c>
      <c r="G14" s="325">
        <v>49</v>
      </c>
      <c r="H14" s="290">
        <v>7</v>
      </c>
      <c r="I14" s="292">
        <v>5</v>
      </c>
      <c r="J14" s="293">
        <v>14</v>
      </c>
      <c r="M14" s="319"/>
      <c r="N14" s="319"/>
      <c r="O14" s="319"/>
      <c r="P14" s="319"/>
      <c r="Q14" s="319"/>
      <c r="T14" s="320"/>
      <c r="V14" s="806"/>
      <c r="W14" s="806"/>
      <c r="X14" s="806"/>
      <c r="Y14" s="806"/>
      <c r="Z14" s="806"/>
      <c r="AA14" s="806"/>
      <c r="AB14" s="806"/>
      <c r="AC14" s="806"/>
      <c r="AD14" s="806"/>
      <c r="AP14" s="806"/>
      <c r="AQ14" s="806"/>
      <c r="AR14" s="806"/>
      <c r="AS14" s="806"/>
      <c r="AT14" s="806"/>
      <c r="AU14" s="806"/>
      <c r="AV14" s="806"/>
      <c r="AW14" s="806"/>
      <c r="AX14" s="806"/>
    </row>
    <row r="15" spans="1:50" ht="13.5" customHeight="1" x14ac:dyDescent="0.2">
      <c r="A15" s="94" t="s">
        <v>42</v>
      </c>
      <c r="B15" s="342">
        <v>4.0999999999999996</v>
      </c>
      <c r="C15" s="343">
        <v>1.8</v>
      </c>
      <c r="D15" s="344">
        <v>11</v>
      </c>
      <c r="E15" s="324">
        <v>7</v>
      </c>
      <c r="F15" s="325">
        <v>14</v>
      </c>
      <c r="G15" s="325">
        <v>5</v>
      </c>
      <c r="H15" s="290">
        <v>3</v>
      </c>
      <c r="I15" s="292">
        <v>3</v>
      </c>
      <c r="J15" s="293">
        <v>2</v>
      </c>
      <c r="M15" s="319"/>
      <c r="N15" s="319"/>
      <c r="O15" s="319"/>
      <c r="P15" s="319"/>
      <c r="Q15" s="319"/>
      <c r="T15" s="320"/>
      <c r="V15" s="806"/>
      <c r="W15" s="806"/>
      <c r="X15" s="806"/>
      <c r="Y15" s="806"/>
      <c r="Z15" s="806"/>
      <c r="AA15" s="806"/>
      <c r="AB15" s="806"/>
      <c r="AC15" s="806"/>
      <c r="AD15" s="806"/>
      <c r="AP15" s="806"/>
      <c r="AQ15" s="806"/>
      <c r="AR15" s="806"/>
      <c r="AS15" s="806"/>
      <c r="AT15" s="806"/>
      <c r="AU15" s="806"/>
      <c r="AV15" s="806"/>
      <c r="AW15" s="806"/>
      <c r="AX15" s="806"/>
    </row>
    <row r="16" spans="1:50" ht="13.5" customHeight="1" x14ac:dyDescent="0.2">
      <c r="A16" s="94" t="s">
        <v>43</v>
      </c>
      <c r="B16" s="342">
        <v>-1.4</v>
      </c>
      <c r="C16" s="343">
        <v>0.9</v>
      </c>
      <c r="D16" s="344">
        <v>-7.8</v>
      </c>
      <c r="E16" s="324">
        <v>36</v>
      </c>
      <c r="F16" s="325">
        <v>23</v>
      </c>
      <c r="G16" s="325">
        <v>64</v>
      </c>
      <c r="H16" s="290">
        <v>9</v>
      </c>
      <c r="I16" s="292">
        <v>4</v>
      </c>
      <c r="J16" s="293">
        <v>17</v>
      </c>
      <c r="M16" s="319"/>
      <c r="N16" s="319"/>
      <c r="O16" s="319"/>
      <c r="P16" s="319"/>
      <c r="Q16" s="319"/>
      <c r="T16" s="320"/>
      <c r="V16" s="806"/>
      <c r="W16" s="806"/>
      <c r="X16" s="806"/>
      <c r="Y16" s="806"/>
      <c r="Z16" s="806"/>
      <c r="AA16" s="806"/>
      <c r="AB16" s="806"/>
      <c r="AC16" s="806"/>
      <c r="AD16" s="806"/>
      <c r="AP16" s="806"/>
      <c r="AQ16" s="806"/>
      <c r="AR16" s="806"/>
      <c r="AS16" s="806"/>
      <c r="AT16" s="806"/>
      <c r="AU16" s="806"/>
      <c r="AV16" s="806"/>
      <c r="AW16" s="806"/>
      <c r="AX16" s="806"/>
    </row>
    <row r="17" spans="1:50" ht="13.5" customHeight="1" x14ac:dyDescent="0.2">
      <c r="A17" s="94" t="s">
        <v>44</v>
      </c>
      <c r="B17" s="342">
        <v>-1.6</v>
      </c>
      <c r="C17" s="343">
        <v>-3.4</v>
      </c>
      <c r="D17" s="344">
        <v>2.4</v>
      </c>
      <c r="E17" s="324">
        <v>39</v>
      </c>
      <c r="F17" s="325">
        <v>59</v>
      </c>
      <c r="G17" s="325">
        <v>14</v>
      </c>
      <c r="H17" s="290">
        <v>11</v>
      </c>
      <c r="I17" s="292">
        <v>14</v>
      </c>
      <c r="J17" s="293">
        <v>6</v>
      </c>
      <c r="M17" s="319"/>
      <c r="N17" s="319"/>
      <c r="O17" s="319"/>
      <c r="P17" s="319"/>
      <c r="Q17" s="319"/>
      <c r="T17" s="320"/>
      <c r="V17" s="806"/>
      <c r="W17" s="806"/>
      <c r="X17" s="806"/>
      <c r="Y17" s="806"/>
      <c r="Z17" s="806"/>
      <c r="AA17" s="806"/>
      <c r="AB17" s="806"/>
      <c r="AC17" s="806"/>
      <c r="AD17" s="806"/>
      <c r="AP17" s="806"/>
      <c r="AQ17" s="806"/>
      <c r="AR17" s="806"/>
      <c r="AS17" s="806"/>
      <c r="AT17" s="806"/>
      <c r="AU17" s="806"/>
      <c r="AV17" s="806"/>
      <c r="AW17" s="806"/>
      <c r="AX17" s="806"/>
    </row>
    <row r="18" spans="1:50" ht="13.5" customHeight="1" x14ac:dyDescent="0.2">
      <c r="A18" s="94" t="s">
        <v>45</v>
      </c>
      <c r="B18" s="342">
        <v>-2.4</v>
      </c>
      <c r="C18" s="343">
        <v>-4.2</v>
      </c>
      <c r="D18" s="344">
        <v>0.7</v>
      </c>
      <c r="E18" s="324">
        <v>51</v>
      </c>
      <c r="F18" s="325">
        <v>64</v>
      </c>
      <c r="G18" s="325">
        <v>20</v>
      </c>
      <c r="H18" s="290">
        <v>14</v>
      </c>
      <c r="I18" s="292">
        <v>15</v>
      </c>
      <c r="J18" s="293">
        <v>8</v>
      </c>
      <c r="M18" s="319"/>
      <c r="N18" s="319"/>
      <c r="O18" s="319"/>
      <c r="P18" s="319"/>
      <c r="Q18" s="319"/>
      <c r="T18" s="320"/>
      <c r="V18" s="806"/>
      <c r="W18" s="806"/>
      <c r="X18" s="806"/>
      <c r="Y18" s="806"/>
      <c r="Z18" s="806"/>
      <c r="AA18" s="806"/>
      <c r="AB18" s="806"/>
      <c r="AC18" s="806"/>
      <c r="AD18" s="806"/>
      <c r="AP18" s="806"/>
      <c r="AQ18" s="806"/>
      <c r="AR18" s="806"/>
      <c r="AS18" s="806"/>
      <c r="AT18" s="806"/>
      <c r="AU18" s="806"/>
      <c r="AV18" s="806"/>
      <c r="AW18" s="806"/>
      <c r="AX18" s="806"/>
    </row>
    <row r="19" spans="1:50" ht="13.5" customHeight="1" x14ac:dyDescent="0.2">
      <c r="A19" s="94" t="s">
        <v>46</v>
      </c>
      <c r="B19" s="342">
        <v>9</v>
      </c>
      <c r="C19" s="343">
        <v>6.5</v>
      </c>
      <c r="D19" s="344">
        <v>18</v>
      </c>
      <c r="E19" s="324">
        <v>3</v>
      </c>
      <c r="F19" s="325">
        <v>4</v>
      </c>
      <c r="G19" s="325">
        <v>1</v>
      </c>
      <c r="H19" s="290">
        <v>1</v>
      </c>
      <c r="I19" s="292">
        <v>2</v>
      </c>
      <c r="J19" s="293">
        <v>1</v>
      </c>
      <c r="M19" s="319"/>
      <c r="N19" s="319"/>
      <c r="O19" s="319"/>
      <c r="P19" s="319"/>
      <c r="Q19" s="319"/>
      <c r="T19" s="320"/>
      <c r="V19" s="806"/>
      <c r="W19" s="806"/>
      <c r="X19" s="806"/>
      <c r="Y19" s="806"/>
      <c r="Z19" s="806"/>
      <c r="AA19" s="806"/>
      <c r="AB19" s="806"/>
      <c r="AC19" s="806"/>
      <c r="AD19" s="806"/>
      <c r="AP19" s="806"/>
      <c r="AQ19" s="806"/>
      <c r="AR19" s="806"/>
      <c r="AS19" s="806"/>
      <c r="AT19" s="806"/>
      <c r="AU19" s="806"/>
      <c r="AV19" s="806"/>
      <c r="AW19" s="806"/>
      <c r="AX19" s="806"/>
    </row>
    <row r="20" spans="1:50" ht="13.5" customHeight="1" x14ac:dyDescent="0.2">
      <c r="A20" s="94" t="s">
        <v>47</v>
      </c>
      <c r="B20" s="342">
        <v>-3.6</v>
      </c>
      <c r="C20" s="343">
        <v>-4.8</v>
      </c>
      <c r="D20" s="344">
        <v>-1.2</v>
      </c>
      <c r="E20" s="324">
        <v>59</v>
      </c>
      <c r="F20" s="325">
        <v>68</v>
      </c>
      <c r="G20" s="325">
        <v>31</v>
      </c>
      <c r="H20" s="290">
        <v>16</v>
      </c>
      <c r="I20" s="292">
        <v>16</v>
      </c>
      <c r="J20" s="293">
        <v>10</v>
      </c>
      <c r="M20" s="319"/>
      <c r="N20" s="319"/>
      <c r="O20" s="319"/>
      <c r="P20" s="319"/>
      <c r="Q20" s="319"/>
      <c r="T20" s="320"/>
      <c r="V20" s="806"/>
      <c r="W20" s="806"/>
      <c r="X20" s="806"/>
      <c r="Y20" s="806"/>
      <c r="Z20" s="806"/>
      <c r="AA20" s="806"/>
      <c r="AB20" s="806"/>
      <c r="AC20" s="806"/>
      <c r="AD20" s="806"/>
      <c r="AP20" s="806"/>
      <c r="AQ20" s="806"/>
      <c r="AR20" s="806"/>
      <c r="AS20" s="806"/>
      <c r="AT20" s="806"/>
      <c r="AU20" s="806"/>
      <c r="AV20" s="806"/>
      <c r="AW20" s="806"/>
      <c r="AX20" s="806"/>
    </row>
    <row r="21" spans="1:50" ht="13.5" customHeight="1" x14ac:dyDescent="0.2">
      <c r="A21" s="94" t="s">
        <v>48</v>
      </c>
      <c r="B21" s="342">
        <v>0.9</v>
      </c>
      <c r="C21" s="343">
        <v>0.3</v>
      </c>
      <c r="D21" s="344">
        <v>2.4</v>
      </c>
      <c r="E21" s="324">
        <v>16</v>
      </c>
      <c r="F21" s="325">
        <v>25</v>
      </c>
      <c r="G21" s="325">
        <v>15</v>
      </c>
      <c r="H21" s="290">
        <v>4</v>
      </c>
      <c r="I21" s="292">
        <v>6</v>
      </c>
      <c r="J21" s="293">
        <v>7</v>
      </c>
      <c r="M21" s="319"/>
      <c r="N21" s="319"/>
      <c r="O21" s="319"/>
      <c r="P21" s="319"/>
      <c r="Q21" s="319"/>
      <c r="T21" s="320"/>
      <c r="V21" s="806"/>
      <c r="W21" s="806"/>
      <c r="X21" s="806"/>
      <c r="Y21" s="806"/>
      <c r="Z21" s="806"/>
      <c r="AA21" s="806"/>
      <c r="AB21" s="806"/>
      <c r="AC21" s="806"/>
      <c r="AD21" s="806"/>
      <c r="AP21" s="806"/>
      <c r="AQ21" s="806"/>
      <c r="AR21" s="806"/>
      <c r="AS21" s="806"/>
      <c r="AT21" s="806"/>
      <c r="AU21" s="806"/>
      <c r="AV21" s="806"/>
      <c r="AW21" s="806"/>
      <c r="AX21" s="806"/>
    </row>
    <row r="22" spans="1:50" ht="13.5" customHeight="1" x14ac:dyDescent="0.2">
      <c r="A22" s="94" t="s">
        <v>49</v>
      </c>
      <c r="B22" s="342">
        <v>-5.2</v>
      </c>
      <c r="C22" s="343">
        <v>-6</v>
      </c>
      <c r="D22" s="344">
        <v>-2.8</v>
      </c>
      <c r="E22" s="324">
        <v>69</v>
      </c>
      <c r="F22" s="325">
        <v>74</v>
      </c>
      <c r="G22" s="325">
        <v>44</v>
      </c>
      <c r="H22" s="290">
        <v>17</v>
      </c>
      <c r="I22" s="292">
        <v>17</v>
      </c>
      <c r="J22" s="293">
        <v>12</v>
      </c>
      <c r="M22" s="319"/>
      <c r="N22" s="319"/>
      <c r="O22" s="319"/>
      <c r="P22" s="319"/>
      <c r="Q22" s="319"/>
      <c r="T22" s="320"/>
      <c r="V22" s="806"/>
      <c r="W22" s="806"/>
      <c r="X22" s="806"/>
      <c r="Y22" s="806"/>
      <c r="Z22" s="806"/>
      <c r="AA22" s="806"/>
      <c r="AB22" s="806"/>
      <c r="AC22" s="806"/>
      <c r="AD22" s="806"/>
      <c r="AP22" s="806"/>
      <c r="AQ22" s="806"/>
      <c r="AR22" s="806"/>
      <c r="AS22" s="806"/>
      <c r="AT22" s="806"/>
      <c r="AU22" s="806"/>
      <c r="AV22" s="806"/>
      <c r="AW22" s="806"/>
      <c r="AX22" s="806"/>
    </row>
    <row r="23" spans="1:50" ht="13.5" customHeight="1" x14ac:dyDescent="0.2">
      <c r="A23" s="94" t="s">
        <v>50</v>
      </c>
      <c r="B23" s="342">
        <v>-3.3</v>
      </c>
      <c r="C23" s="343">
        <v>-1.7</v>
      </c>
      <c r="D23" s="344">
        <v>-5.7</v>
      </c>
      <c r="E23" s="324">
        <v>57</v>
      </c>
      <c r="F23" s="325">
        <v>46</v>
      </c>
      <c r="G23" s="325">
        <v>54</v>
      </c>
      <c r="H23" s="290">
        <v>15</v>
      </c>
      <c r="I23" s="292">
        <v>10</v>
      </c>
      <c r="J23" s="293">
        <v>15</v>
      </c>
      <c r="M23" s="319"/>
      <c r="N23" s="319"/>
      <c r="O23" s="319"/>
      <c r="P23" s="319"/>
      <c r="Q23" s="319"/>
      <c r="T23" s="320"/>
      <c r="V23" s="806"/>
      <c r="W23" s="806"/>
      <c r="X23" s="806"/>
      <c r="Y23" s="806"/>
      <c r="Z23" s="806"/>
      <c r="AA23" s="806"/>
      <c r="AB23" s="806"/>
      <c r="AC23" s="806"/>
      <c r="AD23" s="806"/>
      <c r="AP23" s="806"/>
      <c r="AQ23" s="806"/>
      <c r="AR23" s="806"/>
      <c r="AS23" s="806"/>
      <c r="AT23" s="806"/>
      <c r="AU23" s="806"/>
      <c r="AV23" s="806"/>
      <c r="AW23" s="806"/>
      <c r="AX23" s="806"/>
    </row>
    <row r="24" spans="1:50" ht="13.5" customHeight="1" x14ac:dyDescent="0.2">
      <c r="A24" s="94" t="s">
        <v>51</v>
      </c>
      <c r="B24" s="342">
        <v>-1.6</v>
      </c>
      <c r="C24" s="343">
        <v>-1.8</v>
      </c>
      <c r="D24" s="344">
        <v>-0.8</v>
      </c>
      <c r="E24" s="324">
        <v>38</v>
      </c>
      <c r="F24" s="325">
        <v>47</v>
      </c>
      <c r="G24" s="325">
        <v>27</v>
      </c>
      <c r="H24" s="290">
        <v>10</v>
      </c>
      <c r="I24" s="292">
        <v>11</v>
      </c>
      <c r="J24" s="293">
        <v>9</v>
      </c>
      <c r="M24" s="319"/>
      <c r="N24" s="319"/>
      <c r="O24" s="319"/>
      <c r="P24" s="319"/>
      <c r="Q24" s="319"/>
      <c r="T24" s="320"/>
      <c r="V24" s="806"/>
      <c r="W24" s="806"/>
      <c r="X24" s="806"/>
      <c r="Y24" s="806"/>
      <c r="Z24" s="806"/>
      <c r="AA24" s="806"/>
      <c r="AB24" s="806"/>
      <c r="AC24" s="806"/>
      <c r="AD24" s="806"/>
      <c r="AP24" s="806"/>
      <c r="AQ24" s="806"/>
      <c r="AR24" s="806"/>
      <c r="AS24" s="806"/>
      <c r="AT24" s="806"/>
      <c r="AU24" s="806"/>
      <c r="AV24" s="806"/>
      <c r="AW24" s="806"/>
      <c r="AX24" s="806"/>
    </row>
    <row r="25" spans="1:50" ht="13.5" customHeight="1" x14ac:dyDescent="0.2">
      <c r="A25" s="94" t="s">
        <v>52</v>
      </c>
      <c r="B25" s="342">
        <v>0</v>
      </c>
      <c r="C25" s="343">
        <v>-1.1000000000000001</v>
      </c>
      <c r="D25" s="344">
        <v>2.8</v>
      </c>
      <c r="E25" s="324">
        <v>20</v>
      </c>
      <c r="F25" s="325">
        <v>34</v>
      </c>
      <c r="G25" s="325">
        <v>12</v>
      </c>
      <c r="H25" s="290">
        <v>6</v>
      </c>
      <c r="I25" s="292">
        <v>7</v>
      </c>
      <c r="J25" s="293">
        <v>5</v>
      </c>
      <c r="M25" s="319"/>
      <c r="N25" s="319"/>
      <c r="O25" s="319"/>
      <c r="P25" s="319"/>
      <c r="Q25" s="319"/>
      <c r="T25" s="320"/>
      <c r="V25" s="806"/>
      <c r="W25" s="806"/>
      <c r="X25" s="806"/>
      <c r="Y25" s="806"/>
      <c r="Z25" s="806"/>
      <c r="AA25" s="806"/>
      <c r="AB25" s="806"/>
      <c r="AC25" s="806"/>
      <c r="AD25" s="806"/>
      <c r="AP25" s="806"/>
      <c r="AQ25" s="806"/>
      <c r="AR25" s="806"/>
      <c r="AS25" s="806"/>
      <c r="AT25" s="806"/>
      <c r="AU25" s="806"/>
      <c r="AV25" s="806"/>
      <c r="AW25" s="806"/>
      <c r="AX25" s="806"/>
    </row>
    <row r="26" spans="1:50" ht="13.5" customHeight="1" x14ac:dyDescent="0.2">
      <c r="A26" s="94" t="s">
        <v>53</v>
      </c>
      <c r="B26" s="342">
        <v>-0.7</v>
      </c>
      <c r="C26" s="343">
        <v>-2</v>
      </c>
      <c r="D26" s="344">
        <v>4.8</v>
      </c>
      <c r="E26" s="324">
        <v>26</v>
      </c>
      <c r="F26" s="325">
        <v>49</v>
      </c>
      <c r="G26" s="325">
        <v>7</v>
      </c>
      <c r="H26" s="290">
        <v>8</v>
      </c>
      <c r="I26" s="292">
        <v>12</v>
      </c>
      <c r="J26" s="293">
        <v>3</v>
      </c>
      <c r="M26" s="319"/>
      <c r="N26" s="319"/>
      <c r="O26" s="319"/>
      <c r="P26" s="319"/>
      <c r="Q26" s="319"/>
      <c r="T26" s="320"/>
      <c r="V26" s="806"/>
      <c r="W26" s="806"/>
      <c r="X26" s="806"/>
      <c r="Y26" s="806"/>
      <c r="Z26" s="806"/>
      <c r="AA26" s="806"/>
      <c r="AB26" s="806"/>
      <c r="AC26" s="806"/>
      <c r="AD26" s="806"/>
      <c r="AP26" s="806"/>
      <c r="AQ26" s="806"/>
      <c r="AR26" s="806"/>
      <c r="AS26" s="806"/>
      <c r="AT26" s="806"/>
      <c r="AU26" s="806"/>
      <c r="AV26" s="806"/>
      <c r="AW26" s="806"/>
      <c r="AX26" s="806"/>
    </row>
    <row r="27" spans="1:50" ht="13.5" customHeight="1" x14ac:dyDescent="0.2">
      <c r="A27" s="94" t="s">
        <v>54</v>
      </c>
      <c r="B27" s="342">
        <v>7.1</v>
      </c>
      <c r="C27" s="343">
        <v>7.1</v>
      </c>
      <c r="D27" s="344"/>
      <c r="E27" s="324">
        <v>4</v>
      </c>
      <c r="F27" s="325">
        <v>3</v>
      </c>
      <c r="G27" s="325"/>
      <c r="H27" s="290">
        <v>2</v>
      </c>
      <c r="I27" s="292">
        <v>1</v>
      </c>
      <c r="J27" s="293"/>
      <c r="M27" s="319"/>
      <c r="N27" s="319"/>
      <c r="O27" s="319"/>
      <c r="P27" s="319"/>
      <c r="Q27" s="319"/>
      <c r="T27" s="320"/>
      <c r="V27" s="806"/>
      <c r="W27" s="806"/>
      <c r="X27" s="806"/>
      <c r="Y27" s="806"/>
      <c r="Z27" s="806"/>
      <c r="AA27" s="806"/>
      <c r="AB27" s="806"/>
      <c r="AC27" s="806"/>
      <c r="AD27" s="806"/>
      <c r="AP27" s="806"/>
      <c r="AQ27" s="806"/>
      <c r="AR27" s="806"/>
      <c r="AS27" s="806"/>
      <c r="AT27" s="806"/>
      <c r="AU27" s="806"/>
      <c r="AV27" s="806"/>
      <c r="AW27" s="806"/>
      <c r="AX27" s="806"/>
    </row>
    <row r="28" spans="1:50" s="93" customFormat="1" ht="13.5" customHeight="1" x14ac:dyDescent="0.2">
      <c r="A28" s="146" t="s">
        <v>55</v>
      </c>
      <c r="B28" s="338">
        <v>2.2000000000000002</v>
      </c>
      <c r="C28" s="339">
        <v>1.7</v>
      </c>
      <c r="D28" s="340">
        <v>4.5</v>
      </c>
      <c r="E28" s="321">
        <v>2</v>
      </c>
      <c r="F28" s="322">
        <v>2</v>
      </c>
      <c r="G28" s="322">
        <v>1</v>
      </c>
      <c r="H28" s="283"/>
      <c r="I28" s="284"/>
      <c r="J28" s="285"/>
      <c r="M28" s="319"/>
      <c r="N28" s="319"/>
      <c r="O28" s="319"/>
      <c r="P28" s="319"/>
      <c r="Q28" s="319"/>
      <c r="T28" s="320"/>
      <c r="V28" s="806"/>
      <c r="W28" s="806"/>
      <c r="X28" s="806"/>
      <c r="Y28" s="806"/>
      <c r="Z28" s="806"/>
      <c r="AA28" s="806"/>
      <c r="AB28" s="806"/>
      <c r="AC28" s="806"/>
      <c r="AD28" s="806"/>
      <c r="AP28" s="806"/>
      <c r="AQ28" s="806"/>
      <c r="AR28" s="806"/>
      <c r="AS28" s="806"/>
      <c r="AT28" s="806"/>
      <c r="AU28" s="806"/>
      <c r="AV28" s="806"/>
      <c r="AW28" s="806"/>
      <c r="AX28" s="806"/>
    </row>
    <row r="29" spans="1:50" ht="13.5" customHeight="1" x14ac:dyDescent="0.2">
      <c r="A29" s="94" t="s">
        <v>56</v>
      </c>
      <c r="B29" s="342">
        <v>1.5</v>
      </c>
      <c r="C29" s="343">
        <v>3.8</v>
      </c>
      <c r="D29" s="344">
        <v>-7.4</v>
      </c>
      <c r="E29" s="324">
        <v>14</v>
      </c>
      <c r="F29" s="325">
        <v>9</v>
      </c>
      <c r="G29" s="325">
        <v>62</v>
      </c>
      <c r="H29" s="290">
        <v>3</v>
      </c>
      <c r="I29" s="292">
        <v>3</v>
      </c>
      <c r="J29" s="293">
        <v>7</v>
      </c>
      <c r="M29" s="319"/>
      <c r="N29" s="319"/>
      <c r="O29" s="319"/>
      <c r="P29" s="319"/>
      <c r="Q29" s="319"/>
      <c r="T29" s="320"/>
      <c r="V29" s="806"/>
      <c r="W29" s="806"/>
      <c r="X29" s="806"/>
      <c r="Y29" s="806"/>
      <c r="Z29" s="806"/>
      <c r="AA29" s="806"/>
      <c r="AB29" s="806"/>
      <c r="AC29" s="806"/>
      <c r="AD29" s="806"/>
      <c r="AP29" s="806"/>
      <c r="AQ29" s="806"/>
      <c r="AR29" s="806"/>
      <c r="AS29" s="806"/>
      <c r="AT29" s="806"/>
      <c r="AU29" s="806"/>
      <c r="AV29" s="806"/>
      <c r="AW29" s="806"/>
      <c r="AX29" s="806"/>
    </row>
    <row r="30" spans="1:50" ht="13.5" customHeight="1" x14ac:dyDescent="0.2">
      <c r="A30" s="94" t="s">
        <v>57</v>
      </c>
      <c r="B30" s="342">
        <v>-5.3</v>
      </c>
      <c r="C30" s="343">
        <v>-4.4000000000000004</v>
      </c>
      <c r="D30" s="344">
        <v>-8.5</v>
      </c>
      <c r="E30" s="324">
        <v>72</v>
      </c>
      <c r="F30" s="325">
        <v>65</v>
      </c>
      <c r="G30" s="325">
        <v>66</v>
      </c>
      <c r="H30" s="290">
        <v>11</v>
      </c>
      <c r="I30" s="292">
        <v>9</v>
      </c>
      <c r="J30" s="293">
        <v>8</v>
      </c>
      <c r="M30" s="319"/>
      <c r="N30" s="319"/>
      <c r="O30" s="319"/>
      <c r="P30" s="319"/>
      <c r="Q30" s="319"/>
      <c r="T30" s="320"/>
      <c r="V30" s="806"/>
      <c r="W30" s="806"/>
      <c r="X30" s="806"/>
      <c r="Y30" s="806"/>
      <c r="Z30" s="806"/>
      <c r="AA30" s="806"/>
      <c r="AB30" s="806"/>
      <c r="AC30" s="806"/>
      <c r="AD30" s="806"/>
      <c r="AP30" s="806"/>
      <c r="AQ30" s="806"/>
      <c r="AR30" s="806"/>
      <c r="AS30" s="806"/>
      <c r="AT30" s="806"/>
      <c r="AU30" s="806"/>
      <c r="AV30" s="806"/>
      <c r="AW30" s="806"/>
      <c r="AX30" s="806"/>
    </row>
    <row r="31" spans="1:50" ht="13.5" customHeight="1" x14ac:dyDescent="0.2">
      <c r="A31" s="94" t="s">
        <v>138</v>
      </c>
      <c r="B31" s="342">
        <v>-2.8</v>
      </c>
      <c r="C31" s="343">
        <v>-1</v>
      </c>
      <c r="D31" s="344">
        <v>-9</v>
      </c>
      <c r="E31" s="324"/>
      <c r="F31" s="325"/>
      <c r="G31" s="325"/>
      <c r="H31" s="290"/>
      <c r="I31" s="292"/>
      <c r="J31" s="293"/>
      <c r="M31" s="319"/>
      <c r="N31" s="319"/>
      <c r="O31" s="319"/>
      <c r="P31" s="319"/>
      <c r="Q31" s="319"/>
      <c r="T31" s="320"/>
      <c r="V31" s="806"/>
      <c r="W31" s="806"/>
      <c r="X31" s="806"/>
      <c r="Y31" s="806"/>
      <c r="Z31" s="806"/>
      <c r="AA31" s="806"/>
      <c r="AB31" s="806"/>
      <c r="AC31" s="806"/>
      <c r="AD31" s="806"/>
      <c r="AP31" s="806"/>
      <c r="AQ31" s="806"/>
      <c r="AR31" s="806"/>
      <c r="AS31" s="806"/>
      <c r="AT31" s="806"/>
      <c r="AU31" s="806"/>
      <c r="AV31" s="806"/>
      <c r="AW31" s="806"/>
      <c r="AX31" s="806"/>
    </row>
    <row r="32" spans="1:50" ht="13.5" customHeight="1" x14ac:dyDescent="0.2">
      <c r="A32" s="102" t="s">
        <v>201</v>
      </c>
      <c r="B32" s="342">
        <v>-2</v>
      </c>
      <c r="C32" s="343">
        <v>1.5</v>
      </c>
      <c r="D32" s="344">
        <v>-12</v>
      </c>
      <c r="E32" s="324">
        <v>43</v>
      </c>
      <c r="F32" s="325">
        <v>18</v>
      </c>
      <c r="G32" s="325">
        <v>79</v>
      </c>
      <c r="H32" s="290">
        <v>6</v>
      </c>
      <c r="I32" s="292">
        <v>4</v>
      </c>
      <c r="J32" s="293">
        <v>10</v>
      </c>
      <c r="M32" s="319"/>
      <c r="N32" s="319"/>
      <c r="O32" s="319"/>
      <c r="P32" s="319"/>
      <c r="Q32" s="319"/>
      <c r="T32" s="320"/>
      <c r="V32" s="806"/>
      <c r="W32" s="806"/>
      <c r="X32" s="806"/>
      <c r="Y32" s="806"/>
      <c r="Z32" s="806"/>
      <c r="AA32" s="806"/>
      <c r="AB32" s="806"/>
      <c r="AC32" s="806"/>
      <c r="AD32" s="806"/>
      <c r="AP32" s="806"/>
      <c r="AQ32" s="806"/>
      <c r="AR32" s="806"/>
      <c r="AS32" s="806"/>
      <c r="AT32" s="806"/>
      <c r="AU32" s="806"/>
      <c r="AV32" s="806"/>
      <c r="AW32" s="806"/>
      <c r="AX32" s="806"/>
    </row>
    <row r="33" spans="1:50" ht="25.5" x14ac:dyDescent="0.2">
      <c r="A33" s="102" t="s">
        <v>139</v>
      </c>
      <c r="B33" s="342">
        <v>-2.9</v>
      </c>
      <c r="C33" s="343">
        <v>-1.1000000000000001</v>
      </c>
      <c r="D33" s="344">
        <v>-8.9</v>
      </c>
      <c r="E33" s="324">
        <v>55</v>
      </c>
      <c r="F33" s="325">
        <v>36</v>
      </c>
      <c r="G33" s="325">
        <v>70</v>
      </c>
      <c r="H33" s="290">
        <v>8</v>
      </c>
      <c r="I33" s="292">
        <v>7</v>
      </c>
      <c r="J33" s="293">
        <v>9</v>
      </c>
      <c r="M33" s="319"/>
      <c r="N33" s="319"/>
      <c r="O33" s="319"/>
      <c r="P33" s="319"/>
      <c r="Q33" s="319"/>
      <c r="T33" s="320"/>
      <c r="V33" s="806"/>
      <c r="W33" s="806"/>
      <c r="X33" s="806"/>
      <c r="Y33" s="806"/>
      <c r="Z33" s="806"/>
      <c r="AA33" s="806"/>
      <c r="AB33" s="806"/>
      <c r="AC33" s="806"/>
      <c r="AD33" s="806"/>
      <c r="AP33" s="806"/>
      <c r="AQ33" s="806"/>
      <c r="AR33" s="806"/>
      <c r="AS33" s="806"/>
      <c r="AT33" s="806"/>
      <c r="AU33" s="806"/>
      <c r="AV33" s="806"/>
      <c r="AW33" s="806"/>
      <c r="AX33" s="806"/>
    </row>
    <row r="34" spans="1:50" ht="13.5" customHeight="1" x14ac:dyDescent="0.2">
      <c r="A34" s="94" t="s">
        <v>61</v>
      </c>
      <c r="B34" s="342">
        <v>-2.2000000000000002</v>
      </c>
      <c r="C34" s="343">
        <v>-3</v>
      </c>
      <c r="D34" s="344">
        <v>0</v>
      </c>
      <c r="E34" s="324">
        <v>47</v>
      </c>
      <c r="F34" s="325">
        <v>56</v>
      </c>
      <c r="G34" s="325">
        <v>22</v>
      </c>
      <c r="H34" s="290">
        <v>7</v>
      </c>
      <c r="I34" s="292">
        <v>8</v>
      </c>
      <c r="J34" s="293">
        <v>3</v>
      </c>
      <c r="M34" s="319"/>
      <c r="N34" s="319"/>
      <c r="O34" s="319"/>
      <c r="P34" s="319"/>
      <c r="Q34" s="319"/>
      <c r="T34" s="320"/>
      <c r="V34" s="806"/>
      <c r="W34" s="806"/>
      <c r="X34" s="806"/>
      <c r="Y34" s="806"/>
      <c r="Z34" s="806"/>
      <c r="AA34" s="806"/>
      <c r="AB34" s="806"/>
      <c r="AC34" s="806"/>
      <c r="AD34" s="806"/>
      <c r="AP34" s="806"/>
      <c r="AQ34" s="806"/>
      <c r="AR34" s="806"/>
      <c r="AS34" s="806"/>
      <c r="AT34" s="806"/>
      <c r="AU34" s="806"/>
      <c r="AV34" s="806"/>
      <c r="AW34" s="806"/>
      <c r="AX34" s="806"/>
    </row>
    <row r="35" spans="1:50" ht="13.5" customHeight="1" x14ac:dyDescent="0.2">
      <c r="A35" s="94" t="s">
        <v>62</v>
      </c>
      <c r="B35" s="342">
        <v>6</v>
      </c>
      <c r="C35" s="343">
        <v>4.5</v>
      </c>
      <c r="D35" s="344">
        <v>11.3</v>
      </c>
      <c r="E35" s="324">
        <v>5</v>
      </c>
      <c r="F35" s="325">
        <v>7</v>
      </c>
      <c r="G35" s="325">
        <v>4</v>
      </c>
      <c r="H35" s="290">
        <v>2</v>
      </c>
      <c r="I35" s="292">
        <v>2</v>
      </c>
      <c r="J35" s="293">
        <v>2</v>
      </c>
      <c r="M35" s="319"/>
      <c r="N35" s="319"/>
      <c r="O35" s="319"/>
      <c r="P35" s="319"/>
      <c r="Q35" s="319"/>
      <c r="T35" s="320"/>
      <c r="V35" s="806"/>
      <c r="W35" s="806"/>
      <c r="X35" s="806"/>
      <c r="Y35" s="806"/>
      <c r="Z35" s="806"/>
      <c r="AA35" s="806"/>
      <c r="AB35" s="806"/>
      <c r="AC35" s="806"/>
      <c r="AD35" s="806"/>
      <c r="AP35" s="806"/>
      <c r="AQ35" s="806"/>
      <c r="AR35" s="806"/>
      <c r="AS35" s="806"/>
      <c r="AT35" s="806"/>
      <c r="AU35" s="806"/>
      <c r="AV35" s="806"/>
      <c r="AW35" s="806"/>
      <c r="AX35" s="806"/>
    </row>
    <row r="36" spans="1:50" ht="13.5" customHeight="1" x14ac:dyDescent="0.2">
      <c r="A36" s="94" t="s">
        <v>63</v>
      </c>
      <c r="B36" s="342">
        <v>15.7</v>
      </c>
      <c r="C36" s="343">
        <v>15</v>
      </c>
      <c r="D36" s="344">
        <v>17.2</v>
      </c>
      <c r="E36" s="324">
        <v>2</v>
      </c>
      <c r="F36" s="325">
        <v>2</v>
      </c>
      <c r="G36" s="325">
        <v>2</v>
      </c>
      <c r="H36" s="290">
        <v>1</v>
      </c>
      <c r="I36" s="292">
        <v>1</v>
      </c>
      <c r="J36" s="293">
        <v>1</v>
      </c>
      <c r="M36" s="319"/>
      <c r="N36" s="319"/>
      <c r="O36" s="319"/>
      <c r="P36" s="319"/>
      <c r="Q36" s="319"/>
      <c r="T36" s="320"/>
      <c r="V36" s="806"/>
      <c r="W36" s="806"/>
      <c r="X36" s="806"/>
      <c r="Y36" s="806"/>
      <c r="Z36" s="806"/>
      <c r="AA36" s="806"/>
      <c r="AB36" s="806"/>
      <c r="AC36" s="806"/>
      <c r="AD36" s="806"/>
      <c r="AP36" s="806"/>
      <c r="AQ36" s="806"/>
      <c r="AR36" s="806"/>
      <c r="AS36" s="806"/>
      <c r="AT36" s="806"/>
      <c r="AU36" s="806"/>
      <c r="AV36" s="806"/>
      <c r="AW36" s="806"/>
      <c r="AX36" s="806"/>
    </row>
    <row r="37" spans="1:50" ht="13.5" customHeight="1" x14ac:dyDescent="0.2">
      <c r="A37" s="94" t="s">
        <v>64</v>
      </c>
      <c r="B37" s="342">
        <v>-5.2</v>
      </c>
      <c r="C37" s="343">
        <v>-5.2</v>
      </c>
      <c r="D37" s="344">
        <v>-5.0999999999999996</v>
      </c>
      <c r="E37" s="324">
        <v>70</v>
      </c>
      <c r="F37" s="325">
        <v>70</v>
      </c>
      <c r="G37" s="325">
        <v>52</v>
      </c>
      <c r="H37" s="290">
        <v>10</v>
      </c>
      <c r="I37" s="292">
        <v>10</v>
      </c>
      <c r="J37" s="293">
        <v>6</v>
      </c>
      <c r="M37" s="319"/>
      <c r="N37" s="319"/>
      <c r="O37" s="319"/>
      <c r="P37" s="319"/>
      <c r="Q37" s="319"/>
      <c r="T37" s="320"/>
      <c r="V37" s="806"/>
      <c r="W37" s="806"/>
      <c r="X37" s="806"/>
      <c r="Y37" s="806"/>
      <c r="Z37" s="806"/>
      <c r="AA37" s="806"/>
      <c r="AB37" s="806"/>
      <c r="AC37" s="806"/>
      <c r="AD37" s="806"/>
      <c r="AP37" s="806"/>
      <c r="AQ37" s="806"/>
      <c r="AR37" s="806"/>
      <c r="AS37" s="806"/>
      <c r="AT37" s="806"/>
      <c r="AU37" s="806"/>
      <c r="AV37" s="806"/>
      <c r="AW37" s="806"/>
      <c r="AX37" s="806"/>
    </row>
    <row r="38" spans="1:50" ht="13.5" customHeight="1" x14ac:dyDescent="0.2">
      <c r="A38" s="94" t="s">
        <v>65</v>
      </c>
      <c r="B38" s="342">
        <v>-0.1</v>
      </c>
      <c r="C38" s="343">
        <v>0</v>
      </c>
      <c r="D38" s="344">
        <v>-0.4</v>
      </c>
      <c r="E38" s="324">
        <v>22</v>
      </c>
      <c r="F38" s="325">
        <v>26</v>
      </c>
      <c r="G38" s="325">
        <v>23</v>
      </c>
      <c r="H38" s="290">
        <v>5</v>
      </c>
      <c r="I38" s="292">
        <v>6</v>
      </c>
      <c r="J38" s="293">
        <v>4</v>
      </c>
      <c r="M38" s="319"/>
      <c r="N38" s="319"/>
      <c r="O38" s="319"/>
      <c r="P38" s="319"/>
      <c r="Q38" s="319"/>
      <c r="T38" s="320"/>
      <c r="V38" s="806"/>
      <c r="W38" s="806"/>
      <c r="X38" s="806"/>
      <c r="Y38" s="806"/>
      <c r="Z38" s="806"/>
      <c r="AA38" s="806"/>
      <c r="AB38" s="806"/>
      <c r="AC38" s="806"/>
      <c r="AD38" s="806"/>
      <c r="AP38" s="806"/>
      <c r="AQ38" s="806"/>
      <c r="AR38" s="806"/>
      <c r="AS38" s="806"/>
      <c r="AT38" s="806"/>
      <c r="AU38" s="806"/>
      <c r="AV38" s="806"/>
      <c r="AW38" s="806"/>
      <c r="AX38" s="806"/>
    </row>
    <row r="39" spans="1:50" ht="13.5" customHeight="1" x14ac:dyDescent="0.2">
      <c r="A39" s="94" t="s">
        <v>66</v>
      </c>
      <c r="B39" s="342">
        <v>-4.4000000000000004</v>
      </c>
      <c r="C39" s="343">
        <v>-5.8</v>
      </c>
      <c r="D39" s="344">
        <v>-0.8</v>
      </c>
      <c r="E39" s="324">
        <v>65</v>
      </c>
      <c r="F39" s="325">
        <v>73</v>
      </c>
      <c r="G39" s="325">
        <v>26</v>
      </c>
      <c r="H39" s="290">
        <v>9</v>
      </c>
      <c r="I39" s="292">
        <v>11</v>
      </c>
      <c r="J39" s="293">
        <v>5</v>
      </c>
      <c r="M39" s="319"/>
      <c r="N39" s="319"/>
      <c r="O39" s="319"/>
      <c r="P39" s="319"/>
      <c r="Q39" s="319"/>
      <c r="T39" s="320"/>
      <c r="V39" s="806"/>
      <c r="W39" s="806"/>
      <c r="X39" s="806"/>
      <c r="Y39" s="806"/>
      <c r="Z39" s="806"/>
      <c r="AA39" s="806"/>
      <c r="AB39" s="806"/>
      <c r="AC39" s="806"/>
      <c r="AD39" s="806"/>
      <c r="AP39" s="806"/>
      <c r="AQ39" s="806"/>
      <c r="AR39" s="806"/>
      <c r="AS39" s="806"/>
      <c r="AT39" s="806"/>
      <c r="AU39" s="806"/>
      <c r="AV39" s="806"/>
      <c r="AW39" s="806"/>
      <c r="AX39" s="806"/>
    </row>
    <row r="40" spans="1:50" ht="13.5" customHeight="1" x14ac:dyDescent="0.2">
      <c r="A40" s="106" t="s">
        <v>67</v>
      </c>
      <c r="B40" s="345">
        <v>1.2</v>
      </c>
      <c r="C40" s="346">
        <v>1.2</v>
      </c>
      <c r="D40" s="327"/>
      <c r="E40" s="328">
        <v>15</v>
      </c>
      <c r="F40" s="329">
        <v>20</v>
      </c>
      <c r="G40" s="327">
        <v>22</v>
      </c>
      <c r="H40" s="299">
        <v>4</v>
      </c>
      <c r="I40" s="301">
        <v>5</v>
      </c>
      <c r="J40" s="327"/>
      <c r="M40" s="319"/>
      <c r="N40" s="319"/>
      <c r="O40" s="319"/>
      <c r="P40" s="319"/>
      <c r="Q40" s="319"/>
      <c r="T40" s="320"/>
      <c r="V40" s="806"/>
      <c r="W40" s="806"/>
      <c r="X40" s="806"/>
      <c r="Y40" s="806"/>
      <c r="Z40" s="806"/>
      <c r="AA40" s="806"/>
      <c r="AB40" s="806"/>
      <c r="AC40" s="806"/>
      <c r="AD40" s="806"/>
      <c r="AP40" s="806"/>
      <c r="AQ40" s="806"/>
      <c r="AR40" s="806"/>
      <c r="AS40" s="806"/>
      <c r="AT40" s="806"/>
      <c r="AU40" s="806"/>
      <c r="AV40" s="806"/>
      <c r="AW40" s="806"/>
      <c r="AX40" s="806"/>
    </row>
    <row r="41" spans="1:50" ht="17.25" customHeight="1" x14ac:dyDescent="0.2">
      <c r="A41" s="111" t="s">
        <v>68</v>
      </c>
      <c r="B41" s="348">
        <v>0.7</v>
      </c>
      <c r="C41" s="349">
        <v>0.6</v>
      </c>
      <c r="D41" s="350">
        <v>0.7</v>
      </c>
      <c r="E41" s="321">
        <v>3</v>
      </c>
      <c r="F41" s="322">
        <v>3</v>
      </c>
      <c r="G41" s="322">
        <v>3</v>
      </c>
      <c r="H41" s="307"/>
      <c r="I41" s="308"/>
      <c r="J41" s="309"/>
      <c r="M41" s="319"/>
      <c r="N41" s="319"/>
      <c r="O41" s="319"/>
      <c r="P41" s="319"/>
      <c r="Q41" s="319"/>
      <c r="T41" s="320"/>
      <c r="V41" s="806"/>
      <c r="W41" s="806"/>
      <c r="X41" s="806"/>
      <c r="Y41" s="806"/>
      <c r="Z41" s="806"/>
      <c r="AA41" s="806"/>
      <c r="AB41" s="806"/>
      <c r="AC41" s="806"/>
      <c r="AD41" s="806"/>
      <c r="AP41" s="806"/>
      <c r="AQ41" s="806"/>
      <c r="AR41" s="806"/>
      <c r="AS41" s="806"/>
      <c r="AT41" s="806"/>
      <c r="AU41" s="806"/>
      <c r="AV41" s="806"/>
      <c r="AW41" s="806"/>
      <c r="AX41" s="806"/>
    </row>
    <row r="42" spans="1:50" ht="14.25" customHeight="1" x14ac:dyDescent="0.2">
      <c r="A42" s="94" t="s">
        <v>69</v>
      </c>
      <c r="B42" s="342">
        <v>3</v>
      </c>
      <c r="C42" s="343">
        <v>-7.8</v>
      </c>
      <c r="D42" s="344">
        <v>13.5</v>
      </c>
      <c r="E42" s="324">
        <v>10</v>
      </c>
      <c r="F42" s="325">
        <v>80</v>
      </c>
      <c r="G42" s="325">
        <v>3</v>
      </c>
      <c r="H42" s="290">
        <v>2</v>
      </c>
      <c r="I42" s="292">
        <v>7</v>
      </c>
      <c r="J42" s="293">
        <v>1</v>
      </c>
      <c r="M42" s="319"/>
      <c r="N42" s="319"/>
      <c r="O42" s="319"/>
      <c r="P42" s="319"/>
      <c r="Q42" s="319"/>
      <c r="T42" s="320"/>
      <c r="V42" s="806"/>
      <c r="W42" s="806"/>
      <c r="X42" s="806"/>
      <c r="Y42" s="806"/>
      <c r="Z42" s="806"/>
      <c r="AA42" s="806"/>
      <c r="AB42" s="806"/>
      <c r="AC42" s="806"/>
      <c r="AD42" s="806"/>
      <c r="AP42" s="806"/>
      <c r="AQ42" s="806"/>
      <c r="AR42" s="806"/>
      <c r="AS42" s="806"/>
      <c r="AT42" s="806"/>
      <c r="AU42" s="806"/>
      <c r="AV42" s="806"/>
      <c r="AW42" s="806"/>
      <c r="AX42" s="806"/>
    </row>
    <row r="43" spans="1:50" ht="14.25" customHeight="1" x14ac:dyDescent="0.2">
      <c r="A43" s="94" t="s">
        <v>70</v>
      </c>
      <c r="B43" s="342">
        <v>-6</v>
      </c>
      <c r="C43" s="343">
        <v>-2.9</v>
      </c>
      <c r="D43" s="344">
        <v>-8.8000000000000007</v>
      </c>
      <c r="E43" s="324">
        <v>77</v>
      </c>
      <c r="F43" s="325">
        <v>55</v>
      </c>
      <c r="G43" s="325">
        <v>69</v>
      </c>
      <c r="H43" s="290">
        <v>8</v>
      </c>
      <c r="I43" s="292">
        <v>5</v>
      </c>
      <c r="J43" s="293">
        <v>8</v>
      </c>
      <c r="M43" s="319"/>
      <c r="N43" s="319"/>
      <c r="O43" s="319"/>
      <c r="P43" s="319"/>
      <c r="Q43" s="319"/>
      <c r="T43" s="320"/>
      <c r="V43" s="806"/>
      <c r="W43" s="806"/>
      <c r="X43" s="806"/>
      <c r="Y43" s="806"/>
      <c r="Z43" s="806"/>
      <c r="AA43" s="806"/>
      <c r="AB43" s="806"/>
      <c r="AC43" s="806"/>
      <c r="AD43" s="806"/>
      <c r="AP43" s="806"/>
      <c r="AQ43" s="806"/>
      <c r="AR43" s="806"/>
      <c r="AS43" s="806"/>
      <c r="AT43" s="806"/>
      <c r="AU43" s="806"/>
      <c r="AV43" s="806"/>
      <c r="AW43" s="806"/>
      <c r="AX43" s="806"/>
    </row>
    <row r="44" spans="1:50" ht="14.25" customHeight="1" x14ac:dyDescent="0.2">
      <c r="A44" s="94" t="s">
        <v>71</v>
      </c>
      <c r="B44" s="342">
        <v>-1.2</v>
      </c>
      <c r="C44" s="343">
        <v>-3.4</v>
      </c>
      <c r="D44" s="344">
        <v>1</v>
      </c>
      <c r="E44" s="324">
        <v>33</v>
      </c>
      <c r="F44" s="325">
        <v>58</v>
      </c>
      <c r="G44" s="325">
        <v>17</v>
      </c>
      <c r="H44" s="290">
        <v>5</v>
      </c>
      <c r="I44" s="292">
        <v>6</v>
      </c>
      <c r="J44" s="293">
        <v>3</v>
      </c>
      <c r="M44" s="319"/>
      <c r="N44" s="319"/>
      <c r="O44" s="319"/>
      <c r="P44" s="319"/>
      <c r="Q44" s="319"/>
      <c r="T44" s="320"/>
      <c r="V44" s="806"/>
      <c r="W44" s="806"/>
      <c r="X44" s="806"/>
      <c r="Y44" s="806"/>
      <c r="Z44" s="806"/>
      <c r="AA44" s="806"/>
      <c r="AB44" s="806"/>
      <c r="AC44" s="806"/>
      <c r="AD44" s="806"/>
      <c r="AP44" s="806"/>
      <c r="AQ44" s="806"/>
      <c r="AR44" s="806"/>
      <c r="AS44" s="806"/>
      <c r="AT44" s="806"/>
      <c r="AU44" s="806"/>
      <c r="AV44" s="806"/>
      <c r="AW44" s="806"/>
      <c r="AX44" s="806"/>
    </row>
    <row r="45" spans="1:50" ht="14.25" customHeight="1" x14ac:dyDescent="0.2">
      <c r="A45" s="94" t="s">
        <v>72</v>
      </c>
      <c r="B45" s="342">
        <v>2</v>
      </c>
      <c r="C45" s="343">
        <v>3.9</v>
      </c>
      <c r="D45" s="344">
        <v>-0.5</v>
      </c>
      <c r="E45" s="324">
        <v>13</v>
      </c>
      <c r="F45" s="325">
        <v>8</v>
      </c>
      <c r="G45" s="325">
        <v>25</v>
      </c>
      <c r="H45" s="290">
        <v>3</v>
      </c>
      <c r="I45" s="292">
        <v>2</v>
      </c>
      <c r="J45" s="293">
        <v>5</v>
      </c>
      <c r="M45" s="319"/>
      <c r="N45" s="319"/>
      <c r="O45" s="319"/>
      <c r="P45" s="319"/>
      <c r="Q45" s="319"/>
      <c r="T45" s="320"/>
      <c r="V45" s="806"/>
      <c r="W45" s="806"/>
      <c r="X45" s="806"/>
      <c r="Y45" s="806"/>
      <c r="Z45" s="806"/>
      <c r="AA45" s="806"/>
      <c r="AB45" s="806"/>
      <c r="AC45" s="806"/>
      <c r="AD45" s="806"/>
      <c r="AP45" s="806"/>
      <c r="AQ45" s="806"/>
      <c r="AR45" s="806"/>
      <c r="AS45" s="806"/>
      <c r="AT45" s="806"/>
      <c r="AU45" s="806"/>
      <c r="AV45" s="806"/>
      <c r="AW45" s="806"/>
      <c r="AX45" s="806"/>
    </row>
    <row r="46" spans="1:50" ht="14.25" customHeight="1" x14ac:dyDescent="0.2">
      <c r="A46" s="232" t="s">
        <v>73</v>
      </c>
      <c r="B46" s="342">
        <v>-5</v>
      </c>
      <c r="C46" s="343">
        <v>-8.1</v>
      </c>
      <c r="D46" s="344">
        <v>0.6</v>
      </c>
      <c r="E46" s="324">
        <v>68</v>
      </c>
      <c r="F46" s="325">
        <v>82</v>
      </c>
      <c r="G46" s="325">
        <v>21</v>
      </c>
      <c r="H46" s="290">
        <v>7</v>
      </c>
      <c r="I46" s="292">
        <v>8</v>
      </c>
      <c r="J46" s="293">
        <v>4</v>
      </c>
      <c r="M46" s="319"/>
      <c r="N46" s="319"/>
      <c r="O46" s="319"/>
      <c r="P46" s="319"/>
      <c r="Q46" s="319"/>
      <c r="T46" s="320"/>
      <c r="V46" s="806"/>
      <c r="W46" s="806"/>
      <c r="X46" s="806"/>
      <c r="Y46" s="806"/>
      <c r="Z46" s="806"/>
      <c r="AA46" s="806"/>
      <c r="AB46" s="806"/>
      <c r="AC46" s="806"/>
      <c r="AD46" s="806"/>
      <c r="AP46" s="806"/>
      <c r="AQ46" s="806"/>
      <c r="AR46" s="806"/>
      <c r="AS46" s="806"/>
      <c r="AT46" s="806"/>
      <c r="AU46" s="806"/>
      <c r="AV46" s="806"/>
      <c r="AW46" s="806"/>
      <c r="AX46" s="806"/>
    </row>
    <row r="47" spans="1:50" ht="14.25" customHeight="1" x14ac:dyDescent="0.2">
      <c r="A47" s="94" t="s">
        <v>74</v>
      </c>
      <c r="B47" s="342">
        <v>-2.5</v>
      </c>
      <c r="C47" s="343">
        <v>-1.3</v>
      </c>
      <c r="D47" s="344">
        <v>-6.6</v>
      </c>
      <c r="E47" s="324">
        <v>52</v>
      </c>
      <c r="F47" s="325">
        <v>41</v>
      </c>
      <c r="G47" s="325">
        <v>58</v>
      </c>
      <c r="H47" s="290">
        <v>6</v>
      </c>
      <c r="I47" s="292">
        <v>3</v>
      </c>
      <c r="J47" s="293">
        <v>7</v>
      </c>
      <c r="M47" s="319"/>
      <c r="N47" s="319"/>
      <c r="O47" s="319"/>
      <c r="P47" s="319"/>
      <c r="Q47" s="319"/>
      <c r="T47" s="320"/>
      <c r="V47" s="806"/>
      <c r="W47" s="806"/>
      <c r="X47" s="806"/>
      <c r="Y47" s="806"/>
      <c r="Z47" s="806"/>
      <c r="AA47" s="806"/>
      <c r="AB47" s="806"/>
      <c r="AC47" s="806"/>
      <c r="AD47" s="806"/>
      <c r="AP47" s="806"/>
      <c r="AQ47" s="806"/>
      <c r="AR47" s="806"/>
      <c r="AS47" s="806"/>
      <c r="AT47" s="806"/>
      <c r="AU47" s="806"/>
      <c r="AV47" s="806"/>
      <c r="AW47" s="806"/>
      <c r="AX47" s="806"/>
    </row>
    <row r="48" spans="1:50" ht="14.25" customHeight="1" x14ac:dyDescent="0.2">
      <c r="A48" s="94" t="s">
        <v>75</v>
      </c>
      <c r="B48" s="342">
        <v>0</v>
      </c>
      <c r="C48" s="343">
        <v>-2.2999999999999998</v>
      </c>
      <c r="D48" s="344">
        <v>4.7</v>
      </c>
      <c r="E48" s="324">
        <v>21</v>
      </c>
      <c r="F48" s="325">
        <v>51</v>
      </c>
      <c r="G48" s="325">
        <v>8</v>
      </c>
      <c r="H48" s="290">
        <v>4</v>
      </c>
      <c r="I48" s="292">
        <v>4</v>
      </c>
      <c r="J48" s="293">
        <v>2</v>
      </c>
      <c r="M48" s="319"/>
      <c r="N48" s="319"/>
      <c r="O48" s="319"/>
      <c r="P48" s="319"/>
      <c r="Q48" s="319"/>
      <c r="T48" s="320"/>
      <c r="V48" s="806"/>
      <c r="W48" s="806"/>
      <c r="X48" s="806"/>
      <c r="Y48" s="806"/>
      <c r="Z48" s="806"/>
      <c r="AA48" s="806"/>
      <c r="AB48" s="806"/>
      <c r="AC48" s="806"/>
      <c r="AD48" s="806"/>
      <c r="AP48" s="806"/>
      <c r="AQ48" s="806"/>
      <c r="AR48" s="806"/>
      <c r="AS48" s="806"/>
      <c r="AT48" s="806"/>
      <c r="AU48" s="806"/>
      <c r="AV48" s="806"/>
      <c r="AW48" s="806"/>
      <c r="AX48" s="806"/>
    </row>
    <row r="49" spans="1:50" ht="14.25" customHeight="1" x14ac:dyDescent="0.2">
      <c r="A49" s="94" t="s">
        <v>202</v>
      </c>
      <c r="B49" s="342">
        <v>23.7</v>
      </c>
      <c r="C49" s="343">
        <v>26</v>
      </c>
      <c r="D49" s="344">
        <v>-4.8</v>
      </c>
      <c r="E49" s="324">
        <v>1</v>
      </c>
      <c r="F49" s="325">
        <v>1</v>
      </c>
      <c r="G49" s="325">
        <v>48</v>
      </c>
      <c r="H49" s="290">
        <v>1</v>
      </c>
      <c r="I49" s="292">
        <v>1</v>
      </c>
      <c r="J49" s="293">
        <v>6</v>
      </c>
      <c r="M49" s="319"/>
      <c r="N49" s="319"/>
      <c r="O49" s="319"/>
      <c r="P49" s="319"/>
      <c r="Q49" s="319"/>
      <c r="T49" s="320"/>
      <c r="V49" s="806"/>
      <c r="W49" s="806"/>
      <c r="X49" s="806"/>
      <c r="Y49" s="806"/>
      <c r="Z49" s="806"/>
      <c r="AA49" s="806"/>
      <c r="AB49" s="806"/>
      <c r="AC49" s="806"/>
      <c r="AD49" s="806"/>
      <c r="AP49" s="806"/>
      <c r="AQ49" s="806"/>
      <c r="AR49" s="806"/>
      <c r="AS49" s="806"/>
      <c r="AT49" s="806"/>
      <c r="AU49" s="806"/>
      <c r="AV49" s="806"/>
      <c r="AW49" s="806"/>
      <c r="AX49" s="806"/>
    </row>
    <row r="50" spans="1:50" ht="15.75" customHeight="1" x14ac:dyDescent="0.2">
      <c r="A50" s="238" t="s">
        <v>77</v>
      </c>
      <c r="B50" s="338">
        <v>-1.8</v>
      </c>
      <c r="C50" s="339">
        <v>-1.7</v>
      </c>
      <c r="D50" s="340">
        <v>-2</v>
      </c>
      <c r="E50" s="321">
        <v>6</v>
      </c>
      <c r="F50" s="322">
        <v>7</v>
      </c>
      <c r="G50" s="322">
        <v>5</v>
      </c>
      <c r="H50" s="290"/>
      <c r="I50" s="292"/>
      <c r="J50" s="293"/>
      <c r="M50" s="319"/>
      <c r="N50" s="319"/>
      <c r="O50" s="319"/>
      <c r="P50" s="319"/>
      <c r="Q50" s="319"/>
      <c r="T50" s="320"/>
      <c r="V50" s="806"/>
      <c r="W50" s="806"/>
      <c r="X50" s="806"/>
      <c r="Y50" s="806"/>
      <c r="Z50" s="806"/>
      <c r="AA50" s="806"/>
      <c r="AB50" s="806"/>
      <c r="AC50" s="806"/>
      <c r="AD50" s="806"/>
      <c r="AP50" s="806"/>
      <c r="AQ50" s="806"/>
      <c r="AR50" s="806"/>
      <c r="AS50" s="806"/>
      <c r="AT50" s="806"/>
      <c r="AU50" s="806"/>
      <c r="AV50" s="806"/>
      <c r="AW50" s="806"/>
      <c r="AX50" s="806"/>
    </row>
    <row r="51" spans="1:50" ht="14.25" customHeight="1" x14ac:dyDescent="0.2">
      <c r="A51" s="94" t="s">
        <v>78</v>
      </c>
      <c r="B51" s="342">
        <v>-1.1000000000000001</v>
      </c>
      <c r="C51" s="343">
        <v>-0.2</v>
      </c>
      <c r="D51" s="344">
        <v>-1.8</v>
      </c>
      <c r="E51" s="324">
        <v>31</v>
      </c>
      <c r="F51" s="325">
        <v>29</v>
      </c>
      <c r="G51" s="325">
        <v>34</v>
      </c>
      <c r="H51" s="290">
        <v>3</v>
      </c>
      <c r="I51" s="292">
        <v>2</v>
      </c>
      <c r="J51" s="293">
        <v>4</v>
      </c>
      <c r="M51" s="319"/>
      <c r="N51" s="319"/>
      <c r="O51" s="319"/>
      <c r="P51" s="319"/>
      <c r="Q51" s="319"/>
      <c r="T51" s="320"/>
      <c r="V51" s="806"/>
      <c r="W51" s="806"/>
      <c r="X51" s="806"/>
      <c r="Y51" s="806"/>
      <c r="Z51" s="806"/>
      <c r="AA51" s="806"/>
      <c r="AB51" s="806"/>
      <c r="AC51" s="806"/>
      <c r="AD51" s="806"/>
      <c r="AP51" s="806"/>
      <c r="AQ51" s="806"/>
      <c r="AR51" s="806"/>
      <c r="AS51" s="806"/>
      <c r="AT51" s="806"/>
      <c r="AU51" s="806"/>
      <c r="AV51" s="806"/>
      <c r="AW51" s="806"/>
      <c r="AX51" s="806"/>
    </row>
    <row r="52" spans="1:50" ht="14.25" customHeight="1" x14ac:dyDescent="0.2">
      <c r="A52" s="94" t="s">
        <v>79</v>
      </c>
      <c r="B52" s="342">
        <v>3.1</v>
      </c>
      <c r="C52" s="343">
        <v>5</v>
      </c>
      <c r="D52" s="344">
        <v>0.9</v>
      </c>
      <c r="E52" s="324">
        <v>9</v>
      </c>
      <c r="F52" s="325">
        <v>6</v>
      </c>
      <c r="G52" s="325">
        <v>19</v>
      </c>
      <c r="H52" s="290">
        <v>1</v>
      </c>
      <c r="I52" s="292">
        <v>1</v>
      </c>
      <c r="J52" s="293">
        <v>1</v>
      </c>
      <c r="M52" s="319"/>
      <c r="N52" s="319"/>
      <c r="O52" s="319"/>
      <c r="P52" s="319"/>
      <c r="Q52" s="319"/>
      <c r="T52" s="320"/>
      <c r="V52" s="806"/>
      <c r="W52" s="806"/>
      <c r="X52" s="806"/>
      <c r="Y52" s="806"/>
      <c r="Z52" s="806"/>
      <c r="AA52" s="806"/>
      <c r="AB52" s="806"/>
      <c r="AC52" s="806"/>
      <c r="AD52" s="806"/>
      <c r="AP52" s="806"/>
      <c r="AQ52" s="806"/>
      <c r="AR52" s="806"/>
      <c r="AS52" s="806"/>
      <c r="AT52" s="806"/>
      <c r="AU52" s="806"/>
      <c r="AV52" s="806"/>
      <c r="AW52" s="806"/>
      <c r="AX52" s="806"/>
    </row>
    <row r="53" spans="1:50" ht="14.25" customHeight="1" x14ac:dyDescent="0.2">
      <c r="A53" s="232" t="s">
        <v>80</v>
      </c>
      <c r="B53" s="342">
        <v>-3.6</v>
      </c>
      <c r="C53" s="343">
        <v>-5.8</v>
      </c>
      <c r="D53" s="344">
        <v>-1.2</v>
      </c>
      <c r="E53" s="324">
        <v>58</v>
      </c>
      <c r="F53" s="325">
        <v>72</v>
      </c>
      <c r="G53" s="325">
        <v>32</v>
      </c>
      <c r="H53" s="290">
        <v>5</v>
      </c>
      <c r="I53" s="292">
        <v>6</v>
      </c>
      <c r="J53" s="293">
        <v>2</v>
      </c>
      <c r="M53" s="319"/>
      <c r="N53" s="319"/>
      <c r="O53" s="319"/>
      <c r="P53" s="319"/>
      <c r="Q53" s="319"/>
      <c r="T53" s="320"/>
      <c r="V53" s="806"/>
      <c r="W53" s="806"/>
      <c r="X53" s="806"/>
      <c r="Y53" s="806"/>
      <c r="Z53" s="806"/>
      <c r="AA53" s="806"/>
      <c r="AB53" s="806"/>
      <c r="AC53" s="806"/>
      <c r="AD53" s="806"/>
      <c r="AP53" s="806"/>
      <c r="AQ53" s="806"/>
      <c r="AR53" s="806"/>
      <c r="AS53" s="806"/>
      <c r="AT53" s="806"/>
      <c r="AU53" s="806"/>
      <c r="AV53" s="806"/>
      <c r="AW53" s="806"/>
      <c r="AX53" s="806"/>
    </row>
    <row r="54" spans="1:50" ht="14.25" customHeight="1" x14ac:dyDescent="0.2">
      <c r="A54" s="94" t="s">
        <v>81</v>
      </c>
      <c r="B54" s="342">
        <v>-1.4</v>
      </c>
      <c r="C54" s="343">
        <v>-1.3</v>
      </c>
      <c r="D54" s="344">
        <v>-1.4</v>
      </c>
      <c r="E54" s="324">
        <v>35</v>
      </c>
      <c r="F54" s="325">
        <v>42</v>
      </c>
      <c r="G54" s="325">
        <v>33</v>
      </c>
      <c r="H54" s="290">
        <v>4</v>
      </c>
      <c r="I54" s="292">
        <v>4</v>
      </c>
      <c r="J54" s="293">
        <v>3</v>
      </c>
      <c r="M54" s="319"/>
      <c r="N54" s="319"/>
      <c r="O54" s="319"/>
      <c r="P54" s="319"/>
      <c r="Q54" s="319"/>
      <c r="T54" s="320"/>
      <c r="V54" s="806"/>
      <c r="W54" s="806"/>
      <c r="X54" s="806"/>
      <c r="Y54" s="806"/>
      <c r="Z54" s="806"/>
      <c r="AA54" s="806"/>
      <c r="AB54" s="806"/>
      <c r="AC54" s="806"/>
      <c r="AD54" s="806"/>
      <c r="AP54" s="806"/>
      <c r="AQ54" s="806"/>
      <c r="AR54" s="806"/>
      <c r="AS54" s="806"/>
      <c r="AT54" s="806"/>
      <c r="AU54" s="806"/>
      <c r="AV54" s="806"/>
      <c r="AW54" s="806"/>
      <c r="AX54" s="806"/>
    </row>
    <row r="55" spans="1:50" ht="14.25" customHeight="1" x14ac:dyDescent="0.2">
      <c r="A55" s="94" t="s">
        <v>82</v>
      </c>
      <c r="B55" s="342">
        <v>-6.5</v>
      </c>
      <c r="C55" s="343">
        <v>-7.5</v>
      </c>
      <c r="D55" s="344">
        <v>-4.9000000000000004</v>
      </c>
      <c r="E55" s="324">
        <v>80</v>
      </c>
      <c r="F55" s="325">
        <v>77</v>
      </c>
      <c r="G55" s="325">
        <v>50</v>
      </c>
      <c r="H55" s="290">
        <v>7</v>
      </c>
      <c r="I55" s="292">
        <v>7</v>
      </c>
      <c r="J55" s="293">
        <v>7</v>
      </c>
      <c r="M55" s="319"/>
      <c r="N55" s="319"/>
      <c r="O55" s="319"/>
      <c r="P55" s="319"/>
      <c r="Q55" s="319"/>
      <c r="T55" s="320"/>
      <c r="V55" s="806"/>
      <c r="W55" s="806"/>
      <c r="X55" s="806"/>
      <c r="Y55" s="806"/>
      <c r="Z55" s="806"/>
      <c r="AA55" s="806"/>
      <c r="AB55" s="806"/>
      <c r="AC55" s="806"/>
      <c r="AD55" s="806"/>
      <c r="AP55" s="806"/>
      <c r="AQ55" s="806"/>
      <c r="AR55" s="806"/>
      <c r="AS55" s="806"/>
      <c r="AT55" s="806"/>
      <c r="AU55" s="806"/>
      <c r="AV55" s="806"/>
      <c r="AW55" s="806"/>
      <c r="AX55" s="806"/>
    </row>
    <row r="56" spans="1:50" ht="14.25" customHeight="1" x14ac:dyDescent="0.2">
      <c r="A56" s="94" t="s">
        <v>83</v>
      </c>
      <c r="B56" s="342">
        <v>-3.7</v>
      </c>
      <c r="C56" s="343">
        <v>-5.4</v>
      </c>
      <c r="D56" s="344">
        <v>-2.7</v>
      </c>
      <c r="E56" s="324">
        <v>61</v>
      </c>
      <c r="F56" s="325">
        <v>71</v>
      </c>
      <c r="G56" s="325">
        <v>43</v>
      </c>
      <c r="H56" s="290">
        <v>6</v>
      </c>
      <c r="I56" s="292">
        <v>5</v>
      </c>
      <c r="J56" s="293">
        <v>6</v>
      </c>
      <c r="M56" s="319"/>
      <c r="N56" s="319"/>
      <c r="O56" s="319"/>
      <c r="P56" s="319"/>
      <c r="Q56" s="319"/>
      <c r="T56" s="320"/>
      <c r="V56" s="806"/>
      <c r="W56" s="806"/>
      <c r="X56" s="806"/>
      <c r="Y56" s="806"/>
      <c r="Z56" s="806"/>
      <c r="AA56" s="806"/>
      <c r="AB56" s="806"/>
      <c r="AC56" s="806"/>
      <c r="AD56" s="806"/>
      <c r="AP56" s="806"/>
      <c r="AQ56" s="806"/>
      <c r="AR56" s="806"/>
      <c r="AS56" s="806"/>
      <c r="AT56" s="806"/>
      <c r="AU56" s="806"/>
      <c r="AV56" s="806"/>
      <c r="AW56" s="806"/>
      <c r="AX56" s="806"/>
    </row>
    <row r="57" spans="1:50" ht="14.25" customHeight="1" x14ac:dyDescent="0.2">
      <c r="A57" s="94" t="s">
        <v>84</v>
      </c>
      <c r="B57" s="342">
        <v>-1</v>
      </c>
      <c r="C57" s="343">
        <v>-0.4</v>
      </c>
      <c r="D57" s="344">
        <v>-1.9</v>
      </c>
      <c r="E57" s="324">
        <v>29</v>
      </c>
      <c r="F57" s="325">
        <v>30</v>
      </c>
      <c r="G57" s="325">
        <v>37</v>
      </c>
      <c r="H57" s="290">
        <v>2</v>
      </c>
      <c r="I57" s="292">
        <v>3</v>
      </c>
      <c r="J57" s="293">
        <v>5</v>
      </c>
      <c r="M57" s="319"/>
      <c r="N57" s="319"/>
      <c r="O57" s="319"/>
      <c r="P57" s="319"/>
      <c r="Q57" s="319"/>
      <c r="T57" s="320"/>
      <c r="V57" s="806"/>
      <c r="W57" s="806"/>
      <c r="X57" s="806"/>
      <c r="Y57" s="806"/>
      <c r="Z57" s="806"/>
      <c r="AA57" s="806"/>
      <c r="AB57" s="806"/>
      <c r="AC57" s="806"/>
      <c r="AD57" s="806"/>
      <c r="AP57" s="806"/>
      <c r="AQ57" s="806"/>
      <c r="AR57" s="806"/>
      <c r="AS57" s="806"/>
      <c r="AT57" s="806"/>
      <c r="AU57" s="806"/>
      <c r="AV57" s="806"/>
      <c r="AW57" s="806"/>
      <c r="AX57" s="806"/>
    </row>
    <row r="58" spans="1:50" ht="16.5" customHeight="1" x14ac:dyDescent="0.2">
      <c r="A58" s="91" t="s">
        <v>85</v>
      </c>
      <c r="B58" s="338">
        <v>-1.1000000000000001</v>
      </c>
      <c r="C58" s="339">
        <v>-0.4</v>
      </c>
      <c r="D58" s="340">
        <v>-3</v>
      </c>
      <c r="E58" s="321">
        <v>5</v>
      </c>
      <c r="F58" s="322">
        <v>5</v>
      </c>
      <c r="G58" s="322">
        <v>6</v>
      </c>
      <c r="H58" s="290"/>
      <c r="I58" s="292"/>
      <c r="J58" s="293"/>
      <c r="M58" s="319"/>
      <c r="N58" s="319"/>
      <c r="O58" s="319"/>
      <c r="P58" s="319"/>
      <c r="Q58" s="319"/>
      <c r="T58" s="320"/>
      <c r="V58" s="806"/>
      <c r="W58" s="806"/>
      <c r="X58" s="806"/>
      <c r="Y58" s="806"/>
      <c r="Z58" s="806"/>
      <c r="AA58" s="806"/>
      <c r="AB58" s="806"/>
      <c r="AC58" s="806"/>
      <c r="AD58" s="806"/>
      <c r="AP58" s="806"/>
      <c r="AQ58" s="806"/>
      <c r="AR58" s="806"/>
      <c r="AS58" s="806"/>
      <c r="AT58" s="806"/>
      <c r="AU58" s="806"/>
      <c r="AV58" s="806"/>
      <c r="AW58" s="806"/>
      <c r="AX58" s="806"/>
    </row>
    <row r="59" spans="1:50" ht="14.25" customHeight="1" x14ac:dyDescent="0.2">
      <c r="A59" s="94" t="s">
        <v>86</v>
      </c>
      <c r="B59" s="342">
        <v>-0.3</v>
      </c>
      <c r="C59" s="343">
        <v>3.2</v>
      </c>
      <c r="D59" s="344">
        <v>-6.1</v>
      </c>
      <c r="E59" s="324">
        <v>23</v>
      </c>
      <c r="F59" s="325">
        <v>10</v>
      </c>
      <c r="G59" s="325">
        <v>55</v>
      </c>
      <c r="H59" s="290">
        <v>2</v>
      </c>
      <c r="I59" s="292">
        <v>1</v>
      </c>
      <c r="J59" s="293">
        <v>9</v>
      </c>
      <c r="M59" s="319"/>
      <c r="N59" s="319"/>
      <c r="O59" s="319"/>
      <c r="P59" s="319"/>
      <c r="Q59" s="319"/>
      <c r="T59" s="320"/>
      <c r="V59" s="806"/>
      <c r="W59" s="806"/>
      <c r="X59" s="806"/>
      <c r="Y59" s="806"/>
      <c r="Z59" s="806"/>
      <c r="AA59" s="806"/>
      <c r="AB59" s="806"/>
      <c r="AC59" s="806"/>
      <c r="AD59" s="806"/>
      <c r="AP59" s="806"/>
      <c r="AQ59" s="806"/>
      <c r="AR59" s="806"/>
      <c r="AS59" s="806"/>
      <c r="AT59" s="806"/>
      <c r="AU59" s="806"/>
      <c r="AV59" s="806"/>
      <c r="AW59" s="806"/>
      <c r="AX59" s="806"/>
    </row>
    <row r="60" spans="1:50" ht="14.25" customHeight="1" x14ac:dyDescent="0.2">
      <c r="A60" s="94" t="s">
        <v>87</v>
      </c>
      <c r="B60" s="342">
        <v>-1.6</v>
      </c>
      <c r="C60" s="343">
        <v>1.5</v>
      </c>
      <c r="D60" s="344">
        <v>-8.5</v>
      </c>
      <c r="E60" s="324">
        <v>40</v>
      </c>
      <c r="F60" s="325">
        <v>17</v>
      </c>
      <c r="G60" s="325">
        <v>67</v>
      </c>
      <c r="H60" s="290">
        <v>8</v>
      </c>
      <c r="I60" s="292">
        <v>3</v>
      </c>
      <c r="J60" s="293">
        <v>12</v>
      </c>
      <c r="M60" s="319"/>
      <c r="N60" s="319"/>
      <c r="O60" s="319"/>
      <c r="P60" s="319"/>
      <c r="Q60" s="319"/>
      <c r="T60" s="320"/>
      <c r="V60" s="806"/>
      <c r="W60" s="806"/>
      <c r="X60" s="806"/>
      <c r="Y60" s="806"/>
      <c r="Z60" s="806"/>
      <c r="AA60" s="806"/>
      <c r="AB60" s="806"/>
      <c r="AC60" s="806"/>
      <c r="AD60" s="806"/>
      <c r="AP60" s="806"/>
      <c r="AQ60" s="806"/>
      <c r="AR60" s="806"/>
      <c r="AS60" s="806"/>
      <c r="AT60" s="806"/>
      <c r="AU60" s="806"/>
      <c r="AV60" s="806"/>
      <c r="AW60" s="806"/>
      <c r="AX60" s="806"/>
    </row>
    <row r="61" spans="1:50" ht="14.25" customHeight="1" x14ac:dyDescent="0.2">
      <c r="A61" s="232" t="s">
        <v>88</v>
      </c>
      <c r="B61" s="342">
        <v>-4.5</v>
      </c>
      <c r="C61" s="343">
        <v>-4.7</v>
      </c>
      <c r="D61" s="344">
        <v>-4.2</v>
      </c>
      <c r="E61" s="324">
        <v>67</v>
      </c>
      <c r="F61" s="325">
        <v>67</v>
      </c>
      <c r="G61" s="325">
        <v>47</v>
      </c>
      <c r="H61" s="290">
        <v>14</v>
      </c>
      <c r="I61" s="292">
        <v>14</v>
      </c>
      <c r="J61" s="293">
        <v>7</v>
      </c>
      <c r="M61" s="319"/>
      <c r="N61" s="319"/>
      <c r="O61" s="319"/>
      <c r="P61" s="319"/>
      <c r="Q61" s="319"/>
      <c r="T61" s="320"/>
      <c r="V61" s="806"/>
      <c r="W61" s="806"/>
      <c r="X61" s="806"/>
      <c r="Y61" s="806"/>
      <c r="Z61" s="806"/>
      <c r="AA61" s="806"/>
      <c r="AB61" s="806"/>
      <c r="AC61" s="806"/>
      <c r="AD61" s="806"/>
      <c r="AP61" s="806"/>
      <c r="AQ61" s="806"/>
      <c r="AR61" s="806"/>
      <c r="AS61" s="806"/>
      <c r="AT61" s="806"/>
      <c r="AU61" s="806"/>
      <c r="AV61" s="806"/>
      <c r="AW61" s="806"/>
      <c r="AX61" s="806"/>
    </row>
    <row r="62" spans="1:50" ht="14.25" customHeight="1" x14ac:dyDescent="0.2">
      <c r="A62" s="94" t="s">
        <v>89</v>
      </c>
      <c r="B62" s="342">
        <v>2.4</v>
      </c>
      <c r="C62" s="343">
        <v>0.9</v>
      </c>
      <c r="D62" s="344">
        <v>7.4</v>
      </c>
      <c r="E62" s="324">
        <v>12</v>
      </c>
      <c r="F62" s="325">
        <v>22</v>
      </c>
      <c r="G62" s="325">
        <v>6</v>
      </c>
      <c r="H62" s="290">
        <v>1</v>
      </c>
      <c r="I62" s="292">
        <v>4</v>
      </c>
      <c r="J62" s="293">
        <v>1</v>
      </c>
      <c r="M62" s="319"/>
      <c r="N62" s="319"/>
      <c r="O62" s="319"/>
      <c r="P62" s="319"/>
      <c r="Q62" s="319"/>
      <c r="T62" s="320"/>
      <c r="V62" s="806"/>
      <c r="W62" s="806"/>
      <c r="X62" s="806"/>
      <c r="Y62" s="806"/>
      <c r="Z62" s="806"/>
      <c r="AA62" s="806"/>
      <c r="AB62" s="806"/>
      <c r="AC62" s="806"/>
      <c r="AD62" s="806"/>
      <c r="AP62" s="806"/>
      <c r="AQ62" s="806"/>
      <c r="AR62" s="806"/>
      <c r="AS62" s="806"/>
      <c r="AT62" s="806"/>
      <c r="AU62" s="806"/>
      <c r="AV62" s="806"/>
      <c r="AW62" s="806"/>
      <c r="AX62" s="806"/>
    </row>
    <row r="63" spans="1:50" ht="14.25" customHeight="1" x14ac:dyDescent="0.2">
      <c r="A63" s="94" t="s">
        <v>90</v>
      </c>
      <c r="B63" s="342">
        <v>-0.8</v>
      </c>
      <c r="C63" s="343">
        <v>-0.2</v>
      </c>
      <c r="D63" s="344">
        <v>-2.2000000000000002</v>
      </c>
      <c r="E63" s="324">
        <v>27</v>
      </c>
      <c r="F63" s="325">
        <v>28</v>
      </c>
      <c r="G63" s="325">
        <v>39</v>
      </c>
      <c r="H63" s="290">
        <v>4</v>
      </c>
      <c r="I63" s="292">
        <v>6</v>
      </c>
      <c r="J63" s="293">
        <v>4</v>
      </c>
      <c r="M63" s="319"/>
      <c r="N63" s="319"/>
      <c r="O63" s="319"/>
      <c r="P63" s="319"/>
      <c r="Q63" s="319"/>
      <c r="T63" s="320"/>
      <c r="V63" s="806"/>
      <c r="W63" s="806"/>
      <c r="X63" s="806"/>
      <c r="Y63" s="806"/>
      <c r="Z63" s="806"/>
      <c r="AA63" s="806"/>
      <c r="AB63" s="806"/>
      <c r="AC63" s="806"/>
      <c r="AD63" s="806"/>
      <c r="AP63" s="806"/>
      <c r="AQ63" s="806"/>
      <c r="AR63" s="806"/>
      <c r="AS63" s="806"/>
      <c r="AT63" s="806"/>
      <c r="AU63" s="806"/>
      <c r="AV63" s="806"/>
      <c r="AW63" s="806"/>
      <c r="AX63" s="806"/>
    </row>
    <row r="64" spans="1:50" ht="14.25" customHeight="1" x14ac:dyDescent="0.2">
      <c r="A64" s="94" t="s">
        <v>91</v>
      </c>
      <c r="B64" s="342">
        <v>-4.3</v>
      </c>
      <c r="C64" s="343">
        <v>-3.1</v>
      </c>
      <c r="D64" s="344">
        <v>-6.4</v>
      </c>
      <c r="E64" s="324">
        <v>64</v>
      </c>
      <c r="F64" s="325">
        <v>57</v>
      </c>
      <c r="G64" s="325">
        <v>57</v>
      </c>
      <c r="H64" s="290">
        <v>13</v>
      </c>
      <c r="I64" s="292">
        <v>13</v>
      </c>
      <c r="J64" s="293">
        <v>11</v>
      </c>
      <c r="M64" s="319"/>
      <c r="N64" s="319"/>
      <c r="O64" s="319"/>
      <c r="P64" s="319"/>
      <c r="Q64" s="319"/>
      <c r="T64" s="320"/>
      <c r="V64" s="806"/>
      <c r="W64" s="806"/>
      <c r="X64" s="806"/>
      <c r="Y64" s="806"/>
      <c r="Z64" s="806"/>
      <c r="AA64" s="806"/>
      <c r="AB64" s="806"/>
      <c r="AC64" s="806"/>
      <c r="AD64" s="806"/>
      <c r="AP64" s="806"/>
      <c r="AQ64" s="806"/>
      <c r="AR64" s="806"/>
      <c r="AS64" s="806"/>
      <c r="AT64" s="806"/>
      <c r="AU64" s="806"/>
      <c r="AV64" s="806"/>
      <c r="AW64" s="806"/>
      <c r="AX64" s="806"/>
    </row>
    <row r="65" spans="1:50" ht="14.25" customHeight="1" x14ac:dyDescent="0.2">
      <c r="A65" s="94" t="s">
        <v>92</v>
      </c>
      <c r="B65" s="342">
        <v>-2</v>
      </c>
      <c r="C65" s="343">
        <v>-1.9</v>
      </c>
      <c r="D65" s="344">
        <v>-2.2999999999999998</v>
      </c>
      <c r="E65" s="324">
        <v>45</v>
      </c>
      <c r="F65" s="325">
        <v>48</v>
      </c>
      <c r="G65" s="325">
        <v>40</v>
      </c>
      <c r="H65" s="290">
        <v>9</v>
      </c>
      <c r="I65" s="292">
        <v>11</v>
      </c>
      <c r="J65" s="293">
        <v>5</v>
      </c>
      <c r="M65" s="319"/>
      <c r="N65" s="319"/>
      <c r="O65" s="319"/>
      <c r="P65" s="319"/>
      <c r="Q65" s="319"/>
      <c r="T65" s="320"/>
      <c r="V65" s="806"/>
      <c r="W65" s="806"/>
      <c r="X65" s="806"/>
      <c r="Y65" s="806"/>
      <c r="Z65" s="806"/>
      <c r="AA65" s="806"/>
      <c r="AB65" s="806"/>
      <c r="AC65" s="806"/>
      <c r="AD65" s="806"/>
      <c r="AP65" s="806"/>
      <c r="AQ65" s="806"/>
      <c r="AR65" s="806"/>
      <c r="AS65" s="806"/>
      <c r="AT65" s="806"/>
      <c r="AU65" s="806"/>
      <c r="AV65" s="806"/>
      <c r="AW65" s="806"/>
      <c r="AX65" s="806"/>
    </row>
    <row r="66" spans="1:50" ht="14.25" customHeight="1" x14ac:dyDescent="0.2">
      <c r="A66" s="94" t="s">
        <v>93</v>
      </c>
      <c r="B66" s="342">
        <v>-0.9</v>
      </c>
      <c r="C66" s="343">
        <v>2.4</v>
      </c>
      <c r="D66" s="344">
        <v>-12.8</v>
      </c>
      <c r="E66" s="324">
        <v>28</v>
      </c>
      <c r="F66" s="325">
        <v>13</v>
      </c>
      <c r="G66" s="325">
        <v>81</v>
      </c>
      <c r="H66" s="290">
        <v>5</v>
      </c>
      <c r="I66" s="292">
        <v>2</v>
      </c>
      <c r="J66" s="293">
        <v>14</v>
      </c>
      <c r="M66" s="319"/>
      <c r="N66" s="319"/>
      <c r="O66" s="319"/>
      <c r="P66" s="319"/>
      <c r="Q66" s="319"/>
      <c r="T66" s="320"/>
      <c r="V66" s="806"/>
      <c r="W66" s="806"/>
      <c r="X66" s="806"/>
      <c r="Y66" s="806"/>
      <c r="Z66" s="806"/>
      <c r="AA66" s="806"/>
      <c r="AB66" s="806"/>
      <c r="AC66" s="806"/>
      <c r="AD66" s="806"/>
      <c r="AP66" s="806"/>
      <c r="AQ66" s="806"/>
      <c r="AR66" s="806"/>
      <c r="AS66" s="806"/>
      <c r="AT66" s="806"/>
      <c r="AU66" s="806"/>
      <c r="AV66" s="806"/>
      <c r="AW66" s="806"/>
      <c r="AX66" s="806"/>
    </row>
    <row r="67" spans="1:50" ht="14.25" customHeight="1" x14ac:dyDescent="0.2">
      <c r="A67" s="232" t="s">
        <v>94</v>
      </c>
      <c r="B67" s="342">
        <v>-1</v>
      </c>
      <c r="C67" s="343">
        <v>-1</v>
      </c>
      <c r="D67" s="344">
        <v>-1.1000000000000001</v>
      </c>
      <c r="E67" s="324">
        <v>30</v>
      </c>
      <c r="F67" s="325">
        <v>33</v>
      </c>
      <c r="G67" s="325">
        <v>30</v>
      </c>
      <c r="H67" s="290">
        <v>6</v>
      </c>
      <c r="I67" s="292">
        <v>7</v>
      </c>
      <c r="J67" s="293">
        <v>3</v>
      </c>
      <c r="M67" s="319"/>
      <c r="N67" s="319"/>
      <c r="O67" s="319"/>
      <c r="P67" s="319"/>
      <c r="Q67" s="319"/>
      <c r="T67" s="320"/>
      <c r="V67" s="806"/>
      <c r="W67" s="806"/>
      <c r="X67" s="806"/>
      <c r="Y67" s="806"/>
      <c r="Z67" s="806"/>
      <c r="AA67" s="806"/>
      <c r="AB67" s="806"/>
      <c r="AC67" s="806"/>
      <c r="AD67" s="806"/>
      <c r="AP67" s="806"/>
      <c r="AQ67" s="806"/>
      <c r="AR67" s="806"/>
      <c r="AS67" s="806"/>
      <c r="AT67" s="806"/>
      <c r="AU67" s="806"/>
      <c r="AV67" s="806"/>
      <c r="AW67" s="806"/>
      <c r="AX67" s="806"/>
    </row>
    <row r="68" spans="1:50" ht="14.25" customHeight="1" x14ac:dyDescent="0.2">
      <c r="A68" s="94" t="s">
        <v>95</v>
      </c>
      <c r="B68" s="342">
        <v>-2.7</v>
      </c>
      <c r="C68" s="343">
        <v>-1.2</v>
      </c>
      <c r="D68" s="344">
        <v>-4.9000000000000004</v>
      </c>
      <c r="E68" s="324">
        <v>54</v>
      </c>
      <c r="F68" s="325">
        <v>37</v>
      </c>
      <c r="G68" s="325">
        <v>51</v>
      </c>
      <c r="H68" s="290">
        <v>11</v>
      </c>
      <c r="I68" s="292">
        <v>8</v>
      </c>
      <c r="J68" s="293">
        <v>8</v>
      </c>
      <c r="M68" s="319"/>
      <c r="N68" s="319"/>
      <c r="O68" s="319"/>
      <c r="P68" s="319"/>
      <c r="Q68" s="319"/>
      <c r="T68" s="320"/>
      <c r="V68" s="806"/>
      <c r="W68" s="806"/>
      <c r="X68" s="806"/>
      <c r="Y68" s="806"/>
      <c r="Z68" s="806"/>
      <c r="AA68" s="806"/>
      <c r="AB68" s="806"/>
      <c r="AC68" s="806"/>
      <c r="AD68" s="806"/>
      <c r="AP68" s="806"/>
      <c r="AQ68" s="806"/>
      <c r="AR68" s="806"/>
      <c r="AS68" s="806"/>
      <c r="AT68" s="806"/>
      <c r="AU68" s="806"/>
      <c r="AV68" s="806"/>
      <c r="AW68" s="806"/>
      <c r="AX68" s="806"/>
    </row>
    <row r="69" spans="1:50" ht="14.25" customHeight="1" x14ac:dyDescent="0.2">
      <c r="A69" s="94" t="s">
        <v>96</v>
      </c>
      <c r="B69" s="342">
        <v>-2.7</v>
      </c>
      <c r="C69" s="343">
        <v>-2.7</v>
      </c>
      <c r="D69" s="344">
        <v>-2.5</v>
      </c>
      <c r="E69" s="324">
        <v>53</v>
      </c>
      <c r="F69" s="325">
        <v>54</v>
      </c>
      <c r="G69" s="325">
        <v>41</v>
      </c>
      <c r="H69" s="290">
        <v>10</v>
      </c>
      <c r="I69" s="292">
        <v>12</v>
      </c>
      <c r="J69" s="293">
        <v>6</v>
      </c>
      <c r="M69" s="319"/>
      <c r="N69" s="319"/>
      <c r="O69" s="319"/>
      <c r="P69" s="319"/>
      <c r="Q69" s="319"/>
      <c r="T69" s="320"/>
      <c r="V69" s="806"/>
      <c r="W69" s="806"/>
      <c r="X69" s="806"/>
      <c r="Y69" s="806"/>
      <c r="Z69" s="806"/>
      <c r="AA69" s="806"/>
      <c r="AB69" s="806"/>
      <c r="AC69" s="806"/>
      <c r="AD69" s="806"/>
      <c r="AP69" s="806"/>
      <c r="AQ69" s="806"/>
      <c r="AR69" s="806"/>
      <c r="AS69" s="806"/>
      <c r="AT69" s="806"/>
      <c r="AU69" s="806"/>
      <c r="AV69" s="806"/>
      <c r="AW69" s="806"/>
      <c r="AX69" s="806"/>
    </row>
    <row r="70" spans="1:50" ht="14.25" customHeight="1" x14ac:dyDescent="0.2">
      <c r="A70" s="94" t="s">
        <v>97</v>
      </c>
      <c r="B70" s="342">
        <v>-0.6</v>
      </c>
      <c r="C70" s="343">
        <v>-1.7</v>
      </c>
      <c r="D70" s="344">
        <v>3.8</v>
      </c>
      <c r="E70" s="324">
        <v>25</v>
      </c>
      <c r="F70" s="325">
        <v>45</v>
      </c>
      <c r="G70" s="325">
        <v>9</v>
      </c>
      <c r="H70" s="290">
        <v>3</v>
      </c>
      <c r="I70" s="292">
        <v>10</v>
      </c>
      <c r="J70" s="293">
        <v>2</v>
      </c>
      <c r="M70" s="319"/>
      <c r="N70" s="319"/>
      <c r="O70" s="319"/>
      <c r="P70" s="319"/>
      <c r="Q70" s="319"/>
      <c r="T70" s="320"/>
      <c r="V70" s="806"/>
      <c r="W70" s="806"/>
      <c r="X70" s="806"/>
      <c r="Y70" s="806"/>
      <c r="Z70" s="806"/>
      <c r="AA70" s="806"/>
      <c r="AB70" s="806"/>
      <c r="AC70" s="806"/>
      <c r="AD70" s="806"/>
      <c r="AP70" s="806"/>
      <c r="AQ70" s="806"/>
      <c r="AR70" s="806"/>
      <c r="AS70" s="806"/>
      <c r="AT70" s="806"/>
      <c r="AU70" s="806"/>
      <c r="AV70" s="806"/>
      <c r="AW70" s="806"/>
      <c r="AX70" s="806"/>
    </row>
    <row r="71" spans="1:50" ht="14.25" customHeight="1" x14ac:dyDescent="0.2">
      <c r="A71" s="94" t="s">
        <v>98</v>
      </c>
      <c r="B71" s="342">
        <v>-3.3</v>
      </c>
      <c r="C71" s="343">
        <v>-1.3</v>
      </c>
      <c r="D71" s="344">
        <v>-9.9</v>
      </c>
      <c r="E71" s="324">
        <v>56</v>
      </c>
      <c r="F71" s="325">
        <v>39</v>
      </c>
      <c r="G71" s="325">
        <v>75</v>
      </c>
      <c r="H71" s="290">
        <v>12</v>
      </c>
      <c r="I71" s="292">
        <v>9</v>
      </c>
      <c r="J71" s="293">
        <v>13</v>
      </c>
      <c r="M71" s="319"/>
      <c r="N71" s="319"/>
      <c r="O71" s="319"/>
      <c r="P71" s="319"/>
      <c r="Q71" s="319"/>
      <c r="T71" s="320"/>
      <c r="V71" s="806"/>
      <c r="W71" s="806"/>
      <c r="X71" s="806"/>
      <c r="Y71" s="806"/>
      <c r="Z71" s="806"/>
      <c r="AA71" s="806"/>
      <c r="AB71" s="806"/>
      <c r="AC71" s="806"/>
      <c r="AD71" s="806"/>
      <c r="AP71" s="806"/>
      <c r="AQ71" s="806"/>
      <c r="AR71" s="806"/>
      <c r="AS71" s="806"/>
      <c r="AT71" s="806"/>
      <c r="AU71" s="806"/>
      <c r="AV71" s="806"/>
      <c r="AW71" s="806"/>
      <c r="AX71" s="806"/>
    </row>
    <row r="72" spans="1:50" ht="14.25" customHeight="1" x14ac:dyDescent="0.2">
      <c r="A72" s="106" t="s">
        <v>99</v>
      </c>
      <c r="B72" s="345">
        <v>-1.5</v>
      </c>
      <c r="C72" s="346">
        <v>-0.1</v>
      </c>
      <c r="D72" s="347">
        <v>-6.2</v>
      </c>
      <c r="E72" s="328">
        <v>37</v>
      </c>
      <c r="F72" s="329">
        <v>27</v>
      </c>
      <c r="G72" s="329">
        <v>56</v>
      </c>
      <c r="H72" s="299">
        <v>7</v>
      </c>
      <c r="I72" s="301">
        <v>5</v>
      </c>
      <c r="J72" s="302">
        <v>10</v>
      </c>
      <c r="M72" s="319"/>
      <c r="N72" s="319"/>
      <c r="O72" s="319"/>
      <c r="P72" s="319"/>
      <c r="Q72" s="319"/>
      <c r="T72" s="320"/>
      <c r="V72" s="806"/>
      <c r="W72" s="806"/>
      <c r="X72" s="806"/>
      <c r="Y72" s="806"/>
      <c r="Z72" s="806"/>
      <c r="AA72" s="806"/>
      <c r="AB72" s="806"/>
      <c r="AC72" s="806"/>
      <c r="AD72" s="806"/>
      <c r="AP72" s="806"/>
      <c r="AQ72" s="806"/>
      <c r="AR72" s="806"/>
      <c r="AS72" s="806"/>
      <c r="AT72" s="806"/>
      <c r="AU72" s="806"/>
      <c r="AV72" s="806"/>
      <c r="AW72" s="806"/>
      <c r="AX72" s="806"/>
    </row>
    <row r="73" spans="1:50" ht="15.75" customHeight="1" x14ac:dyDescent="0.2">
      <c r="A73" s="111" t="s">
        <v>100</v>
      </c>
      <c r="B73" s="348">
        <v>0.1</v>
      </c>
      <c r="C73" s="349">
        <v>0.5</v>
      </c>
      <c r="D73" s="350">
        <v>-1.3</v>
      </c>
      <c r="E73" s="321">
        <v>4</v>
      </c>
      <c r="F73" s="322">
        <v>4</v>
      </c>
      <c r="G73" s="322">
        <v>4</v>
      </c>
      <c r="H73" s="307"/>
      <c r="I73" s="308"/>
      <c r="J73" s="309"/>
      <c r="M73" s="319"/>
      <c r="N73" s="319"/>
      <c r="O73" s="319"/>
      <c r="P73" s="319"/>
      <c r="Q73" s="319"/>
      <c r="T73" s="320"/>
      <c r="V73" s="806"/>
      <c r="W73" s="806"/>
      <c r="X73" s="806"/>
      <c r="Y73" s="806"/>
      <c r="Z73" s="806"/>
      <c r="AA73" s="806"/>
      <c r="AB73" s="806"/>
      <c r="AC73" s="806"/>
      <c r="AD73" s="806"/>
      <c r="AP73" s="806"/>
      <c r="AQ73" s="806"/>
      <c r="AR73" s="806"/>
      <c r="AS73" s="806"/>
      <c r="AT73" s="806"/>
      <c r="AU73" s="806"/>
      <c r="AV73" s="806"/>
      <c r="AW73" s="806"/>
      <c r="AX73" s="806"/>
    </row>
    <row r="74" spans="1:50" ht="15" customHeight="1" x14ac:dyDescent="0.2">
      <c r="A74" s="94" t="s">
        <v>101</v>
      </c>
      <c r="B74" s="342">
        <v>-5.8</v>
      </c>
      <c r="C74" s="343">
        <v>-4</v>
      </c>
      <c r="D74" s="344">
        <v>-9.1</v>
      </c>
      <c r="E74" s="324">
        <v>76</v>
      </c>
      <c r="F74" s="325">
        <v>62</v>
      </c>
      <c r="G74" s="325">
        <v>71</v>
      </c>
      <c r="H74" s="290">
        <v>6</v>
      </c>
      <c r="I74" s="292">
        <v>5</v>
      </c>
      <c r="J74" s="293">
        <v>4</v>
      </c>
      <c r="M74" s="319"/>
      <c r="N74" s="319"/>
      <c r="O74" s="319"/>
      <c r="P74" s="319"/>
      <c r="Q74" s="319"/>
      <c r="T74" s="320"/>
      <c r="V74" s="806"/>
      <c r="W74" s="806"/>
      <c r="X74" s="806"/>
      <c r="Y74" s="806"/>
      <c r="Z74" s="806"/>
      <c r="AA74" s="806"/>
      <c r="AB74" s="806"/>
      <c r="AC74" s="806"/>
      <c r="AD74" s="806"/>
      <c r="AP74" s="806"/>
      <c r="AQ74" s="806"/>
      <c r="AR74" s="806"/>
      <c r="AS74" s="806"/>
      <c r="AT74" s="806"/>
      <c r="AU74" s="806"/>
      <c r="AV74" s="806"/>
      <c r="AW74" s="806"/>
      <c r="AX74" s="806"/>
    </row>
    <row r="75" spans="1:50" ht="15" customHeight="1" x14ac:dyDescent="0.2">
      <c r="A75" s="232" t="s">
        <v>102</v>
      </c>
      <c r="B75" s="342">
        <v>-1.2</v>
      </c>
      <c r="C75" s="343">
        <v>-1.1000000000000001</v>
      </c>
      <c r="D75" s="344">
        <v>-1.9</v>
      </c>
      <c r="E75" s="324">
        <v>32</v>
      </c>
      <c r="F75" s="325">
        <v>35</v>
      </c>
      <c r="G75" s="325">
        <v>36</v>
      </c>
      <c r="H75" s="290">
        <v>4</v>
      </c>
      <c r="I75" s="292">
        <v>4</v>
      </c>
      <c r="J75" s="293">
        <v>3</v>
      </c>
      <c r="M75" s="319"/>
      <c r="N75" s="319"/>
      <c r="O75" s="319"/>
      <c r="P75" s="319"/>
      <c r="Q75" s="319"/>
      <c r="T75" s="320"/>
      <c r="V75" s="806"/>
      <c r="W75" s="806"/>
      <c r="X75" s="806"/>
      <c r="Y75" s="806"/>
      <c r="Z75" s="806"/>
      <c r="AA75" s="806"/>
      <c r="AB75" s="806"/>
      <c r="AC75" s="806"/>
      <c r="AD75" s="806"/>
      <c r="AP75" s="806"/>
      <c r="AQ75" s="806"/>
      <c r="AR75" s="806"/>
      <c r="AS75" s="806"/>
      <c r="AT75" s="806"/>
      <c r="AU75" s="806"/>
      <c r="AV75" s="806"/>
      <c r="AW75" s="806"/>
      <c r="AX75" s="806"/>
    </row>
    <row r="76" spans="1:50" ht="15" customHeight="1" x14ac:dyDescent="0.2">
      <c r="A76" s="237" t="s">
        <v>140</v>
      </c>
      <c r="B76" s="342">
        <v>2.9</v>
      </c>
      <c r="C76" s="343">
        <v>3.7</v>
      </c>
      <c r="D76" s="344">
        <v>-0.5</v>
      </c>
      <c r="E76" s="324"/>
      <c r="F76" s="325"/>
      <c r="G76" s="325"/>
      <c r="H76" s="290"/>
      <c r="I76" s="292"/>
      <c r="J76" s="293"/>
      <c r="M76" s="319"/>
      <c r="N76" s="319"/>
      <c r="O76" s="319"/>
      <c r="P76" s="319"/>
      <c r="Q76" s="319"/>
      <c r="T76" s="320"/>
      <c r="V76" s="806"/>
      <c r="W76" s="806"/>
      <c r="X76" s="806"/>
      <c r="Y76" s="806"/>
      <c r="Z76" s="806"/>
      <c r="AA76" s="806"/>
      <c r="AB76" s="806"/>
      <c r="AC76" s="806"/>
      <c r="AD76" s="806"/>
      <c r="AP76" s="806"/>
      <c r="AQ76" s="806"/>
      <c r="AR76" s="806"/>
      <c r="AS76" s="806"/>
      <c r="AT76" s="806"/>
      <c r="AU76" s="806"/>
      <c r="AV76" s="806"/>
      <c r="AW76" s="806"/>
      <c r="AX76" s="806"/>
    </row>
    <row r="77" spans="1:50" ht="15" customHeight="1" x14ac:dyDescent="0.2">
      <c r="A77" s="102" t="s">
        <v>141</v>
      </c>
      <c r="B77" s="342">
        <v>5</v>
      </c>
      <c r="C77" s="343">
        <v>6.4</v>
      </c>
      <c r="D77" s="344">
        <v>-10.5</v>
      </c>
      <c r="E77" s="324">
        <v>6</v>
      </c>
      <c r="F77" s="325">
        <v>5</v>
      </c>
      <c r="G77" s="325">
        <v>77</v>
      </c>
      <c r="H77" s="290">
        <v>1</v>
      </c>
      <c r="I77" s="292">
        <v>1</v>
      </c>
      <c r="J77" s="293">
        <v>6</v>
      </c>
      <c r="M77" s="319"/>
      <c r="N77" s="319"/>
      <c r="O77" s="319"/>
      <c r="P77" s="319"/>
      <c r="Q77" s="319"/>
      <c r="T77" s="320"/>
      <c r="V77" s="806"/>
      <c r="W77" s="806"/>
      <c r="X77" s="806"/>
      <c r="Y77" s="806"/>
      <c r="Z77" s="806"/>
      <c r="AA77" s="806"/>
      <c r="AB77" s="806"/>
      <c r="AC77" s="806"/>
      <c r="AD77" s="806"/>
      <c r="AP77" s="806"/>
      <c r="AQ77" s="806"/>
      <c r="AR77" s="806"/>
      <c r="AS77" s="806"/>
      <c r="AT77" s="806"/>
      <c r="AU77" s="806"/>
      <c r="AV77" s="806"/>
      <c r="AW77" s="806"/>
      <c r="AX77" s="806"/>
    </row>
    <row r="78" spans="1:50" ht="15" customHeight="1" x14ac:dyDescent="0.2">
      <c r="A78" s="105" t="s">
        <v>105</v>
      </c>
      <c r="B78" s="342">
        <v>-5.4</v>
      </c>
      <c r="C78" s="343">
        <v>-4.5999999999999996</v>
      </c>
      <c r="D78" s="344">
        <v>-9.6999999999999993</v>
      </c>
      <c r="E78" s="324">
        <v>73</v>
      </c>
      <c r="F78" s="325">
        <v>66</v>
      </c>
      <c r="G78" s="325">
        <v>74</v>
      </c>
      <c r="H78" s="290">
        <v>5</v>
      </c>
      <c r="I78" s="292">
        <v>6</v>
      </c>
      <c r="J78" s="293">
        <v>5</v>
      </c>
      <c r="M78" s="319"/>
      <c r="N78" s="319"/>
      <c r="O78" s="319"/>
      <c r="P78" s="319"/>
      <c r="Q78" s="319"/>
      <c r="T78" s="320"/>
      <c r="V78" s="806"/>
      <c r="W78" s="806"/>
      <c r="X78" s="806"/>
      <c r="Y78" s="806"/>
      <c r="Z78" s="806"/>
      <c r="AA78" s="806"/>
      <c r="AB78" s="806"/>
      <c r="AC78" s="806"/>
      <c r="AD78" s="806"/>
      <c r="AP78" s="806"/>
      <c r="AQ78" s="806"/>
      <c r="AR78" s="806"/>
      <c r="AS78" s="806"/>
      <c r="AT78" s="806"/>
      <c r="AU78" s="806"/>
      <c r="AV78" s="806"/>
      <c r="AW78" s="806"/>
      <c r="AX78" s="806"/>
    </row>
    <row r="79" spans="1:50" ht="15" customHeight="1" x14ac:dyDescent="0.2">
      <c r="A79" s="105" t="s">
        <v>142</v>
      </c>
      <c r="B79" s="342">
        <v>3.2</v>
      </c>
      <c r="C79" s="343">
        <v>3.2</v>
      </c>
      <c r="D79" s="344">
        <v>3.4</v>
      </c>
      <c r="E79" s="324">
        <v>8</v>
      </c>
      <c r="F79" s="325">
        <v>11</v>
      </c>
      <c r="G79" s="325">
        <v>11</v>
      </c>
      <c r="H79" s="290">
        <v>2</v>
      </c>
      <c r="I79" s="292">
        <v>2</v>
      </c>
      <c r="J79" s="293">
        <v>1</v>
      </c>
      <c r="M79" s="319"/>
      <c r="N79" s="319"/>
      <c r="O79" s="319"/>
      <c r="P79" s="319"/>
      <c r="Q79" s="319"/>
      <c r="T79" s="320"/>
      <c r="V79" s="806"/>
      <c r="W79" s="806"/>
      <c r="X79" s="806"/>
      <c r="Y79" s="806"/>
      <c r="Z79" s="806"/>
      <c r="AA79" s="806"/>
      <c r="AB79" s="806"/>
      <c r="AC79" s="806"/>
      <c r="AD79" s="806"/>
      <c r="AP79" s="806"/>
      <c r="AQ79" s="806"/>
      <c r="AR79" s="806"/>
      <c r="AS79" s="806"/>
      <c r="AT79" s="806"/>
      <c r="AU79" s="806"/>
      <c r="AV79" s="806"/>
      <c r="AW79" s="806"/>
      <c r="AX79" s="806"/>
    </row>
    <row r="80" spans="1:50" ht="15" customHeight="1" x14ac:dyDescent="0.2">
      <c r="A80" s="94" t="s">
        <v>107</v>
      </c>
      <c r="B80" s="342">
        <v>0.05</v>
      </c>
      <c r="C80" s="343">
        <v>-0.4</v>
      </c>
      <c r="D80" s="344">
        <v>1.9</v>
      </c>
      <c r="E80" s="324">
        <v>19</v>
      </c>
      <c r="F80" s="325">
        <v>31</v>
      </c>
      <c r="G80" s="325">
        <v>16</v>
      </c>
      <c r="H80" s="290">
        <v>3</v>
      </c>
      <c r="I80" s="292">
        <v>3</v>
      </c>
      <c r="J80" s="293">
        <v>2</v>
      </c>
      <c r="M80" s="319"/>
      <c r="N80" s="319"/>
      <c r="O80" s="319"/>
      <c r="P80" s="319"/>
      <c r="Q80" s="319"/>
      <c r="T80" s="320"/>
      <c r="V80" s="806"/>
      <c r="W80" s="806"/>
      <c r="X80" s="806"/>
      <c r="Y80" s="806"/>
      <c r="Z80" s="806"/>
      <c r="AA80" s="806"/>
      <c r="AB80" s="806"/>
      <c r="AC80" s="806"/>
      <c r="AD80" s="806"/>
      <c r="AP80" s="806"/>
      <c r="AQ80" s="806"/>
      <c r="AR80" s="806"/>
      <c r="AS80" s="806"/>
      <c r="AT80" s="806"/>
      <c r="AU80" s="806"/>
      <c r="AV80" s="806"/>
      <c r="AW80" s="806"/>
      <c r="AX80" s="806"/>
    </row>
    <row r="81" spans="1:50" ht="15" customHeight="1" x14ac:dyDescent="0.2">
      <c r="A81" s="84" t="s">
        <v>108</v>
      </c>
      <c r="B81" s="338">
        <v>-2</v>
      </c>
      <c r="C81" s="339">
        <v>-1.5</v>
      </c>
      <c r="D81" s="340">
        <v>-3.4</v>
      </c>
      <c r="E81" s="321">
        <v>7</v>
      </c>
      <c r="F81" s="322">
        <v>6</v>
      </c>
      <c r="G81" s="322">
        <v>7</v>
      </c>
      <c r="H81" s="290"/>
      <c r="I81" s="292"/>
      <c r="J81" s="293"/>
      <c r="M81" s="319"/>
      <c r="N81" s="319"/>
      <c r="O81" s="319"/>
      <c r="P81" s="319"/>
      <c r="Q81" s="319"/>
      <c r="T81" s="320"/>
      <c r="V81" s="806"/>
      <c r="W81" s="806"/>
      <c r="X81" s="806"/>
      <c r="Y81" s="806"/>
      <c r="Z81" s="806"/>
      <c r="AA81" s="806"/>
      <c r="AB81" s="806"/>
      <c r="AC81" s="806"/>
      <c r="AD81" s="806"/>
      <c r="AP81" s="806"/>
      <c r="AQ81" s="806"/>
      <c r="AR81" s="806"/>
      <c r="AS81" s="806"/>
      <c r="AT81" s="806"/>
      <c r="AU81" s="806"/>
      <c r="AV81" s="806"/>
      <c r="AW81" s="806"/>
      <c r="AX81" s="806"/>
    </row>
    <row r="82" spans="1:50" ht="15" customHeight="1" x14ac:dyDescent="0.2">
      <c r="A82" s="94" t="s">
        <v>109</v>
      </c>
      <c r="B82" s="342">
        <v>-1.7</v>
      </c>
      <c r="C82" s="343">
        <v>-7.7</v>
      </c>
      <c r="D82" s="344">
        <v>0.9</v>
      </c>
      <c r="E82" s="324">
        <v>41</v>
      </c>
      <c r="F82" s="325">
        <v>79</v>
      </c>
      <c r="G82" s="325">
        <v>18</v>
      </c>
      <c r="H82" s="290">
        <v>4</v>
      </c>
      <c r="I82" s="292">
        <v>9</v>
      </c>
      <c r="J82" s="293">
        <v>2</v>
      </c>
      <c r="M82" s="319"/>
      <c r="N82" s="319"/>
      <c r="O82" s="319"/>
      <c r="P82" s="319"/>
      <c r="Q82" s="319"/>
      <c r="T82" s="320"/>
      <c r="V82" s="806"/>
      <c r="W82" s="806"/>
      <c r="X82" s="806"/>
      <c r="Y82" s="806"/>
      <c r="Z82" s="806"/>
      <c r="AA82" s="806"/>
      <c r="AB82" s="806"/>
      <c r="AC82" s="806"/>
      <c r="AD82" s="806"/>
      <c r="AP82" s="806"/>
      <c r="AQ82" s="806"/>
      <c r="AR82" s="806"/>
      <c r="AS82" s="806"/>
      <c r="AT82" s="806"/>
      <c r="AU82" s="806"/>
      <c r="AV82" s="806"/>
      <c r="AW82" s="806"/>
      <c r="AX82" s="806"/>
    </row>
    <row r="83" spans="1:50" ht="15" customHeight="1" x14ac:dyDescent="0.2">
      <c r="A83" s="232" t="s">
        <v>110</v>
      </c>
      <c r="B83" s="342">
        <v>-6.1</v>
      </c>
      <c r="C83" s="343">
        <v>1.7</v>
      </c>
      <c r="D83" s="344">
        <v>-15.7</v>
      </c>
      <c r="E83" s="324">
        <v>78</v>
      </c>
      <c r="F83" s="325">
        <v>16</v>
      </c>
      <c r="G83" s="325">
        <v>82</v>
      </c>
      <c r="H83" s="290">
        <v>9</v>
      </c>
      <c r="I83" s="292">
        <v>3</v>
      </c>
      <c r="J83" s="293">
        <v>10</v>
      </c>
      <c r="M83" s="319"/>
      <c r="N83" s="319"/>
      <c r="O83" s="319"/>
      <c r="P83" s="319"/>
      <c r="Q83" s="319"/>
      <c r="T83" s="320"/>
      <c r="V83" s="806"/>
      <c r="W83" s="806"/>
      <c r="X83" s="806"/>
      <c r="Y83" s="806"/>
      <c r="Z83" s="806"/>
      <c r="AA83" s="806"/>
      <c r="AB83" s="806"/>
      <c r="AC83" s="806"/>
      <c r="AD83" s="806"/>
      <c r="AP83" s="806"/>
      <c r="AQ83" s="806"/>
      <c r="AR83" s="806"/>
      <c r="AS83" s="806"/>
      <c r="AT83" s="806"/>
      <c r="AU83" s="806"/>
      <c r="AV83" s="806"/>
      <c r="AW83" s="806"/>
      <c r="AX83" s="806"/>
    </row>
    <row r="84" spans="1:50" ht="15" customHeight="1" x14ac:dyDescent="0.2">
      <c r="A84" s="94" t="s">
        <v>111</v>
      </c>
      <c r="B84" s="342">
        <v>-1.3</v>
      </c>
      <c r="C84" s="343">
        <v>1.2</v>
      </c>
      <c r="D84" s="344">
        <v>-6.7</v>
      </c>
      <c r="E84" s="324">
        <v>34</v>
      </c>
      <c r="F84" s="325">
        <v>19</v>
      </c>
      <c r="G84" s="325">
        <v>59</v>
      </c>
      <c r="H84" s="290">
        <v>3</v>
      </c>
      <c r="I84" s="292">
        <v>4</v>
      </c>
      <c r="J84" s="293">
        <v>8</v>
      </c>
      <c r="M84" s="319"/>
      <c r="N84" s="319"/>
      <c r="O84" s="319"/>
      <c r="P84" s="319"/>
      <c r="Q84" s="319"/>
      <c r="T84" s="320"/>
      <c r="V84" s="806"/>
      <c r="W84" s="806"/>
      <c r="X84" s="806"/>
      <c r="Y84" s="806"/>
      <c r="Z84" s="806"/>
      <c r="AA84" s="806"/>
      <c r="AB84" s="806"/>
      <c r="AC84" s="806"/>
      <c r="AD84" s="806"/>
      <c r="AP84" s="806"/>
      <c r="AQ84" s="806"/>
      <c r="AR84" s="806"/>
      <c r="AS84" s="806"/>
      <c r="AT84" s="806"/>
      <c r="AU84" s="806"/>
      <c r="AV84" s="806"/>
      <c r="AW84" s="806"/>
      <c r="AX84" s="806"/>
    </row>
    <row r="85" spans="1:50" ht="15" customHeight="1" x14ac:dyDescent="0.2">
      <c r="A85" s="94" t="s">
        <v>112</v>
      </c>
      <c r="B85" s="342">
        <v>-3.6</v>
      </c>
      <c r="C85" s="343">
        <v>-3.6</v>
      </c>
      <c r="D85" s="344">
        <v>-3.7</v>
      </c>
      <c r="E85" s="324">
        <v>60</v>
      </c>
      <c r="F85" s="325">
        <v>60</v>
      </c>
      <c r="G85" s="325">
        <v>45</v>
      </c>
      <c r="H85" s="290">
        <v>6</v>
      </c>
      <c r="I85" s="292">
        <v>6</v>
      </c>
      <c r="J85" s="293">
        <v>6</v>
      </c>
      <c r="M85" s="319"/>
      <c r="N85" s="319"/>
      <c r="O85" s="319"/>
      <c r="P85" s="319"/>
      <c r="Q85" s="319"/>
      <c r="T85" s="320"/>
      <c r="V85" s="806"/>
      <c r="W85" s="806"/>
      <c r="X85" s="806"/>
      <c r="Y85" s="806"/>
      <c r="Z85" s="806"/>
      <c r="AA85" s="806"/>
      <c r="AB85" s="806"/>
      <c r="AC85" s="806"/>
      <c r="AD85" s="806"/>
      <c r="AP85" s="806"/>
      <c r="AQ85" s="806"/>
      <c r="AR85" s="806"/>
      <c r="AS85" s="806"/>
      <c r="AT85" s="806"/>
      <c r="AU85" s="806"/>
      <c r="AV85" s="806"/>
      <c r="AW85" s="806"/>
      <c r="AX85" s="806"/>
    </row>
    <row r="86" spans="1:50" ht="15" customHeight="1" x14ac:dyDescent="0.2">
      <c r="A86" s="94" t="s">
        <v>143</v>
      </c>
      <c r="B86" s="342">
        <v>0.4</v>
      </c>
      <c r="C86" s="343">
        <v>1.8</v>
      </c>
      <c r="D86" s="344">
        <v>-5.0999999999999996</v>
      </c>
      <c r="E86" s="324">
        <v>17</v>
      </c>
      <c r="F86" s="325">
        <v>15</v>
      </c>
      <c r="G86" s="325">
        <v>53</v>
      </c>
      <c r="H86" s="290">
        <v>2</v>
      </c>
      <c r="I86" s="292">
        <v>2</v>
      </c>
      <c r="J86" s="293">
        <v>7</v>
      </c>
      <c r="M86" s="319"/>
      <c r="N86" s="319"/>
      <c r="O86" s="319"/>
      <c r="P86" s="319"/>
      <c r="Q86" s="319"/>
      <c r="T86" s="320"/>
      <c r="V86" s="806"/>
      <c r="W86" s="806"/>
      <c r="X86" s="806"/>
      <c r="Y86" s="806"/>
      <c r="Z86" s="806"/>
      <c r="AA86" s="806"/>
      <c r="AB86" s="806"/>
      <c r="AC86" s="806"/>
      <c r="AD86" s="806"/>
      <c r="AP86" s="806"/>
      <c r="AQ86" s="806"/>
      <c r="AR86" s="806"/>
      <c r="AS86" s="806"/>
      <c r="AT86" s="806"/>
      <c r="AU86" s="806"/>
      <c r="AV86" s="806"/>
      <c r="AW86" s="806"/>
      <c r="AX86" s="806"/>
    </row>
    <row r="87" spans="1:50" ht="15" customHeight="1" x14ac:dyDescent="0.2">
      <c r="A87" s="232" t="s">
        <v>114</v>
      </c>
      <c r="B87" s="342">
        <v>-4.4000000000000004</v>
      </c>
      <c r="C87" s="343">
        <v>-4.9000000000000004</v>
      </c>
      <c r="D87" s="344">
        <v>-2.7</v>
      </c>
      <c r="E87" s="324">
        <v>66</v>
      </c>
      <c r="F87" s="325">
        <v>69</v>
      </c>
      <c r="G87" s="325">
        <v>42</v>
      </c>
      <c r="H87" s="290">
        <v>7</v>
      </c>
      <c r="I87" s="292">
        <v>8</v>
      </c>
      <c r="J87" s="293">
        <v>5</v>
      </c>
      <c r="M87" s="319"/>
      <c r="N87" s="319"/>
      <c r="O87" s="319"/>
      <c r="P87" s="319"/>
      <c r="Q87" s="319"/>
      <c r="T87" s="320"/>
      <c r="V87" s="806"/>
      <c r="W87" s="806"/>
      <c r="X87" s="806"/>
      <c r="Y87" s="806"/>
      <c r="Z87" s="806"/>
      <c r="AA87" s="806"/>
      <c r="AB87" s="806"/>
      <c r="AC87" s="806"/>
      <c r="AD87" s="806"/>
      <c r="AP87" s="806"/>
      <c r="AQ87" s="806"/>
      <c r="AR87" s="806"/>
      <c r="AS87" s="806"/>
      <c r="AT87" s="806"/>
      <c r="AU87" s="806"/>
      <c r="AV87" s="806"/>
      <c r="AW87" s="806"/>
      <c r="AX87" s="806"/>
    </row>
    <row r="88" spans="1:50" ht="15" customHeight="1" x14ac:dyDescent="0.2">
      <c r="A88" s="94" t="s">
        <v>115</v>
      </c>
      <c r="B88" s="342">
        <v>-2</v>
      </c>
      <c r="C88" s="343">
        <v>-2.2000000000000002</v>
      </c>
      <c r="D88" s="344">
        <v>-0.9</v>
      </c>
      <c r="E88" s="324">
        <v>46</v>
      </c>
      <c r="F88" s="325">
        <v>50</v>
      </c>
      <c r="G88" s="325">
        <v>28</v>
      </c>
      <c r="H88" s="290">
        <v>5</v>
      </c>
      <c r="I88" s="292">
        <v>5</v>
      </c>
      <c r="J88" s="293">
        <v>3</v>
      </c>
      <c r="M88" s="319"/>
      <c r="N88" s="319"/>
      <c r="O88" s="319"/>
      <c r="P88" s="319"/>
      <c r="Q88" s="319"/>
      <c r="T88" s="320"/>
      <c r="V88" s="806"/>
      <c r="W88" s="806"/>
      <c r="X88" s="806"/>
      <c r="Y88" s="806"/>
      <c r="Z88" s="806"/>
      <c r="AA88" s="806"/>
      <c r="AB88" s="806"/>
      <c r="AC88" s="806"/>
      <c r="AD88" s="806"/>
      <c r="AP88" s="806"/>
      <c r="AQ88" s="806"/>
      <c r="AR88" s="806"/>
      <c r="AS88" s="806"/>
      <c r="AT88" s="806"/>
      <c r="AU88" s="806"/>
      <c r="AV88" s="806"/>
      <c r="AW88" s="806"/>
      <c r="AX88" s="806"/>
    </row>
    <row r="89" spans="1:50" ht="15" customHeight="1" x14ac:dyDescent="0.2">
      <c r="A89" s="94" t="s">
        <v>116</v>
      </c>
      <c r="B89" s="342">
        <v>3</v>
      </c>
      <c r="C89" s="343">
        <v>3.1</v>
      </c>
      <c r="D89" s="344">
        <v>2.6</v>
      </c>
      <c r="E89" s="324">
        <v>11</v>
      </c>
      <c r="F89" s="325">
        <v>12</v>
      </c>
      <c r="G89" s="325">
        <v>13</v>
      </c>
      <c r="H89" s="290">
        <v>1</v>
      </c>
      <c r="I89" s="292">
        <v>1</v>
      </c>
      <c r="J89" s="293">
        <v>1</v>
      </c>
      <c r="M89" s="319"/>
      <c r="N89" s="319"/>
      <c r="O89" s="319"/>
      <c r="P89" s="319"/>
      <c r="Q89" s="319"/>
      <c r="T89" s="320"/>
      <c r="V89" s="806"/>
      <c r="W89" s="806"/>
      <c r="X89" s="806"/>
      <c r="Y89" s="806"/>
      <c r="Z89" s="806"/>
      <c r="AA89" s="806"/>
      <c r="AB89" s="806"/>
      <c r="AC89" s="806"/>
      <c r="AD89" s="806"/>
      <c r="AP89" s="806"/>
      <c r="AQ89" s="806"/>
      <c r="AR89" s="806"/>
      <c r="AS89" s="806"/>
      <c r="AT89" s="806"/>
      <c r="AU89" s="806"/>
      <c r="AV89" s="806"/>
      <c r="AW89" s="806"/>
      <c r="AX89" s="806"/>
    </row>
    <row r="90" spans="1:50" ht="15" customHeight="1" x14ac:dyDescent="0.2">
      <c r="A90" s="94" t="s">
        <v>117</v>
      </c>
      <c r="B90" s="342">
        <v>-5.3</v>
      </c>
      <c r="C90" s="343">
        <v>-4</v>
      </c>
      <c r="D90" s="344">
        <v>-8.6</v>
      </c>
      <c r="E90" s="324">
        <v>71</v>
      </c>
      <c r="F90" s="325">
        <v>63</v>
      </c>
      <c r="G90" s="325">
        <v>68</v>
      </c>
      <c r="H90" s="290">
        <v>8</v>
      </c>
      <c r="I90" s="292">
        <v>7</v>
      </c>
      <c r="J90" s="293">
        <v>9</v>
      </c>
      <c r="M90" s="319"/>
      <c r="N90" s="319"/>
      <c r="O90" s="319"/>
      <c r="P90" s="319"/>
      <c r="Q90" s="319"/>
      <c r="T90" s="320"/>
      <c r="V90" s="806"/>
      <c r="W90" s="806"/>
      <c r="X90" s="806"/>
      <c r="Y90" s="806"/>
      <c r="Z90" s="806"/>
      <c r="AA90" s="806"/>
      <c r="AB90" s="806"/>
      <c r="AC90" s="806"/>
      <c r="AD90" s="806"/>
      <c r="AP90" s="806"/>
      <c r="AQ90" s="806"/>
      <c r="AR90" s="806"/>
      <c r="AS90" s="806"/>
      <c r="AT90" s="806"/>
      <c r="AU90" s="806"/>
      <c r="AV90" s="806"/>
      <c r="AW90" s="806"/>
      <c r="AX90" s="806"/>
    </row>
    <row r="91" spans="1:50" ht="15" customHeight="1" x14ac:dyDescent="0.2">
      <c r="A91" s="94" t="s">
        <v>118</v>
      </c>
      <c r="B91" s="342">
        <v>-6.2</v>
      </c>
      <c r="C91" s="343">
        <v>-8.3000000000000007</v>
      </c>
      <c r="D91" s="344">
        <v>-1</v>
      </c>
      <c r="E91" s="324">
        <v>79</v>
      </c>
      <c r="F91" s="325">
        <v>83</v>
      </c>
      <c r="G91" s="325">
        <v>29</v>
      </c>
      <c r="H91" s="290">
        <v>10</v>
      </c>
      <c r="I91" s="292">
        <v>10</v>
      </c>
      <c r="J91" s="293">
        <v>4</v>
      </c>
      <c r="M91" s="319"/>
      <c r="N91" s="319"/>
      <c r="O91" s="319"/>
      <c r="P91" s="319"/>
      <c r="Q91" s="319"/>
      <c r="T91" s="320"/>
      <c r="V91" s="806"/>
      <c r="W91" s="806"/>
      <c r="X91" s="806"/>
      <c r="Y91" s="806"/>
      <c r="Z91" s="806"/>
      <c r="AA91" s="806"/>
      <c r="AB91" s="806"/>
      <c r="AC91" s="806"/>
      <c r="AD91" s="806"/>
      <c r="AP91" s="806"/>
      <c r="AQ91" s="806"/>
      <c r="AR91" s="806"/>
      <c r="AS91" s="806"/>
      <c r="AT91" s="806"/>
      <c r="AU91" s="806"/>
      <c r="AV91" s="806"/>
      <c r="AW91" s="806"/>
      <c r="AX91" s="806"/>
    </row>
    <row r="92" spans="1:50" s="14" customFormat="1" ht="15" customHeight="1" x14ac:dyDescent="0.2">
      <c r="A92" s="238" t="s">
        <v>119</v>
      </c>
      <c r="B92" s="338">
        <v>-4.7</v>
      </c>
      <c r="C92" s="339">
        <v>-4</v>
      </c>
      <c r="D92" s="340">
        <v>-6.6</v>
      </c>
      <c r="E92" s="321">
        <v>8</v>
      </c>
      <c r="F92" s="322">
        <v>8</v>
      </c>
      <c r="G92" s="322">
        <v>8</v>
      </c>
      <c r="H92" s="283"/>
      <c r="I92" s="284"/>
      <c r="J92" s="285"/>
      <c r="M92" s="331"/>
      <c r="N92" s="331"/>
      <c r="O92" s="331"/>
      <c r="P92" s="331"/>
      <c r="Q92" s="331"/>
      <c r="T92" s="332"/>
      <c r="V92" s="806"/>
      <c r="W92" s="806"/>
      <c r="X92" s="806"/>
      <c r="Y92" s="806"/>
      <c r="Z92" s="806"/>
      <c r="AA92" s="806"/>
      <c r="AB92" s="806"/>
      <c r="AC92" s="806"/>
      <c r="AD92" s="806"/>
      <c r="AP92" s="806"/>
      <c r="AQ92" s="806"/>
      <c r="AR92" s="806"/>
      <c r="AS92" s="806"/>
      <c r="AT92" s="806"/>
      <c r="AU92" s="806"/>
      <c r="AV92" s="806"/>
      <c r="AW92" s="806"/>
      <c r="AX92" s="806"/>
    </row>
    <row r="93" spans="1:50" ht="15" customHeight="1" x14ac:dyDescent="0.2">
      <c r="A93" s="94" t="s">
        <v>120</v>
      </c>
      <c r="B93" s="342">
        <v>-2.2999999999999998</v>
      </c>
      <c r="C93" s="343">
        <v>-3.7</v>
      </c>
      <c r="D93" s="344">
        <v>-0.4</v>
      </c>
      <c r="E93" s="324">
        <v>50</v>
      </c>
      <c r="F93" s="325">
        <v>61</v>
      </c>
      <c r="G93" s="325">
        <v>24</v>
      </c>
      <c r="H93" s="290">
        <v>3</v>
      </c>
      <c r="I93" s="292">
        <v>6</v>
      </c>
      <c r="J93" s="293">
        <v>1</v>
      </c>
      <c r="M93" s="319"/>
      <c r="N93" s="319"/>
      <c r="O93" s="319"/>
      <c r="P93" s="319"/>
      <c r="Q93" s="319"/>
      <c r="T93" s="320"/>
      <c r="V93" s="806"/>
      <c r="W93" s="806"/>
      <c r="X93" s="806"/>
      <c r="Y93" s="806"/>
      <c r="Z93" s="806"/>
      <c r="AA93" s="806"/>
      <c r="AB93" s="806"/>
      <c r="AC93" s="806"/>
      <c r="AD93" s="806"/>
      <c r="AP93" s="806"/>
      <c r="AQ93" s="806"/>
      <c r="AR93" s="806"/>
      <c r="AS93" s="806"/>
      <c r="AT93" s="806"/>
      <c r="AU93" s="806"/>
      <c r="AV93" s="806"/>
      <c r="AW93" s="806"/>
      <c r="AX93" s="806"/>
    </row>
    <row r="94" spans="1:50" s="247" customFormat="1" ht="14.65" customHeight="1" x14ac:dyDescent="0.2">
      <c r="A94" s="243" t="s">
        <v>121</v>
      </c>
      <c r="B94" s="342">
        <v>-3.8</v>
      </c>
      <c r="C94" s="343">
        <v>-0.6</v>
      </c>
      <c r="D94" s="344">
        <v>-10.199999999999999</v>
      </c>
      <c r="E94" s="333">
        <v>62</v>
      </c>
      <c r="F94" s="334">
        <v>32</v>
      </c>
      <c r="G94" s="334">
        <v>76</v>
      </c>
      <c r="H94" s="290">
        <v>4</v>
      </c>
      <c r="I94" s="292">
        <v>2</v>
      </c>
      <c r="J94" s="293">
        <v>8</v>
      </c>
      <c r="M94" s="336"/>
      <c r="N94" s="336"/>
      <c r="O94" s="336"/>
      <c r="P94" s="336"/>
      <c r="Q94" s="336"/>
      <c r="T94" s="337"/>
      <c r="V94" s="806"/>
      <c r="W94" s="806"/>
      <c r="X94" s="806"/>
      <c r="Y94" s="806"/>
      <c r="Z94" s="806"/>
      <c r="AA94" s="806"/>
      <c r="AB94" s="806"/>
      <c r="AC94" s="806"/>
      <c r="AD94" s="806"/>
      <c r="AP94" s="806"/>
      <c r="AQ94" s="806"/>
      <c r="AR94" s="806"/>
      <c r="AS94" s="806"/>
      <c r="AT94" s="806"/>
      <c r="AU94" s="806"/>
      <c r="AV94" s="806"/>
      <c r="AW94" s="806"/>
      <c r="AX94" s="806"/>
    </row>
    <row r="95" spans="1:50" ht="15" customHeight="1" x14ac:dyDescent="0.2">
      <c r="A95" s="94" t="s">
        <v>122</v>
      </c>
      <c r="B95" s="342">
        <v>-5.5</v>
      </c>
      <c r="C95" s="343">
        <v>-2.4</v>
      </c>
      <c r="D95" s="344">
        <v>-12.5</v>
      </c>
      <c r="E95" s="324">
        <v>74</v>
      </c>
      <c r="F95" s="325">
        <v>53</v>
      </c>
      <c r="G95" s="325">
        <v>80</v>
      </c>
      <c r="H95" s="290">
        <v>6</v>
      </c>
      <c r="I95" s="292">
        <v>5</v>
      </c>
      <c r="J95" s="293">
        <v>10</v>
      </c>
      <c r="M95" s="319"/>
      <c r="N95" s="319"/>
      <c r="O95" s="319"/>
      <c r="P95" s="319"/>
      <c r="Q95" s="319"/>
      <c r="T95" s="320"/>
      <c r="V95" s="806"/>
      <c r="W95" s="806"/>
      <c r="X95" s="806"/>
      <c r="Y95" s="806"/>
      <c r="Z95" s="806"/>
      <c r="AA95" s="806"/>
      <c r="AB95" s="806"/>
      <c r="AC95" s="806"/>
      <c r="AD95" s="806"/>
      <c r="AP95" s="806"/>
      <c r="AQ95" s="806"/>
      <c r="AR95" s="806"/>
      <c r="AS95" s="806"/>
      <c r="AT95" s="806"/>
      <c r="AU95" s="806"/>
      <c r="AV95" s="806"/>
      <c r="AW95" s="806"/>
      <c r="AX95" s="806"/>
    </row>
    <row r="96" spans="1:50" ht="15" customHeight="1" x14ac:dyDescent="0.2">
      <c r="A96" s="94" t="s">
        <v>123</v>
      </c>
      <c r="B96" s="342">
        <v>-10.199999999999999</v>
      </c>
      <c r="C96" s="343">
        <v>-10.9</v>
      </c>
      <c r="D96" s="344">
        <v>-7.6</v>
      </c>
      <c r="E96" s="324">
        <v>85</v>
      </c>
      <c r="F96" s="325">
        <v>85</v>
      </c>
      <c r="G96" s="325">
        <v>63</v>
      </c>
      <c r="H96" s="290">
        <v>11</v>
      </c>
      <c r="I96" s="292">
        <v>11</v>
      </c>
      <c r="J96" s="293">
        <v>4</v>
      </c>
      <c r="M96" s="319"/>
      <c r="N96" s="319"/>
      <c r="O96" s="319"/>
      <c r="P96" s="319"/>
      <c r="Q96" s="319"/>
      <c r="T96" s="320"/>
      <c r="V96" s="806"/>
      <c r="W96" s="806"/>
      <c r="X96" s="806"/>
      <c r="Y96" s="806"/>
      <c r="Z96" s="806"/>
      <c r="AA96" s="806"/>
      <c r="AB96" s="806"/>
      <c r="AC96" s="806"/>
      <c r="AD96" s="806"/>
      <c r="AP96" s="806"/>
      <c r="AQ96" s="806"/>
      <c r="AR96" s="806"/>
      <c r="AS96" s="806"/>
      <c r="AT96" s="806"/>
      <c r="AU96" s="806"/>
      <c r="AV96" s="806"/>
      <c r="AW96" s="806"/>
      <c r="AX96" s="806"/>
    </row>
    <row r="97" spans="1:50" ht="15" customHeight="1" x14ac:dyDescent="0.2">
      <c r="A97" s="232" t="s">
        <v>124</v>
      </c>
      <c r="B97" s="342">
        <v>-5.7</v>
      </c>
      <c r="C97" s="343">
        <v>-6.8</v>
      </c>
      <c r="D97" s="344">
        <v>-1.8</v>
      </c>
      <c r="E97" s="324">
        <v>75</v>
      </c>
      <c r="F97" s="325">
        <v>75</v>
      </c>
      <c r="G97" s="325">
        <v>35</v>
      </c>
      <c r="H97" s="290">
        <v>7</v>
      </c>
      <c r="I97" s="292">
        <v>7</v>
      </c>
      <c r="J97" s="293">
        <v>2</v>
      </c>
      <c r="M97" s="319"/>
      <c r="N97" s="319"/>
      <c r="O97" s="319"/>
      <c r="P97" s="319"/>
      <c r="Q97" s="319"/>
      <c r="T97" s="320"/>
      <c r="V97" s="806"/>
      <c r="W97" s="806"/>
      <c r="X97" s="806"/>
      <c r="Y97" s="806"/>
      <c r="Z97" s="806"/>
      <c r="AA97" s="806"/>
      <c r="AB97" s="806"/>
      <c r="AC97" s="806"/>
      <c r="AD97" s="806"/>
      <c r="AP97" s="806"/>
      <c r="AQ97" s="806"/>
      <c r="AR97" s="806"/>
      <c r="AS97" s="806"/>
      <c r="AT97" s="806"/>
      <c r="AU97" s="806"/>
      <c r="AV97" s="806"/>
      <c r="AW97" s="806"/>
      <c r="AX97" s="806"/>
    </row>
    <row r="98" spans="1:50" ht="15" customHeight="1" x14ac:dyDescent="0.2">
      <c r="A98" s="94" t="s">
        <v>125</v>
      </c>
      <c r="B98" s="342">
        <v>-2.2999999999999998</v>
      </c>
      <c r="C98" s="343">
        <v>-1.4</v>
      </c>
      <c r="D98" s="344">
        <v>-6.8</v>
      </c>
      <c r="E98" s="324">
        <v>49</v>
      </c>
      <c r="F98" s="325">
        <v>43</v>
      </c>
      <c r="G98" s="325">
        <v>61</v>
      </c>
      <c r="H98" s="290">
        <v>2</v>
      </c>
      <c r="I98" s="292">
        <v>3</v>
      </c>
      <c r="J98" s="293">
        <v>3</v>
      </c>
      <c r="M98" s="319"/>
      <c r="N98" s="319"/>
      <c r="O98" s="319"/>
      <c r="P98" s="319"/>
      <c r="Q98" s="319"/>
      <c r="T98" s="320"/>
      <c r="V98" s="806"/>
      <c r="W98" s="806"/>
      <c r="X98" s="806"/>
      <c r="Y98" s="806"/>
      <c r="Z98" s="806"/>
      <c r="AA98" s="806"/>
      <c r="AB98" s="806"/>
      <c r="AC98" s="806"/>
      <c r="AD98" s="806"/>
      <c r="AP98" s="806"/>
      <c r="AQ98" s="806"/>
      <c r="AR98" s="806"/>
      <c r="AS98" s="806"/>
      <c r="AT98" s="806"/>
      <c r="AU98" s="806"/>
      <c r="AV98" s="806"/>
      <c r="AW98" s="806"/>
      <c r="AX98" s="806"/>
    </row>
    <row r="99" spans="1:50" ht="15" customHeight="1" x14ac:dyDescent="0.2">
      <c r="A99" s="94" t="s">
        <v>126</v>
      </c>
      <c r="B99" s="342">
        <v>-4</v>
      </c>
      <c r="C99" s="343">
        <v>-1.6</v>
      </c>
      <c r="D99" s="344">
        <v>-9.3000000000000007</v>
      </c>
      <c r="E99" s="324">
        <v>63</v>
      </c>
      <c r="F99" s="325">
        <v>44</v>
      </c>
      <c r="G99" s="325">
        <v>73</v>
      </c>
      <c r="H99" s="290">
        <v>5</v>
      </c>
      <c r="I99" s="292">
        <v>4</v>
      </c>
      <c r="J99" s="293">
        <v>7</v>
      </c>
      <c r="M99" s="319"/>
      <c r="N99" s="319"/>
      <c r="O99" s="319"/>
      <c r="P99" s="319"/>
      <c r="Q99" s="319"/>
      <c r="T99" s="320"/>
      <c r="V99" s="806"/>
      <c r="W99" s="806"/>
      <c r="X99" s="806"/>
      <c r="Y99" s="806"/>
      <c r="Z99" s="806"/>
      <c r="AA99" s="806"/>
      <c r="AB99" s="806"/>
      <c r="AC99" s="806"/>
      <c r="AD99" s="806"/>
      <c r="AP99" s="806"/>
      <c r="AQ99" s="806"/>
      <c r="AR99" s="806"/>
      <c r="AS99" s="806"/>
      <c r="AT99" s="806"/>
      <c r="AU99" s="806"/>
      <c r="AV99" s="806"/>
      <c r="AW99" s="806"/>
      <c r="AX99" s="806"/>
    </row>
    <row r="100" spans="1:50" ht="15" customHeight="1" x14ac:dyDescent="0.2">
      <c r="A100" s="94" t="s">
        <v>127</v>
      </c>
      <c r="B100" s="342">
        <v>-7.7</v>
      </c>
      <c r="C100" s="343">
        <v>-7</v>
      </c>
      <c r="D100" s="344">
        <v>-28.1</v>
      </c>
      <c r="E100" s="324">
        <v>82</v>
      </c>
      <c r="F100" s="325">
        <v>76</v>
      </c>
      <c r="G100" s="325">
        <v>83</v>
      </c>
      <c r="H100" s="290">
        <v>8</v>
      </c>
      <c r="I100" s="292">
        <v>8</v>
      </c>
      <c r="J100" s="293">
        <v>11</v>
      </c>
      <c r="M100" s="319"/>
      <c r="N100" s="319"/>
      <c r="O100" s="319"/>
      <c r="P100" s="319"/>
      <c r="Q100" s="319"/>
      <c r="T100" s="320"/>
      <c r="V100" s="806"/>
      <c r="W100" s="806"/>
      <c r="X100" s="806"/>
      <c r="Y100" s="806"/>
      <c r="Z100" s="806"/>
      <c r="AA100" s="806"/>
      <c r="AB100" s="806"/>
      <c r="AC100" s="806"/>
      <c r="AD100" s="806"/>
      <c r="AP100" s="806"/>
      <c r="AQ100" s="806"/>
      <c r="AR100" s="806"/>
      <c r="AS100" s="806"/>
      <c r="AT100" s="806"/>
      <c r="AU100" s="806"/>
      <c r="AV100" s="806"/>
      <c r="AW100" s="806"/>
      <c r="AX100" s="806"/>
    </row>
    <row r="101" spans="1:50" ht="15" customHeight="1" x14ac:dyDescent="0.2">
      <c r="A101" s="94" t="s">
        <v>128</v>
      </c>
      <c r="B101" s="342">
        <v>-8.6999999999999993</v>
      </c>
      <c r="C101" s="343">
        <v>-8</v>
      </c>
      <c r="D101" s="344">
        <v>-11.9</v>
      </c>
      <c r="E101" s="324">
        <v>84</v>
      </c>
      <c r="F101" s="325">
        <v>81</v>
      </c>
      <c r="G101" s="325">
        <v>78</v>
      </c>
      <c r="H101" s="290">
        <v>10</v>
      </c>
      <c r="I101" s="292">
        <v>9</v>
      </c>
      <c r="J101" s="293">
        <v>9</v>
      </c>
      <c r="M101" s="319"/>
      <c r="N101" s="319"/>
      <c r="O101" s="319"/>
      <c r="P101" s="319"/>
      <c r="Q101" s="319"/>
      <c r="T101" s="320"/>
      <c r="V101" s="806"/>
      <c r="W101" s="806"/>
      <c r="X101" s="806"/>
      <c r="Y101" s="806"/>
      <c r="Z101" s="806"/>
      <c r="AA101" s="806"/>
      <c r="AB101" s="806"/>
      <c r="AC101" s="806"/>
      <c r="AD101" s="806"/>
      <c r="AP101" s="806"/>
      <c r="AQ101" s="806"/>
      <c r="AR101" s="806"/>
      <c r="AS101" s="806"/>
      <c r="AT101" s="806"/>
      <c r="AU101" s="806"/>
      <c r="AV101" s="806"/>
      <c r="AW101" s="806"/>
      <c r="AX101" s="806"/>
    </row>
    <row r="102" spans="1:50" ht="15" customHeight="1" x14ac:dyDescent="0.2">
      <c r="A102" s="94" t="s">
        <v>129</v>
      </c>
      <c r="B102" s="342">
        <v>-8.6999999999999993</v>
      </c>
      <c r="C102" s="343">
        <v>-8.4</v>
      </c>
      <c r="D102" s="344">
        <v>-9.3000000000000007</v>
      </c>
      <c r="E102" s="324">
        <v>83</v>
      </c>
      <c r="F102" s="325">
        <v>84</v>
      </c>
      <c r="G102" s="325">
        <v>72</v>
      </c>
      <c r="H102" s="290">
        <v>9</v>
      </c>
      <c r="I102" s="292">
        <v>10</v>
      </c>
      <c r="J102" s="293">
        <v>6</v>
      </c>
      <c r="M102" s="319"/>
      <c r="N102" s="319"/>
      <c r="O102" s="319"/>
      <c r="P102" s="319"/>
      <c r="Q102" s="319"/>
      <c r="T102" s="320"/>
      <c r="V102" s="806"/>
      <c r="W102" s="806"/>
      <c r="X102" s="806"/>
      <c r="Y102" s="806"/>
      <c r="Z102" s="806"/>
      <c r="AA102" s="806"/>
      <c r="AB102" s="806"/>
      <c r="AC102" s="806"/>
      <c r="AD102" s="806"/>
      <c r="AP102" s="806"/>
      <c r="AQ102" s="806"/>
      <c r="AR102" s="806"/>
      <c r="AS102" s="806"/>
      <c r="AT102" s="806"/>
      <c r="AU102" s="806"/>
      <c r="AV102" s="806"/>
      <c r="AW102" s="806"/>
      <c r="AX102" s="806"/>
    </row>
    <row r="103" spans="1:50" ht="15" customHeight="1" x14ac:dyDescent="0.2">
      <c r="A103" s="106" t="s">
        <v>130</v>
      </c>
      <c r="B103" s="345">
        <v>-1.8</v>
      </c>
      <c r="C103" s="346">
        <v>1.1000000000000001</v>
      </c>
      <c r="D103" s="347">
        <v>-8.1</v>
      </c>
      <c r="E103" s="328">
        <v>42</v>
      </c>
      <c r="F103" s="329">
        <v>21</v>
      </c>
      <c r="G103" s="329">
        <v>65</v>
      </c>
      <c r="H103" s="299">
        <v>1</v>
      </c>
      <c r="I103" s="301">
        <v>1</v>
      </c>
      <c r="J103" s="302">
        <v>5</v>
      </c>
      <c r="M103" s="319"/>
      <c r="N103" s="319"/>
      <c r="O103" s="319"/>
      <c r="P103" s="319"/>
      <c r="Q103" s="319"/>
      <c r="T103" s="320"/>
      <c r="V103" s="806"/>
      <c r="W103" s="806"/>
      <c r="X103" s="806"/>
      <c r="Y103" s="806"/>
      <c r="Z103" s="806"/>
      <c r="AA103" s="806"/>
      <c r="AB103" s="806"/>
      <c r="AC103" s="806"/>
      <c r="AD103" s="806"/>
      <c r="AP103" s="806"/>
      <c r="AQ103" s="806"/>
      <c r="AR103" s="806"/>
      <c r="AS103" s="806"/>
      <c r="AT103" s="806"/>
      <c r="AU103" s="806"/>
      <c r="AV103" s="806"/>
      <c r="AW103" s="806"/>
      <c r="AX103" s="806"/>
    </row>
  </sheetData>
  <mergeCells count="8">
    <mergeCell ref="A3:J3"/>
    <mergeCell ref="A5:A7"/>
    <mergeCell ref="B5:D5"/>
    <mergeCell ref="E5:G5"/>
    <mergeCell ref="H5:J5"/>
    <mergeCell ref="C6:D6"/>
    <mergeCell ref="F6:G6"/>
    <mergeCell ref="I6:J6"/>
  </mergeCells>
  <hyperlinks>
    <hyperlink ref="A1" location="Содержание!A1" display="Содержание"/>
  </hyperlinks>
  <printOptions horizontalCentered="1" verticalCentered="1"/>
  <pageMargins left="0.59055118110236227" right="0.47244094488188981" top="0.59055118110236227" bottom="0.59055118110236227" header="0.51181102362204722" footer="0.51181102362204722"/>
  <pageSetup paperSize="9" scale="95" firstPageNumber="36" orientation="landscape" useFirstPageNumber="1" r:id="rId1"/>
  <headerFooter alignWithMargins="0">
    <oddHeader>&amp;C&amp;9&amp;P</oddHeader>
  </headerFooter>
  <rowBreaks count="2" manualBreakCount="2">
    <brk id="40" max="16383" man="1"/>
    <brk id="72"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58"/>
  <sheetViews>
    <sheetView zoomScaleNormal="100" workbookViewId="0">
      <pane xSplit="2" ySplit="9" topLeftCell="C10" activePane="bottomRight" state="frozen"/>
      <selection activeCell="M62" sqref="M62"/>
      <selection pane="topRight" activeCell="M62" sqref="M62"/>
      <selection pane="bottomLeft" activeCell="M62" sqref="M62"/>
      <selection pane="bottomRight" activeCell="L11" sqref="L11:N17"/>
    </sheetView>
  </sheetViews>
  <sheetFormatPr defaultColWidth="9.28515625" defaultRowHeight="12.75" x14ac:dyDescent="0.2"/>
  <cols>
    <col min="1" max="1" width="1.5703125" style="247" customWidth="1"/>
    <col min="2" max="2" width="38.85546875" style="366" customWidth="1"/>
    <col min="3" max="4" width="10.5703125" style="366" customWidth="1"/>
    <col min="5" max="5" width="10.42578125" style="366" customWidth="1"/>
    <col min="6" max="7" width="10.7109375" style="247" customWidth="1"/>
    <col min="8" max="8" width="10.140625" style="247" customWidth="1"/>
    <col min="9" max="10" width="10.5703125" style="247" customWidth="1"/>
    <col min="11" max="11" width="10.140625" style="247" customWidth="1"/>
    <col min="12" max="12" width="9.28515625" style="247"/>
    <col min="13" max="25" width="9.28515625" style="351"/>
    <col min="26" max="256" width="9.28515625" style="247"/>
    <col min="257" max="257" width="1.5703125" style="247" customWidth="1"/>
    <col min="258" max="258" width="38.85546875" style="247" customWidth="1"/>
    <col min="259" max="260" width="10.5703125" style="247" customWidth="1"/>
    <col min="261" max="261" width="10.42578125" style="247" customWidth="1"/>
    <col min="262" max="263" width="10.7109375" style="247" customWidth="1"/>
    <col min="264" max="264" width="10.140625" style="247" customWidth="1"/>
    <col min="265" max="266" width="10.5703125" style="247" customWidth="1"/>
    <col min="267" max="267" width="10.140625" style="247" customWidth="1"/>
    <col min="268" max="512" width="9.28515625" style="247"/>
    <col min="513" max="513" width="1.5703125" style="247" customWidth="1"/>
    <col min="514" max="514" width="38.85546875" style="247" customWidth="1"/>
    <col min="515" max="516" width="10.5703125" style="247" customWidth="1"/>
    <col min="517" max="517" width="10.42578125" style="247" customWidth="1"/>
    <col min="518" max="519" width="10.7109375" style="247" customWidth="1"/>
    <col min="520" max="520" width="10.140625" style="247" customWidth="1"/>
    <col min="521" max="522" width="10.5703125" style="247" customWidth="1"/>
    <col min="523" max="523" width="10.140625" style="247" customWidth="1"/>
    <col min="524" max="768" width="9.28515625" style="247"/>
    <col min="769" max="769" width="1.5703125" style="247" customWidth="1"/>
    <col min="770" max="770" width="38.85546875" style="247" customWidth="1"/>
    <col min="771" max="772" width="10.5703125" style="247" customWidth="1"/>
    <col min="773" max="773" width="10.42578125" style="247" customWidth="1"/>
    <col min="774" max="775" width="10.7109375" style="247" customWidth="1"/>
    <col min="776" max="776" width="10.140625" style="247" customWidth="1"/>
    <col min="777" max="778" width="10.5703125" style="247" customWidth="1"/>
    <col min="779" max="779" width="10.140625" style="247" customWidth="1"/>
    <col min="780" max="1024" width="9.28515625" style="247"/>
    <col min="1025" max="1025" width="1.5703125" style="247" customWidth="1"/>
    <col min="1026" max="1026" width="38.85546875" style="247" customWidth="1"/>
    <col min="1027" max="1028" width="10.5703125" style="247" customWidth="1"/>
    <col min="1029" max="1029" width="10.42578125" style="247" customWidth="1"/>
    <col min="1030" max="1031" width="10.7109375" style="247" customWidth="1"/>
    <col min="1032" max="1032" width="10.140625" style="247" customWidth="1"/>
    <col min="1033" max="1034" width="10.5703125" style="247" customWidth="1"/>
    <col min="1035" max="1035" width="10.140625" style="247" customWidth="1"/>
    <col min="1036" max="1280" width="9.28515625" style="247"/>
    <col min="1281" max="1281" width="1.5703125" style="247" customWidth="1"/>
    <col min="1282" max="1282" width="38.85546875" style="247" customWidth="1"/>
    <col min="1283" max="1284" width="10.5703125" style="247" customWidth="1"/>
    <col min="1285" max="1285" width="10.42578125" style="247" customWidth="1"/>
    <col min="1286" max="1287" width="10.7109375" style="247" customWidth="1"/>
    <col min="1288" max="1288" width="10.140625" style="247" customWidth="1"/>
    <col min="1289" max="1290" width="10.5703125" style="247" customWidth="1"/>
    <col min="1291" max="1291" width="10.140625" style="247" customWidth="1"/>
    <col min="1292" max="1536" width="9.28515625" style="247"/>
    <col min="1537" max="1537" width="1.5703125" style="247" customWidth="1"/>
    <col min="1538" max="1538" width="38.85546875" style="247" customWidth="1"/>
    <col min="1539" max="1540" width="10.5703125" style="247" customWidth="1"/>
    <col min="1541" max="1541" width="10.42578125" style="247" customWidth="1"/>
    <col min="1542" max="1543" width="10.7109375" style="247" customWidth="1"/>
    <col min="1544" max="1544" width="10.140625" style="247" customWidth="1"/>
    <col min="1545" max="1546" width="10.5703125" style="247" customWidth="1"/>
    <col min="1547" max="1547" width="10.140625" style="247" customWidth="1"/>
    <col min="1548" max="1792" width="9.28515625" style="247"/>
    <col min="1793" max="1793" width="1.5703125" style="247" customWidth="1"/>
    <col min="1794" max="1794" width="38.85546875" style="247" customWidth="1"/>
    <col min="1795" max="1796" width="10.5703125" style="247" customWidth="1"/>
    <col min="1797" max="1797" width="10.42578125" style="247" customWidth="1"/>
    <col min="1798" max="1799" width="10.7109375" style="247" customWidth="1"/>
    <col min="1800" max="1800" width="10.140625" style="247" customWidth="1"/>
    <col min="1801" max="1802" width="10.5703125" style="247" customWidth="1"/>
    <col min="1803" max="1803" width="10.140625" style="247" customWidth="1"/>
    <col min="1804" max="2048" width="9.28515625" style="247"/>
    <col min="2049" max="2049" width="1.5703125" style="247" customWidth="1"/>
    <col min="2050" max="2050" width="38.85546875" style="247" customWidth="1"/>
    <col min="2051" max="2052" width="10.5703125" style="247" customWidth="1"/>
    <col min="2053" max="2053" width="10.42578125" style="247" customWidth="1"/>
    <col min="2054" max="2055" width="10.7109375" style="247" customWidth="1"/>
    <col min="2056" max="2056" width="10.140625" style="247" customWidth="1"/>
    <col min="2057" max="2058" width="10.5703125" style="247" customWidth="1"/>
    <col min="2059" max="2059" width="10.140625" style="247" customWidth="1"/>
    <col min="2060" max="2304" width="9.28515625" style="247"/>
    <col min="2305" max="2305" width="1.5703125" style="247" customWidth="1"/>
    <col min="2306" max="2306" width="38.85546875" style="247" customWidth="1"/>
    <col min="2307" max="2308" width="10.5703125" style="247" customWidth="1"/>
    <col min="2309" max="2309" width="10.42578125" style="247" customWidth="1"/>
    <col min="2310" max="2311" width="10.7109375" style="247" customWidth="1"/>
    <col min="2312" max="2312" width="10.140625" style="247" customWidth="1"/>
    <col min="2313" max="2314" width="10.5703125" style="247" customWidth="1"/>
    <col min="2315" max="2315" width="10.140625" style="247" customWidth="1"/>
    <col min="2316" max="2560" width="9.28515625" style="247"/>
    <col min="2561" max="2561" width="1.5703125" style="247" customWidth="1"/>
    <col min="2562" max="2562" width="38.85546875" style="247" customWidth="1"/>
    <col min="2563" max="2564" width="10.5703125" style="247" customWidth="1"/>
    <col min="2565" max="2565" width="10.42578125" style="247" customWidth="1"/>
    <col min="2566" max="2567" width="10.7109375" style="247" customWidth="1"/>
    <col min="2568" max="2568" width="10.140625" style="247" customWidth="1"/>
    <col min="2569" max="2570" width="10.5703125" style="247" customWidth="1"/>
    <col min="2571" max="2571" width="10.140625" style="247" customWidth="1"/>
    <col min="2572" max="2816" width="9.28515625" style="247"/>
    <col min="2817" max="2817" width="1.5703125" style="247" customWidth="1"/>
    <col min="2818" max="2818" width="38.85546875" style="247" customWidth="1"/>
    <col min="2819" max="2820" width="10.5703125" style="247" customWidth="1"/>
    <col min="2821" max="2821" width="10.42578125" style="247" customWidth="1"/>
    <col min="2822" max="2823" width="10.7109375" style="247" customWidth="1"/>
    <col min="2824" max="2824" width="10.140625" style="247" customWidth="1"/>
    <col min="2825" max="2826" width="10.5703125" style="247" customWidth="1"/>
    <col min="2827" max="2827" width="10.140625" style="247" customWidth="1"/>
    <col min="2828" max="3072" width="9.28515625" style="247"/>
    <col min="3073" max="3073" width="1.5703125" style="247" customWidth="1"/>
    <col min="3074" max="3074" width="38.85546875" style="247" customWidth="1"/>
    <col min="3075" max="3076" width="10.5703125" style="247" customWidth="1"/>
    <col min="3077" max="3077" width="10.42578125" style="247" customWidth="1"/>
    <col min="3078" max="3079" width="10.7109375" style="247" customWidth="1"/>
    <col min="3080" max="3080" width="10.140625" style="247" customWidth="1"/>
    <col min="3081" max="3082" width="10.5703125" style="247" customWidth="1"/>
    <col min="3083" max="3083" width="10.140625" style="247" customWidth="1"/>
    <col min="3084" max="3328" width="9.28515625" style="247"/>
    <col min="3329" max="3329" width="1.5703125" style="247" customWidth="1"/>
    <col min="3330" max="3330" width="38.85546875" style="247" customWidth="1"/>
    <col min="3331" max="3332" width="10.5703125" style="247" customWidth="1"/>
    <col min="3333" max="3333" width="10.42578125" style="247" customWidth="1"/>
    <col min="3334" max="3335" width="10.7109375" style="247" customWidth="1"/>
    <col min="3336" max="3336" width="10.140625" style="247" customWidth="1"/>
    <col min="3337" max="3338" width="10.5703125" style="247" customWidth="1"/>
    <col min="3339" max="3339" width="10.140625" style="247" customWidth="1"/>
    <col min="3340" max="3584" width="9.28515625" style="247"/>
    <col min="3585" max="3585" width="1.5703125" style="247" customWidth="1"/>
    <col min="3586" max="3586" width="38.85546875" style="247" customWidth="1"/>
    <col min="3587" max="3588" width="10.5703125" style="247" customWidth="1"/>
    <col min="3589" max="3589" width="10.42578125" style="247" customWidth="1"/>
    <col min="3590" max="3591" width="10.7109375" style="247" customWidth="1"/>
    <col min="3592" max="3592" width="10.140625" style="247" customWidth="1"/>
    <col min="3593" max="3594" width="10.5703125" style="247" customWidth="1"/>
    <col min="3595" max="3595" width="10.140625" style="247" customWidth="1"/>
    <col min="3596" max="3840" width="9.28515625" style="247"/>
    <col min="3841" max="3841" width="1.5703125" style="247" customWidth="1"/>
    <col min="3842" max="3842" width="38.85546875" style="247" customWidth="1"/>
    <col min="3843" max="3844" width="10.5703125" style="247" customWidth="1"/>
    <col min="3845" max="3845" width="10.42578125" style="247" customWidth="1"/>
    <col min="3846" max="3847" width="10.7109375" style="247" customWidth="1"/>
    <col min="3848" max="3848" width="10.140625" style="247" customWidth="1"/>
    <col min="3849" max="3850" width="10.5703125" style="247" customWidth="1"/>
    <col min="3851" max="3851" width="10.140625" style="247" customWidth="1"/>
    <col min="3852" max="4096" width="9.28515625" style="247"/>
    <col min="4097" max="4097" width="1.5703125" style="247" customWidth="1"/>
    <col min="4098" max="4098" width="38.85546875" style="247" customWidth="1"/>
    <col min="4099" max="4100" width="10.5703125" style="247" customWidth="1"/>
    <col min="4101" max="4101" width="10.42578125" style="247" customWidth="1"/>
    <col min="4102" max="4103" width="10.7109375" style="247" customWidth="1"/>
    <col min="4104" max="4104" width="10.140625" style="247" customWidth="1"/>
    <col min="4105" max="4106" width="10.5703125" style="247" customWidth="1"/>
    <col min="4107" max="4107" width="10.140625" style="247" customWidth="1"/>
    <col min="4108" max="4352" width="9.28515625" style="247"/>
    <col min="4353" max="4353" width="1.5703125" style="247" customWidth="1"/>
    <col min="4354" max="4354" width="38.85546875" style="247" customWidth="1"/>
    <col min="4355" max="4356" width="10.5703125" style="247" customWidth="1"/>
    <col min="4357" max="4357" width="10.42578125" style="247" customWidth="1"/>
    <col min="4358" max="4359" width="10.7109375" style="247" customWidth="1"/>
    <col min="4360" max="4360" width="10.140625" style="247" customWidth="1"/>
    <col min="4361" max="4362" width="10.5703125" style="247" customWidth="1"/>
    <col min="4363" max="4363" width="10.140625" style="247" customWidth="1"/>
    <col min="4364" max="4608" width="9.28515625" style="247"/>
    <col min="4609" max="4609" width="1.5703125" style="247" customWidth="1"/>
    <col min="4610" max="4610" width="38.85546875" style="247" customWidth="1"/>
    <col min="4611" max="4612" width="10.5703125" style="247" customWidth="1"/>
    <col min="4613" max="4613" width="10.42578125" style="247" customWidth="1"/>
    <col min="4614" max="4615" width="10.7109375" style="247" customWidth="1"/>
    <col min="4616" max="4616" width="10.140625" style="247" customWidth="1"/>
    <col min="4617" max="4618" width="10.5703125" style="247" customWidth="1"/>
    <col min="4619" max="4619" width="10.140625" style="247" customWidth="1"/>
    <col min="4620" max="4864" width="9.28515625" style="247"/>
    <col min="4865" max="4865" width="1.5703125" style="247" customWidth="1"/>
    <col min="4866" max="4866" width="38.85546875" style="247" customWidth="1"/>
    <col min="4867" max="4868" width="10.5703125" style="247" customWidth="1"/>
    <col min="4869" max="4869" width="10.42578125" style="247" customWidth="1"/>
    <col min="4870" max="4871" width="10.7109375" style="247" customWidth="1"/>
    <col min="4872" max="4872" width="10.140625" style="247" customWidth="1"/>
    <col min="4873" max="4874" width="10.5703125" style="247" customWidth="1"/>
    <col min="4875" max="4875" width="10.140625" style="247" customWidth="1"/>
    <col min="4876" max="5120" width="9.28515625" style="247"/>
    <col min="5121" max="5121" width="1.5703125" style="247" customWidth="1"/>
    <col min="5122" max="5122" width="38.85546875" style="247" customWidth="1"/>
    <col min="5123" max="5124" width="10.5703125" style="247" customWidth="1"/>
    <col min="5125" max="5125" width="10.42578125" style="247" customWidth="1"/>
    <col min="5126" max="5127" width="10.7109375" style="247" customWidth="1"/>
    <col min="5128" max="5128" width="10.140625" style="247" customWidth="1"/>
    <col min="5129" max="5130" width="10.5703125" style="247" customWidth="1"/>
    <col min="5131" max="5131" width="10.140625" style="247" customWidth="1"/>
    <col min="5132" max="5376" width="9.28515625" style="247"/>
    <col min="5377" max="5377" width="1.5703125" style="247" customWidth="1"/>
    <col min="5378" max="5378" width="38.85546875" style="247" customWidth="1"/>
    <col min="5379" max="5380" width="10.5703125" style="247" customWidth="1"/>
    <col min="5381" max="5381" width="10.42578125" style="247" customWidth="1"/>
    <col min="5382" max="5383" width="10.7109375" style="247" customWidth="1"/>
    <col min="5384" max="5384" width="10.140625" style="247" customWidth="1"/>
    <col min="5385" max="5386" width="10.5703125" style="247" customWidth="1"/>
    <col min="5387" max="5387" width="10.140625" style="247" customWidth="1"/>
    <col min="5388" max="5632" width="9.28515625" style="247"/>
    <col min="5633" max="5633" width="1.5703125" style="247" customWidth="1"/>
    <col min="5634" max="5634" width="38.85546875" style="247" customWidth="1"/>
    <col min="5635" max="5636" width="10.5703125" style="247" customWidth="1"/>
    <col min="5637" max="5637" width="10.42578125" style="247" customWidth="1"/>
    <col min="5638" max="5639" width="10.7109375" style="247" customWidth="1"/>
    <col min="5640" max="5640" width="10.140625" style="247" customWidth="1"/>
    <col min="5641" max="5642" width="10.5703125" style="247" customWidth="1"/>
    <col min="5643" max="5643" width="10.140625" style="247" customWidth="1"/>
    <col min="5644" max="5888" width="9.28515625" style="247"/>
    <col min="5889" max="5889" width="1.5703125" style="247" customWidth="1"/>
    <col min="5890" max="5890" width="38.85546875" style="247" customWidth="1"/>
    <col min="5891" max="5892" width="10.5703125" style="247" customWidth="1"/>
    <col min="5893" max="5893" width="10.42578125" style="247" customWidth="1"/>
    <col min="5894" max="5895" width="10.7109375" style="247" customWidth="1"/>
    <col min="5896" max="5896" width="10.140625" style="247" customWidth="1"/>
    <col min="5897" max="5898" width="10.5703125" style="247" customWidth="1"/>
    <col min="5899" max="5899" width="10.140625" style="247" customWidth="1"/>
    <col min="5900" max="6144" width="9.28515625" style="247"/>
    <col min="6145" max="6145" width="1.5703125" style="247" customWidth="1"/>
    <col min="6146" max="6146" width="38.85546875" style="247" customWidth="1"/>
    <col min="6147" max="6148" width="10.5703125" style="247" customWidth="1"/>
    <col min="6149" max="6149" width="10.42578125" style="247" customWidth="1"/>
    <col min="6150" max="6151" width="10.7109375" style="247" customWidth="1"/>
    <col min="6152" max="6152" width="10.140625" style="247" customWidth="1"/>
    <col min="6153" max="6154" width="10.5703125" style="247" customWidth="1"/>
    <col min="6155" max="6155" width="10.140625" style="247" customWidth="1"/>
    <col min="6156" max="6400" width="9.28515625" style="247"/>
    <col min="6401" max="6401" width="1.5703125" style="247" customWidth="1"/>
    <col min="6402" max="6402" width="38.85546875" style="247" customWidth="1"/>
    <col min="6403" max="6404" width="10.5703125" style="247" customWidth="1"/>
    <col min="6405" max="6405" width="10.42578125" style="247" customWidth="1"/>
    <col min="6406" max="6407" width="10.7109375" style="247" customWidth="1"/>
    <col min="6408" max="6408" width="10.140625" style="247" customWidth="1"/>
    <col min="6409" max="6410" width="10.5703125" style="247" customWidth="1"/>
    <col min="6411" max="6411" width="10.140625" style="247" customWidth="1"/>
    <col min="6412" max="6656" width="9.28515625" style="247"/>
    <col min="6657" max="6657" width="1.5703125" style="247" customWidth="1"/>
    <col min="6658" max="6658" width="38.85546875" style="247" customWidth="1"/>
    <col min="6659" max="6660" width="10.5703125" style="247" customWidth="1"/>
    <col min="6661" max="6661" width="10.42578125" style="247" customWidth="1"/>
    <col min="6662" max="6663" width="10.7109375" style="247" customWidth="1"/>
    <col min="6664" max="6664" width="10.140625" style="247" customWidth="1"/>
    <col min="6665" max="6666" width="10.5703125" style="247" customWidth="1"/>
    <col min="6667" max="6667" width="10.140625" style="247" customWidth="1"/>
    <col min="6668" max="6912" width="9.28515625" style="247"/>
    <col min="6913" max="6913" width="1.5703125" style="247" customWidth="1"/>
    <col min="6914" max="6914" width="38.85546875" style="247" customWidth="1"/>
    <col min="6915" max="6916" width="10.5703125" style="247" customWidth="1"/>
    <col min="6917" max="6917" width="10.42578125" style="247" customWidth="1"/>
    <col min="6918" max="6919" width="10.7109375" style="247" customWidth="1"/>
    <col min="6920" max="6920" width="10.140625" style="247" customWidth="1"/>
    <col min="6921" max="6922" width="10.5703125" style="247" customWidth="1"/>
    <col min="6923" max="6923" width="10.140625" style="247" customWidth="1"/>
    <col min="6924" max="7168" width="9.28515625" style="247"/>
    <col min="7169" max="7169" width="1.5703125" style="247" customWidth="1"/>
    <col min="7170" max="7170" width="38.85546875" style="247" customWidth="1"/>
    <col min="7171" max="7172" width="10.5703125" style="247" customWidth="1"/>
    <col min="7173" max="7173" width="10.42578125" style="247" customWidth="1"/>
    <col min="7174" max="7175" width="10.7109375" style="247" customWidth="1"/>
    <col min="7176" max="7176" width="10.140625" style="247" customWidth="1"/>
    <col min="7177" max="7178" width="10.5703125" style="247" customWidth="1"/>
    <col min="7179" max="7179" width="10.140625" style="247" customWidth="1"/>
    <col min="7180" max="7424" width="9.28515625" style="247"/>
    <col min="7425" max="7425" width="1.5703125" style="247" customWidth="1"/>
    <col min="7426" max="7426" width="38.85546875" style="247" customWidth="1"/>
    <col min="7427" max="7428" width="10.5703125" style="247" customWidth="1"/>
    <col min="7429" max="7429" width="10.42578125" style="247" customWidth="1"/>
    <col min="7430" max="7431" width="10.7109375" style="247" customWidth="1"/>
    <col min="7432" max="7432" width="10.140625" style="247" customWidth="1"/>
    <col min="7433" max="7434" width="10.5703125" style="247" customWidth="1"/>
    <col min="7435" max="7435" width="10.140625" style="247" customWidth="1"/>
    <col min="7436" max="7680" width="9.28515625" style="247"/>
    <col min="7681" max="7681" width="1.5703125" style="247" customWidth="1"/>
    <col min="7682" max="7682" width="38.85546875" style="247" customWidth="1"/>
    <col min="7683" max="7684" width="10.5703125" style="247" customWidth="1"/>
    <col min="7685" max="7685" width="10.42578125" style="247" customWidth="1"/>
    <col min="7686" max="7687" width="10.7109375" style="247" customWidth="1"/>
    <col min="7688" max="7688" width="10.140625" style="247" customWidth="1"/>
    <col min="7689" max="7690" width="10.5703125" style="247" customWidth="1"/>
    <col min="7691" max="7691" width="10.140625" style="247" customWidth="1"/>
    <col min="7692" max="7936" width="9.28515625" style="247"/>
    <col min="7937" max="7937" width="1.5703125" style="247" customWidth="1"/>
    <col min="7938" max="7938" width="38.85546875" style="247" customWidth="1"/>
    <col min="7939" max="7940" width="10.5703125" style="247" customWidth="1"/>
    <col min="7941" max="7941" width="10.42578125" style="247" customWidth="1"/>
    <col min="7942" max="7943" width="10.7109375" style="247" customWidth="1"/>
    <col min="7944" max="7944" width="10.140625" style="247" customWidth="1"/>
    <col min="7945" max="7946" width="10.5703125" style="247" customWidth="1"/>
    <col min="7947" max="7947" width="10.140625" style="247" customWidth="1"/>
    <col min="7948" max="8192" width="9.28515625" style="247"/>
    <col min="8193" max="8193" width="1.5703125" style="247" customWidth="1"/>
    <col min="8194" max="8194" width="38.85546875" style="247" customWidth="1"/>
    <col min="8195" max="8196" width="10.5703125" style="247" customWidth="1"/>
    <col min="8197" max="8197" width="10.42578125" style="247" customWidth="1"/>
    <col min="8198" max="8199" width="10.7109375" style="247" customWidth="1"/>
    <col min="8200" max="8200" width="10.140625" style="247" customWidth="1"/>
    <col min="8201" max="8202" width="10.5703125" style="247" customWidth="1"/>
    <col min="8203" max="8203" width="10.140625" style="247" customWidth="1"/>
    <col min="8204" max="8448" width="9.28515625" style="247"/>
    <col min="8449" max="8449" width="1.5703125" style="247" customWidth="1"/>
    <col min="8450" max="8450" width="38.85546875" style="247" customWidth="1"/>
    <col min="8451" max="8452" width="10.5703125" style="247" customWidth="1"/>
    <col min="8453" max="8453" width="10.42578125" style="247" customWidth="1"/>
    <col min="8454" max="8455" width="10.7109375" style="247" customWidth="1"/>
    <col min="8456" max="8456" width="10.140625" style="247" customWidth="1"/>
    <col min="8457" max="8458" width="10.5703125" style="247" customWidth="1"/>
    <col min="8459" max="8459" width="10.140625" style="247" customWidth="1"/>
    <col min="8460" max="8704" width="9.28515625" style="247"/>
    <col min="8705" max="8705" width="1.5703125" style="247" customWidth="1"/>
    <col min="8706" max="8706" width="38.85546875" style="247" customWidth="1"/>
    <col min="8707" max="8708" width="10.5703125" style="247" customWidth="1"/>
    <col min="8709" max="8709" width="10.42578125" style="247" customWidth="1"/>
    <col min="8710" max="8711" width="10.7109375" style="247" customWidth="1"/>
    <col min="8712" max="8712" width="10.140625" style="247" customWidth="1"/>
    <col min="8713" max="8714" width="10.5703125" style="247" customWidth="1"/>
    <col min="8715" max="8715" width="10.140625" style="247" customWidth="1"/>
    <col min="8716" max="8960" width="9.28515625" style="247"/>
    <col min="8961" max="8961" width="1.5703125" style="247" customWidth="1"/>
    <col min="8962" max="8962" width="38.85546875" style="247" customWidth="1"/>
    <col min="8963" max="8964" width="10.5703125" style="247" customWidth="1"/>
    <col min="8965" max="8965" width="10.42578125" style="247" customWidth="1"/>
    <col min="8966" max="8967" width="10.7109375" style="247" customWidth="1"/>
    <col min="8968" max="8968" width="10.140625" style="247" customWidth="1"/>
    <col min="8969" max="8970" width="10.5703125" style="247" customWidth="1"/>
    <col min="8971" max="8971" width="10.140625" style="247" customWidth="1"/>
    <col min="8972" max="9216" width="9.28515625" style="247"/>
    <col min="9217" max="9217" width="1.5703125" style="247" customWidth="1"/>
    <col min="9218" max="9218" width="38.85546875" style="247" customWidth="1"/>
    <col min="9219" max="9220" width="10.5703125" style="247" customWidth="1"/>
    <col min="9221" max="9221" width="10.42578125" style="247" customWidth="1"/>
    <col min="9222" max="9223" width="10.7109375" style="247" customWidth="1"/>
    <col min="9224" max="9224" width="10.140625" style="247" customWidth="1"/>
    <col min="9225" max="9226" width="10.5703125" style="247" customWidth="1"/>
    <col min="9227" max="9227" width="10.140625" style="247" customWidth="1"/>
    <col min="9228" max="9472" width="9.28515625" style="247"/>
    <col min="9473" max="9473" width="1.5703125" style="247" customWidth="1"/>
    <col min="9474" max="9474" width="38.85546875" style="247" customWidth="1"/>
    <col min="9475" max="9476" width="10.5703125" style="247" customWidth="1"/>
    <col min="9477" max="9477" width="10.42578125" style="247" customWidth="1"/>
    <col min="9478" max="9479" width="10.7109375" style="247" customWidth="1"/>
    <col min="9480" max="9480" width="10.140625" style="247" customWidth="1"/>
    <col min="9481" max="9482" width="10.5703125" style="247" customWidth="1"/>
    <col min="9483" max="9483" width="10.140625" style="247" customWidth="1"/>
    <col min="9484" max="9728" width="9.28515625" style="247"/>
    <col min="9729" max="9729" width="1.5703125" style="247" customWidth="1"/>
    <col min="9730" max="9730" width="38.85546875" style="247" customWidth="1"/>
    <col min="9731" max="9732" width="10.5703125" style="247" customWidth="1"/>
    <col min="9733" max="9733" width="10.42578125" style="247" customWidth="1"/>
    <col min="9734" max="9735" width="10.7109375" style="247" customWidth="1"/>
    <col min="9736" max="9736" width="10.140625" style="247" customWidth="1"/>
    <col min="9737" max="9738" width="10.5703125" style="247" customWidth="1"/>
    <col min="9739" max="9739" width="10.140625" style="247" customWidth="1"/>
    <col min="9740" max="9984" width="9.28515625" style="247"/>
    <col min="9985" max="9985" width="1.5703125" style="247" customWidth="1"/>
    <col min="9986" max="9986" width="38.85546875" style="247" customWidth="1"/>
    <col min="9987" max="9988" width="10.5703125" style="247" customWidth="1"/>
    <col min="9989" max="9989" width="10.42578125" style="247" customWidth="1"/>
    <col min="9990" max="9991" width="10.7109375" style="247" customWidth="1"/>
    <col min="9992" max="9992" width="10.140625" style="247" customWidth="1"/>
    <col min="9993" max="9994" width="10.5703125" style="247" customWidth="1"/>
    <col min="9995" max="9995" width="10.140625" style="247" customWidth="1"/>
    <col min="9996" max="10240" width="9.28515625" style="247"/>
    <col min="10241" max="10241" width="1.5703125" style="247" customWidth="1"/>
    <col min="10242" max="10242" width="38.85546875" style="247" customWidth="1"/>
    <col min="10243" max="10244" width="10.5703125" style="247" customWidth="1"/>
    <col min="10245" max="10245" width="10.42578125" style="247" customWidth="1"/>
    <col min="10246" max="10247" width="10.7109375" style="247" customWidth="1"/>
    <col min="10248" max="10248" width="10.140625" style="247" customWidth="1"/>
    <col min="10249" max="10250" width="10.5703125" style="247" customWidth="1"/>
    <col min="10251" max="10251" width="10.140625" style="247" customWidth="1"/>
    <col min="10252" max="10496" width="9.28515625" style="247"/>
    <col min="10497" max="10497" width="1.5703125" style="247" customWidth="1"/>
    <col min="10498" max="10498" width="38.85546875" style="247" customWidth="1"/>
    <col min="10499" max="10500" width="10.5703125" style="247" customWidth="1"/>
    <col min="10501" max="10501" width="10.42578125" style="247" customWidth="1"/>
    <col min="10502" max="10503" width="10.7109375" style="247" customWidth="1"/>
    <col min="10504" max="10504" width="10.140625" style="247" customWidth="1"/>
    <col min="10505" max="10506" width="10.5703125" style="247" customWidth="1"/>
    <col min="10507" max="10507" width="10.140625" style="247" customWidth="1"/>
    <col min="10508" max="10752" width="9.28515625" style="247"/>
    <col min="10753" max="10753" width="1.5703125" style="247" customWidth="1"/>
    <col min="10754" max="10754" width="38.85546875" style="247" customWidth="1"/>
    <col min="10755" max="10756" width="10.5703125" style="247" customWidth="1"/>
    <col min="10757" max="10757" width="10.42578125" style="247" customWidth="1"/>
    <col min="10758" max="10759" width="10.7109375" style="247" customWidth="1"/>
    <col min="10760" max="10760" width="10.140625" style="247" customWidth="1"/>
    <col min="10761" max="10762" width="10.5703125" style="247" customWidth="1"/>
    <col min="10763" max="10763" width="10.140625" style="247" customWidth="1"/>
    <col min="10764" max="11008" width="9.28515625" style="247"/>
    <col min="11009" max="11009" width="1.5703125" style="247" customWidth="1"/>
    <col min="11010" max="11010" width="38.85546875" style="247" customWidth="1"/>
    <col min="11011" max="11012" width="10.5703125" style="247" customWidth="1"/>
    <col min="11013" max="11013" width="10.42578125" style="247" customWidth="1"/>
    <col min="11014" max="11015" width="10.7109375" style="247" customWidth="1"/>
    <col min="11016" max="11016" width="10.140625" style="247" customWidth="1"/>
    <col min="11017" max="11018" width="10.5703125" style="247" customWidth="1"/>
    <col min="11019" max="11019" width="10.140625" style="247" customWidth="1"/>
    <col min="11020" max="11264" width="9.28515625" style="247"/>
    <col min="11265" max="11265" width="1.5703125" style="247" customWidth="1"/>
    <col min="11266" max="11266" width="38.85546875" style="247" customWidth="1"/>
    <col min="11267" max="11268" width="10.5703125" style="247" customWidth="1"/>
    <col min="11269" max="11269" width="10.42578125" style="247" customWidth="1"/>
    <col min="11270" max="11271" width="10.7109375" style="247" customWidth="1"/>
    <col min="11272" max="11272" width="10.140625" style="247" customWidth="1"/>
    <col min="11273" max="11274" width="10.5703125" style="247" customWidth="1"/>
    <col min="11275" max="11275" width="10.140625" style="247" customWidth="1"/>
    <col min="11276" max="11520" width="9.28515625" style="247"/>
    <col min="11521" max="11521" width="1.5703125" style="247" customWidth="1"/>
    <col min="11522" max="11522" width="38.85546875" style="247" customWidth="1"/>
    <col min="11523" max="11524" width="10.5703125" style="247" customWidth="1"/>
    <col min="11525" max="11525" width="10.42578125" style="247" customWidth="1"/>
    <col min="11526" max="11527" width="10.7109375" style="247" customWidth="1"/>
    <col min="11528" max="11528" width="10.140625" style="247" customWidth="1"/>
    <col min="11529" max="11530" width="10.5703125" style="247" customWidth="1"/>
    <col min="11531" max="11531" width="10.140625" style="247" customWidth="1"/>
    <col min="11532" max="11776" width="9.28515625" style="247"/>
    <col min="11777" max="11777" width="1.5703125" style="247" customWidth="1"/>
    <col min="11778" max="11778" width="38.85546875" style="247" customWidth="1"/>
    <col min="11779" max="11780" width="10.5703125" style="247" customWidth="1"/>
    <col min="11781" max="11781" width="10.42578125" style="247" customWidth="1"/>
    <col min="11782" max="11783" width="10.7109375" style="247" customWidth="1"/>
    <col min="11784" max="11784" width="10.140625" style="247" customWidth="1"/>
    <col min="11785" max="11786" width="10.5703125" style="247" customWidth="1"/>
    <col min="11787" max="11787" width="10.140625" style="247" customWidth="1"/>
    <col min="11788" max="12032" width="9.28515625" style="247"/>
    <col min="12033" max="12033" width="1.5703125" style="247" customWidth="1"/>
    <col min="12034" max="12034" width="38.85546875" style="247" customWidth="1"/>
    <col min="12035" max="12036" width="10.5703125" style="247" customWidth="1"/>
    <col min="12037" max="12037" width="10.42578125" style="247" customWidth="1"/>
    <col min="12038" max="12039" width="10.7109375" style="247" customWidth="1"/>
    <col min="12040" max="12040" width="10.140625" style="247" customWidth="1"/>
    <col min="12041" max="12042" width="10.5703125" style="247" customWidth="1"/>
    <col min="12043" max="12043" width="10.140625" style="247" customWidth="1"/>
    <col min="12044" max="12288" width="9.28515625" style="247"/>
    <col min="12289" max="12289" width="1.5703125" style="247" customWidth="1"/>
    <col min="12290" max="12290" width="38.85546875" style="247" customWidth="1"/>
    <col min="12291" max="12292" width="10.5703125" style="247" customWidth="1"/>
    <col min="12293" max="12293" width="10.42578125" style="247" customWidth="1"/>
    <col min="12294" max="12295" width="10.7109375" style="247" customWidth="1"/>
    <col min="12296" max="12296" width="10.140625" style="247" customWidth="1"/>
    <col min="12297" max="12298" width="10.5703125" style="247" customWidth="1"/>
    <col min="12299" max="12299" width="10.140625" style="247" customWidth="1"/>
    <col min="12300" max="12544" width="9.28515625" style="247"/>
    <col min="12545" max="12545" width="1.5703125" style="247" customWidth="1"/>
    <col min="12546" max="12546" width="38.85546875" style="247" customWidth="1"/>
    <col min="12547" max="12548" width="10.5703125" style="247" customWidth="1"/>
    <col min="12549" max="12549" width="10.42578125" style="247" customWidth="1"/>
    <col min="12550" max="12551" width="10.7109375" style="247" customWidth="1"/>
    <col min="12552" max="12552" width="10.140625" style="247" customWidth="1"/>
    <col min="12553" max="12554" width="10.5703125" style="247" customWidth="1"/>
    <col min="12555" max="12555" width="10.140625" style="247" customWidth="1"/>
    <col min="12556" max="12800" width="9.28515625" style="247"/>
    <col min="12801" max="12801" width="1.5703125" style="247" customWidth="1"/>
    <col min="12802" max="12802" width="38.85546875" style="247" customWidth="1"/>
    <col min="12803" max="12804" width="10.5703125" style="247" customWidth="1"/>
    <col min="12805" max="12805" width="10.42578125" style="247" customWidth="1"/>
    <col min="12806" max="12807" width="10.7109375" style="247" customWidth="1"/>
    <col min="12808" max="12808" width="10.140625" style="247" customWidth="1"/>
    <col min="12809" max="12810" width="10.5703125" style="247" customWidth="1"/>
    <col min="12811" max="12811" width="10.140625" style="247" customWidth="1"/>
    <col min="12812" max="13056" width="9.28515625" style="247"/>
    <col min="13057" max="13057" width="1.5703125" style="247" customWidth="1"/>
    <col min="13058" max="13058" width="38.85546875" style="247" customWidth="1"/>
    <col min="13059" max="13060" width="10.5703125" style="247" customWidth="1"/>
    <col min="13061" max="13061" width="10.42578125" style="247" customWidth="1"/>
    <col min="13062" max="13063" width="10.7109375" style="247" customWidth="1"/>
    <col min="13064" max="13064" width="10.140625" style="247" customWidth="1"/>
    <col min="13065" max="13066" width="10.5703125" style="247" customWidth="1"/>
    <col min="13067" max="13067" width="10.140625" style="247" customWidth="1"/>
    <col min="13068" max="13312" width="9.28515625" style="247"/>
    <col min="13313" max="13313" width="1.5703125" style="247" customWidth="1"/>
    <col min="13314" max="13314" width="38.85546875" style="247" customWidth="1"/>
    <col min="13315" max="13316" width="10.5703125" style="247" customWidth="1"/>
    <col min="13317" max="13317" width="10.42578125" style="247" customWidth="1"/>
    <col min="13318" max="13319" width="10.7109375" style="247" customWidth="1"/>
    <col min="13320" max="13320" width="10.140625" style="247" customWidth="1"/>
    <col min="13321" max="13322" width="10.5703125" style="247" customWidth="1"/>
    <col min="13323" max="13323" width="10.140625" style="247" customWidth="1"/>
    <col min="13324" max="13568" width="9.28515625" style="247"/>
    <col min="13569" max="13569" width="1.5703125" style="247" customWidth="1"/>
    <col min="13570" max="13570" width="38.85546875" style="247" customWidth="1"/>
    <col min="13571" max="13572" width="10.5703125" style="247" customWidth="1"/>
    <col min="13573" max="13573" width="10.42578125" style="247" customWidth="1"/>
    <col min="13574" max="13575" width="10.7109375" style="247" customWidth="1"/>
    <col min="13576" max="13576" width="10.140625" style="247" customWidth="1"/>
    <col min="13577" max="13578" width="10.5703125" style="247" customWidth="1"/>
    <col min="13579" max="13579" width="10.140625" style="247" customWidth="1"/>
    <col min="13580" max="13824" width="9.28515625" style="247"/>
    <col min="13825" max="13825" width="1.5703125" style="247" customWidth="1"/>
    <col min="13826" max="13826" width="38.85546875" style="247" customWidth="1"/>
    <col min="13827" max="13828" width="10.5703125" style="247" customWidth="1"/>
    <col min="13829" max="13829" width="10.42578125" style="247" customWidth="1"/>
    <col min="13830" max="13831" width="10.7109375" style="247" customWidth="1"/>
    <col min="13832" max="13832" width="10.140625" style="247" customWidth="1"/>
    <col min="13833" max="13834" width="10.5703125" style="247" customWidth="1"/>
    <col min="13835" max="13835" width="10.140625" style="247" customWidth="1"/>
    <col min="13836" max="14080" width="9.28515625" style="247"/>
    <col min="14081" max="14081" width="1.5703125" style="247" customWidth="1"/>
    <col min="14082" max="14082" width="38.85546875" style="247" customWidth="1"/>
    <col min="14083" max="14084" width="10.5703125" style="247" customWidth="1"/>
    <col min="14085" max="14085" width="10.42578125" style="247" customWidth="1"/>
    <col min="14086" max="14087" width="10.7109375" style="247" customWidth="1"/>
    <col min="14088" max="14088" width="10.140625" style="247" customWidth="1"/>
    <col min="14089" max="14090" width="10.5703125" style="247" customWidth="1"/>
    <col min="14091" max="14091" width="10.140625" style="247" customWidth="1"/>
    <col min="14092" max="14336" width="9.28515625" style="247"/>
    <col min="14337" max="14337" width="1.5703125" style="247" customWidth="1"/>
    <col min="14338" max="14338" width="38.85546875" style="247" customWidth="1"/>
    <col min="14339" max="14340" width="10.5703125" style="247" customWidth="1"/>
    <col min="14341" max="14341" width="10.42578125" style="247" customWidth="1"/>
    <col min="14342" max="14343" width="10.7109375" style="247" customWidth="1"/>
    <col min="14344" max="14344" width="10.140625" style="247" customWidth="1"/>
    <col min="14345" max="14346" width="10.5703125" style="247" customWidth="1"/>
    <col min="14347" max="14347" width="10.140625" style="247" customWidth="1"/>
    <col min="14348" max="14592" width="9.28515625" style="247"/>
    <col min="14593" max="14593" width="1.5703125" style="247" customWidth="1"/>
    <col min="14594" max="14594" width="38.85546875" style="247" customWidth="1"/>
    <col min="14595" max="14596" width="10.5703125" style="247" customWidth="1"/>
    <col min="14597" max="14597" width="10.42578125" style="247" customWidth="1"/>
    <col min="14598" max="14599" width="10.7109375" style="247" customWidth="1"/>
    <col min="14600" max="14600" width="10.140625" style="247" customWidth="1"/>
    <col min="14601" max="14602" width="10.5703125" style="247" customWidth="1"/>
    <col min="14603" max="14603" width="10.140625" style="247" customWidth="1"/>
    <col min="14604" max="14848" width="9.28515625" style="247"/>
    <col min="14849" max="14849" width="1.5703125" style="247" customWidth="1"/>
    <col min="14850" max="14850" width="38.85546875" style="247" customWidth="1"/>
    <col min="14851" max="14852" width="10.5703125" style="247" customWidth="1"/>
    <col min="14853" max="14853" width="10.42578125" style="247" customWidth="1"/>
    <col min="14854" max="14855" width="10.7109375" style="247" customWidth="1"/>
    <col min="14856" max="14856" width="10.140625" style="247" customWidth="1"/>
    <col min="14857" max="14858" width="10.5703125" style="247" customWidth="1"/>
    <col min="14859" max="14859" width="10.140625" style="247" customWidth="1"/>
    <col min="14860" max="15104" width="9.28515625" style="247"/>
    <col min="15105" max="15105" width="1.5703125" style="247" customWidth="1"/>
    <col min="15106" max="15106" width="38.85546875" style="247" customWidth="1"/>
    <col min="15107" max="15108" width="10.5703125" style="247" customWidth="1"/>
    <col min="15109" max="15109" width="10.42578125" style="247" customWidth="1"/>
    <col min="15110" max="15111" width="10.7109375" style="247" customWidth="1"/>
    <col min="15112" max="15112" width="10.140625" style="247" customWidth="1"/>
    <col min="15113" max="15114" width="10.5703125" style="247" customWidth="1"/>
    <col min="15115" max="15115" width="10.140625" style="247" customWidth="1"/>
    <col min="15116" max="15360" width="9.28515625" style="247"/>
    <col min="15361" max="15361" width="1.5703125" style="247" customWidth="1"/>
    <col min="15362" max="15362" width="38.85546875" style="247" customWidth="1"/>
    <col min="15363" max="15364" width="10.5703125" style="247" customWidth="1"/>
    <col min="15365" max="15365" width="10.42578125" style="247" customWidth="1"/>
    <col min="15366" max="15367" width="10.7109375" style="247" customWidth="1"/>
    <col min="15368" max="15368" width="10.140625" style="247" customWidth="1"/>
    <col min="15369" max="15370" width="10.5703125" style="247" customWidth="1"/>
    <col min="15371" max="15371" width="10.140625" style="247" customWidth="1"/>
    <col min="15372" max="15616" width="9.28515625" style="247"/>
    <col min="15617" max="15617" width="1.5703125" style="247" customWidth="1"/>
    <col min="15618" max="15618" width="38.85546875" style="247" customWidth="1"/>
    <col min="15619" max="15620" width="10.5703125" style="247" customWidth="1"/>
    <col min="15621" max="15621" width="10.42578125" style="247" customWidth="1"/>
    <col min="15622" max="15623" width="10.7109375" style="247" customWidth="1"/>
    <col min="15624" max="15624" width="10.140625" style="247" customWidth="1"/>
    <col min="15625" max="15626" width="10.5703125" style="247" customWidth="1"/>
    <col min="15627" max="15627" width="10.140625" style="247" customWidth="1"/>
    <col min="15628" max="15872" width="9.28515625" style="247"/>
    <col min="15873" max="15873" width="1.5703125" style="247" customWidth="1"/>
    <col min="15874" max="15874" width="38.85546875" style="247" customWidth="1"/>
    <col min="15875" max="15876" width="10.5703125" style="247" customWidth="1"/>
    <col min="15877" max="15877" width="10.42578125" style="247" customWidth="1"/>
    <col min="15878" max="15879" width="10.7109375" style="247" customWidth="1"/>
    <col min="15880" max="15880" width="10.140625" style="247" customWidth="1"/>
    <col min="15881" max="15882" width="10.5703125" style="247" customWidth="1"/>
    <col min="15883" max="15883" width="10.140625" style="247" customWidth="1"/>
    <col min="15884" max="16128" width="9.28515625" style="247"/>
    <col min="16129" max="16129" width="1.5703125" style="247" customWidth="1"/>
    <col min="16130" max="16130" width="38.85546875" style="247" customWidth="1"/>
    <col min="16131" max="16132" width="10.5703125" style="247" customWidth="1"/>
    <col min="16133" max="16133" width="10.42578125" style="247" customWidth="1"/>
    <col min="16134" max="16135" width="10.7109375" style="247" customWidth="1"/>
    <col min="16136" max="16136" width="10.140625" style="247" customWidth="1"/>
    <col min="16137" max="16138" width="10.5703125" style="247" customWidth="1"/>
    <col min="16139" max="16139" width="10.140625" style="247" customWidth="1"/>
    <col min="16140" max="16384" width="9.28515625" style="247"/>
  </cols>
  <sheetData>
    <row r="1" spans="1:35" ht="15" x14ac:dyDescent="0.25">
      <c r="A1" s="2125" t="s">
        <v>350</v>
      </c>
      <c r="B1" s="2125"/>
    </row>
    <row r="3" spans="1:35" ht="13.5" customHeight="1" x14ac:dyDescent="0.25">
      <c r="A3" s="2126" t="s">
        <v>211</v>
      </c>
      <c r="B3" s="2126"/>
      <c r="C3" s="2126"/>
      <c r="D3" s="2126"/>
      <c r="E3" s="2126"/>
      <c r="F3" s="2126"/>
      <c r="G3" s="2126"/>
      <c r="H3" s="2126"/>
      <c r="I3" s="2126"/>
      <c r="J3" s="2126"/>
      <c r="K3" s="2126"/>
    </row>
    <row r="4" spans="1:35" s="352" customFormat="1" ht="15.75" customHeight="1" x14ac:dyDescent="0.25">
      <c r="A4" s="2126" t="s">
        <v>462</v>
      </c>
      <c r="B4" s="2126"/>
      <c r="C4" s="2126"/>
      <c r="D4" s="2126"/>
      <c r="E4" s="2126"/>
      <c r="F4" s="2126"/>
      <c r="G4" s="2126"/>
      <c r="H4" s="2126"/>
      <c r="I4" s="2126"/>
      <c r="J4" s="2126"/>
      <c r="K4" s="2126"/>
      <c r="M4" s="353"/>
      <c r="N4" s="353"/>
      <c r="O4" s="353"/>
      <c r="P4" s="353"/>
      <c r="Q4" s="353"/>
      <c r="R4" s="353"/>
      <c r="S4" s="353"/>
      <c r="T4" s="353"/>
      <c r="U4" s="353"/>
      <c r="V4" s="353"/>
      <c r="W4" s="353"/>
      <c r="X4" s="353"/>
      <c r="Y4" s="353"/>
    </row>
    <row r="5" spans="1:35" s="352" customFormat="1" ht="9.75" customHeight="1" x14ac:dyDescent="0.2">
      <c r="A5" s="2127" t="s">
        <v>133</v>
      </c>
      <c r="B5" s="2128"/>
      <c r="C5" s="2128"/>
      <c r="D5" s="2128"/>
      <c r="E5" s="2128"/>
      <c r="F5" s="2128"/>
      <c r="G5" s="2128"/>
      <c r="H5" s="2128"/>
      <c r="I5" s="2128"/>
      <c r="J5" s="2128"/>
      <c r="K5" s="2128"/>
      <c r="M5" s="353"/>
      <c r="N5" s="353"/>
      <c r="O5" s="353"/>
      <c r="P5" s="353"/>
      <c r="Q5" s="353"/>
      <c r="R5" s="353"/>
      <c r="S5" s="353"/>
      <c r="T5" s="353"/>
      <c r="U5" s="353"/>
      <c r="V5" s="353"/>
      <c r="W5" s="353"/>
      <c r="X5" s="353"/>
      <c r="Y5" s="353"/>
    </row>
    <row r="6" spans="1:35" s="352" customFormat="1" ht="9.75" customHeight="1" x14ac:dyDescent="0.2">
      <c r="M6" s="353"/>
      <c r="N6" s="353"/>
      <c r="O6" s="353"/>
      <c r="P6" s="353"/>
      <c r="Q6" s="353"/>
      <c r="R6" s="353"/>
      <c r="S6" s="353"/>
      <c r="T6" s="353"/>
      <c r="U6" s="353"/>
      <c r="V6" s="353"/>
      <c r="W6" s="353"/>
      <c r="X6" s="353"/>
      <c r="Y6" s="353"/>
    </row>
    <row r="7" spans="1:35" s="352" customFormat="1" ht="15" customHeight="1" x14ac:dyDescent="0.25">
      <c r="A7" s="354"/>
      <c r="B7" s="355"/>
      <c r="C7" s="2129" t="s">
        <v>415</v>
      </c>
      <c r="D7" s="2130"/>
      <c r="E7" s="2122"/>
      <c r="F7" s="2129" t="s">
        <v>379</v>
      </c>
      <c r="G7" s="2130"/>
      <c r="H7" s="2122"/>
      <c r="I7" s="2129" t="s">
        <v>380</v>
      </c>
      <c r="J7" s="2130"/>
      <c r="K7" s="2122"/>
      <c r="M7" s="353"/>
      <c r="N7" s="353"/>
      <c r="O7" s="353"/>
      <c r="P7" s="353"/>
      <c r="Q7" s="353"/>
      <c r="R7" s="353"/>
      <c r="S7" s="353"/>
      <c r="T7" s="353"/>
      <c r="U7" s="353"/>
      <c r="V7" s="353"/>
      <c r="W7" s="353"/>
      <c r="X7" s="353"/>
      <c r="Y7" s="353"/>
    </row>
    <row r="8" spans="1:35" s="352" customFormat="1" ht="12" customHeight="1" x14ac:dyDescent="0.2">
      <c r="A8" s="356"/>
      <c r="B8" s="357"/>
      <c r="C8" s="358" t="s">
        <v>185</v>
      </c>
      <c r="D8" s="2121" t="s">
        <v>212</v>
      </c>
      <c r="E8" s="2122"/>
      <c r="F8" s="358" t="s">
        <v>185</v>
      </c>
      <c r="G8" s="2121" t="s">
        <v>212</v>
      </c>
      <c r="H8" s="2122"/>
      <c r="I8" s="358" t="s">
        <v>185</v>
      </c>
      <c r="J8" s="2121" t="s">
        <v>212</v>
      </c>
      <c r="K8" s="2122"/>
      <c r="M8" s="353"/>
      <c r="N8" s="353"/>
      <c r="O8" s="353"/>
      <c r="P8" s="353"/>
      <c r="Q8" s="353"/>
      <c r="R8" s="353"/>
      <c r="S8" s="353"/>
      <c r="T8" s="353"/>
      <c r="U8" s="353"/>
      <c r="V8" s="353"/>
      <c r="W8" s="353"/>
      <c r="X8" s="353"/>
      <c r="Y8" s="353"/>
    </row>
    <row r="9" spans="1:35" s="352" customFormat="1" ht="12" customHeight="1" x14ac:dyDescent="0.2">
      <c r="A9" s="359"/>
      <c r="B9" s="360"/>
      <c r="C9" s="361" t="s">
        <v>188</v>
      </c>
      <c r="D9" s="358" t="s">
        <v>136</v>
      </c>
      <c r="E9" s="358" t="s">
        <v>137</v>
      </c>
      <c r="F9" s="361" t="s">
        <v>188</v>
      </c>
      <c r="G9" s="358" t="s">
        <v>136</v>
      </c>
      <c r="H9" s="358" t="s">
        <v>137</v>
      </c>
      <c r="I9" s="361" t="s">
        <v>188</v>
      </c>
      <c r="J9" s="358" t="s">
        <v>136</v>
      </c>
      <c r="K9" s="358" t="s">
        <v>137</v>
      </c>
      <c r="M9" s="353"/>
      <c r="N9" s="353"/>
      <c r="O9" s="353"/>
      <c r="P9" s="353"/>
      <c r="Q9" s="353"/>
      <c r="R9" s="353"/>
      <c r="S9" s="353"/>
      <c r="T9" s="353"/>
      <c r="U9" s="353"/>
      <c r="V9" s="353"/>
      <c r="W9" s="353"/>
      <c r="X9" s="353"/>
      <c r="Y9" s="353"/>
    </row>
    <row r="10" spans="1:35" ht="15.75" customHeight="1" x14ac:dyDescent="0.2">
      <c r="A10" s="2123" t="s">
        <v>213</v>
      </c>
      <c r="B10" s="2124"/>
      <c r="C10" s="807">
        <v>2377271</v>
      </c>
      <c r="D10" s="2036">
        <v>2059418</v>
      </c>
      <c r="E10" s="2037">
        <v>317853</v>
      </c>
      <c r="F10" s="807">
        <v>2362591</v>
      </c>
      <c r="G10" s="2036">
        <v>2046950</v>
      </c>
      <c r="H10" s="2037">
        <v>315641</v>
      </c>
      <c r="I10" s="807">
        <v>2369931</v>
      </c>
      <c r="J10" s="2036">
        <v>2053184</v>
      </c>
      <c r="K10" s="2037">
        <v>316747</v>
      </c>
      <c r="R10" s="362"/>
      <c r="S10" s="362"/>
      <c r="T10" s="362"/>
      <c r="U10" s="362"/>
      <c r="V10" s="362"/>
      <c r="W10" s="362"/>
      <c r="X10" s="362"/>
      <c r="Y10" s="362"/>
      <c r="Z10" s="362"/>
      <c r="AA10" s="362"/>
      <c r="AB10" s="362"/>
      <c r="AC10" s="362"/>
      <c r="AD10" s="362"/>
      <c r="AE10" s="362"/>
      <c r="AF10" s="362"/>
      <c r="AG10" s="362"/>
      <c r="AH10" s="362"/>
      <c r="AI10" s="362"/>
    </row>
    <row r="11" spans="1:35" ht="15.75" customHeight="1" x14ac:dyDescent="0.25">
      <c r="A11" s="808"/>
      <c r="B11" s="809" t="s">
        <v>56</v>
      </c>
      <c r="C11" s="810">
        <v>101342</v>
      </c>
      <c r="D11" s="811">
        <v>83787</v>
      </c>
      <c r="E11" s="812">
        <v>17555</v>
      </c>
      <c r="F11" s="810">
        <v>99629</v>
      </c>
      <c r="G11" s="811">
        <v>82627</v>
      </c>
      <c r="H11" s="812">
        <v>17002</v>
      </c>
      <c r="I11" s="813">
        <v>100485</v>
      </c>
      <c r="J11" s="814">
        <v>83207</v>
      </c>
      <c r="K11" s="815">
        <v>17278</v>
      </c>
      <c r="M11" s="2038"/>
      <c r="N11" s="2038"/>
      <c r="O11" s="2038"/>
      <c r="P11" s="247"/>
      <c r="Q11" s="2038"/>
      <c r="R11" s="362"/>
      <c r="S11" s="362"/>
      <c r="T11" s="362"/>
      <c r="U11" s="362"/>
      <c r="V11" s="362"/>
      <c r="W11" s="362"/>
      <c r="X11" s="362"/>
      <c r="Y11" s="362"/>
      <c r="Z11" s="362"/>
      <c r="AA11" s="362"/>
      <c r="AB11" s="362"/>
      <c r="AC11" s="362"/>
      <c r="AD11" s="362"/>
      <c r="AE11" s="362"/>
      <c r="AF11" s="362"/>
      <c r="AG11" s="362"/>
      <c r="AH11" s="362"/>
      <c r="AI11" s="362"/>
    </row>
    <row r="12" spans="1:35" ht="15.75" customHeight="1" x14ac:dyDescent="0.25">
      <c r="A12" s="816"/>
      <c r="B12" s="817" t="s">
        <v>416</v>
      </c>
      <c r="C12" s="818">
        <v>26557</v>
      </c>
      <c r="D12" s="819">
        <v>25958</v>
      </c>
      <c r="E12" s="820">
        <v>599</v>
      </c>
      <c r="F12" s="818">
        <v>26531</v>
      </c>
      <c r="G12" s="819">
        <v>25928</v>
      </c>
      <c r="H12" s="820">
        <v>603</v>
      </c>
      <c r="I12" s="818">
        <v>26544</v>
      </c>
      <c r="J12" s="819">
        <v>25943</v>
      </c>
      <c r="K12" s="820">
        <v>601</v>
      </c>
      <c r="M12" s="2038"/>
      <c r="N12" s="2038"/>
      <c r="O12" s="2038"/>
      <c r="P12" s="247"/>
      <c r="Q12" s="2038"/>
      <c r="R12" s="362"/>
      <c r="S12" s="362"/>
      <c r="T12" s="362"/>
      <c r="U12" s="362"/>
      <c r="V12" s="362"/>
      <c r="W12" s="362"/>
      <c r="X12" s="362"/>
      <c r="Y12" s="362"/>
      <c r="Z12" s="362"/>
      <c r="AA12" s="362"/>
      <c r="AB12" s="362"/>
      <c r="AC12" s="362"/>
      <c r="AD12" s="362"/>
      <c r="AE12" s="362"/>
      <c r="AF12" s="362"/>
      <c r="AG12" s="362"/>
      <c r="AH12" s="362"/>
      <c r="AI12" s="362"/>
    </row>
    <row r="13" spans="1:35" ht="15.75" customHeight="1" x14ac:dyDescent="0.25">
      <c r="A13" s="816"/>
      <c r="B13" s="817" t="s">
        <v>417</v>
      </c>
      <c r="C13" s="818">
        <v>12963</v>
      </c>
      <c r="D13" s="819">
        <v>7615</v>
      </c>
      <c r="E13" s="820">
        <v>5348</v>
      </c>
      <c r="F13" s="818">
        <v>12546</v>
      </c>
      <c r="G13" s="819">
        <v>7407</v>
      </c>
      <c r="H13" s="820">
        <v>5139</v>
      </c>
      <c r="I13" s="818">
        <v>12754</v>
      </c>
      <c r="J13" s="819">
        <v>7511</v>
      </c>
      <c r="K13" s="820">
        <v>5243</v>
      </c>
      <c r="M13" s="2038"/>
      <c r="N13" s="2038"/>
      <c r="O13" s="2038"/>
      <c r="P13" s="247"/>
      <c r="Q13" s="2038"/>
      <c r="R13" s="362"/>
      <c r="S13" s="362"/>
      <c r="T13" s="362"/>
      <c r="U13" s="362"/>
      <c r="V13" s="362"/>
      <c r="W13" s="362"/>
      <c r="X13" s="362"/>
      <c r="Y13" s="362"/>
      <c r="Z13" s="362"/>
      <c r="AA13" s="362"/>
      <c r="AB13" s="362"/>
      <c r="AC13" s="362"/>
      <c r="AD13" s="362"/>
      <c r="AE13" s="362"/>
      <c r="AF13" s="362"/>
      <c r="AG13" s="362"/>
      <c r="AH13" s="362"/>
      <c r="AI13" s="362"/>
    </row>
    <row r="14" spans="1:35" ht="15.75" customHeight="1" x14ac:dyDescent="0.25">
      <c r="A14" s="816"/>
      <c r="B14" s="817" t="s">
        <v>418</v>
      </c>
      <c r="C14" s="818">
        <v>6119</v>
      </c>
      <c r="D14" s="819">
        <v>3510</v>
      </c>
      <c r="E14" s="820">
        <v>2609</v>
      </c>
      <c r="F14" s="818">
        <v>5939</v>
      </c>
      <c r="G14" s="819">
        <v>3417</v>
      </c>
      <c r="H14" s="820">
        <v>2522</v>
      </c>
      <c r="I14" s="818">
        <v>6029</v>
      </c>
      <c r="J14" s="819">
        <v>3463</v>
      </c>
      <c r="K14" s="820">
        <v>2566</v>
      </c>
      <c r="M14" s="2038"/>
      <c r="N14" s="2038"/>
      <c r="O14" s="2038"/>
      <c r="P14" s="247"/>
      <c r="Q14" s="2038"/>
      <c r="R14" s="362"/>
      <c r="S14" s="362"/>
      <c r="T14" s="362"/>
      <c r="U14" s="362"/>
      <c r="V14" s="362"/>
      <c r="W14" s="362"/>
      <c r="X14" s="362"/>
      <c r="Y14" s="362"/>
      <c r="Z14" s="362"/>
      <c r="AA14" s="362"/>
      <c r="AB14" s="362"/>
      <c r="AC14" s="362"/>
      <c r="AD14" s="362"/>
      <c r="AE14" s="362"/>
      <c r="AF14" s="362"/>
      <c r="AG14" s="362"/>
      <c r="AH14" s="362"/>
      <c r="AI14" s="362"/>
    </row>
    <row r="15" spans="1:35" ht="15.75" customHeight="1" x14ac:dyDescent="0.25">
      <c r="A15" s="816"/>
      <c r="B15" s="817" t="s">
        <v>419</v>
      </c>
      <c r="C15" s="818">
        <v>13003</v>
      </c>
      <c r="D15" s="819">
        <v>9934</v>
      </c>
      <c r="E15" s="820">
        <v>3069</v>
      </c>
      <c r="F15" s="818">
        <v>12715</v>
      </c>
      <c r="G15" s="819">
        <v>9712</v>
      </c>
      <c r="H15" s="820">
        <v>3003</v>
      </c>
      <c r="I15" s="818">
        <v>12859</v>
      </c>
      <c r="J15" s="819">
        <v>9823</v>
      </c>
      <c r="K15" s="820">
        <v>3036</v>
      </c>
      <c r="M15" s="2038"/>
      <c r="N15" s="2038"/>
      <c r="O15" s="2038"/>
      <c r="P15" s="247"/>
      <c r="Q15" s="2038"/>
      <c r="R15" s="362"/>
      <c r="S15" s="362"/>
      <c r="T15" s="362"/>
      <c r="U15" s="362"/>
      <c r="V15" s="362"/>
      <c r="W15" s="362"/>
      <c r="X15" s="362"/>
      <c r="Y15" s="362"/>
      <c r="Z15" s="362"/>
      <c r="AA15" s="362"/>
      <c r="AB15" s="362"/>
      <c r="AC15" s="362"/>
      <c r="AD15" s="362"/>
      <c r="AE15" s="362"/>
      <c r="AF15" s="362"/>
      <c r="AG15" s="362"/>
      <c r="AH15" s="362"/>
      <c r="AI15" s="362"/>
    </row>
    <row r="16" spans="1:35" ht="15.75" customHeight="1" x14ac:dyDescent="0.25">
      <c r="A16" s="816"/>
      <c r="B16" s="817" t="s">
        <v>420</v>
      </c>
      <c r="C16" s="818">
        <v>10528</v>
      </c>
      <c r="D16" s="819">
        <v>7310</v>
      </c>
      <c r="E16" s="820">
        <v>3218</v>
      </c>
      <c r="F16" s="818">
        <v>10289</v>
      </c>
      <c r="G16" s="819">
        <v>7178</v>
      </c>
      <c r="H16" s="820">
        <v>3111</v>
      </c>
      <c r="I16" s="818">
        <v>10409</v>
      </c>
      <c r="J16" s="819">
        <v>7244</v>
      </c>
      <c r="K16" s="820">
        <v>3165</v>
      </c>
      <c r="M16" s="2038"/>
      <c r="N16" s="2038"/>
      <c r="O16" s="2038"/>
      <c r="P16" s="247"/>
      <c r="Q16" s="2038"/>
      <c r="R16" s="362"/>
      <c r="S16" s="362"/>
      <c r="T16" s="362"/>
      <c r="U16" s="362"/>
      <c r="V16" s="362"/>
      <c r="W16" s="362"/>
      <c r="X16" s="362"/>
      <c r="Y16" s="362"/>
      <c r="Z16" s="362"/>
      <c r="AA16" s="362"/>
      <c r="AB16" s="362"/>
      <c r="AC16" s="362"/>
      <c r="AD16" s="362"/>
      <c r="AE16" s="362"/>
      <c r="AF16" s="362"/>
      <c r="AG16" s="362"/>
      <c r="AH16" s="362"/>
      <c r="AI16" s="362"/>
    </row>
    <row r="17" spans="1:35" ht="15.75" customHeight="1" x14ac:dyDescent="0.25">
      <c r="A17" s="816"/>
      <c r="B17" s="817" t="s">
        <v>421</v>
      </c>
      <c r="C17" s="818">
        <v>32172</v>
      </c>
      <c r="D17" s="819">
        <v>29460</v>
      </c>
      <c r="E17" s="820">
        <v>2712</v>
      </c>
      <c r="F17" s="818">
        <v>31609</v>
      </c>
      <c r="G17" s="819">
        <v>28985</v>
      </c>
      <c r="H17" s="820">
        <v>2624</v>
      </c>
      <c r="I17" s="818">
        <v>31890</v>
      </c>
      <c r="J17" s="819">
        <v>29223</v>
      </c>
      <c r="K17" s="820">
        <v>2667</v>
      </c>
      <c r="M17" s="2038"/>
      <c r="N17" s="2038"/>
      <c r="O17" s="2038"/>
      <c r="P17" s="247"/>
      <c r="Q17" s="2038"/>
      <c r="R17" s="362"/>
      <c r="S17" s="362"/>
      <c r="T17" s="362"/>
      <c r="U17" s="362"/>
      <c r="V17" s="362"/>
      <c r="W17" s="362"/>
      <c r="X17" s="362"/>
      <c r="Y17" s="362"/>
      <c r="Z17" s="362"/>
      <c r="AA17" s="362"/>
      <c r="AB17" s="362"/>
      <c r="AC17" s="362"/>
      <c r="AD17" s="362"/>
      <c r="AE17" s="362"/>
      <c r="AF17" s="362"/>
      <c r="AG17" s="362"/>
      <c r="AH17" s="362"/>
      <c r="AI17" s="362"/>
    </row>
    <row r="18" spans="1:35" ht="15.75" customHeight="1" x14ac:dyDescent="0.25">
      <c r="A18" s="816"/>
      <c r="B18" s="809" t="s">
        <v>57</v>
      </c>
      <c r="C18" s="810">
        <v>137110</v>
      </c>
      <c r="D18" s="811">
        <v>120979</v>
      </c>
      <c r="E18" s="812">
        <v>16131</v>
      </c>
      <c r="F18" s="810">
        <v>135297</v>
      </c>
      <c r="G18" s="811">
        <v>119419</v>
      </c>
      <c r="H18" s="812">
        <v>15878</v>
      </c>
      <c r="I18" s="810">
        <v>136204</v>
      </c>
      <c r="J18" s="811">
        <v>120199</v>
      </c>
      <c r="K18" s="812">
        <v>16005</v>
      </c>
      <c r="R18" s="362"/>
      <c r="S18" s="362"/>
      <c r="T18" s="362"/>
      <c r="U18" s="362"/>
      <c r="V18" s="362"/>
      <c r="W18" s="362"/>
      <c r="X18" s="362"/>
      <c r="Y18" s="362"/>
      <c r="Z18" s="362"/>
      <c r="AA18" s="362"/>
      <c r="AB18" s="362"/>
      <c r="AC18" s="362"/>
      <c r="AD18" s="362"/>
      <c r="AE18" s="362"/>
      <c r="AF18" s="362"/>
      <c r="AG18" s="362"/>
      <c r="AH18" s="362"/>
      <c r="AI18" s="362"/>
    </row>
    <row r="19" spans="1:35" ht="15" x14ac:dyDescent="0.25">
      <c r="A19" s="816"/>
      <c r="B19" s="817" t="s">
        <v>214</v>
      </c>
      <c r="C19" s="818">
        <v>68124</v>
      </c>
      <c r="D19" s="819">
        <v>67828</v>
      </c>
      <c r="E19" s="820">
        <v>296</v>
      </c>
      <c r="F19" s="818">
        <v>67702</v>
      </c>
      <c r="G19" s="819">
        <v>67410</v>
      </c>
      <c r="H19" s="820">
        <v>292</v>
      </c>
      <c r="I19" s="818">
        <v>67913</v>
      </c>
      <c r="J19" s="819">
        <v>67619</v>
      </c>
      <c r="K19" s="820">
        <v>294</v>
      </c>
      <c r="M19" s="362"/>
      <c r="N19" s="362"/>
      <c r="O19" s="362"/>
      <c r="Q19" s="362"/>
      <c r="R19" s="362"/>
      <c r="S19" s="362"/>
      <c r="T19" s="362"/>
      <c r="U19" s="362"/>
      <c r="V19" s="362"/>
      <c r="W19" s="362"/>
      <c r="X19" s="362"/>
      <c r="Y19" s="362"/>
      <c r="Z19" s="362"/>
      <c r="AA19" s="362"/>
      <c r="AB19" s="362"/>
      <c r="AC19" s="362"/>
      <c r="AD19" s="362"/>
      <c r="AE19" s="362"/>
      <c r="AF19" s="362"/>
      <c r="AG19" s="362"/>
      <c r="AH19" s="362"/>
      <c r="AI19" s="362"/>
    </row>
    <row r="20" spans="1:35" ht="15.75" customHeight="1" x14ac:dyDescent="0.25">
      <c r="A20" s="816"/>
      <c r="B20" s="817" t="s">
        <v>422</v>
      </c>
      <c r="C20" s="818">
        <v>21635</v>
      </c>
      <c r="D20" s="819">
        <v>20482</v>
      </c>
      <c r="E20" s="820">
        <v>1153</v>
      </c>
      <c r="F20" s="821">
        <v>21092</v>
      </c>
      <c r="G20" s="822">
        <v>19947</v>
      </c>
      <c r="H20" s="823">
        <v>1145</v>
      </c>
      <c r="I20" s="821">
        <v>21364</v>
      </c>
      <c r="J20" s="822">
        <v>20215</v>
      </c>
      <c r="K20" s="824">
        <v>1149</v>
      </c>
      <c r="M20" s="362"/>
      <c r="N20" s="362"/>
      <c r="O20" s="362"/>
      <c r="Q20" s="362"/>
      <c r="R20" s="362"/>
      <c r="S20" s="362"/>
      <c r="T20" s="362"/>
      <c r="U20" s="362"/>
      <c r="V20" s="362"/>
      <c r="W20" s="362"/>
      <c r="X20" s="362"/>
      <c r="Y20" s="362"/>
      <c r="Z20" s="362"/>
      <c r="AA20" s="362"/>
      <c r="AB20" s="362"/>
      <c r="AC20" s="362"/>
      <c r="AD20" s="362"/>
      <c r="AE20" s="362"/>
      <c r="AF20" s="362"/>
      <c r="AG20" s="362"/>
      <c r="AH20" s="362"/>
      <c r="AI20" s="362"/>
    </row>
    <row r="21" spans="1:35" ht="15.75" customHeight="1" x14ac:dyDescent="0.25">
      <c r="A21" s="816"/>
      <c r="B21" s="817" t="s">
        <v>423</v>
      </c>
      <c r="C21" s="818">
        <v>36667</v>
      </c>
      <c r="D21" s="819">
        <v>32669</v>
      </c>
      <c r="E21" s="820">
        <v>3998</v>
      </c>
      <c r="F21" s="821">
        <v>36025</v>
      </c>
      <c r="G21" s="822">
        <v>32062</v>
      </c>
      <c r="H21" s="823">
        <v>3963</v>
      </c>
      <c r="I21" s="821">
        <v>36346</v>
      </c>
      <c r="J21" s="822">
        <v>32365</v>
      </c>
      <c r="K21" s="824">
        <v>3981</v>
      </c>
      <c r="M21" s="362"/>
      <c r="N21" s="362"/>
      <c r="O21" s="362"/>
      <c r="Q21" s="362"/>
      <c r="R21" s="362"/>
      <c r="S21" s="362"/>
      <c r="T21" s="362"/>
      <c r="U21" s="362"/>
      <c r="V21" s="362"/>
      <c r="W21" s="362"/>
      <c r="X21" s="362"/>
      <c r="Y21" s="362"/>
      <c r="Z21" s="362"/>
      <c r="AA21" s="362"/>
      <c r="AB21" s="362"/>
      <c r="AC21" s="362"/>
      <c r="AD21" s="362"/>
      <c r="AE21" s="362"/>
      <c r="AF21" s="362"/>
      <c r="AG21" s="362"/>
      <c r="AH21" s="362"/>
      <c r="AI21" s="362"/>
    </row>
    <row r="22" spans="1:35" ht="28.5" customHeight="1" x14ac:dyDescent="0.25">
      <c r="A22" s="825"/>
      <c r="B22" s="817" t="s">
        <v>424</v>
      </c>
      <c r="C22" s="818">
        <v>10684</v>
      </c>
      <c r="D22" s="819">
        <v>0</v>
      </c>
      <c r="E22" s="820">
        <v>10684</v>
      </c>
      <c r="F22" s="821">
        <v>10478</v>
      </c>
      <c r="G22" s="822">
        <v>0</v>
      </c>
      <c r="H22" s="823">
        <v>10478</v>
      </c>
      <c r="I22" s="821">
        <v>10581</v>
      </c>
      <c r="J22" s="822">
        <v>0</v>
      </c>
      <c r="K22" s="824">
        <v>10581</v>
      </c>
      <c r="M22" s="362"/>
      <c r="N22" s="362"/>
      <c r="O22" s="362"/>
      <c r="Q22" s="362"/>
      <c r="R22" s="362"/>
      <c r="S22" s="362"/>
      <c r="T22" s="362"/>
      <c r="U22" s="362"/>
      <c r="V22" s="362"/>
      <c r="W22" s="362"/>
      <c r="X22" s="362"/>
      <c r="Y22" s="362"/>
      <c r="Z22" s="362"/>
      <c r="AA22" s="362"/>
      <c r="AB22" s="362"/>
      <c r="AC22" s="362"/>
      <c r="AD22" s="362"/>
      <c r="AE22" s="362"/>
      <c r="AF22" s="362"/>
      <c r="AG22" s="362"/>
      <c r="AH22" s="362"/>
      <c r="AI22" s="362"/>
    </row>
    <row r="23" spans="1:35" ht="15.75" customHeight="1" x14ac:dyDescent="0.25">
      <c r="A23" s="816"/>
      <c r="B23" s="809" t="s">
        <v>121</v>
      </c>
      <c r="C23" s="810">
        <v>63998</v>
      </c>
      <c r="D23" s="811">
        <v>24348</v>
      </c>
      <c r="E23" s="812">
        <v>39650</v>
      </c>
      <c r="F23" s="810">
        <v>64282</v>
      </c>
      <c r="G23" s="811">
        <v>24598</v>
      </c>
      <c r="H23" s="812">
        <v>39684</v>
      </c>
      <c r="I23" s="810">
        <v>64140</v>
      </c>
      <c r="J23" s="811">
        <v>24473</v>
      </c>
      <c r="K23" s="812">
        <v>39667</v>
      </c>
      <c r="M23" s="362"/>
      <c r="N23" s="362"/>
      <c r="O23" s="362"/>
      <c r="Q23" s="362"/>
      <c r="R23" s="362"/>
      <c r="S23" s="362"/>
      <c r="T23" s="362"/>
      <c r="U23" s="362"/>
      <c r="V23" s="362"/>
      <c r="W23" s="362"/>
      <c r="X23" s="362"/>
      <c r="Y23" s="362"/>
      <c r="Z23" s="362"/>
      <c r="AA23" s="362"/>
      <c r="AB23" s="362"/>
      <c r="AC23" s="362"/>
      <c r="AD23" s="362"/>
      <c r="AE23" s="362"/>
      <c r="AF23" s="362"/>
      <c r="AG23" s="362"/>
      <c r="AH23" s="362"/>
      <c r="AI23" s="362"/>
    </row>
    <row r="24" spans="1:35" ht="15.75" customHeight="1" x14ac:dyDescent="0.25">
      <c r="A24" s="816"/>
      <c r="B24" s="826" t="s">
        <v>425</v>
      </c>
      <c r="C24" s="818">
        <v>3797</v>
      </c>
      <c r="D24" s="819">
        <v>1894</v>
      </c>
      <c r="E24" s="820">
        <v>1903</v>
      </c>
      <c r="F24" s="818">
        <v>3786</v>
      </c>
      <c r="G24" s="819">
        <v>1905</v>
      </c>
      <c r="H24" s="820">
        <v>1881</v>
      </c>
      <c r="I24" s="818">
        <v>3792</v>
      </c>
      <c r="J24" s="819">
        <v>1900</v>
      </c>
      <c r="K24" s="820">
        <v>1892</v>
      </c>
      <c r="M24" s="362"/>
      <c r="N24" s="362"/>
      <c r="O24" s="362"/>
      <c r="Q24" s="362"/>
      <c r="R24" s="362"/>
      <c r="S24" s="362"/>
      <c r="T24" s="362"/>
      <c r="U24" s="362"/>
      <c r="V24" s="362"/>
      <c r="W24" s="362"/>
      <c r="X24" s="362"/>
      <c r="Y24" s="362"/>
      <c r="Z24" s="362"/>
      <c r="AA24" s="362"/>
      <c r="AB24" s="362"/>
      <c r="AC24" s="362"/>
      <c r="AD24" s="362"/>
      <c r="AE24" s="362"/>
      <c r="AF24" s="362"/>
      <c r="AG24" s="362"/>
      <c r="AH24" s="362"/>
      <c r="AI24" s="362"/>
    </row>
    <row r="25" spans="1:35" ht="15" x14ac:dyDescent="0.25">
      <c r="A25" s="816"/>
      <c r="B25" s="827" t="s">
        <v>215</v>
      </c>
      <c r="C25" s="818">
        <v>2362</v>
      </c>
      <c r="D25" s="819">
        <v>1861</v>
      </c>
      <c r="E25" s="820">
        <v>501</v>
      </c>
      <c r="F25" s="818">
        <v>2349</v>
      </c>
      <c r="G25" s="819">
        <v>1832</v>
      </c>
      <c r="H25" s="820">
        <v>517</v>
      </c>
      <c r="I25" s="818">
        <v>2356</v>
      </c>
      <c r="J25" s="819">
        <v>1847</v>
      </c>
      <c r="K25" s="820">
        <v>509</v>
      </c>
      <c r="M25" s="362"/>
      <c r="N25" s="362"/>
      <c r="O25" s="362"/>
      <c r="Q25" s="362"/>
      <c r="R25" s="362"/>
      <c r="S25" s="362"/>
      <c r="T25" s="362"/>
      <c r="U25" s="362"/>
      <c r="V25" s="362"/>
      <c r="W25" s="362"/>
      <c r="X25" s="362"/>
      <c r="Y25" s="362"/>
      <c r="Z25" s="362"/>
      <c r="AA25" s="362"/>
      <c r="AB25" s="362"/>
      <c r="AC25" s="362"/>
      <c r="AD25" s="362"/>
      <c r="AE25" s="362"/>
      <c r="AF25" s="362"/>
      <c r="AG25" s="362"/>
      <c r="AH25" s="362"/>
      <c r="AI25" s="362"/>
    </row>
    <row r="26" spans="1:35" ht="25.5" x14ac:dyDescent="0.25">
      <c r="A26" s="816"/>
      <c r="B26" s="828" t="s">
        <v>216</v>
      </c>
      <c r="C26" s="818">
        <v>3479</v>
      </c>
      <c r="D26" s="819"/>
      <c r="E26" s="820">
        <v>3479</v>
      </c>
      <c r="F26" s="818">
        <v>3454</v>
      </c>
      <c r="G26" s="819">
        <v>0</v>
      </c>
      <c r="H26" s="820">
        <v>3454</v>
      </c>
      <c r="I26" s="818">
        <v>3467</v>
      </c>
      <c r="J26" s="819">
        <v>0</v>
      </c>
      <c r="K26" s="820">
        <v>3467</v>
      </c>
      <c r="M26" s="362"/>
      <c r="N26" s="362"/>
      <c r="O26" s="362"/>
      <c r="Q26" s="362"/>
      <c r="R26" s="362"/>
      <c r="S26" s="362"/>
      <c r="T26" s="362"/>
      <c r="U26" s="362"/>
      <c r="V26" s="362"/>
      <c r="W26" s="362"/>
      <c r="X26" s="362"/>
      <c r="Y26" s="362"/>
      <c r="Z26" s="362"/>
      <c r="AA26" s="362"/>
      <c r="AB26" s="362"/>
      <c r="AC26" s="362"/>
      <c r="AD26" s="362"/>
      <c r="AE26" s="362"/>
      <c r="AF26" s="362"/>
      <c r="AG26" s="362"/>
      <c r="AH26" s="362"/>
      <c r="AI26" s="362"/>
    </row>
    <row r="27" spans="1:35" ht="15" x14ac:dyDescent="0.25">
      <c r="A27" s="816"/>
      <c r="B27" s="828" t="s">
        <v>217</v>
      </c>
      <c r="C27" s="818">
        <v>7730</v>
      </c>
      <c r="D27" s="819">
        <v>4201</v>
      </c>
      <c r="E27" s="820">
        <v>3529</v>
      </c>
      <c r="F27" s="818">
        <v>7997</v>
      </c>
      <c r="G27" s="819">
        <v>4440</v>
      </c>
      <c r="H27" s="820">
        <v>3557</v>
      </c>
      <c r="I27" s="818">
        <v>7863</v>
      </c>
      <c r="J27" s="819">
        <v>4320</v>
      </c>
      <c r="K27" s="820">
        <v>3543</v>
      </c>
      <c r="M27" s="362"/>
      <c r="N27" s="362"/>
      <c r="O27" s="362"/>
      <c r="Q27" s="362"/>
      <c r="R27" s="362"/>
      <c r="S27" s="362"/>
      <c r="T27" s="362"/>
      <c r="U27" s="362"/>
      <c r="V27" s="362"/>
      <c r="W27" s="362"/>
      <c r="X27" s="362"/>
      <c r="Y27" s="362"/>
      <c r="Z27" s="362"/>
      <c r="AA27" s="362"/>
      <c r="AB27" s="362"/>
      <c r="AC27" s="362"/>
      <c r="AD27" s="362"/>
      <c r="AE27" s="362"/>
      <c r="AF27" s="362"/>
      <c r="AG27" s="362"/>
      <c r="AH27" s="362"/>
      <c r="AI27" s="362"/>
    </row>
    <row r="28" spans="1:35" ht="15" x14ac:dyDescent="0.25">
      <c r="A28" s="816"/>
      <c r="B28" s="828" t="s">
        <v>426</v>
      </c>
      <c r="C28" s="818">
        <v>3764</v>
      </c>
      <c r="D28" s="819">
        <v>2490</v>
      </c>
      <c r="E28" s="820">
        <v>1274</v>
      </c>
      <c r="F28" s="818">
        <v>3748</v>
      </c>
      <c r="G28" s="819">
        <v>2455</v>
      </c>
      <c r="H28" s="820">
        <v>1293</v>
      </c>
      <c r="I28" s="818">
        <v>3756</v>
      </c>
      <c r="J28" s="819">
        <v>2472</v>
      </c>
      <c r="K28" s="820">
        <v>1284</v>
      </c>
      <c r="M28" s="362"/>
      <c r="N28" s="362"/>
      <c r="O28" s="362"/>
      <c r="Q28" s="362"/>
      <c r="R28" s="362"/>
      <c r="S28" s="362"/>
      <c r="T28" s="362"/>
      <c r="U28" s="362"/>
      <c r="V28" s="362"/>
      <c r="W28" s="362"/>
      <c r="X28" s="362"/>
      <c r="Y28" s="362"/>
      <c r="Z28" s="362"/>
      <c r="AA28" s="362"/>
      <c r="AB28" s="362"/>
      <c r="AC28" s="362"/>
      <c r="AD28" s="362"/>
      <c r="AE28" s="362"/>
      <c r="AF28" s="362"/>
      <c r="AG28" s="362"/>
      <c r="AH28" s="362"/>
      <c r="AI28" s="362"/>
    </row>
    <row r="29" spans="1:35" ht="15.75" customHeight="1" x14ac:dyDescent="0.25">
      <c r="A29" s="816"/>
      <c r="B29" s="828" t="s">
        <v>427</v>
      </c>
      <c r="C29" s="818">
        <v>10005</v>
      </c>
      <c r="D29" s="819">
        <v>4715</v>
      </c>
      <c r="E29" s="820">
        <v>5290</v>
      </c>
      <c r="F29" s="818">
        <v>10009</v>
      </c>
      <c r="G29" s="819">
        <v>4683</v>
      </c>
      <c r="H29" s="820">
        <v>5326</v>
      </c>
      <c r="I29" s="818">
        <v>10007</v>
      </c>
      <c r="J29" s="819">
        <v>4699</v>
      </c>
      <c r="K29" s="820">
        <v>5308</v>
      </c>
      <c r="M29" s="362"/>
      <c r="N29" s="362"/>
      <c r="O29" s="362"/>
      <c r="Q29" s="362"/>
      <c r="R29" s="362"/>
      <c r="S29" s="362"/>
      <c r="T29" s="362"/>
      <c r="U29" s="362"/>
      <c r="V29" s="362"/>
      <c r="W29" s="362"/>
      <c r="X29" s="362"/>
      <c r="Y29" s="362"/>
      <c r="Z29" s="362"/>
      <c r="AA29" s="362"/>
      <c r="AB29" s="362"/>
      <c r="AC29" s="362"/>
      <c r="AD29" s="362"/>
      <c r="AE29" s="362"/>
      <c r="AF29" s="362"/>
      <c r="AG29" s="362"/>
      <c r="AH29" s="362"/>
      <c r="AI29" s="362"/>
    </row>
    <row r="30" spans="1:35" ht="25.5" x14ac:dyDescent="0.25">
      <c r="A30" s="816"/>
      <c r="B30" s="828" t="s">
        <v>428</v>
      </c>
      <c r="C30" s="818">
        <v>4156</v>
      </c>
      <c r="D30" s="819"/>
      <c r="E30" s="820">
        <v>4156</v>
      </c>
      <c r="F30" s="818">
        <v>4086</v>
      </c>
      <c r="G30" s="819">
        <v>0</v>
      </c>
      <c r="H30" s="820">
        <v>4086</v>
      </c>
      <c r="I30" s="818">
        <v>4121</v>
      </c>
      <c r="J30" s="819">
        <v>0</v>
      </c>
      <c r="K30" s="820">
        <v>4121</v>
      </c>
      <c r="M30" s="362"/>
      <c r="N30" s="362"/>
      <c r="O30" s="362"/>
      <c r="Q30" s="362"/>
      <c r="R30" s="362"/>
      <c r="S30" s="362"/>
      <c r="T30" s="362"/>
      <c r="U30" s="362"/>
      <c r="V30" s="362"/>
      <c r="W30" s="362"/>
      <c r="X30" s="362"/>
      <c r="Y30" s="362"/>
      <c r="Z30" s="362"/>
      <c r="AA30" s="362"/>
      <c r="AB30" s="362"/>
      <c r="AC30" s="362"/>
      <c r="AD30" s="362"/>
      <c r="AE30" s="362"/>
      <c r="AF30" s="362"/>
      <c r="AG30" s="362"/>
      <c r="AH30" s="362"/>
      <c r="AI30" s="362"/>
    </row>
    <row r="31" spans="1:35" ht="15" x14ac:dyDescent="0.25">
      <c r="A31" s="816"/>
      <c r="B31" s="828" t="s">
        <v>429</v>
      </c>
      <c r="C31" s="818">
        <v>3725</v>
      </c>
      <c r="D31" s="819"/>
      <c r="E31" s="820">
        <v>3725</v>
      </c>
      <c r="F31" s="818">
        <v>3783</v>
      </c>
      <c r="G31" s="819">
        <v>0</v>
      </c>
      <c r="H31" s="820">
        <v>3783</v>
      </c>
      <c r="I31" s="818">
        <v>3754</v>
      </c>
      <c r="J31" s="819">
        <v>0</v>
      </c>
      <c r="K31" s="820">
        <v>3754</v>
      </c>
      <c r="M31" s="362"/>
      <c r="N31" s="362"/>
      <c r="O31" s="362"/>
      <c r="Q31" s="362"/>
      <c r="R31" s="362"/>
      <c r="S31" s="362"/>
      <c r="T31" s="362"/>
      <c r="U31" s="362"/>
      <c r="V31" s="362"/>
      <c r="W31" s="362"/>
      <c r="X31" s="362"/>
      <c r="Y31" s="362"/>
      <c r="Z31" s="362"/>
      <c r="AA31" s="362"/>
      <c r="AB31" s="362"/>
      <c r="AC31" s="362"/>
      <c r="AD31" s="362"/>
      <c r="AE31" s="362"/>
      <c r="AF31" s="362"/>
      <c r="AG31" s="362"/>
      <c r="AH31" s="362"/>
      <c r="AI31" s="362"/>
    </row>
    <row r="32" spans="1:35" ht="15" x14ac:dyDescent="0.25">
      <c r="A32" s="816"/>
      <c r="B32" s="828" t="s">
        <v>218</v>
      </c>
      <c r="C32" s="818">
        <v>4192</v>
      </c>
      <c r="D32" s="819">
        <v>2613</v>
      </c>
      <c r="E32" s="820">
        <v>1579</v>
      </c>
      <c r="F32" s="818">
        <v>4211</v>
      </c>
      <c r="G32" s="819">
        <v>2641</v>
      </c>
      <c r="H32" s="820">
        <v>1570</v>
      </c>
      <c r="I32" s="818">
        <v>4201</v>
      </c>
      <c r="J32" s="819">
        <v>2627</v>
      </c>
      <c r="K32" s="820">
        <v>1574</v>
      </c>
      <c r="M32" s="362"/>
      <c r="N32" s="362"/>
      <c r="O32" s="362"/>
      <c r="Q32" s="362"/>
      <c r="R32" s="362"/>
      <c r="S32" s="362"/>
      <c r="T32" s="362"/>
      <c r="U32" s="362"/>
      <c r="V32" s="362"/>
      <c r="W32" s="362"/>
      <c r="X32" s="362"/>
      <c r="Y32" s="362"/>
      <c r="Z32" s="362"/>
      <c r="AA32" s="362"/>
      <c r="AB32" s="362"/>
      <c r="AC32" s="362"/>
      <c r="AD32" s="362"/>
      <c r="AE32" s="362"/>
      <c r="AF32" s="362"/>
      <c r="AG32" s="362"/>
      <c r="AH32" s="362"/>
      <c r="AI32" s="362"/>
    </row>
    <row r="33" spans="1:35" ht="25.5" x14ac:dyDescent="0.25">
      <c r="A33" s="816"/>
      <c r="B33" s="828" t="s">
        <v>430</v>
      </c>
      <c r="C33" s="818">
        <v>4335</v>
      </c>
      <c r="D33" s="819"/>
      <c r="E33" s="820">
        <v>4335</v>
      </c>
      <c r="F33" s="818">
        <v>4361</v>
      </c>
      <c r="G33" s="819">
        <v>0</v>
      </c>
      <c r="H33" s="820">
        <v>4361</v>
      </c>
      <c r="I33" s="818">
        <v>4348</v>
      </c>
      <c r="J33" s="819">
        <v>0</v>
      </c>
      <c r="K33" s="820">
        <v>4348</v>
      </c>
      <c r="M33" s="362"/>
      <c r="N33" s="362"/>
      <c r="O33" s="362"/>
      <c r="Q33" s="362"/>
      <c r="R33" s="362"/>
      <c r="S33" s="362"/>
      <c r="T33" s="362"/>
      <c r="U33" s="362"/>
      <c r="V33" s="362"/>
      <c r="W33" s="362"/>
      <c r="X33" s="362"/>
      <c r="Y33" s="362"/>
      <c r="Z33" s="362"/>
      <c r="AA33" s="362"/>
      <c r="AB33" s="362"/>
      <c r="AC33" s="362"/>
      <c r="AD33" s="362"/>
      <c r="AE33" s="362"/>
      <c r="AF33" s="362"/>
      <c r="AG33" s="362"/>
      <c r="AH33" s="362"/>
      <c r="AI33" s="362"/>
    </row>
    <row r="34" spans="1:35" ht="15" x14ac:dyDescent="0.25">
      <c r="A34" s="816"/>
      <c r="B34" s="828" t="s">
        <v>431</v>
      </c>
      <c r="C34" s="818">
        <v>6751</v>
      </c>
      <c r="D34" s="819">
        <v>3104</v>
      </c>
      <c r="E34" s="820">
        <v>3647</v>
      </c>
      <c r="F34" s="818">
        <v>6741</v>
      </c>
      <c r="G34" s="819">
        <v>3118</v>
      </c>
      <c r="H34" s="820">
        <v>3623</v>
      </c>
      <c r="I34" s="818">
        <v>6746</v>
      </c>
      <c r="J34" s="819">
        <v>3111</v>
      </c>
      <c r="K34" s="820">
        <v>3635</v>
      </c>
      <c r="M34" s="362"/>
      <c r="N34" s="362"/>
      <c r="O34" s="362"/>
      <c r="Q34" s="362"/>
      <c r="R34" s="362"/>
      <c r="S34" s="362"/>
      <c r="T34" s="362"/>
      <c r="U34" s="362"/>
      <c r="V34" s="362"/>
      <c r="W34" s="362"/>
      <c r="X34" s="362"/>
      <c r="Y34" s="362"/>
      <c r="Z34" s="362"/>
      <c r="AA34" s="362"/>
      <c r="AB34" s="362"/>
      <c r="AC34" s="362"/>
      <c r="AD34" s="362"/>
      <c r="AE34" s="362"/>
      <c r="AF34" s="362"/>
      <c r="AG34" s="362"/>
      <c r="AH34" s="362"/>
      <c r="AI34" s="362"/>
    </row>
    <row r="35" spans="1:35" ht="15" x14ac:dyDescent="0.25">
      <c r="A35" s="816"/>
      <c r="B35" s="828" t="s">
        <v>219</v>
      </c>
      <c r="C35" s="818">
        <v>6786</v>
      </c>
      <c r="D35" s="819">
        <v>3470</v>
      </c>
      <c r="E35" s="820">
        <v>3316</v>
      </c>
      <c r="F35" s="818">
        <v>6809</v>
      </c>
      <c r="G35" s="819">
        <v>3524</v>
      </c>
      <c r="H35" s="820">
        <v>3285</v>
      </c>
      <c r="I35" s="818">
        <v>6797</v>
      </c>
      <c r="J35" s="819">
        <v>3497</v>
      </c>
      <c r="K35" s="820">
        <v>3300</v>
      </c>
      <c r="M35" s="362"/>
      <c r="N35" s="362"/>
      <c r="O35" s="362"/>
      <c r="Q35" s="362"/>
      <c r="R35" s="362"/>
      <c r="S35" s="362"/>
      <c r="T35" s="362"/>
      <c r="U35" s="362"/>
      <c r="V35" s="362"/>
      <c r="W35" s="362"/>
      <c r="X35" s="362"/>
      <c r="Y35" s="362"/>
      <c r="Z35" s="362"/>
      <c r="AA35" s="362"/>
      <c r="AB35" s="362"/>
      <c r="AC35" s="362"/>
      <c r="AD35" s="362"/>
      <c r="AE35" s="362"/>
      <c r="AF35" s="362"/>
      <c r="AG35" s="362"/>
      <c r="AH35" s="362"/>
      <c r="AI35" s="362"/>
    </row>
    <row r="36" spans="1:35" ht="26.25" x14ac:dyDescent="0.25">
      <c r="A36" s="816"/>
      <c r="B36" s="829" t="s">
        <v>432</v>
      </c>
      <c r="C36" s="818">
        <v>2916</v>
      </c>
      <c r="D36" s="819"/>
      <c r="E36" s="820">
        <v>2916</v>
      </c>
      <c r="F36" s="818">
        <v>2948</v>
      </c>
      <c r="G36" s="819">
        <v>0</v>
      </c>
      <c r="H36" s="820">
        <v>2948</v>
      </c>
      <c r="I36" s="818">
        <v>2932</v>
      </c>
      <c r="J36" s="819">
        <v>0</v>
      </c>
      <c r="K36" s="820">
        <v>2932</v>
      </c>
      <c r="M36" s="362"/>
      <c r="N36" s="362"/>
      <c r="O36" s="362"/>
      <c r="Q36" s="362"/>
      <c r="R36" s="362"/>
      <c r="S36" s="362"/>
      <c r="T36" s="362"/>
      <c r="U36" s="362"/>
      <c r="V36" s="362"/>
      <c r="W36" s="362"/>
      <c r="X36" s="362"/>
      <c r="Y36" s="362"/>
      <c r="Z36" s="362"/>
      <c r="AA36" s="362"/>
      <c r="AB36" s="362"/>
      <c r="AC36" s="362"/>
      <c r="AD36" s="362"/>
      <c r="AE36" s="362"/>
      <c r="AF36" s="362"/>
      <c r="AG36" s="362"/>
      <c r="AH36" s="362"/>
      <c r="AI36" s="362"/>
    </row>
    <row r="37" spans="1:35" ht="15.75" customHeight="1" x14ac:dyDescent="0.25">
      <c r="A37" s="816"/>
      <c r="B37" s="809" t="s">
        <v>113</v>
      </c>
      <c r="C37" s="810">
        <v>225230</v>
      </c>
      <c r="D37" s="811">
        <v>199309</v>
      </c>
      <c r="E37" s="812">
        <v>25921</v>
      </c>
      <c r="F37" s="810">
        <v>224495</v>
      </c>
      <c r="G37" s="811">
        <v>198716</v>
      </c>
      <c r="H37" s="812">
        <v>25779</v>
      </c>
      <c r="I37" s="810">
        <v>224863</v>
      </c>
      <c r="J37" s="811">
        <v>199013</v>
      </c>
      <c r="K37" s="812">
        <v>25850</v>
      </c>
      <c r="M37" s="362"/>
      <c r="N37" s="362"/>
      <c r="O37" s="362"/>
      <c r="Q37" s="362"/>
      <c r="R37" s="362"/>
      <c r="S37" s="362"/>
      <c r="T37" s="362"/>
      <c r="U37" s="362"/>
      <c r="V37" s="362"/>
      <c r="W37" s="362"/>
      <c r="X37" s="362"/>
      <c r="Y37" s="362"/>
      <c r="Z37" s="362"/>
      <c r="AA37" s="362"/>
      <c r="AB37" s="362"/>
      <c r="AC37" s="362"/>
      <c r="AD37" s="362"/>
      <c r="AE37" s="362"/>
      <c r="AF37" s="362"/>
      <c r="AG37" s="362"/>
      <c r="AH37" s="362"/>
      <c r="AI37" s="362"/>
    </row>
    <row r="38" spans="1:35" ht="15.75" customHeight="1" x14ac:dyDescent="0.25">
      <c r="A38" s="816"/>
      <c r="B38" s="817" t="s">
        <v>220</v>
      </c>
      <c r="C38" s="818">
        <v>175806</v>
      </c>
      <c r="D38" s="819">
        <v>175806</v>
      </c>
      <c r="E38" s="820">
        <v>0</v>
      </c>
      <c r="F38" s="818">
        <v>175466</v>
      </c>
      <c r="G38" s="819">
        <v>175466</v>
      </c>
      <c r="H38" s="820">
        <v>0</v>
      </c>
      <c r="I38" s="818">
        <v>175636</v>
      </c>
      <c r="J38" s="819">
        <v>175636</v>
      </c>
      <c r="K38" s="820">
        <v>0</v>
      </c>
      <c r="M38" s="362"/>
      <c r="N38" s="362"/>
      <c r="O38" s="362"/>
      <c r="Q38" s="362"/>
      <c r="R38" s="362"/>
      <c r="S38" s="362"/>
      <c r="T38" s="362"/>
      <c r="U38" s="362"/>
      <c r="V38" s="362"/>
      <c r="W38" s="362"/>
      <c r="X38" s="362"/>
      <c r="Y38" s="362"/>
      <c r="Z38" s="362"/>
      <c r="AA38" s="362"/>
      <c r="AB38" s="362"/>
      <c r="AC38" s="362"/>
      <c r="AD38" s="362"/>
      <c r="AE38" s="362"/>
      <c r="AF38" s="362"/>
      <c r="AG38" s="362"/>
      <c r="AH38" s="362"/>
      <c r="AI38" s="362"/>
    </row>
    <row r="39" spans="1:35" ht="28.5" x14ac:dyDescent="0.25">
      <c r="A39" s="816"/>
      <c r="B39" s="817" t="s">
        <v>221</v>
      </c>
      <c r="C39" s="818">
        <v>30106</v>
      </c>
      <c r="D39" s="819">
        <v>19924</v>
      </c>
      <c r="E39" s="820">
        <v>10182</v>
      </c>
      <c r="F39" s="818">
        <v>29889</v>
      </c>
      <c r="G39" s="819">
        <v>19782</v>
      </c>
      <c r="H39" s="820">
        <v>10107</v>
      </c>
      <c r="I39" s="818">
        <v>29997</v>
      </c>
      <c r="J39" s="819">
        <v>19853</v>
      </c>
      <c r="K39" s="820">
        <v>10144</v>
      </c>
      <c r="M39" s="362"/>
      <c r="N39" s="362"/>
      <c r="O39" s="362"/>
      <c r="Q39" s="362"/>
      <c r="R39" s="362"/>
      <c r="S39" s="362"/>
      <c r="T39" s="362"/>
      <c r="U39" s="362"/>
      <c r="V39" s="362"/>
      <c r="W39" s="362"/>
      <c r="X39" s="362"/>
      <c r="Y39" s="362"/>
      <c r="Z39" s="362"/>
      <c r="AA39" s="362"/>
      <c r="AB39" s="362"/>
      <c r="AC39" s="362"/>
      <c r="AD39" s="362"/>
      <c r="AE39" s="362"/>
      <c r="AF39" s="362"/>
      <c r="AG39" s="362"/>
      <c r="AH39" s="362"/>
      <c r="AI39" s="362"/>
    </row>
    <row r="40" spans="1:35" ht="15.75" customHeight="1" x14ac:dyDescent="0.25">
      <c r="A40" s="816"/>
      <c r="B40" s="817" t="s">
        <v>222</v>
      </c>
      <c r="C40" s="818">
        <v>12655</v>
      </c>
      <c r="D40" s="819">
        <v>3579</v>
      </c>
      <c r="E40" s="820">
        <v>9076</v>
      </c>
      <c r="F40" s="818">
        <v>12491</v>
      </c>
      <c r="G40" s="819">
        <v>3468</v>
      </c>
      <c r="H40" s="820">
        <v>9023</v>
      </c>
      <c r="I40" s="818">
        <v>12573</v>
      </c>
      <c r="J40" s="819">
        <v>3524</v>
      </c>
      <c r="K40" s="820">
        <v>9049</v>
      </c>
    </row>
    <row r="41" spans="1:35" ht="15.75" customHeight="1" x14ac:dyDescent="0.25">
      <c r="A41" s="830"/>
      <c r="B41" s="817" t="s">
        <v>433</v>
      </c>
      <c r="C41" s="818"/>
      <c r="D41" s="819"/>
      <c r="E41" s="820"/>
      <c r="F41" s="818"/>
      <c r="G41" s="819"/>
      <c r="H41" s="820"/>
      <c r="I41" s="818"/>
      <c r="J41" s="819"/>
      <c r="K41" s="820"/>
    </row>
    <row r="42" spans="1:35" ht="15.75" customHeight="1" x14ac:dyDescent="0.25">
      <c r="A42" s="830"/>
      <c r="B42" s="831" t="s">
        <v>434</v>
      </c>
      <c r="C42" s="818">
        <v>728</v>
      </c>
      <c r="D42" s="819">
        <v>0</v>
      </c>
      <c r="E42" s="820">
        <v>728</v>
      </c>
      <c r="F42" s="818">
        <v>754</v>
      </c>
      <c r="G42" s="819">
        <v>0</v>
      </c>
      <c r="H42" s="820">
        <v>754</v>
      </c>
      <c r="I42" s="818">
        <v>741</v>
      </c>
      <c r="J42" s="819">
        <v>0</v>
      </c>
      <c r="K42" s="820">
        <v>741</v>
      </c>
    </row>
    <row r="43" spans="1:35" ht="15.75" customHeight="1" x14ac:dyDescent="0.25">
      <c r="A43" s="830"/>
      <c r="B43" s="831" t="s">
        <v>435</v>
      </c>
      <c r="C43" s="818">
        <v>125</v>
      </c>
      <c r="D43" s="819">
        <v>0</v>
      </c>
      <c r="E43" s="820">
        <v>125</v>
      </c>
      <c r="F43" s="818">
        <v>130</v>
      </c>
      <c r="G43" s="819">
        <v>0</v>
      </c>
      <c r="H43" s="820">
        <v>130</v>
      </c>
      <c r="I43" s="818">
        <v>128</v>
      </c>
      <c r="J43" s="819">
        <v>0</v>
      </c>
      <c r="K43" s="820">
        <v>128</v>
      </c>
    </row>
    <row r="44" spans="1:35" ht="15.75" customHeight="1" x14ac:dyDescent="0.25">
      <c r="A44" s="830"/>
      <c r="B44" s="831" t="s">
        <v>436</v>
      </c>
      <c r="C44" s="818">
        <v>144</v>
      </c>
      <c r="D44" s="819">
        <v>0</v>
      </c>
      <c r="E44" s="820">
        <v>144</v>
      </c>
      <c r="F44" s="818">
        <v>140</v>
      </c>
      <c r="G44" s="819">
        <v>0</v>
      </c>
      <c r="H44" s="820">
        <v>140</v>
      </c>
      <c r="I44" s="818">
        <v>142</v>
      </c>
      <c r="J44" s="819">
        <v>0</v>
      </c>
      <c r="K44" s="820">
        <v>142</v>
      </c>
    </row>
    <row r="45" spans="1:35" ht="15.75" customHeight="1" x14ac:dyDescent="0.25">
      <c r="A45" s="830"/>
      <c r="B45" s="831" t="s">
        <v>437</v>
      </c>
      <c r="C45" s="818">
        <v>338</v>
      </c>
      <c r="D45" s="819">
        <v>0</v>
      </c>
      <c r="E45" s="820">
        <v>338</v>
      </c>
      <c r="F45" s="818">
        <v>337</v>
      </c>
      <c r="G45" s="819">
        <v>0</v>
      </c>
      <c r="H45" s="820">
        <v>337</v>
      </c>
      <c r="I45" s="818">
        <v>338</v>
      </c>
      <c r="J45" s="819">
        <v>0</v>
      </c>
      <c r="K45" s="820">
        <v>338</v>
      </c>
    </row>
    <row r="46" spans="1:35" ht="15.75" customHeight="1" x14ac:dyDescent="0.25">
      <c r="A46" s="830"/>
      <c r="B46" s="832" t="s">
        <v>438</v>
      </c>
      <c r="C46" s="818">
        <v>4428</v>
      </c>
      <c r="D46" s="819">
        <v>0</v>
      </c>
      <c r="E46" s="820">
        <v>4428</v>
      </c>
      <c r="F46" s="818">
        <v>4369</v>
      </c>
      <c r="G46" s="819">
        <v>0</v>
      </c>
      <c r="H46" s="820">
        <v>4369</v>
      </c>
      <c r="I46" s="818">
        <v>4398</v>
      </c>
      <c r="J46" s="819">
        <v>0</v>
      </c>
      <c r="K46" s="820">
        <v>4398</v>
      </c>
    </row>
    <row r="47" spans="1:35" ht="15.75" customHeight="1" x14ac:dyDescent="0.25">
      <c r="A47" s="830"/>
      <c r="B47" s="831" t="s">
        <v>439</v>
      </c>
      <c r="C47" s="818">
        <v>204</v>
      </c>
      <c r="D47" s="819">
        <v>0</v>
      </c>
      <c r="E47" s="820">
        <v>204</v>
      </c>
      <c r="F47" s="818">
        <v>194</v>
      </c>
      <c r="G47" s="819">
        <v>0</v>
      </c>
      <c r="H47" s="820">
        <v>194</v>
      </c>
      <c r="I47" s="818">
        <v>199</v>
      </c>
      <c r="J47" s="819">
        <v>0</v>
      </c>
      <c r="K47" s="820">
        <v>199</v>
      </c>
    </row>
    <row r="48" spans="1:35" ht="15.75" customHeight="1" x14ac:dyDescent="0.25">
      <c r="A48" s="830"/>
      <c r="B48" s="831" t="s">
        <v>440</v>
      </c>
      <c r="C48" s="818">
        <v>76</v>
      </c>
      <c r="D48" s="819">
        <v>0</v>
      </c>
      <c r="E48" s="820">
        <v>76</v>
      </c>
      <c r="F48" s="818">
        <v>82</v>
      </c>
      <c r="G48" s="819">
        <v>0</v>
      </c>
      <c r="H48" s="820">
        <v>82</v>
      </c>
      <c r="I48" s="818">
        <v>79</v>
      </c>
      <c r="J48" s="819">
        <v>0</v>
      </c>
      <c r="K48" s="820">
        <v>79</v>
      </c>
    </row>
    <row r="49" spans="1:11" ht="15.75" customHeight="1" x14ac:dyDescent="0.25">
      <c r="A49" s="830"/>
      <c r="B49" s="831" t="s">
        <v>441</v>
      </c>
      <c r="C49" s="818">
        <v>219</v>
      </c>
      <c r="D49" s="819">
        <v>0</v>
      </c>
      <c r="E49" s="820">
        <v>219</v>
      </c>
      <c r="F49" s="818">
        <v>226</v>
      </c>
      <c r="G49" s="819">
        <v>0</v>
      </c>
      <c r="H49" s="820">
        <v>226</v>
      </c>
      <c r="I49" s="818">
        <v>223</v>
      </c>
      <c r="J49" s="819">
        <v>0</v>
      </c>
      <c r="K49" s="820">
        <v>223</v>
      </c>
    </row>
    <row r="50" spans="1:11" ht="15.75" customHeight="1" x14ac:dyDescent="0.25">
      <c r="A50" s="830"/>
      <c r="B50" s="831" t="s">
        <v>442</v>
      </c>
      <c r="C50" s="818">
        <v>315</v>
      </c>
      <c r="D50" s="819">
        <v>0</v>
      </c>
      <c r="E50" s="820">
        <v>315</v>
      </c>
      <c r="F50" s="818">
        <v>331</v>
      </c>
      <c r="G50" s="819">
        <v>0</v>
      </c>
      <c r="H50" s="820">
        <v>331</v>
      </c>
      <c r="I50" s="818">
        <v>323</v>
      </c>
      <c r="J50" s="819">
        <v>0</v>
      </c>
      <c r="K50" s="820">
        <v>323</v>
      </c>
    </row>
    <row r="51" spans="1:11" ht="15.75" customHeight="1" x14ac:dyDescent="0.25">
      <c r="A51" s="830"/>
      <c r="B51" s="831" t="s">
        <v>443</v>
      </c>
      <c r="C51" s="818">
        <v>86</v>
      </c>
      <c r="D51" s="819">
        <v>0</v>
      </c>
      <c r="E51" s="820">
        <v>86</v>
      </c>
      <c r="F51" s="818">
        <v>86</v>
      </c>
      <c r="G51" s="819">
        <v>0</v>
      </c>
      <c r="H51" s="820">
        <v>86</v>
      </c>
      <c r="I51" s="818">
        <v>86</v>
      </c>
      <c r="J51" s="819">
        <v>0</v>
      </c>
      <c r="K51" s="820">
        <v>86</v>
      </c>
    </row>
    <row r="52" spans="1:11" ht="25.5" x14ac:dyDescent="0.25">
      <c r="A52" s="830"/>
      <c r="B52" s="809" t="s">
        <v>444</v>
      </c>
      <c r="C52" s="810">
        <v>625201</v>
      </c>
      <c r="D52" s="811">
        <v>545817</v>
      </c>
      <c r="E52" s="812">
        <v>79384</v>
      </c>
      <c r="F52" s="810">
        <v>619963</v>
      </c>
      <c r="G52" s="811">
        <v>541614</v>
      </c>
      <c r="H52" s="812">
        <v>78349</v>
      </c>
      <c r="I52" s="810">
        <v>622582</v>
      </c>
      <c r="J52" s="811">
        <v>543715</v>
      </c>
      <c r="K52" s="812">
        <v>78867</v>
      </c>
    </row>
    <row r="53" spans="1:11" ht="25.5" x14ac:dyDescent="0.25">
      <c r="A53" s="816"/>
      <c r="B53" s="809" t="s">
        <v>139</v>
      </c>
      <c r="C53" s="810">
        <v>583775</v>
      </c>
      <c r="D53" s="811">
        <v>515079</v>
      </c>
      <c r="E53" s="811">
        <v>68696</v>
      </c>
      <c r="F53" s="810">
        <v>578580</v>
      </c>
      <c r="G53" s="811">
        <v>510782</v>
      </c>
      <c r="H53" s="811">
        <v>67798</v>
      </c>
      <c r="I53" s="810">
        <v>581177</v>
      </c>
      <c r="J53" s="811">
        <v>512930</v>
      </c>
      <c r="K53" s="812">
        <v>68247</v>
      </c>
    </row>
    <row r="54" spans="1:11" ht="15.75" customHeight="1" x14ac:dyDescent="0.25">
      <c r="A54" s="816"/>
      <c r="B54" s="817" t="s">
        <v>223</v>
      </c>
      <c r="C54" s="818">
        <v>306230</v>
      </c>
      <c r="D54" s="819">
        <v>301461</v>
      </c>
      <c r="E54" s="820">
        <v>4769</v>
      </c>
      <c r="F54" s="818">
        <v>303357</v>
      </c>
      <c r="G54" s="819">
        <v>298617</v>
      </c>
      <c r="H54" s="820">
        <v>4740</v>
      </c>
      <c r="I54" s="818">
        <v>304793</v>
      </c>
      <c r="J54" s="819">
        <v>300039</v>
      </c>
      <c r="K54" s="820">
        <v>4754</v>
      </c>
    </row>
    <row r="55" spans="1:11" ht="15.75" customHeight="1" x14ac:dyDescent="0.25">
      <c r="A55" s="816"/>
      <c r="B55" s="817" t="s">
        <v>224</v>
      </c>
      <c r="C55" s="818">
        <v>2302</v>
      </c>
      <c r="D55" s="819">
        <v>1977</v>
      </c>
      <c r="E55" s="820">
        <v>325</v>
      </c>
      <c r="F55" s="818">
        <v>2360</v>
      </c>
      <c r="G55" s="819">
        <v>2060</v>
      </c>
      <c r="H55" s="820">
        <v>300</v>
      </c>
      <c r="I55" s="818">
        <v>2331</v>
      </c>
      <c r="J55" s="819">
        <v>2018</v>
      </c>
      <c r="K55" s="820">
        <v>313</v>
      </c>
    </row>
    <row r="56" spans="1:11" ht="15.75" customHeight="1" x14ac:dyDescent="0.25">
      <c r="A56" s="816"/>
      <c r="B56" s="817" t="s">
        <v>225</v>
      </c>
      <c r="C56" s="818">
        <v>33138</v>
      </c>
      <c r="D56" s="819">
        <v>33138</v>
      </c>
      <c r="E56" s="820">
        <v>0</v>
      </c>
      <c r="F56" s="818">
        <v>32826</v>
      </c>
      <c r="G56" s="819">
        <v>32826</v>
      </c>
      <c r="H56" s="820">
        <v>0</v>
      </c>
      <c r="I56" s="818">
        <v>32982</v>
      </c>
      <c r="J56" s="819">
        <v>32982</v>
      </c>
      <c r="K56" s="820">
        <v>0</v>
      </c>
    </row>
    <row r="57" spans="1:11" ht="15.75" customHeight="1" x14ac:dyDescent="0.25">
      <c r="A57" s="816"/>
      <c r="B57" s="817" t="s">
        <v>226</v>
      </c>
      <c r="C57" s="818">
        <v>157600</v>
      </c>
      <c r="D57" s="819">
        <v>156895</v>
      </c>
      <c r="E57" s="820">
        <v>705</v>
      </c>
      <c r="F57" s="818">
        <v>156731</v>
      </c>
      <c r="G57" s="819">
        <v>156056</v>
      </c>
      <c r="H57" s="820">
        <v>675</v>
      </c>
      <c r="I57" s="818">
        <v>157165</v>
      </c>
      <c r="J57" s="819">
        <v>156475</v>
      </c>
      <c r="K57" s="820">
        <v>690</v>
      </c>
    </row>
    <row r="58" spans="1:11" ht="15.75" customHeight="1" x14ac:dyDescent="0.25">
      <c r="A58" s="816"/>
      <c r="B58" s="817" t="s">
        <v>445</v>
      </c>
      <c r="C58" s="818">
        <v>5429</v>
      </c>
      <c r="D58" s="819">
        <v>0</v>
      </c>
      <c r="E58" s="820">
        <v>5429</v>
      </c>
      <c r="F58" s="818">
        <v>5231</v>
      </c>
      <c r="G58" s="819">
        <v>0</v>
      </c>
      <c r="H58" s="820">
        <v>5231</v>
      </c>
      <c r="I58" s="818">
        <v>5330</v>
      </c>
      <c r="J58" s="819">
        <v>0</v>
      </c>
      <c r="K58" s="820">
        <v>5330</v>
      </c>
    </row>
    <row r="59" spans="1:11" ht="15.75" customHeight="1" x14ac:dyDescent="0.25">
      <c r="A59" s="816"/>
      <c r="B59" s="817" t="s">
        <v>227</v>
      </c>
      <c r="C59" s="818">
        <v>7375</v>
      </c>
      <c r="D59" s="819">
        <v>2852</v>
      </c>
      <c r="E59" s="820">
        <v>4523</v>
      </c>
      <c r="F59" s="818">
        <v>7248</v>
      </c>
      <c r="G59" s="819">
        <v>2832</v>
      </c>
      <c r="H59" s="820">
        <v>4416</v>
      </c>
      <c r="I59" s="818">
        <v>7312</v>
      </c>
      <c r="J59" s="819">
        <v>2842</v>
      </c>
      <c r="K59" s="820">
        <v>4470</v>
      </c>
    </row>
    <row r="60" spans="1:11" ht="15.75" customHeight="1" x14ac:dyDescent="0.25">
      <c r="A60" s="816"/>
      <c r="B60" s="817" t="s">
        <v>228</v>
      </c>
      <c r="C60" s="818">
        <v>24650</v>
      </c>
      <c r="D60" s="819">
        <v>18756</v>
      </c>
      <c r="E60" s="820">
        <v>5894</v>
      </c>
      <c r="F60" s="818">
        <v>24068</v>
      </c>
      <c r="G60" s="819">
        <v>18391</v>
      </c>
      <c r="H60" s="820">
        <v>5677</v>
      </c>
      <c r="I60" s="818">
        <v>24359</v>
      </c>
      <c r="J60" s="819">
        <v>18574</v>
      </c>
      <c r="K60" s="820">
        <v>5785</v>
      </c>
    </row>
    <row r="61" spans="1:11" ht="15.75" customHeight="1" x14ac:dyDescent="0.25">
      <c r="A61" s="816"/>
      <c r="B61" s="817" t="s">
        <v>446</v>
      </c>
      <c r="C61" s="818">
        <v>18345</v>
      </c>
      <c r="D61" s="819">
        <v>0</v>
      </c>
      <c r="E61" s="820">
        <v>18345</v>
      </c>
      <c r="F61" s="818">
        <v>17966</v>
      </c>
      <c r="G61" s="819">
        <v>0</v>
      </c>
      <c r="H61" s="820">
        <v>17966</v>
      </c>
      <c r="I61" s="818">
        <v>18156</v>
      </c>
      <c r="J61" s="819">
        <v>0</v>
      </c>
      <c r="K61" s="820">
        <v>18156</v>
      </c>
    </row>
    <row r="62" spans="1:11" ht="15.75" customHeight="1" x14ac:dyDescent="0.25">
      <c r="A62" s="816" t="s">
        <v>230</v>
      </c>
      <c r="B62" s="817" t="s">
        <v>229</v>
      </c>
      <c r="C62" s="818">
        <v>28706</v>
      </c>
      <c r="D62" s="819">
        <v>0</v>
      </c>
      <c r="E62" s="820">
        <v>28706</v>
      </c>
      <c r="F62" s="818">
        <v>28793</v>
      </c>
      <c r="G62" s="819">
        <v>0</v>
      </c>
      <c r="H62" s="820">
        <v>28793</v>
      </c>
      <c r="I62" s="818">
        <v>28749</v>
      </c>
      <c r="J62" s="819">
        <v>0</v>
      </c>
      <c r="K62" s="820">
        <v>28749</v>
      </c>
    </row>
    <row r="63" spans="1:11" ht="15.75" customHeight="1" x14ac:dyDescent="0.25">
      <c r="A63" s="816" t="s">
        <v>230</v>
      </c>
      <c r="B63" s="809" t="s">
        <v>234</v>
      </c>
      <c r="C63" s="810">
        <v>41426</v>
      </c>
      <c r="D63" s="811">
        <v>30738</v>
      </c>
      <c r="E63" s="812">
        <v>10688</v>
      </c>
      <c r="F63" s="810">
        <v>41383</v>
      </c>
      <c r="G63" s="811">
        <v>30832</v>
      </c>
      <c r="H63" s="812">
        <v>10551</v>
      </c>
      <c r="I63" s="810">
        <v>41405</v>
      </c>
      <c r="J63" s="811">
        <v>30785</v>
      </c>
      <c r="K63" s="812">
        <v>10620</v>
      </c>
    </row>
    <row r="64" spans="1:11" ht="15.75" customHeight="1" x14ac:dyDescent="0.25">
      <c r="A64" s="816" t="s">
        <v>230</v>
      </c>
      <c r="B64" s="809" t="s">
        <v>64</v>
      </c>
      <c r="C64" s="810">
        <v>665240</v>
      </c>
      <c r="D64" s="811">
        <v>619210</v>
      </c>
      <c r="E64" s="812">
        <v>46030</v>
      </c>
      <c r="F64" s="810">
        <v>658698</v>
      </c>
      <c r="G64" s="811">
        <v>612858</v>
      </c>
      <c r="H64" s="812">
        <v>45840</v>
      </c>
      <c r="I64" s="810">
        <v>661969</v>
      </c>
      <c r="J64" s="811">
        <v>616034</v>
      </c>
      <c r="K64" s="812">
        <v>45935</v>
      </c>
    </row>
    <row r="65" spans="1:11" ht="15.75" customHeight="1" x14ac:dyDescent="0.25">
      <c r="A65" s="816" t="s">
        <v>230</v>
      </c>
      <c r="B65" s="809" t="s">
        <v>130</v>
      </c>
      <c r="C65" s="810">
        <v>47906</v>
      </c>
      <c r="D65" s="811">
        <v>32959</v>
      </c>
      <c r="E65" s="812">
        <v>14947</v>
      </c>
      <c r="F65" s="810">
        <v>47840</v>
      </c>
      <c r="G65" s="811">
        <v>33047</v>
      </c>
      <c r="H65" s="812">
        <v>14793</v>
      </c>
      <c r="I65" s="810">
        <v>47873</v>
      </c>
      <c r="J65" s="811">
        <v>33003</v>
      </c>
      <c r="K65" s="812">
        <v>14870</v>
      </c>
    </row>
    <row r="66" spans="1:11" ht="15.75" customHeight="1" x14ac:dyDescent="0.25">
      <c r="A66" s="833" t="s">
        <v>230</v>
      </c>
      <c r="B66" s="834" t="s">
        <v>105</v>
      </c>
      <c r="C66" s="835">
        <v>511244</v>
      </c>
      <c r="D66" s="836">
        <v>433009</v>
      </c>
      <c r="E66" s="837">
        <v>78235</v>
      </c>
      <c r="F66" s="835">
        <v>512387</v>
      </c>
      <c r="G66" s="836">
        <v>434071</v>
      </c>
      <c r="H66" s="837">
        <v>78316</v>
      </c>
      <c r="I66" s="835">
        <v>511815</v>
      </c>
      <c r="J66" s="836">
        <v>433540</v>
      </c>
      <c r="K66" s="837">
        <v>78275</v>
      </c>
    </row>
    <row r="67" spans="1:11" ht="15.75" customHeight="1" x14ac:dyDescent="0.2">
      <c r="B67" s="838"/>
      <c r="C67" s="839"/>
      <c r="D67" s="839"/>
      <c r="E67" s="839"/>
      <c r="F67" s="839"/>
      <c r="G67" s="839"/>
      <c r="H67" s="839"/>
      <c r="I67" s="839"/>
      <c r="J67" s="839"/>
      <c r="K67" s="839"/>
    </row>
    <row r="68" spans="1:11" ht="15.75" customHeight="1" x14ac:dyDescent="0.2">
      <c r="A68" s="363" t="s">
        <v>230</v>
      </c>
      <c r="B68" s="840" t="s">
        <v>231</v>
      </c>
      <c r="C68" s="364"/>
      <c r="D68" s="364"/>
      <c r="E68" s="364"/>
      <c r="F68" s="365"/>
      <c r="G68" s="365"/>
      <c r="H68" s="365"/>
      <c r="I68" s="365"/>
      <c r="J68" s="365"/>
      <c r="K68" s="365"/>
    </row>
    <row r="69" spans="1:11" ht="9.75" customHeight="1" x14ac:dyDescent="0.2">
      <c r="I69" s="352"/>
    </row>
    <row r="70" spans="1:11" ht="15.75" customHeight="1" x14ac:dyDescent="0.2">
      <c r="B70" s="841"/>
      <c r="I70" s="352"/>
    </row>
    <row r="71" spans="1:11" ht="15.75" customHeight="1" x14ac:dyDescent="0.2">
      <c r="I71" s="352"/>
    </row>
    <row r="72" spans="1:11" ht="15.75" customHeight="1" x14ac:dyDescent="0.2">
      <c r="I72" s="352"/>
    </row>
    <row r="73" spans="1:11" ht="15.75" customHeight="1" x14ac:dyDescent="0.2">
      <c r="I73" s="352"/>
    </row>
    <row r="74" spans="1:11" ht="15.75" customHeight="1" x14ac:dyDescent="0.2">
      <c r="I74" s="352"/>
    </row>
    <row r="75" spans="1:11" ht="15.75" customHeight="1" x14ac:dyDescent="0.2">
      <c r="I75" s="352"/>
    </row>
    <row r="76" spans="1:11" ht="15.75" customHeight="1" x14ac:dyDescent="0.2">
      <c r="I76" s="352"/>
    </row>
    <row r="77" spans="1:11" ht="15.75" customHeight="1" x14ac:dyDescent="0.2">
      <c r="I77" s="352"/>
    </row>
    <row r="78" spans="1:11" ht="15.75" customHeight="1" x14ac:dyDescent="0.2">
      <c r="I78" s="352"/>
    </row>
    <row r="79" spans="1:11" ht="15.75" customHeight="1" x14ac:dyDescent="0.2">
      <c r="I79" s="352"/>
    </row>
    <row r="80" spans="1:11" ht="15.75" customHeight="1" x14ac:dyDescent="0.2">
      <c r="I80" s="352"/>
    </row>
    <row r="81" spans="9:9" ht="15.75" customHeight="1" x14ac:dyDescent="0.2">
      <c r="I81" s="352"/>
    </row>
    <row r="82" spans="9:9" ht="15.75" customHeight="1" x14ac:dyDescent="0.2">
      <c r="I82" s="352"/>
    </row>
    <row r="83" spans="9:9" ht="15.75" customHeight="1" x14ac:dyDescent="0.2">
      <c r="I83" s="352"/>
    </row>
    <row r="84" spans="9:9" ht="15.75" customHeight="1" x14ac:dyDescent="0.2">
      <c r="I84" s="352"/>
    </row>
    <row r="85" spans="9:9" ht="15.75" customHeight="1" x14ac:dyDescent="0.2">
      <c r="I85" s="352"/>
    </row>
    <row r="86" spans="9:9" ht="15.75" customHeight="1" x14ac:dyDescent="0.2">
      <c r="I86" s="352"/>
    </row>
    <row r="87" spans="9:9" ht="15.75" customHeight="1" x14ac:dyDescent="0.2">
      <c r="I87" s="352"/>
    </row>
    <row r="88" spans="9:9" ht="15.75" customHeight="1" x14ac:dyDescent="0.2">
      <c r="I88" s="352"/>
    </row>
    <row r="89" spans="9:9" ht="15.75" customHeight="1" x14ac:dyDescent="0.2">
      <c r="I89" s="352"/>
    </row>
    <row r="90" spans="9:9" ht="15.75" customHeight="1" x14ac:dyDescent="0.2">
      <c r="I90" s="352"/>
    </row>
    <row r="91" spans="9:9" ht="15.75" customHeight="1" x14ac:dyDescent="0.2">
      <c r="I91" s="352"/>
    </row>
    <row r="92" spans="9:9" ht="15.75" customHeight="1" x14ac:dyDescent="0.2">
      <c r="I92" s="352"/>
    </row>
    <row r="93" spans="9:9" ht="15.75" customHeight="1" x14ac:dyDescent="0.2">
      <c r="I93" s="352"/>
    </row>
    <row r="94" spans="9:9" ht="15.75" customHeight="1" x14ac:dyDescent="0.2">
      <c r="I94" s="352"/>
    </row>
    <row r="95" spans="9:9" ht="15.75" customHeight="1" x14ac:dyDescent="0.2">
      <c r="I95" s="352"/>
    </row>
    <row r="96" spans="9:9" ht="15.75" customHeight="1" x14ac:dyDescent="0.2">
      <c r="I96" s="352"/>
    </row>
    <row r="97" spans="9:9" ht="15.75" customHeight="1" x14ac:dyDescent="0.2">
      <c r="I97" s="352"/>
    </row>
    <row r="98" spans="9:9" ht="15.75" customHeight="1" x14ac:dyDescent="0.2">
      <c r="I98" s="352"/>
    </row>
    <row r="99" spans="9:9" ht="15.75" customHeight="1" x14ac:dyDescent="0.2">
      <c r="I99" s="352"/>
    </row>
    <row r="100" spans="9:9" ht="15.75" customHeight="1" x14ac:dyDescent="0.2">
      <c r="I100" s="352"/>
    </row>
    <row r="101" spans="9:9" ht="15.75" customHeight="1" x14ac:dyDescent="0.2">
      <c r="I101" s="352"/>
    </row>
    <row r="102" spans="9:9" ht="15.75" customHeight="1" x14ac:dyDescent="0.2">
      <c r="I102" s="352"/>
    </row>
    <row r="103" spans="9:9" ht="15.75" customHeight="1" x14ac:dyDescent="0.2">
      <c r="I103" s="352"/>
    </row>
    <row r="104" spans="9:9" ht="15.75" customHeight="1" x14ac:dyDescent="0.2">
      <c r="I104" s="352"/>
    </row>
    <row r="105" spans="9:9" ht="15.75" customHeight="1" x14ac:dyDescent="0.2">
      <c r="I105" s="352"/>
    </row>
    <row r="106" spans="9:9" ht="15.75" customHeight="1" x14ac:dyDescent="0.2">
      <c r="I106" s="352"/>
    </row>
    <row r="107" spans="9:9" ht="15.75" customHeight="1" x14ac:dyDescent="0.2">
      <c r="I107" s="352"/>
    </row>
    <row r="108" spans="9:9" ht="15.75" customHeight="1" x14ac:dyDescent="0.2">
      <c r="I108" s="352"/>
    </row>
    <row r="109" spans="9:9" ht="15.75" customHeight="1" x14ac:dyDescent="0.2">
      <c r="I109" s="352"/>
    </row>
    <row r="110" spans="9:9" ht="15.75" customHeight="1" x14ac:dyDescent="0.2">
      <c r="I110" s="352"/>
    </row>
    <row r="111" spans="9:9" ht="15.75" customHeight="1" x14ac:dyDescent="0.2">
      <c r="I111" s="352"/>
    </row>
    <row r="112" spans="9:9" ht="15.75" customHeight="1" x14ac:dyDescent="0.2">
      <c r="I112" s="352"/>
    </row>
    <row r="113" spans="9:9" ht="15.75" customHeight="1" x14ac:dyDescent="0.2">
      <c r="I113" s="352"/>
    </row>
    <row r="114" spans="9:9" ht="15.75" customHeight="1" x14ac:dyDescent="0.2">
      <c r="I114" s="352"/>
    </row>
    <row r="115" spans="9:9" ht="15.75" customHeight="1" x14ac:dyDescent="0.2">
      <c r="I115" s="352"/>
    </row>
    <row r="116" spans="9:9" ht="15.75" customHeight="1" x14ac:dyDescent="0.2">
      <c r="I116" s="352"/>
    </row>
    <row r="117" spans="9:9" ht="15.75" customHeight="1" x14ac:dyDescent="0.2">
      <c r="I117" s="352"/>
    </row>
    <row r="118" spans="9:9" ht="15.75" customHeight="1" x14ac:dyDescent="0.2">
      <c r="I118" s="352"/>
    </row>
    <row r="119" spans="9:9" ht="15.75" customHeight="1" x14ac:dyDescent="0.2">
      <c r="I119" s="352"/>
    </row>
    <row r="120" spans="9:9" ht="15.75" customHeight="1" x14ac:dyDescent="0.2">
      <c r="I120" s="352"/>
    </row>
    <row r="121" spans="9:9" ht="15.75" customHeight="1" x14ac:dyDescent="0.2">
      <c r="I121" s="352"/>
    </row>
    <row r="122" spans="9:9" ht="15.75" customHeight="1" x14ac:dyDescent="0.2">
      <c r="I122" s="352"/>
    </row>
    <row r="123" spans="9:9" ht="15.75" customHeight="1" x14ac:dyDescent="0.2">
      <c r="I123" s="352"/>
    </row>
    <row r="124" spans="9:9" ht="15.75" customHeight="1" x14ac:dyDescent="0.2">
      <c r="I124" s="352"/>
    </row>
    <row r="125" spans="9:9" ht="15.75" customHeight="1" x14ac:dyDescent="0.2">
      <c r="I125" s="352"/>
    </row>
    <row r="126" spans="9:9" ht="15.75" customHeight="1" x14ac:dyDescent="0.2">
      <c r="I126" s="352"/>
    </row>
    <row r="127" spans="9:9" ht="15.75" customHeight="1" x14ac:dyDescent="0.2">
      <c r="I127" s="352"/>
    </row>
    <row r="128" spans="9:9" ht="15.75" customHeight="1" x14ac:dyDescent="0.2">
      <c r="I128" s="352"/>
    </row>
    <row r="129" spans="9:9" ht="15.75" customHeight="1" x14ac:dyDescent="0.2">
      <c r="I129" s="352"/>
    </row>
    <row r="130" spans="9:9" ht="15.75" customHeight="1" x14ac:dyDescent="0.2">
      <c r="I130" s="352"/>
    </row>
    <row r="131" spans="9:9" ht="15.75" customHeight="1" x14ac:dyDescent="0.2">
      <c r="I131" s="352"/>
    </row>
    <row r="132" spans="9:9" ht="15.75" customHeight="1" x14ac:dyDescent="0.2">
      <c r="I132" s="352"/>
    </row>
    <row r="133" spans="9:9" ht="15.75" customHeight="1" x14ac:dyDescent="0.2">
      <c r="I133" s="352"/>
    </row>
    <row r="134" spans="9:9" ht="15.75" customHeight="1" x14ac:dyDescent="0.2">
      <c r="I134" s="352"/>
    </row>
    <row r="135" spans="9:9" ht="15.75" customHeight="1" x14ac:dyDescent="0.2">
      <c r="I135" s="352"/>
    </row>
    <row r="136" spans="9:9" ht="15.75" customHeight="1" x14ac:dyDescent="0.2">
      <c r="I136" s="352"/>
    </row>
    <row r="137" spans="9:9" ht="15.75" customHeight="1" x14ac:dyDescent="0.2">
      <c r="I137" s="352"/>
    </row>
    <row r="138" spans="9:9" ht="15.75" customHeight="1" x14ac:dyDescent="0.2">
      <c r="I138" s="352"/>
    </row>
    <row r="139" spans="9:9" ht="15.75" customHeight="1" x14ac:dyDescent="0.2">
      <c r="I139" s="352"/>
    </row>
    <row r="140" spans="9:9" ht="15.75" customHeight="1" x14ac:dyDescent="0.2">
      <c r="I140" s="352"/>
    </row>
    <row r="141" spans="9:9" ht="15.75" customHeight="1" x14ac:dyDescent="0.2">
      <c r="I141" s="352"/>
    </row>
    <row r="142" spans="9:9" ht="15.75" customHeight="1" x14ac:dyDescent="0.2">
      <c r="I142" s="352"/>
    </row>
    <row r="143" spans="9:9" ht="15.75" customHeight="1" x14ac:dyDescent="0.2">
      <c r="I143" s="352"/>
    </row>
    <row r="144" spans="9:9" ht="15.75" customHeight="1" x14ac:dyDescent="0.2">
      <c r="I144" s="352"/>
    </row>
    <row r="145" spans="9:9" ht="15.75" customHeight="1" x14ac:dyDescent="0.2">
      <c r="I145" s="352"/>
    </row>
    <row r="146" spans="9:9" ht="15.75" customHeight="1" x14ac:dyDescent="0.2">
      <c r="I146" s="352"/>
    </row>
    <row r="147" spans="9:9" ht="15.75" customHeight="1" x14ac:dyDescent="0.2">
      <c r="I147" s="352"/>
    </row>
    <row r="148" spans="9:9" ht="15.75" customHeight="1" x14ac:dyDescent="0.2">
      <c r="I148" s="352"/>
    </row>
    <row r="149" spans="9:9" ht="15.75" customHeight="1" x14ac:dyDescent="0.2"/>
    <row r="150" spans="9:9" ht="15.75" customHeight="1" x14ac:dyDescent="0.2"/>
    <row r="151" spans="9:9" ht="15.75" customHeight="1" x14ac:dyDescent="0.2"/>
    <row r="152" spans="9:9" ht="15.75" customHeight="1" x14ac:dyDescent="0.2"/>
    <row r="153" spans="9:9" ht="15.75" customHeight="1" x14ac:dyDescent="0.2"/>
    <row r="154" spans="9:9" ht="15.75" customHeight="1" x14ac:dyDescent="0.2"/>
    <row r="155" spans="9:9" ht="15.75" customHeight="1" x14ac:dyDescent="0.2"/>
    <row r="156" spans="9:9" ht="15.75" customHeight="1" x14ac:dyDescent="0.2"/>
    <row r="157" spans="9:9" ht="15.75" customHeight="1" x14ac:dyDescent="0.2"/>
    <row r="158" spans="9:9" ht="15.75" customHeight="1" x14ac:dyDescent="0.2"/>
  </sheetData>
  <mergeCells count="11">
    <mergeCell ref="D8:E8"/>
    <mergeCell ref="G8:H8"/>
    <mergeCell ref="J8:K8"/>
    <mergeCell ref="A10:B10"/>
    <mergeCell ref="A1:B1"/>
    <mergeCell ref="A3:K3"/>
    <mergeCell ref="A4:K4"/>
    <mergeCell ref="A5:K5"/>
    <mergeCell ref="C7:E7"/>
    <mergeCell ref="F7:H7"/>
    <mergeCell ref="I7:K7"/>
  </mergeCells>
  <hyperlinks>
    <hyperlink ref="A1" location="Содержание!B1" display="Содержание"/>
    <hyperlink ref="A1:B1" location="Содержание!A1" display="Содержание"/>
  </hyperlinks>
  <printOptions horizontalCentered="1"/>
  <pageMargins left="0.23622047244094491" right="0.23622047244094491" top="0.55118110236220474" bottom="0.35433070866141736" header="0.31496062992125984" footer="0.31496062992125984"/>
  <pageSetup paperSize="9" scale="87" firstPageNumber="39" orientation="landscape" useFirstPageNumber="1" r:id="rId1"/>
  <headerFooter>
    <oddHeader>&amp;C&amp;9&amp;P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8"/>
  <sheetViews>
    <sheetView zoomScaleNormal="100" workbookViewId="0">
      <selection activeCell="B4" sqref="B4:G4"/>
    </sheetView>
  </sheetViews>
  <sheetFormatPr defaultColWidth="8.7109375" defaultRowHeight="14.25" x14ac:dyDescent="0.2"/>
  <cols>
    <col min="1" max="1" width="2.28515625" style="367" customWidth="1"/>
    <col min="2" max="2" width="51.5703125" style="380" customWidth="1"/>
    <col min="3" max="3" width="15" style="367" customWidth="1"/>
    <col min="4" max="4" width="13.85546875" style="367" customWidth="1"/>
    <col min="5" max="5" width="12.42578125" style="367" customWidth="1"/>
    <col min="6" max="6" width="14.42578125" style="367" customWidth="1"/>
    <col min="7" max="7" width="14.140625" style="367" customWidth="1"/>
    <col min="8" max="8" width="12.42578125" style="367" customWidth="1"/>
    <col min="9" max="9" width="11" style="37" customWidth="1"/>
    <col min="10" max="16384" width="8.7109375" style="367"/>
  </cols>
  <sheetData>
    <row r="1" spans="1:22" ht="15" x14ac:dyDescent="0.25">
      <c r="A1" s="2125" t="s">
        <v>350</v>
      </c>
      <c r="B1" s="2125"/>
    </row>
    <row r="3" spans="1:22" ht="15" x14ac:dyDescent="0.25">
      <c r="A3" s="640"/>
      <c r="B3" s="640" t="s">
        <v>463</v>
      </c>
      <c r="C3" s="640"/>
      <c r="D3" s="640"/>
      <c r="E3" s="640"/>
      <c r="F3" s="640"/>
      <c r="G3" s="640"/>
      <c r="H3" s="640"/>
      <c r="I3" s="640"/>
    </row>
    <row r="4" spans="1:22" s="37" customFormat="1" x14ac:dyDescent="0.2">
      <c r="B4" s="2132" t="s">
        <v>232</v>
      </c>
      <c r="C4" s="2132"/>
      <c r="D4" s="2132"/>
      <c r="E4" s="2132"/>
      <c r="F4" s="2132"/>
      <c r="G4" s="2132"/>
      <c r="H4" s="779"/>
    </row>
    <row r="5" spans="1:22" s="37" customFormat="1" ht="7.5" customHeight="1" x14ac:dyDescent="0.2"/>
    <row r="6" spans="1:22" ht="14.25" customHeight="1" x14ac:dyDescent="0.2">
      <c r="A6" s="842"/>
      <c r="B6" s="843"/>
      <c r="C6" s="2133" t="s">
        <v>379</v>
      </c>
      <c r="D6" s="2134"/>
      <c r="E6" s="2135"/>
      <c r="F6" s="2133" t="s">
        <v>380</v>
      </c>
      <c r="G6" s="2134"/>
      <c r="H6" s="2135"/>
    </row>
    <row r="7" spans="1:22" ht="12.75" customHeight="1" x14ac:dyDescent="0.2">
      <c r="A7" s="844"/>
      <c r="B7" s="845"/>
      <c r="C7" s="846" t="s">
        <v>185</v>
      </c>
      <c r="D7" s="846" t="s">
        <v>186</v>
      </c>
      <c r="E7" s="847" t="s">
        <v>187</v>
      </c>
      <c r="F7" s="846" t="s">
        <v>185</v>
      </c>
      <c r="G7" s="846" t="s">
        <v>186</v>
      </c>
      <c r="H7" s="847" t="s">
        <v>187</v>
      </c>
    </row>
    <row r="8" spans="1:22" ht="16.5" customHeight="1" x14ac:dyDescent="0.2">
      <c r="A8" s="848"/>
      <c r="B8" s="849"/>
      <c r="C8" s="850" t="s">
        <v>188</v>
      </c>
      <c r="D8" s="851" t="s">
        <v>188</v>
      </c>
      <c r="E8" s="852" t="s">
        <v>188</v>
      </c>
      <c r="F8" s="850" t="s">
        <v>188</v>
      </c>
      <c r="G8" s="851" t="s">
        <v>188</v>
      </c>
      <c r="H8" s="852" t="s">
        <v>188</v>
      </c>
    </row>
    <row r="9" spans="1:22" s="37" customFormat="1" ht="29.25" customHeight="1" x14ac:dyDescent="0.25">
      <c r="A9" s="2136" t="s">
        <v>233</v>
      </c>
      <c r="B9" s="2137"/>
      <c r="C9" s="853">
        <v>9350.2999999999993</v>
      </c>
      <c r="D9" s="854">
        <v>7417.4</v>
      </c>
      <c r="E9" s="855">
        <v>1932.9</v>
      </c>
      <c r="F9" s="853">
        <v>9371.6</v>
      </c>
      <c r="G9" s="854">
        <v>7427.2</v>
      </c>
      <c r="H9" s="855">
        <v>1944.4</v>
      </c>
      <c r="P9" s="695"/>
      <c r="Q9" s="695"/>
      <c r="R9" s="695"/>
      <c r="S9" s="695"/>
      <c r="T9" s="695"/>
      <c r="U9" s="695"/>
      <c r="V9" s="695"/>
    </row>
    <row r="10" spans="1:22" s="37" customFormat="1" ht="15" customHeight="1" x14ac:dyDescent="0.2">
      <c r="A10" s="856"/>
      <c r="B10" s="857" t="s">
        <v>109</v>
      </c>
      <c r="C10" s="858">
        <v>30.3</v>
      </c>
      <c r="D10" s="859">
        <v>0</v>
      </c>
      <c r="E10" s="860">
        <v>30.3</v>
      </c>
      <c r="F10" s="858">
        <v>30.1</v>
      </c>
      <c r="G10" s="859">
        <v>0</v>
      </c>
      <c r="H10" s="860">
        <v>30.1</v>
      </c>
      <c r="P10" s="695"/>
      <c r="Q10" s="695"/>
      <c r="R10" s="695"/>
      <c r="S10" s="695"/>
      <c r="T10" s="695"/>
      <c r="U10" s="695"/>
      <c r="V10" s="695"/>
    </row>
    <row r="11" spans="1:22" s="37" customFormat="1" ht="15" customHeight="1" x14ac:dyDescent="0.2">
      <c r="A11" s="861"/>
      <c r="B11" s="862" t="s">
        <v>120</v>
      </c>
      <c r="C11" s="858">
        <v>89.8</v>
      </c>
      <c r="D11" s="859">
        <v>46.4</v>
      </c>
      <c r="E11" s="860">
        <v>43.4</v>
      </c>
      <c r="F11" s="858">
        <v>90.1</v>
      </c>
      <c r="G11" s="859">
        <v>46.5</v>
      </c>
      <c r="H11" s="860">
        <v>43.6</v>
      </c>
      <c r="P11" s="695"/>
      <c r="Q11" s="695"/>
      <c r="R11" s="695"/>
      <c r="S11" s="695"/>
      <c r="T11" s="695"/>
      <c r="U11" s="695"/>
      <c r="V11" s="695"/>
    </row>
    <row r="12" spans="1:22" s="37" customFormat="1" ht="15" customHeight="1" x14ac:dyDescent="0.2">
      <c r="A12" s="861" t="s">
        <v>230</v>
      </c>
      <c r="B12" s="862" t="s">
        <v>56</v>
      </c>
      <c r="C12" s="858">
        <v>527.9</v>
      </c>
      <c r="D12" s="859">
        <v>420.9</v>
      </c>
      <c r="E12" s="860">
        <v>107</v>
      </c>
      <c r="F12" s="858">
        <v>530.1</v>
      </c>
      <c r="G12" s="859">
        <v>421.8</v>
      </c>
      <c r="H12" s="860">
        <v>108.3</v>
      </c>
      <c r="P12" s="695"/>
      <c r="Q12" s="695"/>
      <c r="R12" s="695"/>
      <c r="S12" s="695"/>
      <c r="T12" s="695"/>
      <c r="U12" s="695"/>
      <c r="V12" s="695"/>
    </row>
    <row r="13" spans="1:22" s="37" customFormat="1" ht="15" customHeight="1" x14ac:dyDescent="0.2">
      <c r="A13" s="861" t="s">
        <v>230</v>
      </c>
      <c r="B13" s="862" t="s">
        <v>57</v>
      </c>
      <c r="C13" s="858">
        <v>726.5</v>
      </c>
      <c r="D13" s="859">
        <v>564.4</v>
      </c>
      <c r="E13" s="860">
        <v>162.1</v>
      </c>
      <c r="F13" s="858">
        <v>730.4</v>
      </c>
      <c r="G13" s="859">
        <v>566.9</v>
      </c>
      <c r="H13" s="860">
        <v>163.5</v>
      </c>
      <c r="P13" s="695"/>
      <c r="Q13" s="695"/>
      <c r="R13" s="695"/>
      <c r="S13" s="695"/>
      <c r="T13" s="695"/>
      <c r="U13" s="695"/>
      <c r="V13" s="695"/>
    </row>
    <row r="14" spans="1:22" s="37" customFormat="1" ht="15" customHeight="1" x14ac:dyDescent="0.2">
      <c r="A14" s="861" t="s">
        <v>230</v>
      </c>
      <c r="B14" s="862" t="s">
        <v>121</v>
      </c>
      <c r="C14" s="858">
        <v>997.6</v>
      </c>
      <c r="D14" s="859">
        <v>670.3</v>
      </c>
      <c r="E14" s="860">
        <v>327.3</v>
      </c>
      <c r="F14" s="858">
        <v>997.7</v>
      </c>
      <c r="G14" s="859">
        <v>669.4</v>
      </c>
      <c r="H14" s="860">
        <v>328.3</v>
      </c>
      <c r="P14" s="695"/>
      <c r="Q14" s="695"/>
      <c r="R14" s="695"/>
      <c r="S14" s="695"/>
      <c r="T14" s="695"/>
      <c r="U14" s="695"/>
      <c r="V14" s="695"/>
    </row>
    <row r="15" spans="1:22" s="37" customFormat="1" ht="15" customHeight="1" x14ac:dyDescent="0.2">
      <c r="A15" s="861" t="s">
        <v>230</v>
      </c>
      <c r="B15" s="862" t="s">
        <v>110</v>
      </c>
      <c r="C15" s="858">
        <v>337.3</v>
      </c>
      <c r="D15" s="859">
        <v>186.5</v>
      </c>
      <c r="E15" s="860">
        <v>150.80000000000001</v>
      </c>
      <c r="F15" s="858">
        <v>336.8</v>
      </c>
      <c r="G15" s="859">
        <v>185.4</v>
      </c>
      <c r="H15" s="860">
        <v>151.4</v>
      </c>
      <c r="P15" s="695"/>
      <c r="Q15" s="695"/>
      <c r="R15" s="695"/>
      <c r="S15" s="695"/>
      <c r="T15" s="695"/>
      <c r="U15" s="695"/>
      <c r="V15" s="695"/>
    </row>
    <row r="16" spans="1:22" s="37" customFormat="1" ht="15" customHeight="1" x14ac:dyDescent="0.2">
      <c r="A16" s="861"/>
      <c r="B16" s="862" t="s">
        <v>122</v>
      </c>
      <c r="C16" s="858">
        <v>18.2</v>
      </c>
      <c r="D16" s="859">
        <v>9</v>
      </c>
      <c r="E16" s="860">
        <v>9.1999999999999993</v>
      </c>
      <c r="F16" s="858">
        <v>18.399999999999999</v>
      </c>
      <c r="G16" s="859">
        <v>9.1</v>
      </c>
      <c r="H16" s="860">
        <v>9.3000000000000007</v>
      </c>
      <c r="P16" s="695"/>
      <c r="Q16" s="695"/>
      <c r="R16" s="695"/>
      <c r="S16" s="695"/>
      <c r="T16" s="695"/>
      <c r="U16" s="695"/>
      <c r="V16" s="695"/>
    </row>
    <row r="17" spans="1:22" s="37" customFormat="1" ht="15" customHeight="1" x14ac:dyDescent="0.2">
      <c r="A17" s="861" t="s">
        <v>230</v>
      </c>
      <c r="B17" s="862" t="s">
        <v>123</v>
      </c>
      <c r="C17" s="858">
        <v>288.7</v>
      </c>
      <c r="D17" s="859">
        <v>225.1</v>
      </c>
      <c r="E17" s="860">
        <v>63.6</v>
      </c>
      <c r="F17" s="858">
        <v>290.60000000000002</v>
      </c>
      <c r="G17" s="859">
        <v>226.5</v>
      </c>
      <c r="H17" s="860">
        <v>64.099999999999994</v>
      </c>
      <c r="P17" s="695"/>
      <c r="Q17" s="695"/>
      <c r="R17" s="695"/>
      <c r="S17" s="695"/>
      <c r="T17" s="695"/>
      <c r="U17" s="695"/>
      <c r="V17" s="695"/>
    </row>
    <row r="18" spans="1:22" s="37" customFormat="1" ht="15" customHeight="1" x14ac:dyDescent="0.25">
      <c r="A18" s="856"/>
      <c r="B18" s="862" t="s">
        <v>113</v>
      </c>
      <c r="C18" s="858">
        <v>409.5</v>
      </c>
      <c r="D18" s="859">
        <v>304.89999999999998</v>
      </c>
      <c r="E18" s="860">
        <v>104.6</v>
      </c>
      <c r="F18" s="858">
        <v>410.7</v>
      </c>
      <c r="G18" s="859">
        <v>305.60000000000002</v>
      </c>
      <c r="H18" s="860">
        <v>105.1</v>
      </c>
      <c r="J18" s="863"/>
      <c r="P18" s="695"/>
      <c r="Q18" s="695"/>
      <c r="R18" s="695"/>
      <c r="S18" s="695"/>
      <c r="T18" s="695"/>
      <c r="U18" s="695"/>
      <c r="V18" s="695"/>
    </row>
    <row r="19" spans="1:22" s="37" customFormat="1" ht="15" customHeight="1" x14ac:dyDescent="0.2">
      <c r="A19" s="861"/>
      <c r="B19" s="862" t="s">
        <v>92</v>
      </c>
      <c r="C19" s="858">
        <v>27</v>
      </c>
      <c r="D19" s="859">
        <v>0</v>
      </c>
      <c r="E19" s="860">
        <v>27</v>
      </c>
      <c r="F19" s="858">
        <v>27.3</v>
      </c>
      <c r="G19" s="859">
        <v>0</v>
      </c>
      <c r="H19" s="860">
        <v>27.3</v>
      </c>
      <c r="P19" s="695"/>
      <c r="Q19" s="695"/>
      <c r="R19" s="695"/>
      <c r="S19" s="695"/>
      <c r="T19" s="695"/>
      <c r="U19" s="695"/>
      <c r="V19" s="695"/>
    </row>
    <row r="20" spans="1:22" s="37" customFormat="1" ht="15" customHeight="1" x14ac:dyDescent="0.2">
      <c r="A20" s="861"/>
      <c r="B20" s="862" t="s">
        <v>124</v>
      </c>
      <c r="C20" s="858">
        <v>87.7</v>
      </c>
      <c r="D20" s="859">
        <v>63.2</v>
      </c>
      <c r="E20" s="860">
        <v>24.5</v>
      </c>
      <c r="F20" s="858">
        <v>88.4</v>
      </c>
      <c r="G20" s="859">
        <v>63.7</v>
      </c>
      <c r="H20" s="860">
        <v>24.7</v>
      </c>
      <c r="P20" s="695"/>
      <c r="Q20" s="695"/>
      <c r="R20" s="695"/>
      <c r="S20" s="695"/>
      <c r="T20" s="695"/>
      <c r="U20" s="695"/>
      <c r="V20" s="695"/>
    </row>
    <row r="21" spans="1:22" s="37" customFormat="1" ht="15" customHeight="1" x14ac:dyDescent="0.2">
      <c r="A21" s="861"/>
      <c r="B21" s="862" t="s">
        <v>125</v>
      </c>
      <c r="C21" s="858">
        <v>488.1</v>
      </c>
      <c r="D21" s="859">
        <v>400.7</v>
      </c>
      <c r="E21" s="860">
        <v>87.4</v>
      </c>
      <c r="F21" s="858">
        <v>490.7</v>
      </c>
      <c r="G21" s="859">
        <v>402.9</v>
      </c>
      <c r="H21" s="860">
        <v>87.8</v>
      </c>
      <c r="P21" s="695"/>
      <c r="Q21" s="695"/>
      <c r="R21" s="695"/>
      <c r="S21" s="695"/>
      <c r="T21" s="695"/>
      <c r="U21" s="695"/>
      <c r="V21" s="695"/>
    </row>
    <row r="22" spans="1:22" s="37" customFormat="1" ht="15" customHeight="1" x14ac:dyDescent="0.2">
      <c r="A22" s="861"/>
      <c r="B22" s="862" t="s">
        <v>126</v>
      </c>
      <c r="C22" s="858">
        <v>79.400000000000006</v>
      </c>
      <c r="D22" s="859">
        <v>51.8</v>
      </c>
      <c r="E22" s="860">
        <v>27.6</v>
      </c>
      <c r="F22" s="858">
        <v>80.400000000000006</v>
      </c>
      <c r="G22" s="859">
        <v>52.4</v>
      </c>
      <c r="H22" s="860">
        <v>28</v>
      </c>
      <c r="P22" s="695"/>
      <c r="Q22" s="695"/>
      <c r="R22" s="695"/>
      <c r="S22" s="695"/>
      <c r="T22" s="695"/>
      <c r="U22" s="695"/>
      <c r="V22" s="695"/>
    </row>
    <row r="23" spans="1:22" s="37" customFormat="1" ht="26.25" customHeight="1" x14ac:dyDescent="0.2">
      <c r="A23" s="861" t="s">
        <v>230</v>
      </c>
      <c r="B23" s="862" t="s">
        <v>138</v>
      </c>
      <c r="C23" s="858">
        <v>1005.7</v>
      </c>
      <c r="D23" s="859">
        <v>781.4</v>
      </c>
      <c r="E23" s="860">
        <v>224.3</v>
      </c>
      <c r="F23" s="858">
        <v>1010.8</v>
      </c>
      <c r="G23" s="859">
        <v>784.2</v>
      </c>
      <c r="H23" s="860">
        <v>226.6</v>
      </c>
      <c r="P23" s="695"/>
      <c r="Q23" s="695"/>
      <c r="R23" s="695"/>
      <c r="S23" s="695"/>
      <c r="T23" s="695"/>
      <c r="U23" s="695"/>
      <c r="V23" s="695"/>
    </row>
    <row r="24" spans="1:22" s="37" customFormat="1" ht="15" customHeight="1" x14ac:dyDescent="0.2">
      <c r="A24" s="856" t="s">
        <v>230</v>
      </c>
      <c r="B24" s="864" t="s">
        <v>59</v>
      </c>
      <c r="C24" s="865">
        <v>41.4</v>
      </c>
      <c r="D24" s="866">
        <v>30.8</v>
      </c>
      <c r="E24" s="867">
        <v>10.6</v>
      </c>
      <c r="F24" s="865">
        <v>41.4</v>
      </c>
      <c r="G24" s="866">
        <v>30.8</v>
      </c>
      <c r="H24" s="867">
        <v>10.6</v>
      </c>
      <c r="P24" s="695"/>
      <c r="Q24" s="695"/>
      <c r="R24" s="695"/>
      <c r="S24" s="695"/>
      <c r="T24" s="695"/>
      <c r="U24" s="695"/>
      <c r="V24" s="695"/>
    </row>
    <row r="25" spans="1:22" s="37" customFormat="1" ht="15" customHeight="1" x14ac:dyDescent="0.2">
      <c r="A25" s="856" t="s">
        <v>230</v>
      </c>
      <c r="B25" s="868" t="s">
        <v>237</v>
      </c>
      <c r="C25" s="858">
        <v>964.3</v>
      </c>
      <c r="D25" s="859">
        <v>750.6</v>
      </c>
      <c r="E25" s="860">
        <v>213.7</v>
      </c>
      <c r="F25" s="858">
        <v>969.4</v>
      </c>
      <c r="G25" s="859">
        <v>753.4</v>
      </c>
      <c r="H25" s="860">
        <v>216</v>
      </c>
      <c r="P25" s="695"/>
      <c r="Q25" s="695"/>
      <c r="R25" s="695"/>
      <c r="S25" s="695"/>
      <c r="T25" s="695"/>
      <c r="U25" s="695"/>
      <c r="V25" s="695"/>
    </row>
    <row r="26" spans="1:22" s="37" customFormat="1" ht="15" customHeight="1" x14ac:dyDescent="0.2">
      <c r="A26" s="861"/>
      <c r="B26" s="862" t="s">
        <v>114</v>
      </c>
      <c r="C26" s="858">
        <v>496</v>
      </c>
      <c r="D26" s="859">
        <v>438.8</v>
      </c>
      <c r="E26" s="860">
        <v>57.2</v>
      </c>
      <c r="F26" s="858">
        <v>499.4</v>
      </c>
      <c r="G26" s="859">
        <v>442</v>
      </c>
      <c r="H26" s="860">
        <v>57.4</v>
      </c>
      <c r="P26" s="695"/>
      <c r="Q26" s="695"/>
      <c r="R26" s="695"/>
      <c r="S26" s="695"/>
      <c r="T26" s="695"/>
      <c r="U26" s="695"/>
      <c r="V26" s="695"/>
    </row>
    <row r="27" spans="1:22" s="37" customFormat="1" ht="15" customHeight="1" x14ac:dyDescent="0.2">
      <c r="A27" s="861" t="s">
        <v>230</v>
      </c>
      <c r="B27" s="862" t="s">
        <v>127</v>
      </c>
      <c r="C27" s="858">
        <v>134.30000000000001</v>
      </c>
      <c r="D27" s="859">
        <v>129.6</v>
      </c>
      <c r="E27" s="860">
        <v>4.7</v>
      </c>
      <c r="F27" s="858">
        <v>135.1</v>
      </c>
      <c r="G27" s="859">
        <v>130.30000000000001</v>
      </c>
      <c r="H27" s="860">
        <v>4.8</v>
      </c>
      <c r="P27" s="695"/>
      <c r="Q27" s="695"/>
      <c r="R27" s="695"/>
      <c r="S27" s="695"/>
      <c r="T27" s="695"/>
      <c r="U27" s="695"/>
      <c r="V27" s="695"/>
    </row>
    <row r="28" spans="1:22" s="37" customFormat="1" ht="15" customHeight="1" x14ac:dyDescent="0.2">
      <c r="A28" s="861" t="s">
        <v>230</v>
      </c>
      <c r="B28" s="862" t="s">
        <v>64</v>
      </c>
      <c r="C28" s="858">
        <v>658.7</v>
      </c>
      <c r="D28" s="859">
        <v>612.9</v>
      </c>
      <c r="E28" s="860">
        <v>45.8</v>
      </c>
      <c r="F28" s="858">
        <v>662</v>
      </c>
      <c r="G28" s="859">
        <v>616</v>
      </c>
      <c r="H28" s="860">
        <v>46</v>
      </c>
      <c r="P28" s="695"/>
      <c r="Q28" s="695"/>
      <c r="R28" s="695"/>
      <c r="S28" s="695"/>
      <c r="T28" s="695"/>
      <c r="U28" s="695"/>
      <c r="V28" s="695"/>
    </row>
    <row r="29" spans="1:22" s="37" customFormat="1" ht="15" customHeight="1" x14ac:dyDescent="0.2">
      <c r="A29" s="861" t="s">
        <v>230</v>
      </c>
      <c r="B29" s="862" t="s">
        <v>128</v>
      </c>
      <c r="C29" s="858">
        <v>460.6</v>
      </c>
      <c r="D29" s="859">
        <v>380.6</v>
      </c>
      <c r="E29" s="860">
        <v>80</v>
      </c>
      <c r="F29" s="858">
        <v>463.3</v>
      </c>
      <c r="G29" s="859">
        <v>382.5</v>
      </c>
      <c r="H29" s="860">
        <v>80.8</v>
      </c>
      <c r="P29" s="695"/>
      <c r="Q29" s="695"/>
      <c r="R29" s="695"/>
      <c r="S29" s="695"/>
      <c r="T29" s="695"/>
      <c r="U29" s="695"/>
      <c r="V29" s="695"/>
    </row>
    <row r="30" spans="1:22" s="37" customFormat="1" ht="15" customHeight="1" x14ac:dyDescent="0.2">
      <c r="A30" s="861"/>
      <c r="B30" s="862" t="s">
        <v>118</v>
      </c>
      <c r="C30" s="858">
        <v>177.8</v>
      </c>
      <c r="D30" s="859">
        <v>68</v>
      </c>
      <c r="E30" s="860">
        <v>109.8</v>
      </c>
      <c r="F30" s="858">
        <v>178.9</v>
      </c>
      <c r="G30" s="859">
        <v>68.599999999999994</v>
      </c>
      <c r="H30" s="860">
        <v>110.3</v>
      </c>
      <c r="P30" s="695"/>
      <c r="Q30" s="695"/>
      <c r="R30" s="695"/>
      <c r="S30" s="695"/>
      <c r="T30" s="695"/>
      <c r="U30" s="695"/>
      <c r="V30" s="695"/>
    </row>
    <row r="31" spans="1:22" s="37" customFormat="1" ht="15" customHeight="1" x14ac:dyDescent="0.2">
      <c r="A31" s="869"/>
      <c r="B31" s="870" t="s">
        <v>266</v>
      </c>
      <c r="C31" s="858">
        <v>2261.4</v>
      </c>
      <c r="D31" s="859">
        <v>2029.9</v>
      </c>
      <c r="E31" s="860">
        <v>231.5</v>
      </c>
      <c r="F31" s="858">
        <v>2252.5</v>
      </c>
      <c r="G31" s="859">
        <v>2020.4</v>
      </c>
      <c r="H31" s="860">
        <v>232.1</v>
      </c>
      <c r="P31" s="695"/>
      <c r="Q31" s="695"/>
      <c r="R31" s="695"/>
      <c r="S31" s="695"/>
      <c r="T31" s="695"/>
      <c r="U31" s="695"/>
      <c r="V31" s="695"/>
    </row>
    <row r="32" spans="1:22" s="37" customFormat="1" ht="15" customHeight="1" x14ac:dyDescent="0.2">
      <c r="A32" s="856" t="s">
        <v>230</v>
      </c>
      <c r="B32" s="871" t="s">
        <v>141</v>
      </c>
      <c r="C32" s="865">
        <v>1730.4</v>
      </c>
      <c r="D32" s="866">
        <v>1595.8</v>
      </c>
      <c r="E32" s="867">
        <v>134.6</v>
      </c>
      <c r="F32" s="865">
        <v>1722.1</v>
      </c>
      <c r="G32" s="866">
        <v>1586.9</v>
      </c>
      <c r="H32" s="867">
        <v>135.19999999999999</v>
      </c>
      <c r="P32" s="695"/>
      <c r="Q32" s="695"/>
      <c r="R32" s="695"/>
      <c r="S32" s="695"/>
      <c r="T32" s="695"/>
      <c r="U32" s="695"/>
      <c r="V32" s="695"/>
    </row>
    <row r="33" spans="1:22" s="37" customFormat="1" ht="15" customHeight="1" x14ac:dyDescent="0.2">
      <c r="A33" s="861" t="s">
        <v>230</v>
      </c>
      <c r="B33" s="871" t="s">
        <v>105</v>
      </c>
      <c r="C33" s="858">
        <v>512.4</v>
      </c>
      <c r="D33" s="859">
        <v>434.1</v>
      </c>
      <c r="E33" s="860">
        <v>78.3</v>
      </c>
      <c r="F33" s="858">
        <v>511.8</v>
      </c>
      <c r="G33" s="859">
        <v>433.5</v>
      </c>
      <c r="H33" s="860">
        <v>78.3</v>
      </c>
      <c r="P33" s="695"/>
      <c r="Q33" s="695"/>
      <c r="R33" s="695"/>
      <c r="S33" s="695"/>
      <c r="T33" s="695"/>
      <c r="U33" s="695"/>
      <c r="V33" s="695"/>
    </row>
    <row r="34" spans="1:22" s="37" customFormat="1" ht="15" customHeight="1" x14ac:dyDescent="0.2">
      <c r="A34" s="872"/>
      <c r="B34" s="873" t="s">
        <v>142</v>
      </c>
      <c r="C34" s="874">
        <v>18.600000000000001</v>
      </c>
      <c r="D34" s="875">
        <v>0</v>
      </c>
      <c r="E34" s="876">
        <v>18.600000000000001</v>
      </c>
      <c r="F34" s="874">
        <v>18.600000000000001</v>
      </c>
      <c r="G34" s="875">
        <v>0</v>
      </c>
      <c r="H34" s="876">
        <v>18.600000000000001</v>
      </c>
      <c r="P34" s="695"/>
      <c r="Q34" s="695"/>
      <c r="R34" s="695"/>
      <c r="S34" s="695"/>
      <c r="T34" s="695"/>
      <c r="U34" s="695"/>
      <c r="V34" s="695"/>
    </row>
    <row r="35" spans="1:22" s="37" customFormat="1" ht="15" customHeight="1" x14ac:dyDescent="0.2">
      <c r="A35" s="877" t="s">
        <v>230</v>
      </c>
      <c r="B35" s="878" t="s">
        <v>130</v>
      </c>
      <c r="C35" s="879">
        <v>47.8</v>
      </c>
      <c r="D35" s="880">
        <v>33</v>
      </c>
      <c r="E35" s="881">
        <v>14.8</v>
      </c>
      <c r="F35" s="879">
        <v>47.9</v>
      </c>
      <c r="G35" s="880">
        <v>33</v>
      </c>
      <c r="H35" s="881">
        <v>14.9</v>
      </c>
      <c r="P35" s="695"/>
      <c r="Q35" s="695"/>
      <c r="R35" s="695"/>
      <c r="S35" s="695"/>
      <c r="T35" s="695"/>
      <c r="U35" s="695"/>
      <c r="V35" s="695"/>
    </row>
    <row r="36" spans="1:22" s="37" customFormat="1" ht="31.5" customHeight="1" x14ac:dyDescent="0.25">
      <c r="A36" s="882" t="s">
        <v>230</v>
      </c>
      <c r="B36" s="2131" t="s">
        <v>447</v>
      </c>
      <c r="C36" s="2131"/>
      <c r="D36" s="2131"/>
      <c r="E36" s="2131"/>
      <c r="F36" s="2131"/>
      <c r="G36" s="2131"/>
      <c r="H36" s="2131"/>
      <c r="P36" s="695"/>
      <c r="Q36" s="695"/>
      <c r="R36" s="695"/>
      <c r="S36" s="695"/>
      <c r="T36" s="695"/>
      <c r="U36" s="695"/>
      <c r="V36" s="695"/>
    </row>
    <row r="37" spans="1:22" ht="14.25" customHeight="1" x14ac:dyDescent="0.2">
      <c r="A37" s="883"/>
      <c r="B37" s="884"/>
      <c r="C37" s="883"/>
      <c r="D37" s="883"/>
      <c r="E37" s="883"/>
      <c r="F37" s="885"/>
      <c r="G37" s="883"/>
      <c r="H37" s="883"/>
      <c r="I37" s="367"/>
    </row>
    <row r="38" spans="1:22" ht="15" x14ac:dyDescent="0.25">
      <c r="A38" s="886"/>
      <c r="B38" s="887"/>
      <c r="C38" s="888"/>
      <c r="D38" s="888"/>
      <c r="E38" s="888"/>
      <c r="F38" s="888"/>
      <c r="G38" s="888"/>
      <c r="H38" s="888"/>
      <c r="I38" s="367"/>
    </row>
  </sheetData>
  <mergeCells count="6">
    <mergeCell ref="B36:H36"/>
    <mergeCell ref="A1:B1"/>
    <mergeCell ref="B4:G4"/>
    <mergeCell ref="C6:E6"/>
    <mergeCell ref="F6:H6"/>
    <mergeCell ref="A9:B9"/>
  </mergeCells>
  <hyperlinks>
    <hyperlink ref="A1" location="Содержание!B1" display="Содержание"/>
    <hyperlink ref="A1:B1" location="Содержание!A1" display="Содержание"/>
  </hyperlinks>
  <printOptions horizontalCentered="1" verticalCentered="1"/>
  <pageMargins left="0.78740157480314965" right="0.78740157480314965" top="0.51181102362204722" bottom="0.51181102362204722" header="0.51181102362204722" footer="0.31496062992125984"/>
  <pageSetup paperSize="9" scale="95" firstPageNumber="40" orientation="landscape" useFirstPageNumber="1" r:id="rId1"/>
  <headerFooter alignWithMargins="0">
    <oddHeader>&amp;C&amp;9&amp;P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46"/>
  <sheetViews>
    <sheetView zoomScaleNormal="100" workbookViewId="0">
      <pane xSplit="2" ySplit="10" topLeftCell="C11" activePane="bottomRight" state="frozen"/>
      <selection activeCell="M62" sqref="M62"/>
      <selection pane="topRight" activeCell="M62" sqref="M62"/>
      <selection pane="bottomLeft" activeCell="M62" sqref="M62"/>
      <selection pane="bottomRight" activeCell="C1" sqref="C1"/>
    </sheetView>
  </sheetViews>
  <sheetFormatPr defaultColWidth="9.28515625" defaultRowHeight="12.75" x14ac:dyDescent="0.2"/>
  <cols>
    <col min="1" max="1" width="2.5703125" style="247" customWidth="1"/>
    <col min="2" max="2" width="49" style="366" customWidth="1"/>
    <col min="3" max="3" width="14.5703125" style="247" customWidth="1"/>
    <col min="4" max="4" width="11.42578125" style="247" customWidth="1"/>
    <col min="5" max="5" width="12.5703125" style="247" customWidth="1"/>
    <col min="6" max="6" width="14.85546875" style="247" customWidth="1"/>
    <col min="7" max="7" width="5.7109375" style="247" customWidth="1"/>
    <col min="8" max="8" width="13" style="247" customWidth="1"/>
    <col min="9" max="9" width="13.140625" style="352" customWidth="1"/>
    <col min="10" max="10" width="9.28515625" style="247"/>
    <col min="11" max="11" width="6.85546875" style="247" customWidth="1"/>
    <col min="12" max="16384" width="9.28515625" style="247"/>
  </cols>
  <sheetData>
    <row r="1" spans="1:26" x14ac:dyDescent="0.2">
      <c r="B1" s="646" t="s">
        <v>350</v>
      </c>
    </row>
    <row r="3" spans="1:26" ht="13.5" customHeight="1" x14ac:dyDescent="0.25">
      <c r="A3" s="2126" t="s">
        <v>235</v>
      </c>
      <c r="B3" s="2126"/>
      <c r="C3" s="2126"/>
      <c r="D3" s="2126"/>
      <c r="E3" s="2126"/>
      <c r="F3" s="2126"/>
      <c r="G3" s="2126"/>
      <c r="H3" s="2126"/>
      <c r="I3" s="2126"/>
    </row>
    <row r="4" spans="1:26" s="352" customFormat="1" ht="12" customHeight="1" x14ac:dyDescent="0.25">
      <c r="A4" s="2126" t="s">
        <v>464</v>
      </c>
      <c r="B4" s="2126"/>
      <c r="C4" s="2126"/>
      <c r="D4" s="2126"/>
      <c r="E4" s="2126"/>
      <c r="F4" s="2126"/>
      <c r="G4" s="2126"/>
      <c r="H4" s="2126"/>
      <c r="I4" s="2126"/>
    </row>
    <row r="5" spans="1:26" s="352" customFormat="1" ht="9.75" customHeight="1" x14ac:dyDescent="0.2">
      <c r="A5" s="2128" t="s">
        <v>133</v>
      </c>
      <c r="B5" s="2128"/>
      <c r="C5" s="2128"/>
      <c r="D5" s="2128"/>
      <c r="E5" s="2128"/>
      <c r="F5" s="2128"/>
      <c r="G5" s="2128"/>
      <c r="H5" s="2128"/>
      <c r="I5" s="2128"/>
    </row>
    <row r="6" spans="1:26" s="352" customFormat="1" ht="7.5" customHeight="1" x14ac:dyDescent="0.2"/>
    <row r="7" spans="1:26" ht="12" customHeight="1" x14ac:dyDescent="0.2">
      <c r="A7" s="381"/>
      <c r="B7" s="364"/>
      <c r="C7" s="889" t="s">
        <v>146</v>
      </c>
      <c r="D7" s="2139" t="s">
        <v>448</v>
      </c>
      <c r="E7" s="2140"/>
      <c r="F7" s="2140"/>
      <c r="G7" s="2141"/>
      <c r="H7" s="382" t="s">
        <v>146</v>
      </c>
      <c r="I7" s="383" t="s">
        <v>383</v>
      </c>
    </row>
    <row r="8" spans="1:26" s="352" customFormat="1" ht="12" customHeight="1" x14ac:dyDescent="0.2">
      <c r="A8" s="356"/>
      <c r="B8" s="363"/>
      <c r="C8" s="890" t="s">
        <v>148</v>
      </c>
      <c r="D8" s="891" t="s">
        <v>149</v>
      </c>
      <c r="E8" s="2142" t="s">
        <v>150</v>
      </c>
      <c r="F8" s="2143"/>
      <c r="G8" s="2144"/>
      <c r="H8" s="384" t="s">
        <v>148</v>
      </c>
      <c r="I8" s="385" t="s">
        <v>449</v>
      </c>
    </row>
    <row r="9" spans="1:26" s="352" customFormat="1" ht="12" customHeight="1" x14ac:dyDescent="0.2">
      <c r="A9" s="356"/>
      <c r="B9" s="386" t="s">
        <v>135</v>
      </c>
      <c r="C9" s="892" t="s">
        <v>151</v>
      </c>
      <c r="D9" s="891" t="s">
        <v>152</v>
      </c>
      <c r="E9" s="889" t="s">
        <v>153</v>
      </c>
      <c r="F9" s="893" t="s">
        <v>154</v>
      </c>
      <c r="G9" s="893" t="s">
        <v>155</v>
      </c>
      <c r="H9" s="384" t="s">
        <v>151</v>
      </c>
      <c r="I9" s="387"/>
    </row>
    <row r="10" spans="1:26" s="352" customFormat="1" ht="12" customHeight="1" x14ac:dyDescent="0.2">
      <c r="A10" s="359"/>
      <c r="B10" s="360"/>
      <c r="C10" s="894" t="s">
        <v>381</v>
      </c>
      <c r="D10" s="895"/>
      <c r="E10" s="896" t="s">
        <v>152</v>
      </c>
      <c r="F10" s="897" t="s">
        <v>156</v>
      </c>
      <c r="G10" s="897" t="s">
        <v>450</v>
      </c>
      <c r="H10" s="778" t="s">
        <v>383</v>
      </c>
      <c r="I10" s="388"/>
    </row>
    <row r="11" spans="1:26" ht="27.75" customHeight="1" x14ac:dyDescent="0.25">
      <c r="A11" s="2145" t="s">
        <v>233</v>
      </c>
      <c r="B11" s="2146"/>
      <c r="C11" s="898">
        <v>9392937</v>
      </c>
      <c r="D11" s="898">
        <v>-42669</v>
      </c>
      <c r="E11" s="898">
        <v>-14465</v>
      </c>
      <c r="F11" s="898">
        <v>-28204</v>
      </c>
      <c r="G11" s="898">
        <v>0</v>
      </c>
      <c r="H11" s="899">
        <v>9350268</v>
      </c>
      <c r="I11" s="900">
        <f>H11/C11*100</f>
        <v>99.545733139698484</v>
      </c>
      <c r="J11" s="389"/>
      <c r="S11" s="389"/>
      <c r="T11" s="389"/>
      <c r="U11" s="389"/>
      <c r="V11" s="389"/>
      <c r="W11" s="389"/>
      <c r="X11" s="389"/>
      <c r="Y11" s="389"/>
      <c r="Z11" s="389"/>
    </row>
    <row r="12" spans="1:26" ht="13.9" customHeight="1" x14ac:dyDescent="0.2">
      <c r="A12" s="368"/>
      <c r="B12" s="369" t="s">
        <v>109</v>
      </c>
      <c r="C12" s="901">
        <v>29945</v>
      </c>
      <c r="D12" s="394">
        <v>365</v>
      </c>
      <c r="E12" s="902">
        <v>300</v>
      </c>
      <c r="F12" s="903">
        <v>65</v>
      </c>
      <c r="G12" s="904">
        <v>0</v>
      </c>
      <c r="H12" s="394">
        <v>30310</v>
      </c>
      <c r="I12" s="905">
        <f t="shared" ref="I12:I37" si="0">H12/C12*100</f>
        <v>101.21890131908499</v>
      </c>
      <c r="J12" s="389"/>
      <c r="S12" s="389"/>
      <c r="T12" s="389"/>
      <c r="U12" s="389"/>
      <c r="V12" s="389"/>
      <c r="W12" s="389"/>
      <c r="X12" s="389"/>
      <c r="Y12" s="389"/>
      <c r="Z12" s="389"/>
    </row>
    <row r="13" spans="1:26" ht="13.9" customHeight="1" x14ac:dyDescent="0.2">
      <c r="A13" s="370"/>
      <c r="B13" s="371" t="s">
        <v>120</v>
      </c>
      <c r="C13" s="906">
        <v>90551</v>
      </c>
      <c r="D13" s="394">
        <v>-803</v>
      </c>
      <c r="E13" s="902">
        <v>-240</v>
      </c>
      <c r="F13" s="903">
        <v>-563</v>
      </c>
      <c r="G13" s="907">
        <v>0</v>
      </c>
      <c r="H13" s="394">
        <v>89748</v>
      </c>
      <c r="I13" s="905">
        <f t="shared" si="0"/>
        <v>99.113206922066027</v>
      </c>
      <c r="J13" s="389"/>
      <c r="S13" s="389"/>
      <c r="T13" s="389"/>
      <c r="U13" s="389"/>
      <c r="V13" s="389"/>
      <c r="W13" s="389"/>
      <c r="X13" s="389"/>
      <c r="Y13" s="389"/>
      <c r="Z13" s="389"/>
    </row>
    <row r="14" spans="1:26" ht="13.9" customHeight="1" x14ac:dyDescent="0.2">
      <c r="A14" s="370" t="s">
        <v>230</v>
      </c>
      <c r="B14" s="371" t="s">
        <v>56</v>
      </c>
      <c r="C14" s="906">
        <v>532384</v>
      </c>
      <c r="D14" s="394">
        <v>-4504</v>
      </c>
      <c r="E14" s="902">
        <v>-5301</v>
      </c>
      <c r="F14" s="903">
        <v>797</v>
      </c>
      <c r="G14" s="907"/>
      <c r="H14" s="394">
        <v>527880</v>
      </c>
      <c r="I14" s="905">
        <f t="shared" si="0"/>
        <v>99.153994109514926</v>
      </c>
      <c r="J14" s="389"/>
      <c r="S14" s="389"/>
      <c r="T14" s="389"/>
      <c r="U14" s="389"/>
      <c r="V14" s="389"/>
      <c r="W14" s="389"/>
      <c r="X14" s="389"/>
      <c r="Y14" s="389"/>
      <c r="Z14" s="389"/>
    </row>
    <row r="15" spans="1:26" ht="13.9" customHeight="1" x14ac:dyDescent="0.2">
      <c r="A15" s="370" t="s">
        <v>230</v>
      </c>
      <c r="B15" s="371" t="s">
        <v>57</v>
      </c>
      <c r="C15" s="906">
        <v>734363</v>
      </c>
      <c r="D15" s="394">
        <v>-7929</v>
      </c>
      <c r="E15" s="902">
        <v>-4036</v>
      </c>
      <c r="F15" s="903">
        <v>-3893</v>
      </c>
      <c r="G15" s="907"/>
      <c r="H15" s="394">
        <v>726434</v>
      </c>
      <c r="I15" s="905">
        <f t="shared" si="0"/>
        <v>98.920288740037293</v>
      </c>
      <c r="J15" s="389"/>
      <c r="S15" s="389"/>
      <c r="T15" s="389"/>
      <c r="U15" s="389"/>
      <c r="V15" s="389"/>
      <c r="W15" s="389"/>
      <c r="X15" s="389"/>
      <c r="Y15" s="389"/>
      <c r="Z15" s="389"/>
    </row>
    <row r="16" spans="1:26" ht="13.9" customHeight="1" x14ac:dyDescent="0.2">
      <c r="A16" s="370" t="s">
        <v>230</v>
      </c>
      <c r="B16" s="371" t="s">
        <v>121</v>
      </c>
      <c r="C16" s="906">
        <v>997833</v>
      </c>
      <c r="D16" s="394">
        <v>-268</v>
      </c>
      <c r="E16" s="902">
        <v>3511</v>
      </c>
      <c r="F16" s="903">
        <v>-3779</v>
      </c>
      <c r="G16" s="907"/>
      <c r="H16" s="394">
        <v>997565</v>
      </c>
      <c r="I16" s="905">
        <f t="shared" si="0"/>
        <v>99.97314179827687</v>
      </c>
      <c r="J16" s="389"/>
      <c r="S16" s="389"/>
      <c r="T16" s="389"/>
      <c r="U16" s="389"/>
      <c r="V16" s="389"/>
      <c r="W16" s="389"/>
      <c r="X16" s="389"/>
      <c r="Y16" s="389"/>
      <c r="Z16" s="389"/>
    </row>
    <row r="17" spans="1:26" ht="13.9" customHeight="1" x14ac:dyDescent="0.2">
      <c r="A17" s="370" t="s">
        <v>230</v>
      </c>
      <c r="B17" s="371" t="s">
        <v>110</v>
      </c>
      <c r="C17" s="906">
        <v>336251</v>
      </c>
      <c r="D17" s="394">
        <v>1020</v>
      </c>
      <c r="E17" s="902">
        <v>3080</v>
      </c>
      <c r="F17" s="903">
        <v>-2060</v>
      </c>
      <c r="G17" s="907">
        <v>0</v>
      </c>
      <c r="H17" s="394">
        <v>337271</v>
      </c>
      <c r="I17" s="905">
        <f t="shared" si="0"/>
        <v>100.30334482276632</v>
      </c>
      <c r="J17" s="389"/>
      <c r="S17" s="389"/>
      <c r="T17" s="389"/>
      <c r="U17" s="389"/>
      <c r="V17" s="389"/>
      <c r="W17" s="389"/>
      <c r="X17" s="389"/>
      <c r="Y17" s="389"/>
      <c r="Z17" s="389"/>
    </row>
    <row r="18" spans="1:26" ht="13.9" customHeight="1" x14ac:dyDescent="0.2">
      <c r="A18" s="370"/>
      <c r="B18" s="371" t="s">
        <v>122</v>
      </c>
      <c r="C18" s="906">
        <v>18641</v>
      </c>
      <c r="D18" s="394">
        <v>-409</v>
      </c>
      <c r="E18" s="902">
        <v>-112</v>
      </c>
      <c r="F18" s="903">
        <v>-297</v>
      </c>
      <c r="G18" s="907"/>
      <c r="H18" s="394">
        <v>18232</v>
      </c>
      <c r="I18" s="905">
        <f t="shared" si="0"/>
        <v>97.805911700016097</v>
      </c>
      <c r="J18" s="389"/>
      <c r="S18" s="389"/>
      <c r="T18" s="389"/>
      <c r="U18" s="389"/>
      <c r="V18" s="389"/>
      <c r="W18" s="389"/>
      <c r="X18" s="389"/>
      <c r="Y18" s="389"/>
      <c r="Z18" s="389"/>
    </row>
    <row r="19" spans="1:26" ht="13.9" customHeight="1" x14ac:dyDescent="0.2">
      <c r="A19" s="370" t="s">
        <v>230</v>
      </c>
      <c r="B19" s="371" t="s">
        <v>123</v>
      </c>
      <c r="C19" s="906">
        <v>292574</v>
      </c>
      <c r="D19" s="394">
        <v>-3844</v>
      </c>
      <c r="E19" s="902">
        <v>-881</v>
      </c>
      <c r="F19" s="903">
        <v>-2963</v>
      </c>
      <c r="G19" s="907">
        <v>0</v>
      </c>
      <c r="H19" s="394">
        <v>288730</v>
      </c>
      <c r="I19" s="905">
        <f t="shared" si="0"/>
        <v>98.68614436005933</v>
      </c>
      <c r="J19" s="389"/>
      <c r="S19" s="389"/>
      <c r="T19" s="389"/>
      <c r="U19" s="389"/>
      <c r="V19" s="389"/>
      <c r="W19" s="389"/>
      <c r="X19" s="389"/>
      <c r="Y19" s="389"/>
      <c r="Z19" s="389"/>
    </row>
    <row r="20" spans="1:26" ht="13.9" customHeight="1" x14ac:dyDescent="0.2">
      <c r="A20" s="368"/>
      <c r="B20" s="371" t="s">
        <v>113</v>
      </c>
      <c r="C20" s="901">
        <v>411736</v>
      </c>
      <c r="D20" s="394">
        <v>-2174</v>
      </c>
      <c r="E20" s="902">
        <v>-199</v>
      </c>
      <c r="F20" s="903">
        <v>-1975</v>
      </c>
      <c r="G20" s="907">
        <v>0</v>
      </c>
      <c r="H20" s="394">
        <v>409562</v>
      </c>
      <c r="I20" s="905">
        <f t="shared" si="0"/>
        <v>99.471991761711394</v>
      </c>
      <c r="J20" s="389"/>
      <c r="S20" s="389"/>
      <c r="T20" s="389"/>
      <c r="U20" s="389"/>
      <c r="V20" s="389"/>
      <c r="W20" s="389"/>
      <c r="X20" s="389"/>
      <c r="Y20" s="389"/>
      <c r="Z20" s="389"/>
    </row>
    <row r="21" spans="1:26" ht="13.9" customHeight="1" x14ac:dyDescent="0.2">
      <c r="A21" s="370"/>
      <c r="B21" s="371" t="s">
        <v>92</v>
      </c>
      <c r="C21" s="906">
        <v>27576</v>
      </c>
      <c r="D21" s="394">
        <v>-546</v>
      </c>
      <c r="E21" s="902">
        <v>-102</v>
      </c>
      <c r="F21" s="903">
        <v>-444</v>
      </c>
      <c r="G21" s="907">
        <v>0</v>
      </c>
      <c r="H21" s="394">
        <v>27030</v>
      </c>
      <c r="I21" s="905">
        <f t="shared" si="0"/>
        <v>98.020017406440388</v>
      </c>
      <c r="J21" s="389"/>
      <c r="S21" s="389"/>
      <c r="T21" s="389"/>
      <c r="U21" s="389"/>
      <c r="V21" s="389"/>
      <c r="W21" s="389"/>
      <c r="X21" s="389"/>
      <c r="Y21" s="389"/>
      <c r="Z21" s="389"/>
    </row>
    <row r="22" spans="1:26" ht="13.9" customHeight="1" x14ac:dyDescent="0.2">
      <c r="A22" s="370"/>
      <c r="B22" s="371" t="s">
        <v>124</v>
      </c>
      <c r="C22" s="906">
        <v>89124</v>
      </c>
      <c r="D22" s="394">
        <v>-1447</v>
      </c>
      <c r="E22" s="902">
        <v>-1065</v>
      </c>
      <c r="F22" s="903">
        <v>-382</v>
      </c>
      <c r="G22" s="907">
        <v>0</v>
      </c>
      <c r="H22" s="394">
        <v>87677</v>
      </c>
      <c r="I22" s="905">
        <f t="shared" si="0"/>
        <v>98.376419370764324</v>
      </c>
      <c r="J22" s="389"/>
      <c r="S22" s="389"/>
      <c r="T22" s="389"/>
      <c r="U22" s="389"/>
      <c r="V22" s="389"/>
      <c r="W22" s="389"/>
      <c r="X22" s="389"/>
      <c r="Y22" s="389"/>
      <c r="Z22" s="389"/>
    </row>
    <row r="23" spans="1:26" ht="13.9" customHeight="1" x14ac:dyDescent="0.2">
      <c r="A23" s="370"/>
      <c r="B23" s="371" t="s">
        <v>125</v>
      </c>
      <c r="C23" s="906">
        <v>493279</v>
      </c>
      <c r="D23" s="394">
        <v>-5158</v>
      </c>
      <c r="E23" s="902">
        <v>-3560</v>
      </c>
      <c r="F23" s="903">
        <v>-1598</v>
      </c>
      <c r="G23" s="907"/>
      <c r="H23" s="394">
        <v>488121</v>
      </c>
      <c r="I23" s="905">
        <f t="shared" si="0"/>
        <v>98.954344296027202</v>
      </c>
      <c r="J23" s="389"/>
      <c r="S23" s="389"/>
      <c r="T23" s="389"/>
      <c r="U23" s="389"/>
      <c r="V23" s="389"/>
      <c r="W23" s="389"/>
      <c r="X23" s="389"/>
      <c r="Y23" s="389"/>
      <c r="Z23" s="389"/>
    </row>
    <row r="24" spans="1:26" ht="13.9" customHeight="1" x14ac:dyDescent="0.2">
      <c r="A24" s="370"/>
      <c r="B24" s="371" t="s">
        <v>126</v>
      </c>
      <c r="C24" s="906">
        <v>81279</v>
      </c>
      <c r="D24" s="394">
        <v>-1815</v>
      </c>
      <c r="E24" s="902">
        <v>-605</v>
      </c>
      <c r="F24" s="903">
        <v>-1210</v>
      </c>
      <c r="G24" s="907">
        <v>0</v>
      </c>
      <c r="H24" s="394">
        <v>79464</v>
      </c>
      <c r="I24" s="905">
        <f t="shared" si="0"/>
        <v>97.766950872919196</v>
      </c>
      <c r="J24" s="389"/>
      <c r="S24" s="389"/>
      <c r="T24" s="389"/>
      <c r="U24" s="389"/>
      <c r="V24" s="389"/>
      <c r="W24" s="389"/>
      <c r="X24" s="389"/>
      <c r="Y24" s="389"/>
      <c r="Z24" s="389"/>
    </row>
    <row r="25" spans="1:26" ht="28.5" x14ac:dyDescent="0.2">
      <c r="A25" s="370" t="s">
        <v>230</v>
      </c>
      <c r="B25" s="372" t="s">
        <v>58</v>
      </c>
      <c r="C25" s="906">
        <v>1016030</v>
      </c>
      <c r="D25" s="394">
        <v>-10343</v>
      </c>
      <c r="E25" s="902">
        <v>-7498</v>
      </c>
      <c r="F25" s="903">
        <v>-2845</v>
      </c>
      <c r="G25" s="907"/>
      <c r="H25" s="394">
        <v>1005687</v>
      </c>
      <c r="I25" s="905">
        <f t="shared" si="0"/>
        <v>98.98201824749269</v>
      </c>
      <c r="J25" s="389"/>
      <c r="S25" s="389"/>
      <c r="T25" s="389"/>
      <c r="U25" s="389"/>
      <c r="V25" s="389"/>
      <c r="W25" s="389"/>
      <c r="X25" s="389"/>
      <c r="Y25" s="389"/>
      <c r="Z25" s="389"/>
    </row>
    <row r="26" spans="1:26" ht="13.9" customHeight="1" x14ac:dyDescent="0.2">
      <c r="A26" s="368" t="s">
        <v>230</v>
      </c>
      <c r="B26" s="373" t="s">
        <v>59</v>
      </c>
      <c r="C26" s="901">
        <v>41426</v>
      </c>
      <c r="D26" s="399">
        <v>-43</v>
      </c>
      <c r="E26" s="908">
        <v>38</v>
      </c>
      <c r="F26" s="909">
        <v>-81</v>
      </c>
      <c r="G26" s="904"/>
      <c r="H26" s="399">
        <v>41383</v>
      </c>
      <c r="I26" s="910">
        <f t="shared" si="0"/>
        <v>99.896200453821265</v>
      </c>
      <c r="J26" s="389"/>
      <c r="S26" s="389"/>
      <c r="T26" s="389"/>
      <c r="U26" s="389"/>
      <c r="V26" s="389"/>
      <c r="W26" s="389"/>
      <c r="X26" s="389"/>
      <c r="Y26" s="389"/>
      <c r="Z26" s="389"/>
    </row>
    <row r="27" spans="1:26" ht="13.9" customHeight="1" x14ac:dyDescent="0.2">
      <c r="A27" s="368" t="s">
        <v>230</v>
      </c>
      <c r="B27" s="374" t="s">
        <v>237</v>
      </c>
      <c r="C27" s="906">
        <v>974604</v>
      </c>
      <c r="D27" s="394">
        <v>-10300</v>
      </c>
      <c r="E27" s="902">
        <v>-7536</v>
      </c>
      <c r="F27" s="903">
        <v>-2764</v>
      </c>
      <c r="G27" s="907"/>
      <c r="H27" s="394">
        <v>964304</v>
      </c>
      <c r="I27" s="905">
        <f t="shared" si="0"/>
        <v>98.943160504163743</v>
      </c>
      <c r="J27" s="389"/>
      <c r="S27" s="389"/>
      <c r="T27" s="389"/>
      <c r="U27" s="389"/>
      <c r="V27" s="389"/>
      <c r="W27" s="389"/>
      <c r="X27" s="389"/>
      <c r="Y27" s="389"/>
      <c r="Z27" s="389"/>
    </row>
    <row r="28" spans="1:26" ht="13.9" customHeight="1" x14ac:dyDescent="0.2">
      <c r="A28" s="370"/>
      <c r="B28" s="371" t="s">
        <v>114</v>
      </c>
      <c r="C28" s="906">
        <v>502677</v>
      </c>
      <c r="D28" s="394">
        <v>-6667</v>
      </c>
      <c r="E28" s="902">
        <v>-3402</v>
      </c>
      <c r="F28" s="903">
        <v>-3265</v>
      </c>
      <c r="G28" s="907"/>
      <c r="H28" s="394">
        <v>496010</v>
      </c>
      <c r="I28" s="905">
        <f t="shared" si="0"/>
        <v>98.673701004820188</v>
      </c>
      <c r="J28" s="389"/>
      <c r="S28" s="389"/>
      <c r="T28" s="389"/>
      <c r="U28" s="389"/>
      <c r="V28" s="389"/>
      <c r="W28" s="389"/>
      <c r="X28" s="389"/>
      <c r="Y28" s="389"/>
      <c r="Z28" s="389"/>
    </row>
    <row r="29" spans="1:26" ht="13.9" customHeight="1" x14ac:dyDescent="0.2">
      <c r="A29" s="370" t="s">
        <v>230</v>
      </c>
      <c r="B29" s="400" t="s">
        <v>127</v>
      </c>
      <c r="C29" s="906">
        <v>135907</v>
      </c>
      <c r="D29" s="394">
        <v>-1592</v>
      </c>
      <c r="E29" s="902">
        <v>-547</v>
      </c>
      <c r="F29" s="903">
        <v>-1045</v>
      </c>
      <c r="G29" s="907">
        <v>0</v>
      </c>
      <c r="H29" s="394">
        <v>134315</v>
      </c>
      <c r="I29" s="905">
        <f t="shared" si="0"/>
        <v>98.828610741168589</v>
      </c>
      <c r="J29" s="389"/>
      <c r="S29" s="389"/>
      <c r="T29" s="389"/>
      <c r="U29" s="389"/>
      <c r="V29" s="389"/>
      <c r="W29" s="389"/>
      <c r="X29" s="389"/>
      <c r="Y29" s="389"/>
      <c r="Z29" s="389"/>
    </row>
    <row r="30" spans="1:26" ht="13.9" customHeight="1" x14ac:dyDescent="0.2">
      <c r="A30" s="370" t="s">
        <v>230</v>
      </c>
      <c r="B30" s="371" t="s">
        <v>64</v>
      </c>
      <c r="C30" s="906">
        <v>665240</v>
      </c>
      <c r="D30" s="394">
        <v>-6542</v>
      </c>
      <c r="E30" s="902">
        <v>-3122</v>
      </c>
      <c r="F30" s="903">
        <v>-3420</v>
      </c>
      <c r="G30" s="907"/>
      <c r="H30" s="394">
        <v>658698</v>
      </c>
      <c r="I30" s="905">
        <f t="shared" si="0"/>
        <v>99.016595514400819</v>
      </c>
      <c r="J30" s="389"/>
      <c r="S30" s="389"/>
      <c r="T30" s="389"/>
      <c r="U30" s="389"/>
      <c r="V30" s="389"/>
      <c r="W30" s="389"/>
      <c r="X30" s="389"/>
      <c r="Y30" s="389"/>
      <c r="Z30" s="389"/>
    </row>
    <row r="31" spans="1:26" ht="13.9" customHeight="1" x14ac:dyDescent="0.2">
      <c r="A31" s="370" t="s">
        <v>230</v>
      </c>
      <c r="B31" s="371" t="s">
        <v>128</v>
      </c>
      <c r="C31" s="906">
        <v>466009</v>
      </c>
      <c r="D31" s="394">
        <v>-5474</v>
      </c>
      <c r="E31" s="902">
        <v>-1443</v>
      </c>
      <c r="F31" s="903">
        <v>-4031</v>
      </c>
      <c r="G31" s="907">
        <v>0</v>
      </c>
      <c r="H31" s="394">
        <v>460535</v>
      </c>
      <c r="I31" s="905">
        <f t="shared" si="0"/>
        <v>98.825344574890181</v>
      </c>
      <c r="J31" s="389"/>
      <c r="S31" s="389"/>
      <c r="T31" s="389"/>
      <c r="U31" s="389"/>
      <c r="V31" s="389"/>
      <c r="W31" s="389"/>
      <c r="X31" s="389"/>
      <c r="Y31" s="389"/>
      <c r="Z31" s="389"/>
    </row>
    <row r="32" spans="1:26" ht="13.9" customHeight="1" x14ac:dyDescent="0.2">
      <c r="A32" s="370"/>
      <c r="B32" s="371" t="s">
        <v>118</v>
      </c>
      <c r="C32" s="906">
        <v>179969</v>
      </c>
      <c r="D32" s="903">
        <v>-2172</v>
      </c>
      <c r="E32" s="902">
        <v>-1022</v>
      </c>
      <c r="F32" s="903">
        <v>-1150</v>
      </c>
      <c r="G32" s="907">
        <v>0</v>
      </c>
      <c r="H32" s="394">
        <v>177797</v>
      </c>
      <c r="I32" s="905">
        <f t="shared" si="0"/>
        <v>98.793125482722019</v>
      </c>
      <c r="J32" s="389"/>
      <c r="S32" s="389"/>
      <c r="T32" s="389"/>
      <c r="U32" s="389"/>
      <c r="V32" s="389"/>
      <c r="W32" s="389"/>
      <c r="X32" s="389"/>
      <c r="Y32" s="389"/>
      <c r="Z32" s="389"/>
    </row>
    <row r="33" spans="1:26" ht="13.9" customHeight="1" x14ac:dyDescent="0.2">
      <c r="A33" s="375"/>
      <c r="B33" s="376" t="s">
        <v>238</v>
      </c>
      <c r="C33" s="906">
        <v>2243663</v>
      </c>
      <c r="D33" s="399">
        <v>17699</v>
      </c>
      <c r="E33" s="908">
        <v>11761</v>
      </c>
      <c r="F33" s="909">
        <v>5938</v>
      </c>
      <c r="G33" s="907"/>
      <c r="H33" s="399">
        <v>2261362</v>
      </c>
      <c r="I33" s="910">
        <f t="shared" si="0"/>
        <v>100.7888439574036</v>
      </c>
      <c r="J33" s="389"/>
      <c r="S33" s="389"/>
      <c r="T33" s="389"/>
      <c r="U33" s="389"/>
      <c r="V33" s="389"/>
      <c r="W33" s="389"/>
      <c r="X33" s="389"/>
      <c r="Y33" s="389"/>
      <c r="Z33" s="389"/>
    </row>
    <row r="34" spans="1:26" ht="13.9" customHeight="1" x14ac:dyDescent="0.2">
      <c r="A34" s="368" t="s">
        <v>230</v>
      </c>
      <c r="B34" s="373" t="s">
        <v>141</v>
      </c>
      <c r="C34" s="901">
        <v>1713763</v>
      </c>
      <c r="D34" s="399">
        <v>16590</v>
      </c>
      <c r="E34" s="908">
        <v>7904</v>
      </c>
      <c r="F34" s="909">
        <v>8686</v>
      </c>
      <c r="G34" s="399"/>
      <c r="H34" s="399">
        <v>1730353</v>
      </c>
      <c r="I34" s="910">
        <f t="shared" si="0"/>
        <v>100.96804517310736</v>
      </c>
      <c r="J34" s="389"/>
      <c r="S34" s="389"/>
      <c r="T34" s="389"/>
      <c r="U34" s="389"/>
      <c r="V34" s="389"/>
      <c r="W34" s="389"/>
      <c r="X34" s="389"/>
      <c r="Y34" s="389"/>
      <c r="Z34" s="389"/>
    </row>
    <row r="35" spans="1:26" ht="13.9" customHeight="1" x14ac:dyDescent="0.2">
      <c r="A35" s="370" t="s">
        <v>230</v>
      </c>
      <c r="B35" s="373" t="s">
        <v>105</v>
      </c>
      <c r="C35" s="906">
        <v>511244</v>
      </c>
      <c r="D35" s="394">
        <v>1143</v>
      </c>
      <c r="E35" s="902">
        <v>3897</v>
      </c>
      <c r="F35" s="903">
        <v>-2754</v>
      </c>
      <c r="G35" s="907"/>
      <c r="H35" s="394">
        <v>512387</v>
      </c>
      <c r="I35" s="905">
        <f t="shared" si="0"/>
        <v>100.22357230598304</v>
      </c>
      <c r="J35" s="389"/>
      <c r="S35" s="389"/>
      <c r="T35" s="389"/>
      <c r="U35" s="389"/>
      <c r="V35" s="389"/>
      <c r="W35" s="389"/>
      <c r="X35" s="389"/>
      <c r="Y35" s="389"/>
      <c r="Z35" s="389"/>
    </row>
    <row r="36" spans="1:26" ht="13.9" customHeight="1" x14ac:dyDescent="0.2">
      <c r="A36" s="377"/>
      <c r="B36" s="373" t="s">
        <v>239</v>
      </c>
      <c r="C36" s="906">
        <v>18656</v>
      </c>
      <c r="D36" s="394">
        <v>-34</v>
      </c>
      <c r="E36" s="902">
        <v>-40</v>
      </c>
      <c r="F36" s="903">
        <v>6</v>
      </c>
      <c r="G36" s="907"/>
      <c r="H36" s="394">
        <v>18622</v>
      </c>
      <c r="I36" s="905">
        <f t="shared" si="0"/>
        <v>99.817753001715275</v>
      </c>
      <c r="J36" s="389"/>
      <c r="S36" s="389"/>
      <c r="T36" s="389"/>
      <c r="U36" s="389"/>
      <c r="V36" s="389"/>
      <c r="W36" s="389"/>
      <c r="X36" s="389"/>
      <c r="Y36" s="389"/>
      <c r="Z36" s="389"/>
    </row>
    <row r="37" spans="1:26" ht="13.9" customHeight="1" x14ac:dyDescent="0.2">
      <c r="A37" s="378" t="s">
        <v>230</v>
      </c>
      <c r="B37" s="379" t="s">
        <v>130</v>
      </c>
      <c r="C37" s="911">
        <v>47906</v>
      </c>
      <c r="D37" s="405">
        <v>-66</v>
      </c>
      <c r="E37" s="912">
        <v>18</v>
      </c>
      <c r="F37" s="913">
        <v>-84</v>
      </c>
      <c r="G37" s="405"/>
      <c r="H37" s="405">
        <v>47840</v>
      </c>
      <c r="I37" s="914">
        <f t="shared" si="0"/>
        <v>99.862230200809918</v>
      </c>
      <c r="J37" s="389"/>
      <c r="S37" s="389"/>
      <c r="T37" s="389"/>
      <c r="U37" s="389"/>
      <c r="V37" s="389"/>
      <c r="W37" s="389"/>
      <c r="X37" s="389"/>
      <c r="Y37" s="389"/>
      <c r="Z37" s="389"/>
    </row>
    <row r="38" spans="1:26" x14ac:dyDescent="0.2">
      <c r="C38" s="352"/>
    </row>
    <row r="39" spans="1:26" x14ac:dyDescent="0.2">
      <c r="B39" s="2138" t="s">
        <v>451</v>
      </c>
      <c r="C39" s="2138"/>
      <c r="D39" s="2138"/>
      <c r="E39" s="2138"/>
      <c r="F39" s="2138"/>
      <c r="G39" s="2138"/>
      <c r="H39" s="2138"/>
      <c r="I39" s="406"/>
    </row>
    <row r="40" spans="1:26" x14ac:dyDescent="0.2">
      <c r="B40" s="841"/>
      <c r="C40" s="352"/>
    </row>
    <row r="41" spans="1:26" x14ac:dyDescent="0.2">
      <c r="C41" s="352"/>
    </row>
    <row r="42" spans="1:26" x14ac:dyDescent="0.2">
      <c r="C42" s="352"/>
    </row>
    <row r="43" spans="1:26" x14ac:dyDescent="0.2">
      <c r="C43" s="352"/>
    </row>
    <row r="44" spans="1:26" x14ac:dyDescent="0.2">
      <c r="C44" s="352"/>
    </row>
    <row r="45" spans="1:26" x14ac:dyDescent="0.2">
      <c r="C45" s="352"/>
    </row>
    <row r="46" spans="1:26" x14ac:dyDescent="0.2">
      <c r="C46" s="352"/>
    </row>
    <row r="47" spans="1:26" x14ac:dyDescent="0.2">
      <c r="C47" s="352"/>
    </row>
    <row r="48" spans="1:26" x14ac:dyDescent="0.2">
      <c r="C48" s="352"/>
    </row>
    <row r="49" spans="3:3" x14ac:dyDescent="0.2">
      <c r="C49" s="352"/>
    </row>
    <row r="50" spans="3:3" x14ac:dyDescent="0.2">
      <c r="C50" s="352"/>
    </row>
    <row r="51" spans="3:3" x14ac:dyDescent="0.2">
      <c r="C51" s="352"/>
    </row>
    <row r="52" spans="3:3" x14ac:dyDescent="0.2">
      <c r="C52" s="352"/>
    </row>
    <row r="53" spans="3:3" x14ac:dyDescent="0.2">
      <c r="C53" s="352"/>
    </row>
    <row r="54" spans="3:3" x14ac:dyDescent="0.2">
      <c r="C54" s="352"/>
    </row>
    <row r="55" spans="3:3" x14ac:dyDescent="0.2">
      <c r="C55" s="352"/>
    </row>
    <row r="56" spans="3:3" x14ac:dyDescent="0.2">
      <c r="C56" s="352"/>
    </row>
    <row r="57" spans="3:3" x14ac:dyDescent="0.2">
      <c r="C57" s="352"/>
    </row>
    <row r="58" spans="3:3" x14ac:dyDescent="0.2">
      <c r="C58" s="352"/>
    </row>
    <row r="59" spans="3:3" x14ac:dyDescent="0.2">
      <c r="C59" s="352"/>
    </row>
    <row r="60" spans="3:3" x14ac:dyDescent="0.2">
      <c r="C60" s="352"/>
    </row>
    <row r="61" spans="3:3" x14ac:dyDescent="0.2">
      <c r="C61" s="352"/>
    </row>
    <row r="62" spans="3:3" x14ac:dyDescent="0.2">
      <c r="C62" s="352"/>
    </row>
    <row r="63" spans="3:3" x14ac:dyDescent="0.2">
      <c r="C63" s="352"/>
    </row>
    <row r="64" spans="3:3" x14ac:dyDescent="0.2">
      <c r="C64" s="352"/>
    </row>
    <row r="65" spans="3:3" x14ac:dyDescent="0.2">
      <c r="C65" s="352"/>
    </row>
    <row r="66" spans="3:3" x14ac:dyDescent="0.2">
      <c r="C66" s="352"/>
    </row>
    <row r="67" spans="3:3" x14ac:dyDescent="0.2">
      <c r="C67" s="352"/>
    </row>
    <row r="68" spans="3:3" x14ac:dyDescent="0.2">
      <c r="C68" s="352"/>
    </row>
    <row r="69" spans="3:3" x14ac:dyDescent="0.2">
      <c r="C69" s="352"/>
    </row>
    <row r="70" spans="3:3" x14ac:dyDescent="0.2">
      <c r="C70" s="352"/>
    </row>
    <row r="71" spans="3:3" x14ac:dyDescent="0.2">
      <c r="C71" s="352"/>
    </row>
    <row r="72" spans="3:3" x14ac:dyDescent="0.2">
      <c r="C72" s="352"/>
    </row>
    <row r="73" spans="3:3" x14ac:dyDescent="0.2">
      <c r="C73" s="352"/>
    </row>
    <row r="74" spans="3:3" x14ac:dyDescent="0.2">
      <c r="C74" s="352"/>
    </row>
    <row r="75" spans="3:3" x14ac:dyDescent="0.2">
      <c r="C75" s="352"/>
    </row>
    <row r="76" spans="3:3" x14ac:dyDescent="0.2">
      <c r="C76" s="352"/>
    </row>
    <row r="77" spans="3:3" x14ac:dyDescent="0.2">
      <c r="C77" s="352"/>
    </row>
    <row r="78" spans="3:3" x14ac:dyDescent="0.2">
      <c r="C78" s="352"/>
    </row>
    <row r="79" spans="3:3" x14ac:dyDescent="0.2">
      <c r="C79" s="352"/>
    </row>
    <row r="80" spans="3:3" x14ac:dyDescent="0.2">
      <c r="C80" s="352"/>
    </row>
    <row r="81" spans="3:3" x14ac:dyDescent="0.2">
      <c r="C81" s="352"/>
    </row>
    <row r="82" spans="3:3" x14ac:dyDescent="0.2">
      <c r="C82" s="352"/>
    </row>
    <row r="83" spans="3:3" x14ac:dyDescent="0.2">
      <c r="C83" s="352"/>
    </row>
    <row r="84" spans="3:3" x14ac:dyDescent="0.2">
      <c r="C84" s="352"/>
    </row>
    <row r="85" spans="3:3" x14ac:dyDescent="0.2">
      <c r="C85" s="352"/>
    </row>
    <row r="86" spans="3:3" x14ac:dyDescent="0.2">
      <c r="C86" s="352"/>
    </row>
    <row r="87" spans="3:3" x14ac:dyDescent="0.2">
      <c r="C87" s="352"/>
    </row>
    <row r="88" spans="3:3" x14ac:dyDescent="0.2">
      <c r="C88" s="352"/>
    </row>
    <row r="89" spans="3:3" x14ac:dyDescent="0.2">
      <c r="C89" s="352"/>
    </row>
    <row r="90" spans="3:3" x14ac:dyDescent="0.2">
      <c r="C90" s="352"/>
    </row>
    <row r="91" spans="3:3" x14ac:dyDescent="0.2">
      <c r="C91" s="352"/>
    </row>
    <row r="92" spans="3:3" x14ac:dyDescent="0.2">
      <c r="C92" s="352"/>
    </row>
    <row r="93" spans="3:3" x14ac:dyDescent="0.2">
      <c r="C93" s="352"/>
    </row>
    <row r="94" spans="3:3" x14ac:dyDescent="0.2">
      <c r="C94" s="352"/>
    </row>
    <row r="95" spans="3:3" x14ac:dyDescent="0.2">
      <c r="C95" s="352"/>
    </row>
    <row r="96" spans="3:3" x14ac:dyDescent="0.2">
      <c r="C96" s="352"/>
    </row>
    <row r="97" spans="3:3" x14ac:dyDescent="0.2">
      <c r="C97" s="352"/>
    </row>
    <row r="98" spans="3:3" x14ac:dyDescent="0.2">
      <c r="C98" s="352"/>
    </row>
    <row r="99" spans="3:3" x14ac:dyDescent="0.2">
      <c r="C99" s="352"/>
    </row>
    <row r="100" spans="3:3" x14ac:dyDescent="0.2">
      <c r="C100" s="352"/>
    </row>
    <row r="101" spans="3:3" x14ac:dyDescent="0.2">
      <c r="C101" s="352"/>
    </row>
    <row r="102" spans="3:3" x14ac:dyDescent="0.2">
      <c r="C102" s="352"/>
    </row>
    <row r="103" spans="3:3" x14ac:dyDescent="0.2">
      <c r="C103" s="352"/>
    </row>
    <row r="104" spans="3:3" x14ac:dyDescent="0.2">
      <c r="C104" s="352"/>
    </row>
    <row r="105" spans="3:3" x14ac:dyDescent="0.2">
      <c r="C105" s="352"/>
    </row>
    <row r="106" spans="3:3" x14ac:dyDescent="0.2">
      <c r="C106" s="352"/>
    </row>
    <row r="107" spans="3:3" x14ac:dyDescent="0.2">
      <c r="C107" s="352"/>
    </row>
    <row r="108" spans="3:3" x14ac:dyDescent="0.2">
      <c r="C108" s="352"/>
    </row>
    <row r="109" spans="3:3" x14ac:dyDescent="0.2">
      <c r="C109" s="352"/>
    </row>
    <row r="110" spans="3:3" x14ac:dyDescent="0.2">
      <c r="C110" s="352"/>
    </row>
    <row r="111" spans="3:3" x14ac:dyDescent="0.2">
      <c r="C111" s="352"/>
    </row>
    <row r="112" spans="3:3" x14ac:dyDescent="0.2">
      <c r="C112" s="352"/>
    </row>
    <row r="113" spans="3:3" x14ac:dyDescent="0.2">
      <c r="C113" s="352"/>
    </row>
    <row r="114" spans="3:3" x14ac:dyDescent="0.2">
      <c r="C114" s="352"/>
    </row>
    <row r="115" spans="3:3" x14ac:dyDescent="0.2">
      <c r="C115" s="352"/>
    </row>
    <row r="116" spans="3:3" x14ac:dyDescent="0.2">
      <c r="C116" s="352"/>
    </row>
    <row r="117" spans="3:3" x14ac:dyDescent="0.2">
      <c r="C117" s="352"/>
    </row>
    <row r="118" spans="3:3" x14ac:dyDescent="0.2">
      <c r="C118" s="352"/>
    </row>
    <row r="119" spans="3:3" x14ac:dyDescent="0.2">
      <c r="C119" s="352"/>
    </row>
    <row r="120" spans="3:3" x14ac:dyDescent="0.2">
      <c r="C120" s="352"/>
    </row>
    <row r="121" spans="3:3" x14ac:dyDescent="0.2">
      <c r="C121" s="352"/>
    </row>
    <row r="122" spans="3:3" x14ac:dyDescent="0.2">
      <c r="C122" s="352"/>
    </row>
    <row r="123" spans="3:3" x14ac:dyDescent="0.2">
      <c r="C123" s="352"/>
    </row>
    <row r="124" spans="3:3" x14ac:dyDescent="0.2">
      <c r="C124" s="352"/>
    </row>
    <row r="125" spans="3:3" x14ac:dyDescent="0.2">
      <c r="C125" s="352"/>
    </row>
    <row r="126" spans="3:3" x14ac:dyDescent="0.2">
      <c r="C126" s="352"/>
    </row>
    <row r="127" spans="3:3" x14ac:dyDescent="0.2">
      <c r="C127" s="352"/>
    </row>
    <row r="128" spans="3:3" x14ac:dyDescent="0.2">
      <c r="C128" s="352"/>
    </row>
    <row r="129" spans="3:3" x14ac:dyDescent="0.2">
      <c r="C129" s="352"/>
    </row>
    <row r="130" spans="3:3" x14ac:dyDescent="0.2">
      <c r="C130" s="352"/>
    </row>
    <row r="131" spans="3:3" x14ac:dyDescent="0.2">
      <c r="C131" s="352"/>
    </row>
    <row r="132" spans="3:3" x14ac:dyDescent="0.2">
      <c r="C132" s="352"/>
    </row>
    <row r="133" spans="3:3" x14ac:dyDescent="0.2">
      <c r="C133" s="352"/>
    </row>
    <row r="134" spans="3:3" x14ac:dyDescent="0.2">
      <c r="C134" s="352"/>
    </row>
    <row r="135" spans="3:3" x14ac:dyDescent="0.2">
      <c r="C135" s="352"/>
    </row>
    <row r="136" spans="3:3" x14ac:dyDescent="0.2">
      <c r="C136" s="352"/>
    </row>
    <row r="137" spans="3:3" x14ac:dyDescent="0.2">
      <c r="C137" s="352"/>
    </row>
    <row r="138" spans="3:3" x14ac:dyDescent="0.2">
      <c r="C138" s="352"/>
    </row>
    <row r="139" spans="3:3" x14ac:dyDescent="0.2">
      <c r="C139" s="352"/>
    </row>
    <row r="140" spans="3:3" x14ac:dyDescent="0.2">
      <c r="C140" s="352"/>
    </row>
    <row r="141" spans="3:3" x14ac:dyDescent="0.2">
      <c r="C141" s="352"/>
    </row>
    <row r="142" spans="3:3" x14ac:dyDescent="0.2">
      <c r="C142" s="352"/>
    </row>
    <row r="143" spans="3:3" x14ac:dyDescent="0.2">
      <c r="C143" s="352"/>
    </row>
    <row r="144" spans="3:3" x14ac:dyDescent="0.2">
      <c r="C144" s="352"/>
    </row>
    <row r="145" spans="3:3" x14ac:dyDescent="0.2">
      <c r="C145" s="352"/>
    </row>
    <row r="146" spans="3:3" x14ac:dyDescent="0.2">
      <c r="C146" s="352"/>
    </row>
  </sheetData>
  <mergeCells count="7">
    <mergeCell ref="B39:H39"/>
    <mergeCell ref="A3:I3"/>
    <mergeCell ref="A4:I4"/>
    <mergeCell ref="A5:I5"/>
    <mergeCell ref="D7:G7"/>
    <mergeCell ref="E8:G8"/>
    <mergeCell ref="A11:B11"/>
  </mergeCells>
  <hyperlinks>
    <hyperlink ref="B1" location="Содержание!A1" display="Содержание"/>
  </hyperlinks>
  <printOptions horizontalCentered="1" verticalCentered="1"/>
  <pageMargins left="0.78740157480314965" right="0.51181102362204722" top="0.59055118110236227" bottom="0.51181102362204722" header="0.31496062992125984" footer="0.31496062992125984"/>
  <pageSetup paperSize="9" scale="99" firstPageNumber="41" orientation="landscape" useFirstPageNumber="1" r:id="rId1"/>
  <headerFooter alignWithMargins="0">
    <oddHeader>&amp;C&amp;9&amp;P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5"/>
  <sheetViews>
    <sheetView zoomScaleNormal="100" workbookViewId="0">
      <pane xSplit="2" ySplit="7" topLeftCell="C8" activePane="bottomRight" state="frozen"/>
      <selection activeCell="M62" sqref="M62"/>
      <selection pane="topRight" activeCell="M62" sqref="M62"/>
      <selection pane="bottomLeft" activeCell="M62" sqref="M62"/>
      <selection pane="bottomRight" activeCell="C8" sqref="C8"/>
    </sheetView>
  </sheetViews>
  <sheetFormatPr defaultRowHeight="12.75" x14ac:dyDescent="0.2"/>
  <cols>
    <col min="1" max="1" width="3.28515625" style="6" customWidth="1"/>
    <col min="2" max="2" width="50.140625" style="70" customWidth="1"/>
    <col min="3" max="3" width="12.7109375" style="8" customWidth="1"/>
    <col min="4" max="4" width="12" style="6" bestFit="1" customWidth="1"/>
    <col min="5" max="5" width="12.28515625" style="6" customWidth="1"/>
    <col min="6" max="6" width="13.28515625" style="6" customWidth="1"/>
    <col min="7" max="7" width="10.28515625" style="6" customWidth="1"/>
    <col min="8" max="8" width="12.7109375" style="6" customWidth="1"/>
    <col min="9" max="9" width="13.85546875" style="10" customWidth="1"/>
    <col min="10" max="12" width="9.140625" style="6"/>
    <col min="13" max="13" width="9.5703125" style="6" bestFit="1" customWidth="1"/>
    <col min="14" max="16384" width="9.140625" style="6"/>
  </cols>
  <sheetData>
    <row r="1" spans="1:25" ht="12" customHeight="1" x14ac:dyDescent="0.2">
      <c r="B1" s="646" t="s">
        <v>350</v>
      </c>
      <c r="I1" s="6"/>
    </row>
    <row r="2" spans="1:25" s="23" customFormat="1" ht="12.75" customHeight="1" x14ac:dyDescent="0.2">
      <c r="B2" s="777"/>
      <c r="C2" s="8"/>
      <c r="D2" s="6"/>
      <c r="E2" s="6"/>
      <c r="F2" s="6"/>
      <c r="G2" s="6"/>
      <c r="H2" s="6"/>
    </row>
    <row r="3" spans="1:25" s="23" customFormat="1" ht="15" customHeight="1" x14ac:dyDescent="0.2">
      <c r="B3" s="777"/>
      <c r="C3" s="8"/>
      <c r="D3" s="6"/>
      <c r="E3" s="6"/>
      <c r="F3" s="6"/>
      <c r="G3" s="6"/>
      <c r="H3" s="6"/>
    </row>
    <row r="4" spans="1:25" s="23" customFormat="1" ht="13.5" customHeight="1" x14ac:dyDescent="0.2">
      <c r="A4" s="407"/>
      <c r="B4" s="408"/>
      <c r="C4" s="889" t="s">
        <v>146</v>
      </c>
      <c r="D4" s="2139" t="s">
        <v>448</v>
      </c>
      <c r="E4" s="2140"/>
      <c r="F4" s="2140"/>
      <c r="G4" s="2141"/>
      <c r="H4" s="382" t="s">
        <v>146</v>
      </c>
      <c r="I4" s="383" t="s">
        <v>383</v>
      </c>
    </row>
    <row r="5" spans="1:25" ht="11.65" customHeight="1" x14ac:dyDescent="0.2">
      <c r="A5" s="409"/>
      <c r="B5" s="363" t="s">
        <v>236</v>
      </c>
      <c r="C5" s="890" t="s">
        <v>148</v>
      </c>
      <c r="D5" s="891" t="s">
        <v>149</v>
      </c>
      <c r="E5" s="2142" t="s">
        <v>150</v>
      </c>
      <c r="F5" s="2143"/>
      <c r="G5" s="2144"/>
      <c r="H5" s="384" t="s">
        <v>148</v>
      </c>
      <c r="I5" s="385" t="s">
        <v>449</v>
      </c>
    </row>
    <row r="6" spans="1:25" s="10" customFormat="1" ht="11.65" customHeight="1" x14ac:dyDescent="0.2">
      <c r="A6" s="409"/>
      <c r="B6" s="410" t="s">
        <v>158</v>
      </c>
      <c r="C6" s="892" t="s">
        <v>151</v>
      </c>
      <c r="D6" s="891" t="s">
        <v>152</v>
      </c>
      <c r="E6" s="889" t="s">
        <v>153</v>
      </c>
      <c r="F6" s="893" t="s">
        <v>154</v>
      </c>
      <c r="G6" s="893" t="s">
        <v>155</v>
      </c>
      <c r="H6" s="384" t="s">
        <v>151</v>
      </c>
      <c r="I6" s="387"/>
    </row>
    <row r="7" spans="1:25" s="10" customFormat="1" ht="11.65" customHeight="1" x14ac:dyDescent="0.2">
      <c r="A7" s="411"/>
      <c r="B7" s="412"/>
      <c r="C7" s="894" t="s">
        <v>381</v>
      </c>
      <c r="D7" s="895"/>
      <c r="E7" s="896" t="s">
        <v>152</v>
      </c>
      <c r="F7" s="897" t="s">
        <v>156</v>
      </c>
      <c r="G7" s="897" t="s">
        <v>450</v>
      </c>
      <c r="H7" s="778" t="s">
        <v>383</v>
      </c>
      <c r="I7" s="388"/>
    </row>
    <row r="8" spans="1:25" ht="29.25" customHeight="1" x14ac:dyDescent="0.25">
      <c r="A8" s="2147" t="s">
        <v>233</v>
      </c>
      <c r="B8" s="2148"/>
      <c r="C8" s="898">
        <v>7437001</v>
      </c>
      <c r="D8" s="898">
        <v>-19106</v>
      </c>
      <c r="E8" s="898">
        <v>-8250</v>
      </c>
      <c r="F8" s="898">
        <v>-10372</v>
      </c>
      <c r="G8" s="898">
        <v>-484</v>
      </c>
      <c r="H8" s="915">
        <v>7417411</v>
      </c>
      <c r="I8" s="916">
        <v>99.7</v>
      </c>
      <c r="M8" s="694"/>
      <c r="N8" s="694"/>
      <c r="S8" s="917"/>
      <c r="T8" s="917"/>
      <c r="U8" s="917"/>
      <c r="V8" s="917"/>
      <c r="W8" s="917"/>
      <c r="X8" s="917"/>
      <c r="Y8" s="917"/>
    </row>
    <row r="9" spans="1:25" ht="13.9" customHeight="1" x14ac:dyDescent="0.2">
      <c r="A9" s="413"/>
      <c r="B9" s="414" t="s">
        <v>109</v>
      </c>
      <c r="C9" s="415">
        <v>0</v>
      </c>
      <c r="D9" s="394">
        <v>0</v>
      </c>
      <c r="E9" s="902">
        <v>0</v>
      </c>
      <c r="F9" s="903">
        <v>0</v>
      </c>
      <c r="G9" s="904">
        <v>0</v>
      </c>
      <c r="H9" s="394">
        <v>0</v>
      </c>
      <c r="I9" s="918">
        <v>0</v>
      </c>
      <c r="M9" s="694"/>
      <c r="N9" s="694"/>
      <c r="S9" s="917"/>
      <c r="T9" s="917"/>
      <c r="U9" s="917"/>
      <c r="V9" s="917"/>
      <c r="W9" s="917"/>
      <c r="X9" s="917"/>
      <c r="Y9" s="917"/>
    </row>
    <row r="10" spans="1:25" ht="13.9" customHeight="1" x14ac:dyDescent="0.2">
      <c r="A10" s="416"/>
      <c r="B10" s="400" t="s">
        <v>120</v>
      </c>
      <c r="C10" s="415">
        <v>46664</v>
      </c>
      <c r="D10" s="394">
        <v>-292</v>
      </c>
      <c r="E10" s="902">
        <v>-136</v>
      </c>
      <c r="F10" s="903">
        <v>-156</v>
      </c>
      <c r="G10" s="907">
        <v>0</v>
      </c>
      <c r="H10" s="394">
        <v>46372</v>
      </c>
      <c r="I10" s="918">
        <v>99.4</v>
      </c>
      <c r="M10" s="694"/>
      <c r="N10" s="694"/>
      <c r="S10" s="917"/>
      <c r="T10" s="917"/>
      <c r="U10" s="917"/>
      <c r="V10" s="917"/>
      <c r="W10" s="917"/>
      <c r="X10" s="917"/>
      <c r="Y10" s="917"/>
    </row>
    <row r="11" spans="1:25" ht="13.9" customHeight="1" x14ac:dyDescent="0.2">
      <c r="A11" s="416" t="s">
        <v>230</v>
      </c>
      <c r="B11" s="400" t="s">
        <v>56</v>
      </c>
      <c r="C11" s="415">
        <v>422819</v>
      </c>
      <c r="D11" s="394">
        <v>-1932</v>
      </c>
      <c r="E11" s="902">
        <v>-3531</v>
      </c>
      <c r="F11" s="903">
        <v>1599</v>
      </c>
      <c r="G11" s="907">
        <v>0</v>
      </c>
      <c r="H11" s="394">
        <v>420887</v>
      </c>
      <c r="I11" s="918">
        <v>99.5</v>
      </c>
      <c r="M11" s="694"/>
      <c r="N11" s="694"/>
      <c r="S11" s="917"/>
      <c r="T11" s="917"/>
      <c r="U11" s="917"/>
      <c r="V11" s="917"/>
      <c r="W11" s="917"/>
      <c r="X11" s="917"/>
      <c r="Y11" s="917"/>
    </row>
    <row r="12" spans="1:25" ht="13.9" customHeight="1" x14ac:dyDescent="0.2">
      <c r="A12" s="416" t="s">
        <v>230</v>
      </c>
      <c r="B12" s="400" t="s">
        <v>57</v>
      </c>
      <c r="C12" s="415">
        <v>569453</v>
      </c>
      <c r="D12" s="394">
        <v>-5094</v>
      </c>
      <c r="E12" s="902">
        <v>-2585</v>
      </c>
      <c r="F12" s="903">
        <v>-2509</v>
      </c>
      <c r="G12" s="907">
        <v>0</v>
      </c>
      <c r="H12" s="394">
        <v>564359</v>
      </c>
      <c r="I12" s="918">
        <v>99.1</v>
      </c>
      <c r="M12" s="694"/>
      <c r="N12" s="694"/>
      <c r="S12" s="917"/>
      <c r="T12" s="917"/>
      <c r="U12" s="917"/>
      <c r="V12" s="917"/>
      <c r="W12" s="917"/>
      <c r="X12" s="917"/>
      <c r="Y12" s="917"/>
    </row>
    <row r="13" spans="1:25" ht="13.9" customHeight="1" x14ac:dyDescent="0.2">
      <c r="A13" s="416" t="s">
        <v>230</v>
      </c>
      <c r="B13" s="400" t="s">
        <v>121</v>
      </c>
      <c r="C13" s="415">
        <v>668425</v>
      </c>
      <c r="D13" s="394">
        <v>1856</v>
      </c>
      <c r="E13" s="902">
        <v>2276</v>
      </c>
      <c r="F13" s="903">
        <v>-420</v>
      </c>
      <c r="G13" s="907">
        <v>0</v>
      </c>
      <c r="H13" s="394">
        <v>670281</v>
      </c>
      <c r="I13" s="918">
        <v>100.3</v>
      </c>
      <c r="M13" s="694"/>
      <c r="N13" s="694"/>
      <c r="S13" s="917"/>
      <c r="T13" s="917"/>
      <c r="U13" s="917"/>
      <c r="V13" s="917"/>
      <c r="W13" s="917"/>
      <c r="X13" s="917"/>
      <c r="Y13" s="917"/>
    </row>
    <row r="14" spans="1:25" ht="13.9" customHeight="1" x14ac:dyDescent="0.2">
      <c r="A14" s="416" t="s">
        <v>230</v>
      </c>
      <c r="B14" s="400" t="s">
        <v>110</v>
      </c>
      <c r="C14" s="415">
        <v>184314</v>
      </c>
      <c r="D14" s="394">
        <v>2187</v>
      </c>
      <c r="E14" s="902">
        <v>1873</v>
      </c>
      <c r="F14" s="903">
        <v>314</v>
      </c>
      <c r="G14" s="907">
        <v>0</v>
      </c>
      <c r="H14" s="394">
        <v>186501</v>
      </c>
      <c r="I14" s="918">
        <v>101.2</v>
      </c>
      <c r="M14" s="694"/>
      <c r="N14" s="694"/>
      <c r="S14" s="917"/>
      <c r="T14" s="917"/>
      <c r="U14" s="917"/>
      <c r="V14" s="917"/>
      <c r="W14" s="917"/>
      <c r="X14" s="917"/>
      <c r="Y14" s="917"/>
    </row>
    <row r="15" spans="1:25" ht="13.9" customHeight="1" x14ac:dyDescent="0.2">
      <c r="A15" s="416"/>
      <c r="B15" s="400" t="s">
        <v>122</v>
      </c>
      <c r="C15" s="415">
        <v>9175</v>
      </c>
      <c r="D15" s="394">
        <v>-158</v>
      </c>
      <c r="E15" s="902">
        <v>-40</v>
      </c>
      <c r="F15" s="903">
        <v>-118</v>
      </c>
      <c r="G15" s="907">
        <v>0</v>
      </c>
      <c r="H15" s="394">
        <v>9017</v>
      </c>
      <c r="I15" s="918">
        <v>98.3</v>
      </c>
      <c r="M15" s="694"/>
      <c r="N15" s="694"/>
      <c r="S15" s="917"/>
      <c r="T15" s="917"/>
      <c r="U15" s="917"/>
      <c r="V15" s="917"/>
      <c r="W15" s="917"/>
      <c r="X15" s="917"/>
      <c r="Y15" s="917"/>
    </row>
    <row r="16" spans="1:25" ht="13.9" customHeight="1" x14ac:dyDescent="0.2">
      <c r="A16" s="416" t="s">
        <v>230</v>
      </c>
      <c r="B16" s="400" t="s">
        <v>123</v>
      </c>
      <c r="C16" s="415">
        <v>228028</v>
      </c>
      <c r="D16" s="394">
        <v>-2922</v>
      </c>
      <c r="E16" s="902">
        <v>-444</v>
      </c>
      <c r="F16" s="903">
        <v>-2478</v>
      </c>
      <c r="G16" s="907">
        <v>0</v>
      </c>
      <c r="H16" s="394">
        <v>225106</v>
      </c>
      <c r="I16" s="918">
        <v>98.7</v>
      </c>
      <c r="M16" s="694"/>
      <c r="N16" s="694"/>
      <c r="S16" s="917"/>
      <c r="T16" s="917"/>
      <c r="U16" s="917"/>
      <c r="V16" s="917"/>
      <c r="W16" s="917"/>
      <c r="X16" s="917"/>
      <c r="Y16" s="917"/>
    </row>
    <row r="17" spans="1:25" ht="13.9" customHeight="1" x14ac:dyDescent="0.2">
      <c r="A17" s="413"/>
      <c r="B17" s="400" t="s">
        <v>113</v>
      </c>
      <c r="C17" s="415">
        <v>306236</v>
      </c>
      <c r="D17" s="394">
        <v>-1265</v>
      </c>
      <c r="E17" s="902">
        <v>146</v>
      </c>
      <c r="F17" s="903">
        <v>-1411</v>
      </c>
      <c r="G17" s="907">
        <v>0</v>
      </c>
      <c r="H17" s="394">
        <v>304971</v>
      </c>
      <c r="I17" s="918">
        <v>99.6</v>
      </c>
      <c r="M17" s="694"/>
      <c r="N17" s="694"/>
      <c r="S17" s="917"/>
      <c r="T17" s="917"/>
      <c r="U17" s="917"/>
      <c r="V17" s="917"/>
      <c r="W17" s="917"/>
      <c r="X17" s="917"/>
      <c r="Y17" s="917"/>
    </row>
    <row r="18" spans="1:25" ht="13.9" customHeight="1" x14ac:dyDescent="0.2">
      <c r="A18" s="416"/>
      <c r="B18" s="400" t="s">
        <v>92</v>
      </c>
      <c r="C18" s="415">
        <v>0</v>
      </c>
      <c r="D18" s="394">
        <v>0</v>
      </c>
      <c r="E18" s="902">
        <v>0</v>
      </c>
      <c r="F18" s="903">
        <v>0</v>
      </c>
      <c r="G18" s="907">
        <v>0</v>
      </c>
      <c r="H18" s="394">
        <v>0</v>
      </c>
      <c r="I18" s="918">
        <v>0</v>
      </c>
      <c r="M18" s="694"/>
      <c r="N18" s="694"/>
      <c r="S18" s="917"/>
      <c r="T18" s="917"/>
      <c r="U18" s="917"/>
      <c r="V18" s="917"/>
      <c r="W18" s="917"/>
      <c r="X18" s="917"/>
      <c r="Y18" s="917"/>
    </row>
    <row r="19" spans="1:25" ht="13.9" customHeight="1" x14ac:dyDescent="0.2">
      <c r="A19" s="416"/>
      <c r="B19" s="400" t="s">
        <v>124</v>
      </c>
      <c r="C19" s="415">
        <v>64079</v>
      </c>
      <c r="D19" s="394">
        <v>-881</v>
      </c>
      <c r="E19" s="902">
        <v>-694</v>
      </c>
      <c r="F19" s="903">
        <v>-187</v>
      </c>
      <c r="G19" s="907">
        <v>0</v>
      </c>
      <c r="H19" s="394">
        <v>63198</v>
      </c>
      <c r="I19" s="918">
        <v>98.6</v>
      </c>
      <c r="M19" s="694"/>
      <c r="N19" s="694"/>
      <c r="S19" s="917"/>
      <c r="T19" s="917"/>
      <c r="U19" s="917"/>
      <c r="V19" s="917"/>
      <c r="W19" s="917"/>
      <c r="X19" s="917"/>
      <c r="Y19" s="917"/>
    </row>
    <row r="20" spans="1:25" ht="13.9" customHeight="1" x14ac:dyDescent="0.2">
      <c r="A20" s="416"/>
      <c r="B20" s="400" t="s">
        <v>125</v>
      </c>
      <c r="C20" s="415">
        <v>404920</v>
      </c>
      <c r="D20" s="394">
        <v>-4159</v>
      </c>
      <c r="E20" s="902">
        <v>-3136</v>
      </c>
      <c r="F20" s="903">
        <v>-1023</v>
      </c>
      <c r="G20" s="907">
        <v>0</v>
      </c>
      <c r="H20" s="394">
        <v>400761</v>
      </c>
      <c r="I20" s="918">
        <v>99</v>
      </c>
      <c r="M20" s="694"/>
      <c r="N20" s="694"/>
      <c r="S20" s="917"/>
      <c r="T20" s="917"/>
      <c r="U20" s="917"/>
      <c r="V20" s="917"/>
      <c r="W20" s="917"/>
      <c r="X20" s="917"/>
      <c r="Y20" s="917"/>
    </row>
    <row r="21" spans="1:25" ht="13.9" customHeight="1" x14ac:dyDescent="0.2">
      <c r="A21" s="416"/>
      <c r="B21" s="400" t="s">
        <v>126</v>
      </c>
      <c r="C21" s="415">
        <v>52871</v>
      </c>
      <c r="D21" s="394">
        <v>-1009</v>
      </c>
      <c r="E21" s="902">
        <v>-357</v>
      </c>
      <c r="F21" s="903">
        <v>-652</v>
      </c>
      <c r="G21" s="907">
        <v>0</v>
      </c>
      <c r="H21" s="394">
        <v>51862</v>
      </c>
      <c r="I21" s="918">
        <v>98.1</v>
      </c>
      <c r="M21" s="694"/>
      <c r="N21" s="694"/>
      <c r="S21" s="917"/>
      <c r="T21" s="917"/>
      <c r="U21" s="917"/>
      <c r="V21" s="917"/>
      <c r="W21" s="917"/>
      <c r="X21" s="917"/>
      <c r="Y21" s="917"/>
    </row>
    <row r="22" spans="1:25" ht="13.9" customHeight="1" x14ac:dyDescent="0.2">
      <c r="A22" s="416" t="s">
        <v>230</v>
      </c>
      <c r="B22" s="372" t="s">
        <v>58</v>
      </c>
      <c r="C22" s="415">
        <v>787049</v>
      </c>
      <c r="D22" s="394">
        <v>-5605</v>
      </c>
      <c r="E22" s="902">
        <v>-4810</v>
      </c>
      <c r="F22" s="903">
        <v>-795</v>
      </c>
      <c r="G22" s="907">
        <v>0</v>
      </c>
      <c r="H22" s="394">
        <v>781444</v>
      </c>
      <c r="I22" s="918">
        <v>99.3</v>
      </c>
      <c r="M22" s="694"/>
      <c r="N22" s="694"/>
      <c r="S22" s="917"/>
      <c r="T22" s="917"/>
      <c r="U22" s="917"/>
      <c r="V22" s="917"/>
      <c r="W22" s="917"/>
      <c r="X22" s="917"/>
      <c r="Y22" s="917"/>
    </row>
    <row r="23" spans="1:25" ht="13.9" customHeight="1" x14ac:dyDescent="0.2">
      <c r="A23" s="416" t="s">
        <v>230</v>
      </c>
      <c r="B23" s="373" t="s">
        <v>59</v>
      </c>
      <c r="C23" s="417">
        <v>30738</v>
      </c>
      <c r="D23" s="399">
        <v>94</v>
      </c>
      <c r="E23" s="908">
        <v>48</v>
      </c>
      <c r="F23" s="909">
        <v>46</v>
      </c>
      <c r="G23" s="907">
        <v>0</v>
      </c>
      <c r="H23" s="399">
        <v>30832</v>
      </c>
      <c r="I23" s="919">
        <v>100.3</v>
      </c>
      <c r="M23" s="694"/>
      <c r="N23" s="694"/>
      <c r="S23" s="917"/>
      <c r="T23" s="917"/>
      <c r="U23" s="917"/>
      <c r="V23" s="917"/>
      <c r="W23" s="917"/>
      <c r="X23" s="917"/>
      <c r="Y23" s="917"/>
    </row>
    <row r="24" spans="1:25" ht="13.9" customHeight="1" x14ac:dyDescent="0.2">
      <c r="A24" s="416" t="s">
        <v>230</v>
      </c>
      <c r="B24" s="374" t="s">
        <v>237</v>
      </c>
      <c r="C24" s="415">
        <v>756311</v>
      </c>
      <c r="D24" s="394">
        <v>-5699</v>
      </c>
      <c r="E24" s="902">
        <v>-4858</v>
      </c>
      <c r="F24" s="903">
        <v>-841</v>
      </c>
      <c r="G24" s="907">
        <v>0</v>
      </c>
      <c r="H24" s="394">
        <v>750612</v>
      </c>
      <c r="I24" s="918">
        <v>99.2</v>
      </c>
      <c r="M24" s="694"/>
      <c r="N24" s="694"/>
      <c r="S24" s="917"/>
      <c r="T24" s="917"/>
      <c r="U24" s="917"/>
      <c r="V24" s="917"/>
      <c r="W24" s="917"/>
      <c r="X24" s="917"/>
      <c r="Y24" s="917"/>
    </row>
    <row r="25" spans="1:25" ht="13.9" customHeight="1" x14ac:dyDescent="0.2">
      <c r="A25" s="416"/>
      <c r="B25" s="400" t="s">
        <v>114</v>
      </c>
      <c r="C25" s="415">
        <v>445203</v>
      </c>
      <c r="D25" s="394">
        <v>-5963</v>
      </c>
      <c r="E25" s="902">
        <v>-2920</v>
      </c>
      <c r="F25" s="903">
        <v>-2559</v>
      </c>
      <c r="G25" s="907">
        <v>-484</v>
      </c>
      <c r="H25" s="394">
        <v>438756</v>
      </c>
      <c r="I25" s="918">
        <v>98.6</v>
      </c>
      <c r="M25" s="694"/>
      <c r="N25" s="694"/>
      <c r="S25" s="917"/>
      <c r="T25" s="917"/>
      <c r="U25" s="917"/>
      <c r="V25" s="917"/>
      <c r="W25" s="917"/>
      <c r="X25" s="917"/>
      <c r="Y25" s="917"/>
    </row>
    <row r="26" spans="1:25" ht="13.9" customHeight="1" x14ac:dyDescent="0.2">
      <c r="A26" s="416" t="s">
        <v>230</v>
      </c>
      <c r="B26" s="400" t="s">
        <v>127</v>
      </c>
      <c r="C26" s="415">
        <v>130987</v>
      </c>
      <c r="D26" s="394">
        <v>-1372</v>
      </c>
      <c r="E26" s="902">
        <v>-462</v>
      </c>
      <c r="F26" s="903">
        <v>-910</v>
      </c>
      <c r="G26" s="907">
        <v>0</v>
      </c>
      <c r="H26" s="394">
        <v>129615</v>
      </c>
      <c r="I26" s="918">
        <v>99</v>
      </c>
      <c r="M26" s="694"/>
      <c r="N26" s="694"/>
      <c r="S26" s="917"/>
      <c r="T26" s="917"/>
      <c r="U26" s="917"/>
      <c r="V26" s="917"/>
      <c r="W26" s="917"/>
      <c r="X26" s="917"/>
      <c r="Y26" s="917"/>
    </row>
    <row r="27" spans="1:25" ht="13.9" customHeight="1" x14ac:dyDescent="0.2">
      <c r="A27" s="416" t="s">
        <v>230</v>
      </c>
      <c r="B27" s="400" t="s">
        <v>64</v>
      </c>
      <c r="C27" s="415">
        <v>619210</v>
      </c>
      <c r="D27" s="394">
        <v>-6352</v>
      </c>
      <c r="E27" s="902">
        <v>-3166</v>
      </c>
      <c r="F27" s="903">
        <v>-3186</v>
      </c>
      <c r="G27" s="907">
        <v>0</v>
      </c>
      <c r="H27" s="394">
        <v>612858</v>
      </c>
      <c r="I27" s="918">
        <v>99</v>
      </c>
      <c r="M27" s="694"/>
      <c r="N27" s="694"/>
      <c r="S27" s="917"/>
      <c r="T27" s="917"/>
      <c r="U27" s="917"/>
      <c r="V27" s="917"/>
      <c r="W27" s="917"/>
      <c r="X27" s="917"/>
      <c r="Y27" s="917"/>
    </row>
    <row r="28" spans="1:25" ht="13.9" customHeight="1" x14ac:dyDescent="0.2">
      <c r="A28" s="416" t="s">
        <v>230</v>
      </c>
      <c r="B28" s="400" t="s">
        <v>128</v>
      </c>
      <c r="C28" s="415">
        <v>384377</v>
      </c>
      <c r="D28" s="394">
        <v>-3844</v>
      </c>
      <c r="E28" s="902">
        <v>-775</v>
      </c>
      <c r="F28" s="903">
        <v>-3069</v>
      </c>
      <c r="G28" s="907">
        <v>0</v>
      </c>
      <c r="H28" s="394">
        <v>380533</v>
      </c>
      <c r="I28" s="918">
        <v>99</v>
      </c>
      <c r="M28" s="694"/>
      <c r="N28" s="694"/>
      <c r="S28" s="917"/>
      <c r="T28" s="917"/>
      <c r="U28" s="917"/>
      <c r="V28" s="917"/>
      <c r="W28" s="917"/>
      <c r="X28" s="917"/>
      <c r="Y28" s="917"/>
    </row>
    <row r="29" spans="1:25" ht="13.9" customHeight="1" x14ac:dyDescent="0.2">
      <c r="A29" s="416"/>
      <c r="B29" s="400" t="s">
        <v>118</v>
      </c>
      <c r="C29" s="415">
        <v>69260</v>
      </c>
      <c r="D29" s="903">
        <v>-1254</v>
      </c>
      <c r="E29" s="902">
        <v>-300</v>
      </c>
      <c r="F29" s="903">
        <v>-954</v>
      </c>
      <c r="G29" s="907">
        <v>0</v>
      </c>
      <c r="H29" s="394">
        <v>68006</v>
      </c>
      <c r="I29" s="918">
        <v>98.2</v>
      </c>
      <c r="M29" s="694"/>
      <c r="N29" s="694"/>
      <c r="S29" s="917"/>
      <c r="T29" s="917"/>
      <c r="U29" s="917"/>
      <c r="V29" s="917"/>
      <c r="W29" s="917"/>
      <c r="X29" s="917"/>
      <c r="Y29" s="917"/>
    </row>
    <row r="30" spans="1:25" ht="13.9" customHeight="1" x14ac:dyDescent="0.2">
      <c r="A30" s="418"/>
      <c r="B30" s="376" t="s">
        <v>238</v>
      </c>
      <c r="C30" s="417">
        <v>2010972</v>
      </c>
      <c r="D30" s="399">
        <v>18865</v>
      </c>
      <c r="E30" s="908">
        <v>10759</v>
      </c>
      <c r="F30" s="909">
        <v>8106</v>
      </c>
      <c r="G30" s="907">
        <v>0</v>
      </c>
      <c r="H30" s="399">
        <v>2029837</v>
      </c>
      <c r="I30" s="919">
        <v>100.9</v>
      </c>
      <c r="M30" s="694"/>
      <c r="N30" s="694"/>
      <c r="S30" s="917"/>
      <c r="T30" s="917"/>
      <c r="U30" s="917"/>
      <c r="V30" s="917"/>
      <c r="W30" s="917"/>
      <c r="X30" s="917"/>
      <c r="Y30" s="917"/>
    </row>
    <row r="31" spans="1:25" ht="13.9" customHeight="1" x14ac:dyDescent="0.2">
      <c r="A31" s="413" t="s">
        <v>230</v>
      </c>
      <c r="B31" s="373" t="s">
        <v>141</v>
      </c>
      <c r="C31" s="417">
        <v>1577963</v>
      </c>
      <c r="D31" s="399">
        <v>17803</v>
      </c>
      <c r="E31" s="908">
        <v>7699</v>
      </c>
      <c r="F31" s="909">
        <v>10104</v>
      </c>
      <c r="G31" s="907">
        <v>0</v>
      </c>
      <c r="H31" s="399">
        <v>1595766</v>
      </c>
      <c r="I31" s="919">
        <v>101.1</v>
      </c>
      <c r="M31" s="694"/>
      <c r="N31" s="694"/>
      <c r="S31" s="917"/>
      <c r="T31" s="917"/>
      <c r="U31" s="917"/>
      <c r="V31" s="917"/>
      <c r="W31" s="917"/>
      <c r="X31" s="917"/>
      <c r="Y31" s="917"/>
    </row>
    <row r="32" spans="1:25" ht="13.9" customHeight="1" x14ac:dyDescent="0.2">
      <c r="A32" s="416" t="s">
        <v>230</v>
      </c>
      <c r="B32" s="373" t="s">
        <v>105</v>
      </c>
      <c r="C32" s="415">
        <v>433009</v>
      </c>
      <c r="D32" s="394">
        <v>1062</v>
      </c>
      <c r="E32" s="902">
        <v>3060</v>
      </c>
      <c r="F32" s="903">
        <v>-1998</v>
      </c>
      <c r="G32" s="907">
        <v>0</v>
      </c>
      <c r="H32" s="394">
        <v>434071</v>
      </c>
      <c r="I32" s="918">
        <v>100.2</v>
      </c>
      <c r="M32" s="694"/>
      <c r="N32" s="694"/>
      <c r="S32" s="917"/>
      <c r="T32" s="917"/>
      <c r="U32" s="917"/>
      <c r="V32" s="917"/>
      <c r="W32" s="917"/>
      <c r="X32" s="917"/>
      <c r="Y32" s="917"/>
    </row>
    <row r="33" spans="1:25" ht="13.9" customHeight="1" x14ac:dyDescent="0.2">
      <c r="A33" s="419"/>
      <c r="B33" s="373" t="s">
        <v>239</v>
      </c>
      <c r="C33" s="415">
        <v>0</v>
      </c>
      <c r="D33" s="394">
        <v>0</v>
      </c>
      <c r="E33" s="902">
        <v>0</v>
      </c>
      <c r="F33" s="903">
        <v>0</v>
      </c>
      <c r="G33" s="907">
        <v>0</v>
      </c>
      <c r="H33" s="394">
        <v>0</v>
      </c>
      <c r="I33" s="918">
        <v>0</v>
      </c>
      <c r="M33" s="694"/>
      <c r="N33" s="694"/>
      <c r="S33" s="917"/>
      <c r="T33" s="917"/>
      <c r="U33" s="917"/>
      <c r="V33" s="917"/>
      <c r="W33" s="917"/>
      <c r="X33" s="917"/>
      <c r="Y33" s="917"/>
    </row>
    <row r="34" spans="1:25" ht="13.9" customHeight="1" x14ac:dyDescent="0.2">
      <c r="A34" s="420" t="s">
        <v>230</v>
      </c>
      <c r="B34" s="421" t="s">
        <v>130</v>
      </c>
      <c r="C34" s="422">
        <v>32959</v>
      </c>
      <c r="D34" s="405">
        <v>88</v>
      </c>
      <c r="E34" s="912">
        <v>52</v>
      </c>
      <c r="F34" s="913">
        <v>36</v>
      </c>
      <c r="G34" s="405">
        <v>0</v>
      </c>
      <c r="H34" s="405">
        <v>33047</v>
      </c>
      <c r="I34" s="920">
        <v>100.3</v>
      </c>
      <c r="M34" s="694"/>
      <c r="N34" s="694"/>
      <c r="S34" s="917"/>
      <c r="T34" s="917"/>
      <c r="U34" s="917"/>
      <c r="V34" s="917"/>
      <c r="W34" s="917"/>
      <c r="X34" s="917"/>
      <c r="Y34" s="917"/>
    </row>
    <row r="35" spans="1:25" x14ac:dyDescent="0.2">
      <c r="C35" s="423"/>
      <c r="D35" s="424"/>
      <c r="E35" s="425"/>
      <c r="F35" s="426"/>
      <c r="G35" s="427"/>
      <c r="H35" s="423"/>
      <c r="I35" s="428"/>
    </row>
    <row r="36" spans="1:25" ht="15" customHeight="1" x14ac:dyDescent="0.25">
      <c r="B36" s="2138" t="s">
        <v>451</v>
      </c>
      <c r="C36" s="2138"/>
      <c r="D36" s="2138"/>
      <c r="E36" s="2138"/>
      <c r="F36" s="2138"/>
      <c r="G36" s="2138"/>
      <c r="H36" s="2138"/>
      <c r="I36" s="429"/>
    </row>
    <row r="37" spans="1:25" x14ac:dyDescent="0.2">
      <c r="B37" s="841"/>
      <c r="C37" s="352"/>
      <c r="D37" s="247"/>
      <c r="E37" s="247"/>
      <c r="F37" s="247"/>
      <c r="G37" s="247"/>
      <c r="H37" s="247"/>
      <c r="I37" s="423"/>
    </row>
    <row r="38" spans="1:25" x14ac:dyDescent="0.2">
      <c r="C38" s="423"/>
      <c r="D38" s="423"/>
      <c r="E38" s="423"/>
      <c r="F38" s="423"/>
      <c r="G38" s="423"/>
      <c r="H38" s="423"/>
      <c r="I38" s="423"/>
    </row>
    <row r="39" spans="1:25" x14ac:dyDescent="0.2">
      <c r="C39" s="423"/>
      <c r="D39" s="423"/>
      <c r="E39" s="423"/>
      <c r="F39" s="423"/>
      <c r="G39" s="423"/>
      <c r="H39" s="423"/>
      <c r="I39" s="423"/>
    </row>
    <row r="40" spans="1:25" x14ac:dyDescent="0.2">
      <c r="C40" s="423"/>
      <c r="D40" s="424"/>
      <c r="E40" s="425"/>
      <c r="F40" s="426"/>
      <c r="G40" s="427"/>
      <c r="H40" s="423"/>
      <c r="I40" s="428"/>
    </row>
    <row r="41" spans="1:25" x14ac:dyDescent="0.2">
      <c r="C41" s="423"/>
      <c r="D41" s="424"/>
      <c r="E41" s="425"/>
      <c r="F41" s="426"/>
      <c r="G41" s="430"/>
      <c r="H41" s="423"/>
      <c r="I41" s="428"/>
    </row>
    <row r="42" spans="1:25" x14ac:dyDescent="0.2">
      <c r="C42" s="423"/>
      <c r="D42" s="424"/>
      <c r="E42" s="425"/>
      <c r="F42" s="426"/>
      <c r="G42" s="427"/>
      <c r="H42" s="423"/>
      <c r="I42" s="428"/>
    </row>
    <row r="43" spans="1:25" x14ac:dyDescent="0.2">
      <c r="C43" s="431"/>
      <c r="D43" s="432"/>
      <c r="E43" s="433"/>
      <c r="F43" s="434"/>
      <c r="G43" s="435"/>
      <c r="H43" s="431"/>
      <c r="I43" s="436"/>
    </row>
    <row r="44" spans="1:25" x14ac:dyDescent="0.2">
      <c r="C44" s="423"/>
      <c r="D44" s="424"/>
      <c r="E44" s="425"/>
      <c r="F44" s="426"/>
      <c r="G44" s="427"/>
      <c r="H44" s="423"/>
      <c r="I44" s="428"/>
    </row>
    <row r="45" spans="1:25" x14ac:dyDescent="0.2">
      <c r="C45" s="423"/>
      <c r="D45" s="424"/>
      <c r="E45" s="425"/>
      <c r="F45" s="426"/>
      <c r="G45" s="427"/>
      <c r="H45" s="423"/>
      <c r="I45" s="428"/>
    </row>
    <row r="46" spans="1:25" x14ac:dyDescent="0.2">
      <c r="C46" s="423"/>
      <c r="D46" s="424"/>
      <c r="E46" s="425"/>
      <c r="F46" s="426"/>
      <c r="G46" s="430"/>
      <c r="H46" s="423"/>
      <c r="I46" s="428"/>
    </row>
    <row r="47" spans="1:25" x14ac:dyDescent="0.2">
      <c r="C47" s="423"/>
      <c r="D47" s="424"/>
      <c r="E47" s="425"/>
      <c r="F47" s="426"/>
      <c r="G47" s="430"/>
      <c r="H47" s="423"/>
      <c r="I47" s="428"/>
    </row>
    <row r="48" spans="1:25" x14ac:dyDescent="0.2">
      <c r="C48" s="423"/>
      <c r="D48" s="424"/>
      <c r="E48" s="425"/>
      <c r="F48" s="426"/>
      <c r="G48" s="427"/>
      <c r="H48" s="423"/>
      <c r="I48" s="428"/>
    </row>
    <row r="49" spans="3:9" x14ac:dyDescent="0.2">
      <c r="C49" s="423"/>
      <c r="D49" s="424"/>
      <c r="E49" s="425"/>
      <c r="F49" s="426"/>
      <c r="G49" s="427"/>
      <c r="H49" s="423"/>
      <c r="I49" s="428"/>
    </row>
    <row r="50" spans="3:9" x14ac:dyDescent="0.2">
      <c r="C50" s="423"/>
      <c r="D50" s="424"/>
      <c r="E50" s="425"/>
      <c r="F50" s="426"/>
      <c r="G50" s="427"/>
      <c r="H50" s="423"/>
      <c r="I50" s="428"/>
    </row>
    <row r="51" spans="3:9" x14ac:dyDescent="0.2">
      <c r="C51" s="423"/>
      <c r="D51" s="424"/>
      <c r="E51" s="425"/>
      <c r="F51" s="426"/>
      <c r="G51" s="427"/>
      <c r="H51" s="423"/>
      <c r="I51" s="428"/>
    </row>
    <row r="52" spans="3:9" x14ac:dyDescent="0.2">
      <c r="C52" s="423"/>
      <c r="D52" s="424"/>
      <c r="E52" s="425"/>
      <c r="F52" s="426"/>
      <c r="G52" s="427"/>
      <c r="H52" s="423"/>
      <c r="I52" s="428"/>
    </row>
    <row r="53" spans="3:9" x14ac:dyDescent="0.2">
      <c r="C53" s="423"/>
      <c r="D53" s="424"/>
      <c r="E53" s="425"/>
      <c r="F53" s="426"/>
      <c r="G53" s="427"/>
      <c r="H53" s="423"/>
      <c r="I53" s="428"/>
    </row>
    <row r="54" spans="3:9" x14ac:dyDescent="0.2">
      <c r="C54" s="423"/>
      <c r="D54" s="424"/>
      <c r="E54" s="425"/>
      <c r="F54" s="426"/>
      <c r="G54" s="427"/>
      <c r="H54" s="423"/>
      <c r="I54" s="428"/>
    </row>
    <row r="55" spans="3:9" x14ac:dyDescent="0.2">
      <c r="C55" s="423"/>
      <c r="D55" s="424"/>
      <c r="E55" s="425"/>
      <c r="F55" s="426"/>
      <c r="G55" s="427"/>
      <c r="H55" s="423"/>
      <c r="I55" s="428"/>
    </row>
    <row r="56" spans="3:9" x14ac:dyDescent="0.2">
      <c r="C56" s="423"/>
      <c r="D56" s="424"/>
      <c r="E56" s="425"/>
      <c r="F56" s="426"/>
      <c r="G56" s="427"/>
      <c r="H56" s="423"/>
      <c r="I56" s="428"/>
    </row>
    <row r="57" spans="3:9" x14ac:dyDescent="0.2">
      <c r="C57" s="423"/>
      <c r="D57" s="424"/>
      <c r="E57" s="425"/>
      <c r="F57" s="426"/>
      <c r="G57" s="430"/>
      <c r="H57" s="423"/>
      <c r="I57" s="428"/>
    </row>
    <row r="58" spans="3:9" x14ac:dyDescent="0.2">
      <c r="C58" s="423"/>
      <c r="D58" s="424"/>
      <c r="E58" s="425"/>
      <c r="F58" s="426"/>
      <c r="G58" s="430"/>
      <c r="H58" s="423"/>
      <c r="I58" s="428"/>
    </row>
    <row r="59" spans="3:9" x14ac:dyDescent="0.2">
      <c r="C59" s="431"/>
      <c r="D59" s="432"/>
      <c r="E59" s="433"/>
      <c r="F59" s="434"/>
      <c r="G59" s="435"/>
      <c r="H59" s="431"/>
      <c r="I59" s="436"/>
    </row>
    <row r="60" spans="3:9" x14ac:dyDescent="0.2">
      <c r="C60" s="423"/>
      <c r="D60" s="424"/>
      <c r="E60" s="425"/>
      <c r="F60" s="426"/>
      <c r="G60" s="427"/>
      <c r="H60" s="423"/>
      <c r="I60" s="428"/>
    </row>
    <row r="61" spans="3:9" x14ac:dyDescent="0.2">
      <c r="C61" s="423"/>
      <c r="D61" s="424"/>
      <c r="E61" s="425"/>
      <c r="F61" s="426"/>
      <c r="G61" s="427"/>
      <c r="H61" s="423"/>
      <c r="I61" s="428"/>
    </row>
    <row r="62" spans="3:9" x14ac:dyDescent="0.2">
      <c r="C62" s="423"/>
      <c r="D62" s="424"/>
      <c r="E62" s="425"/>
      <c r="F62" s="426"/>
      <c r="G62" s="427"/>
      <c r="H62" s="423"/>
      <c r="I62" s="428"/>
    </row>
    <row r="63" spans="3:9" x14ac:dyDescent="0.2">
      <c r="C63" s="423"/>
      <c r="D63" s="424"/>
      <c r="E63" s="425"/>
      <c r="F63" s="426"/>
      <c r="G63" s="427"/>
      <c r="H63" s="423"/>
      <c r="I63" s="428"/>
    </row>
    <row r="64" spans="3:9" x14ac:dyDescent="0.2">
      <c r="C64" s="423"/>
      <c r="D64" s="424"/>
      <c r="E64" s="425"/>
      <c r="F64" s="426"/>
      <c r="G64" s="427"/>
      <c r="H64" s="423"/>
      <c r="I64" s="428"/>
    </row>
    <row r="65" spans="3:9" x14ac:dyDescent="0.2">
      <c r="C65" s="423"/>
      <c r="D65" s="424"/>
      <c r="E65" s="425"/>
      <c r="F65" s="426"/>
      <c r="G65" s="427"/>
      <c r="H65" s="423"/>
      <c r="I65" s="428"/>
    </row>
    <row r="66" spans="3:9" x14ac:dyDescent="0.2">
      <c r="C66" s="423"/>
      <c r="D66" s="424"/>
      <c r="E66" s="425"/>
      <c r="F66" s="426"/>
      <c r="G66" s="427"/>
      <c r="H66" s="423"/>
      <c r="I66" s="428"/>
    </row>
    <row r="67" spans="3:9" x14ac:dyDescent="0.2">
      <c r="C67" s="431"/>
      <c r="D67" s="432"/>
      <c r="E67" s="433"/>
      <c r="F67" s="434"/>
      <c r="G67" s="435"/>
      <c r="H67" s="431"/>
      <c r="I67" s="436"/>
    </row>
    <row r="68" spans="3:9" x14ac:dyDescent="0.2">
      <c r="C68" s="423"/>
      <c r="D68" s="424"/>
      <c r="E68" s="425"/>
      <c r="F68" s="426"/>
      <c r="G68" s="427"/>
      <c r="H68" s="423"/>
      <c r="I68" s="428"/>
    </row>
    <row r="69" spans="3:9" x14ac:dyDescent="0.2">
      <c r="C69" s="423"/>
      <c r="D69" s="424"/>
      <c r="E69" s="425"/>
      <c r="F69" s="426"/>
      <c r="G69" s="430"/>
      <c r="H69" s="423"/>
      <c r="I69" s="428"/>
    </row>
    <row r="70" spans="3:9" x14ac:dyDescent="0.2">
      <c r="C70" s="423"/>
      <c r="D70" s="424"/>
      <c r="E70" s="425"/>
      <c r="F70" s="426"/>
      <c r="G70" s="427"/>
      <c r="H70" s="423"/>
      <c r="I70" s="428"/>
    </row>
    <row r="71" spans="3:9" x14ac:dyDescent="0.2">
      <c r="C71" s="423"/>
      <c r="D71" s="424"/>
      <c r="E71" s="425"/>
      <c r="F71" s="426"/>
      <c r="G71" s="427"/>
      <c r="H71" s="423"/>
      <c r="I71" s="428"/>
    </row>
    <row r="72" spans="3:9" x14ac:dyDescent="0.2">
      <c r="C72" s="423"/>
      <c r="D72" s="424"/>
      <c r="E72" s="425"/>
      <c r="F72" s="426"/>
      <c r="G72" s="430"/>
      <c r="H72" s="423"/>
      <c r="I72" s="428"/>
    </row>
    <row r="73" spans="3:9" x14ac:dyDescent="0.2">
      <c r="C73" s="423"/>
      <c r="D73" s="424"/>
      <c r="E73" s="425"/>
      <c r="F73" s="426"/>
      <c r="G73" s="430"/>
      <c r="H73" s="423"/>
      <c r="I73" s="428"/>
    </row>
    <row r="74" spans="3:9" x14ac:dyDescent="0.2">
      <c r="C74" s="423"/>
      <c r="D74" s="424"/>
      <c r="E74" s="425"/>
      <c r="F74" s="426"/>
      <c r="G74" s="427"/>
      <c r="H74" s="423"/>
      <c r="I74" s="428"/>
    </row>
    <row r="75" spans="3:9" x14ac:dyDescent="0.2">
      <c r="C75" s="423"/>
      <c r="D75" s="424"/>
      <c r="E75" s="425"/>
      <c r="F75" s="426"/>
      <c r="G75" s="427"/>
      <c r="H75" s="423"/>
      <c r="I75" s="428"/>
    </row>
    <row r="76" spans="3:9" x14ac:dyDescent="0.2">
      <c r="C76" s="423"/>
      <c r="D76" s="424"/>
      <c r="E76" s="425"/>
      <c r="F76" s="426"/>
      <c r="G76" s="427"/>
      <c r="H76" s="423"/>
      <c r="I76" s="428"/>
    </row>
    <row r="77" spans="3:9" x14ac:dyDescent="0.2">
      <c r="C77" s="423"/>
      <c r="D77" s="424"/>
      <c r="E77" s="425"/>
      <c r="F77" s="426"/>
      <c r="G77" s="427"/>
      <c r="H77" s="423"/>
      <c r="I77" s="428"/>
    </row>
    <row r="78" spans="3:9" x14ac:dyDescent="0.2">
      <c r="C78" s="437"/>
      <c r="D78" s="427"/>
      <c r="E78" s="438"/>
      <c r="F78" s="439"/>
      <c r="G78" s="427"/>
      <c r="H78" s="437"/>
      <c r="I78" s="437"/>
    </row>
    <row r="79" spans="3:9" x14ac:dyDescent="0.2">
      <c r="C79" s="423"/>
      <c r="D79" s="424"/>
      <c r="E79" s="425"/>
      <c r="F79" s="426"/>
      <c r="G79" s="427"/>
      <c r="H79" s="423"/>
      <c r="I79" s="428"/>
    </row>
    <row r="80" spans="3:9" x14ac:dyDescent="0.2">
      <c r="C80" s="423"/>
      <c r="D80" s="424"/>
      <c r="E80" s="425"/>
      <c r="F80" s="426"/>
      <c r="G80" s="427"/>
      <c r="H80" s="423"/>
      <c r="I80" s="428"/>
    </row>
    <row r="81" spans="3:9" x14ac:dyDescent="0.2">
      <c r="C81" s="423"/>
      <c r="D81" s="424"/>
      <c r="E81" s="425"/>
      <c r="F81" s="426"/>
      <c r="G81" s="427"/>
      <c r="H81" s="423"/>
      <c r="I81" s="428"/>
    </row>
    <row r="82" spans="3:9" x14ac:dyDescent="0.2">
      <c r="C82" s="423"/>
      <c r="D82" s="424"/>
      <c r="E82" s="425"/>
      <c r="F82" s="426"/>
      <c r="G82" s="427"/>
      <c r="H82" s="423"/>
      <c r="I82" s="428"/>
    </row>
    <row r="83" spans="3:9" x14ac:dyDescent="0.2">
      <c r="C83" s="423"/>
      <c r="D83" s="424"/>
      <c r="E83" s="425"/>
      <c r="F83" s="426"/>
      <c r="G83" s="430"/>
      <c r="H83" s="423"/>
      <c r="I83" s="428"/>
    </row>
    <row r="84" spans="3:9" x14ac:dyDescent="0.2">
      <c r="C84" s="423"/>
      <c r="D84" s="424"/>
      <c r="E84" s="425"/>
      <c r="F84" s="426"/>
      <c r="G84" s="427"/>
      <c r="H84" s="423"/>
      <c r="I84" s="428"/>
    </row>
    <row r="85" spans="3:9" x14ac:dyDescent="0.2">
      <c r="C85" s="431"/>
      <c r="D85" s="432"/>
      <c r="E85" s="433"/>
      <c r="F85" s="434"/>
      <c r="G85" s="435"/>
      <c r="H85" s="431"/>
      <c r="I85" s="436"/>
    </row>
    <row r="86" spans="3:9" x14ac:dyDescent="0.2">
      <c r="C86" s="423"/>
      <c r="D86" s="424"/>
      <c r="E86" s="425"/>
      <c r="F86" s="426"/>
      <c r="G86" s="427"/>
      <c r="H86" s="423"/>
      <c r="I86" s="428"/>
    </row>
    <row r="87" spans="3:9" x14ac:dyDescent="0.2">
      <c r="C87" s="423"/>
      <c r="D87" s="424"/>
      <c r="E87" s="425"/>
      <c r="F87" s="426"/>
      <c r="G87" s="427"/>
      <c r="H87" s="423"/>
      <c r="I87" s="428"/>
    </row>
    <row r="88" spans="3:9" x14ac:dyDescent="0.2">
      <c r="C88" s="423"/>
      <c r="D88" s="424"/>
      <c r="E88" s="425"/>
      <c r="F88" s="426"/>
      <c r="G88" s="427"/>
      <c r="H88" s="423"/>
      <c r="I88" s="428"/>
    </row>
    <row r="89" spans="3:9" x14ac:dyDescent="0.2">
      <c r="C89" s="423"/>
      <c r="D89" s="424"/>
      <c r="E89" s="425"/>
      <c r="F89" s="426"/>
      <c r="G89" s="427"/>
      <c r="H89" s="423"/>
      <c r="I89" s="428"/>
    </row>
    <row r="90" spans="3:9" x14ac:dyDescent="0.2">
      <c r="C90" s="423"/>
      <c r="D90" s="424"/>
      <c r="E90" s="425"/>
      <c r="F90" s="426"/>
      <c r="G90" s="427"/>
      <c r="H90" s="423"/>
      <c r="I90" s="428"/>
    </row>
    <row r="91" spans="3:9" x14ac:dyDescent="0.2">
      <c r="C91" s="423"/>
      <c r="D91" s="424"/>
      <c r="E91" s="425"/>
      <c r="F91" s="426"/>
      <c r="G91" s="427"/>
      <c r="H91" s="423"/>
      <c r="I91" s="428"/>
    </row>
    <row r="92" spans="3:9" x14ac:dyDescent="0.2">
      <c r="C92" s="423"/>
      <c r="D92" s="424"/>
      <c r="E92" s="425"/>
      <c r="F92" s="426"/>
      <c r="G92" s="427"/>
      <c r="H92" s="423"/>
      <c r="I92" s="428"/>
    </row>
    <row r="93" spans="3:9" x14ac:dyDescent="0.2">
      <c r="C93" s="423"/>
      <c r="D93" s="424"/>
      <c r="E93" s="425"/>
      <c r="F93" s="426"/>
      <c r="G93" s="427"/>
      <c r="H93" s="423"/>
      <c r="I93" s="428"/>
    </row>
    <row r="94" spans="3:9" x14ac:dyDescent="0.2">
      <c r="C94" s="423"/>
      <c r="D94" s="424"/>
      <c r="E94" s="425"/>
      <c r="F94" s="426"/>
      <c r="G94" s="427"/>
      <c r="H94" s="423"/>
      <c r="I94" s="428"/>
    </row>
    <row r="95" spans="3:9" x14ac:dyDescent="0.2">
      <c r="C95" s="423"/>
      <c r="D95" s="424"/>
      <c r="E95" s="425"/>
      <c r="F95" s="426"/>
      <c r="G95" s="427"/>
      <c r="H95" s="423"/>
      <c r="I95" s="428"/>
    </row>
  </sheetData>
  <mergeCells count="4">
    <mergeCell ref="D4:G4"/>
    <mergeCell ref="E5:G5"/>
    <mergeCell ref="A8:B8"/>
    <mergeCell ref="B36:H36"/>
  </mergeCells>
  <hyperlinks>
    <hyperlink ref="B1" location="Содержание!A1" display="Содержание"/>
  </hyperlinks>
  <printOptions horizontalCentered="1" verticalCentered="1"/>
  <pageMargins left="0.70866141732283472" right="0.70866141732283472" top="0.70866141732283472" bottom="0.70866141732283472" header="0.51181102362204722" footer="0.51181102362204722"/>
  <pageSetup paperSize="9" firstPageNumber="42" orientation="landscape" useFirstPageNumber="1" r:id="rId1"/>
  <headerFooter alignWithMargins="0">
    <oddHeader>&amp;C&amp;9&amp;P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4"/>
  <sheetViews>
    <sheetView zoomScale="86" zoomScaleNormal="86" workbookViewId="0">
      <selection activeCell="B2" sqref="B2:L26"/>
    </sheetView>
  </sheetViews>
  <sheetFormatPr defaultRowHeight="15" x14ac:dyDescent="0.25"/>
  <cols>
    <col min="1" max="1" width="3.5703125" customWidth="1"/>
    <col min="2" max="3" width="13.5703125" customWidth="1"/>
    <col min="4" max="5" width="13.42578125" customWidth="1"/>
    <col min="11" max="11" width="7.28515625" customWidth="1"/>
    <col min="12" max="12" width="12.28515625" customWidth="1"/>
    <col min="13" max="13" width="6.140625" customWidth="1"/>
    <col min="14" max="14" width="27.7109375" customWidth="1"/>
    <col min="15" max="15" width="29.85546875" customWidth="1"/>
    <col min="20" max="20" width="10.28515625" customWidth="1"/>
    <col min="21" max="24" width="8.28515625" customWidth="1"/>
  </cols>
  <sheetData>
    <row r="1" spans="1:24" ht="18.75" x14ac:dyDescent="0.3">
      <c r="A1" s="2045" t="s">
        <v>357</v>
      </c>
      <c r="B1" s="2045"/>
      <c r="C1" s="2045"/>
      <c r="D1" s="2045"/>
      <c r="E1" s="2045"/>
      <c r="F1" s="2045"/>
      <c r="G1" s="2045"/>
      <c r="H1" s="2045"/>
      <c r="I1" s="2045"/>
      <c r="J1" s="2045"/>
      <c r="K1" s="2045"/>
      <c r="L1" s="2045"/>
      <c r="M1" s="771"/>
      <c r="N1" s="771"/>
      <c r="O1" s="771"/>
      <c r="P1" s="771"/>
      <c r="Q1" s="771"/>
      <c r="R1" s="771"/>
      <c r="S1" s="771"/>
      <c r="T1" s="771"/>
      <c r="U1" s="771"/>
      <c r="V1" s="771"/>
      <c r="W1" s="771"/>
      <c r="X1" s="771"/>
    </row>
    <row r="2" spans="1:24" ht="13.5" customHeight="1" x14ac:dyDescent="0.25">
      <c r="B2" s="2046" t="s">
        <v>1057</v>
      </c>
      <c r="C2" s="2046"/>
      <c r="D2" s="2046"/>
      <c r="E2" s="2046"/>
      <c r="F2" s="2046"/>
      <c r="G2" s="2046"/>
      <c r="H2" s="2046"/>
      <c r="I2" s="2046"/>
      <c r="J2" s="2046"/>
      <c r="K2" s="2046"/>
      <c r="L2" s="2046"/>
      <c r="M2" s="648"/>
      <c r="N2" s="2047" t="s">
        <v>460</v>
      </c>
      <c r="O2" s="2047"/>
      <c r="P2" s="2047"/>
      <c r="Q2" s="2047"/>
      <c r="R2" s="2047"/>
      <c r="S2" s="2047"/>
      <c r="T2" s="2047"/>
      <c r="U2" s="2047"/>
      <c r="V2" s="2047"/>
      <c r="W2" s="2047"/>
      <c r="X2" s="2047"/>
    </row>
    <row r="3" spans="1:24" x14ac:dyDescent="0.25">
      <c r="B3" s="2046"/>
      <c r="C3" s="2046"/>
      <c r="D3" s="2046"/>
      <c r="E3" s="2046"/>
      <c r="F3" s="2046"/>
      <c r="G3" s="2046"/>
      <c r="H3" s="2046"/>
      <c r="I3" s="2046"/>
      <c r="J3" s="2046"/>
      <c r="K3" s="2046"/>
      <c r="L3" s="2046"/>
      <c r="M3" s="648"/>
      <c r="N3" s="2047"/>
      <c r="O3" s="2047"/>
      <c r="P3" s="2047"/>
      <c r="Q3" s="2047"/>
      <c r="R3" s="2047"/>
      <c r="S3" s="2047"/>
      <c r="T3" s="2047"/>
      <c r="U3" s="2047"/>
      <c r="V3" s="2047"/>
      <c r="W3" s="2047"/>
      <c r="X3" s="2047"/>
    </row>
    <row r="4" spans="1:24" x14ac:dyDescent="0.25">
      <c r="B4" s="2046"/>
      <c r="C4" s="2046"/>
      <c r="D4" s="2046"/>
      <c r="E4" s="2046"/>
      <c r="F4" s="2046"/>
      <c r="G4" s="2046"/>
      <c r="H4" s="2046"/>
      <c r="I4" s="2046"/>
      <c r="J4" s="2046"/>
      <c r="K4" s="2046"/>
      <c r="L4" s="2046"/>
      <c r="M4" s="648"/>
      <c r="N4" s="2047"/>
      <c r="O4" s="2047"/>
      <c r="P4" s="2047"/>
      <c r="Q4" s="2047"/>
      <c r="R4" s="2047"/>
      <c r="S4" s="2047"/>
      <c r="T4" s="2047"/>
      <c r="U4" s="2047"/>
      <c r="V4" s="2047"/>
      <c r="W4" s="2047"/>
      <c r="X4" s="2047"/>
    </row>
    <row r="5" spans="1:24" x14ac:dyDescent="0.25">
      <c r="B5" s="2046"/>
      <c r="C5" s="2046"/>
      <c r="D5" s="2046"/>
      <c r="E5" s="2046"/>
      <c r="F5" s="2046"/>
      <c r="G5" s="2046"/>
      <c r="H5" s="2046"/>
      <c r="I5" s="2046"/>
      <c r="J5" s="2046"/>
      <c r="K5" s="2046"/>
      <c r="L5" s="2046"/>
      <c r="M5" s="648"/>
      <c r="N5" s="2047"/>
      <c r="O5" s="2047"/>
      <c r="P5" s="2047"/>
      <c r="Q5" s="2047"/>
      <c r="R5" s="2047"/>
      <c r="S5" s="2047"/>
      <c r="T5" s="2047"/>
      <c r="U5" s="2047"/>
      <c r="V5" s="2047"/>
      <c r="W5" s="2047"/>
      <c r="X5" s="2047"/>
    </row>
    <row r="6" spans="1:24" x14ac:dyDescent="0.25">
      <c r="B6" s="2046"/>
      <c r="C6" s="2046"/>
      <c r="D6" s="2046"/>
      <c r="E6" s="2046"/>
      <c r="F6" s="2046"/>
      <c r="G6" s="2046"/>
      <c r="H6" s="2046"/>
      <c r="I6" s="2046"/>
      <c r="J6" s="2046"/>
      <c r="K6" s="2046"/>
      <c r="L6" s="2046"/>
      <c r="M6" s="648"/>
      <c r="N6" s="2047"/>
      <c r="O6" s="2047"/>
      <c r="P6" s="2047"/>
      <c r="Q6" s="2047"/>
      <c r="R6" s="2047"/>
      <c r="S6" s="2047"/>
      <c r="T6" s="2047"/>
      <c r="U6" s="2047"/>
      <c r="V6" s="2047"/>
      <c r="W6" s="2047"/>
      <c r="X6" s="2047"/>
    </row>
    <row r="7" spans="1:24" x14ac:dyDescent="0.25">
      <c r="B7" s="2046"/>
      <c r="C7" s="2046"/>
      <c r="D7" s="2046"/>
      <c r="E7" s="2046"/>
      <c r="F7" s="2046"/>
      <c r="G7" s="2046"/>
      <c r="H7" s="2046"/>
      <c r="I7" s="2046"/>
      <c r="J7" s="2046"/>
      <c r="K7" s="2046"/>
      <c r="L7" s="2046"/>
      <c r="M7" s="648"/>
      <c r="N7" s="2047"/>
      <c r="O7" s="2047"/>
      <c r="P7" s="2047"/>
      <c r="Q7" s="2047"/>
      <c r="R7" s="2047"/>
      <c r="S7" s="2047"/>
      <c r="T7" s="2047"/>
      <c r="U7" s="2047"/>
      <c r="V7" s="2047"/>
      <c r="W7" s="2047"/>
      <c r="X7" s="2047"/>
    </row>
    <row r="8" spans="1:24" x14ac:dyDescent="0.25">
      <c r="B8" s="2046"/>
      <c r="C8" s="2046"/>
      <c r="D8" s="2046"/>
      <c r="E8" s="2046"/>
      <c r="F8" s="2046"/>
      <c r="G8" s="2046"/>
      <c r="H8" s="2046"/>
      <c r="I8" s="2046"/>
      <c r="J8" s="2046"/>
      <c r="K8" s="2046"/>
      <c r="L8" s="2046"/>
      <c r="M8" s="648"/>
      <c r="N8" s="2047"/>
      <c r="O8" s="2047"/>
      <c r="P8" s="2047"/>
      <c r="Q8" s="2047"/>
      <c r="R8" s="2047"/>
      <c r="S8" s="2047"/>
      <c r="T8" s="2047"/>
      <c r="U8" s="2047"/>
      <c r="V8" s="2047"/>
      <c r="W8" s="2047"/>
      <c r="X8" s="2047"/>
    </row>
    <row r="9" spans="1:24" x14ac:dyDescent="0.25">
      <c r="B9" s="2046"/>
      <c r="C9" s="2046"/>
      <c r="D9" s="2046"/>
      <c r="E9" s="2046"/>
      <c r="F9" s="2046"/>
      <c r="G9" s="2046"/>
      <c r="H9" s="2046"/>
      <c r="I9" s="2046"/>
      <c r="J9" s="2046"/>
      <c r="K9" s="2046"/>
      <c r="L9" s="2046"/>
      <c r="M9" s="648"/>
      <c r="N9" s="2047"/>
      <c r="O9" s="2047"/>
      <c r="P9" s="2047"/>
      <c r="Q9" s="2047"/>
      <c r="R9" s="2047"/>
      <c r="S9" s="2047"/>
      <c r="T9" s="2047"/>
      <c r="U9" s="2047"/>
      <c r="V9" s="2047"/>
      <c r="W9" s="2047"/>
      <c r="X9" s="2047"/>
    </row>
    <row r="10" spans="1:24" x14ac:dyDescent="0.25">
      <c r="B10" s="2046"/>
      <c r="C10" s="2046"/>
      <c r="D10" s="2046"/>
      <c r="E10" s="2046"/>
      <c r="F10" s="2046"/>
      <c r="G10" s="2046"/>
      <c r="H10" s="2046"/>
      <c r="I10" s="2046"/>
      <c r="J10" s="2046"/>
      <c r="K10" s="2046"/>
      <c r="L10" s="2046"/>
      <c r="M10" s="648"/>
      <c r="N10" s="2047"/>
      <c r="O10" s="2047"/>
      <c r="P10" s="2047"/>
      <c r="Q10" s="2047"/>
      <c r="R10" s="2047"/>
      <c r="S10" s="2047"/>
      <c r="T10" s="2047"/>
      <c r="U10" s="2047"/>
      <c r="V10" s="2047"/>
      <c r="W10" s="2047"/>
      <c r="X10" s="2047"/>
    </row>
    <row r="11" spans="1:24" x14ac:dyDescent="0.25">
      <c r="B11" s="2046"/>
      <c r="C11" s="2046"/>
      <c r="D11" s="2046"/>
      <c r="E11" s="2046"/>
      <c r="F11" s="2046"/>
      <c r="G11" s="2046"/>
      <c r="H11" s="2046"/>
      <c r="I11" s="2046"/>
      <c r="J11" s="2046"/>
      <c r="K11" s="2046"/>
      <c r="L11" s="2046"/>
      <c r="M11" s="648"/>
      <c r="N11" s="2047"/>
      <c r="O11" s="2047"/>
      <c r="P11" s="2047"/>
      <c r="Q11" s="2047"/>
      <c r="R11" s="2047"/>
      <c r="S11" s="2047"/>
      <c r="T11" s="2047"/>
      <c r="U11" s="2047"/>
      <c r="V11" s="2047"/>
      <c r="W11" s="2047"/>
      <c r="X11" s="2047"/>
    </row>
    <row r="12" spans="1:24" x14ac:dyDescent="0.25">
      <c r="B12" s="2046"/>
      <c r="C12" s="2046"/>
      <c r="D12" s="2046"/>
      <c r="E12" s="2046"/>
      <c r="F12" s="2046"/>
      <c r="G12" s="2046"/>
      <c r="H12" s="2046"/>
      <c r="I12" s="2046"/>
      <c r="J12" s="2046"/>
      <c r="K12" s="2046"/>
      <c r="L12" s="2046"/>
      <c r="M12" s="648"/>
      <c r="N12" s="2047"/>
      <c r="O12" s="2047"/>
      <c r="P12" s="2047"/>
      <c r="Q12" s="2047"/>
      <c r="R12" s="2047"/>
      <c r="S12" s="2047"/>
      <c r="T12" s="2047"/>
      <c r="U12" s="2047"/>
      <c r="V12" s="2047"/>
      <c r="W12" s="2047"/>
      <c r="X12" s="2047"/>
    </row>
    <row r="13" spans="1:24" x14ac:dyDescent="0.25">
      <c r="B13" s="2046"/>
      <c r="C13" s="2046"/>
      <c r="D13" s="2046"/>
      <c r="E13" s="2046"/>
      <c r="F13" s="2046"/>
      <c r="G13" s="2046"/>
      <c r="H13" s="2046"/>
      <c r="I13" s="2046"/>
      <c r="J13" s="2046"/>
      <c r="K13" s="2046"/>
      <c r="L13" s="2046"/>
      <c r="M13" s="648"/>
      <c r="N13" s="2047"/>
      <c r="O13" s="2047"/>
      <c r="P13" s="2047"/>
      <c r="Q13" s="2047"/>
      <c r="R13" s="2047"/>
      <c r="S13" s="2047"/>
      <c r="T13" s="2047"/>
      <c r="U13" s="2047"/>
      <c r="V13" s="2047"/>
      <c r="W13" s="2047"/>
      <c r="X13" s="2047"/>
    </row>
    <row r="14" spans="1:24" x14ac:dyDescent="0.25">
      <c r="B14" s="2046"/>
      <c r="C14" s="2046"/>
      <c r="D14" s="2046"/>
      <c r="E14" s="2046"/>
      <c r="F14" s="2046"/>
      <c r="G14" s="2046"/>
      <c r="H14" s="2046"/>
      <c r="I14" s="2046"/>
      <c r="J14" s="2046"/>
      <c r="K14" s="2046"/>
      <c r="L14" s="2046"/>
      <c r="M14" s="648"/>
      <c r="N14" s="2047"/>
      <c r="O14" s="2047"/>
      <c r="P14" s="2047"/>
      <c r="Q14" s="2047"/>
      <c r="R14" s="2047"/>
      <c r="S14" s="2047"/>
      <c r="T14" s="2047"/>
      <c r="U14" s="2047"/>
      <c r="V14" s="2047"/>
      <c r="W14" s="2047"/>
      <c r="X14" s="2047"/>
    </row>
    <row r="15" spans="1:24" x14ac:dyDescent="0.25">
      <c r="B15" s="2046"/>
      <c r="C15" s="2046"/>
      <c r="D15" s="2046"/>
      <c r="E15" s="2046"/>
      <c r="F15" s="2046"/>
      <c r="G15" s="2046"/>
      <c r="H15" s="2046"/>
      <c r="I15" s="2046"/>
      <c r="J15" s="2046"/>
      <c r="K15" s="2046"/>
      <c r="L15" s="2046"/>
      <c r="M15" s="648"/>
      <c r="N15" s="2047"/>
      <c r="O15" s="2047"/>
      <c r="P15" s="2047"/>
      <c r="Q15" s="2047"/>
      <c r="R15" s="2047"/>
      <c r="S15" s="2047"/>
      <c r="T15" s="2047"/>
      <c r="U15" s="2047"/>
      <c r="V15" s="2047"/>
      <c r="W15" s="2047"/>
      <c r="X15" s="2047"/>
    </row>
    <row r="16" spans="1:24" x14ac:dyDescent="0.25">
      <c r="B16" s="2046"/>
      <c r="C16" s="2046"/>
      <c r="D16" s="2046"/>
      <c r="E16" s="2046"/>
      <c r="F16" s="2046"/>
      <c r="G16" s="2046"/>
      <c r="H16" s="2046"/>
      <c r="I16" s="2046"/>
      <c r="J16" s="2046"/>
      <c r="K16" s="2046"/>
      <c r="L16" s="2046"/>
      <c r="M16" s="648"/>
      <c r="N16" s="2047"/>
      <c r="O16" s="2047"/>
      <c r="P16" s="2047"/>
      <c r="Q16" s="2047"/>
      <c r="R16" s="2047"/>
      <c r="S16" s="2047"/>
      <c r="T16" s="2047"/>
      <c r="U16" s="2047"/>
      <c r="V16" s="2047"/>
      <c r="W16" s="2047"/>
      <c r="X16" s="2047"/>
    </row>
    <row r="17" spans="2:24" x14ac:dyDescent="0.25">
      <c r="B17" s="2046"/>
      <c r="C17" s="2046"/>
      <c r="D17" s="2046"/>
      <c r="E17" s="2046"/>
      <c r="F17" s="2046"/>
      <c r="G17" s="2046"/>
      <c r="H17" s="2046"/>
      <c r="I17" s="2046"/>
      <c r="J17" s="2046"/>
      <c r="K17" s="2046"/>
      <c r="L17" s="2046"/>
      <c r="M17" s="648"/>
      <c r="N17" s="2047"/>
      <c r="O17" s="2047"/>
      <c r="P17" s="2047"/>
      <c r="Q17" s="2047"/>
      <c r="R17" s="2047"/>
      <c r="S17" s="2047"/>
      <c r="T17" s="2047"/>
      <c r="U17" s="2047"/>
      <c r="V17" s="2047"/>
      <c r="W17" s="2047"/>
      <c r="X17" s="2047"/>
    </row>
    <row r="18" spans="2:24" x14ac:dyDescent="0.25">
      <c r="B18" s="2046"/>
      <c r="C18" s="2046"/>
      <c r="D18" s="2046"/>
      <c r="E18" s="2046"/>
      <c r="F18" s="2046"/>
      <c r="G18" s="2046"/>
      <c r="H18" s="2046"/>
      <c r="I18" s="2046"/>
      <c r="J18" s="2046"/>
      <c r="K18" s="2046"/>
      <c r="L18" s="2046"/>
      <c r="M18" s="648"/>
      <c r="N18" s="2047"/>
      <c r="O18" s="2047"/>
      <c r="P18" s="2047"/>
      <c r="Q18" s="2047"/>
      <c r="R18" s="2047"/>
      <c r="S18" s="2047"/>
      <c r="T18" s="2047"/>
      <c r="U18" s="2047"/>
      <c r="V18" s="2047"/>
      <c r="W18" s="2047"/>
      <c r="X18" s="2047"/>
    </row>
    <row r="19" spans="2:24" x14ac:dyDescent="0.25">
      <c r="B19" s="2046"/>
      <c r="C19" s="2046"/>
      <c r="D19" s="2046"/>
      <c r="E19" s="2046"/>
      <c r="F19" s="2046"/>
      <c r="G19" s="2046"/>
      <c r="H19" s="2046"/>
      <c r="I19" s="2046"/>
      <c r="J19" s="2046"/>
      <c r="K19" s="2046"/>
      <c r="L19" s="2046"/>
      <c r="M19" s="648"/>
      <c r="N19" s="2047"/>
      <c r="O19" s="2047"/>
      <c r="P19" s="2047"/>
      <c r="Q19" s="2047"/>
      <c r="R19" s="2047"/>
      <c r="S19" s="2047"/>
      <c r="T19" s="2047"/>
      <c r="U19" s="2047"/>
      <c r="V19" s="2047"/>
      <c r="W19" s="2047"/>
      <c r="X19" s="2047"/>
    </row>
    <row r="20" spans="2:24" x14ac:dyDescent="0.25">
      <c r="B20" s="2046"/>
      <c r="C20" s="2046"/>
      <c r="D20" s="2046"/>
      <c r="E20" s="2046"/>
      <c r="F20" s="2046"/>
      <c r="G20" s="2046"/>
      <c r="H20" s="2046"/>
      <c r="I20" s="2046"/>
      <c r="J20" s="2046"/>
      <c r="K20" s="2046"/>
      <c r="L20" s="2046"/>
      <c r="M20" s="648"/>
      <c r="N20" s="2047"/>
      <c r="O20" s="2047"/>
      <c r="P20" s="2047"/>
      <c r="Q20" s="2047"/>
      <c r="R20" s="2047"/>
      <c r="S20" s="2047"/>
      <c r="T20" s="2047"/>
      <c r="U20" s="2047"/>
      <c r="V20" s="2047"/>
      <c r="W20" s="2047"/>
      <c r="X20" s="2047"/>
    </row>
    <row r="21" spans="2:24" x14ac:dyDescent="0.25">
      <c r="B21" s="2046"/>
      <c r="C21" s="2046"/>
      <c r="D21" s="2046"/>
      <c r="E21" s="2046"/>
      <c r="F21" s="2046"/>
      <c r="G21" s="2046"/>
      <c r="H21" s="2046"/>
      <c r="I21" s="2046"/>
      <c r="J21" s="2046"/>
      <c r="K21" s="2046"/>
      <c r="L21" s="2046"/>
      <c r="M21" s="648"/>
      <c r="N21" s="2047"/>
      <c r="O21" s="2047"/>
      <c r="P21" s="2047"/>
      <c r="Q21" s="2047"/>
      <c r="R21" s="2047"/>
      <c r="S21" s="2047"/>
      <c r="T21" s="2047"/>
      <c r="U21" s="2047"/>
      <c r="V21" s="2047"/>
      <c r="W21" s="2047"/>
      <c r="X21" s="2047"/>
    </row>
    <row r="22" spans="2:24" x14ac:dyDescent="0.25">
      <c r="B22" s="2046"/>
      <c r="C22" s="2046"/>
      <c r="D22" s="2046"/>
      <c r="E22" s="2046"/>
      <c r="F22" s="2046"/>
      <c r="G22" s="2046"/>
      <c r="H22" s="2046"/>
      <c r="I22" s="2046"/>
      <c r="J22" s="2046"/>
      <c r="K22" s="2046"/>
      <c r="L22" s="2046"/>
      <c r="M22" s="648"/>
      <c r="N22" s="2047"/>
      <c r="O22" s="2047"/>
      <c r="P22" s="2047"/>
      <c r="Q22" s="2047"/>
      <c r="R22" s="2047"/>
      <c r="S22" s="2047"/>
      <c r="T22" s="2047"/>
      <c r="U22" s="2047"/>
      <c r="V22" s="2047"/>
      <c r="W22" s="2047"/>
      <c r="X22" s="2047"/>
    </row>
    <row r="23" spans="2:24" ht="40.5" customHeight="1" x14ac:dyDescent="0.25">
      <c r="B23" s="2046"/>
      <c r="C23" s="2046"/>
      <c r="D23" s="2046"/>
      <c r="E23" s="2046"/>
      <c r="F23" s="2046"/>
      <c r="G23" s="2046"/>
      <c r="H23" s="2046"/>
      <c r="I23" s="2046"/>
      <c r="J23" s="2046"/>
      <c r="K23" s="2046"/>
      <c r="L23" s="2046"/>
      <c r="N23" s="2047"/>
      <c r="O23" s="2047"/>
      <c r="P23" s="2047"/>
      <c r="Q23" s="2047"/>
      <c r="R23" s="2047"/>
      <c r="S23" s="2047"/>
      <c r="T23" s="2047"/>
      <c r="U23" s="2047"/>
      <c r="V23" s="2047"/>
      <c r="W23" s="2047"/>
      <c r="X23" s="2047"/>
    </row>
    <row r="24" spans="2:24" ht="25.5" customHeight="1" x14ac:dyDescent="0.25">
      <c r="B24" s="2046"/>
      <c r="C24" s="2046"/>
      <c r="D24" s="2046"/>
      <c r="E24" s="2046"/>
      <c r="F24" s="2046"/>
      <c r="G24" s="2046"/>
      <c r="H24" s="2046"/>
      <c r="I24" s="2046"/>
      <c r="J24" s="2046"/>
      <c r="K24" s="2046"/>
      <c r="L24" s="2046"/>
      <c r="N24" s="2047"/>
      <c r="O24" s="2047"/>
      <c r="P24" s="2047"/>
      <c r="Q24" s="2047"/>
      <c r="R24" s="2047"/>
      <c r="S24" s="2047"/>
      <c r="T24" s="2047"/>
      <c r="U24" s="2047"/>
      <c r="V24" s="2047"/>
      <c r="W24" s="2047"/>
      <c r="X24" s="2047"/>
    </row>
    <row r="25" spans="2:24" ht="24.75" customHeight="1" x14ac:dyDescent="0.25">
      <c r="B25" s="2046"/>
      <c r="C25" s="2046"/>
      <c r="D25" s="2046"/>
      <c r="E25" s="2046"/>
      <c r="F25" s="2046"/>
      <c r="G25" s="2046"/>
      <c r="H25" s="2046"/>
      <c r="I25" s="2046"/>
      <c r="J25" s="2046"/>
      <c r="K25" s="2046"/>
      <c r="L25" s="2046"/>
      <c r="N25" s="772" t="s">
        <v>409</v>
      </c>
      <c r="O25" s="772" t="s">
        <v>410</v>
      </c>
    </row>
    <row r="26" spans="2:24" x14ac:dyDescent="0.25">
      <c r="B26" s="2046"/>
      <c r="C26" s="2046"/>
      <c r="D26" s="2046"/>
      <c r="E26" s="2046"/>
      <c r="F26" s="2046"/>
      <c r="G26" s="2046"/>
      <c r="H26" s="2046"/>
      <c r="I26" s="2046"/>
      <c r="J26" s="2046"/>
      <c r="K26" s="2046"/>
      <c r="L26" s="2046"/>
      <c r="N26" s="773"/>
      <c r="O26" s="773"/>
    </row>
    <row r="27" spans="2:24" x14ac:dyDescent="0.25">
      <c r="D27" s="511"/>
      <c r="E27" s="511"/>
      <c r="F27" s="511"/>
      <c r="G27" s="511"/>
      <c r="N27" s="773" t="s">
        <v>411</v>
      </c>
      <c r="O27" s="773" t="s">
        <v>412</v>
      </c>
    </row>
    <row r="28" spans="2:24" x14ac:dyDescent="0.25">
      <c r="D28" s="511"/>
      <c r="E28" s="511"/>
      <c r="F28" s="511"/>
      <c r="G28" s="511"/>
      <c r="N28" s="774" t="s">
        <v>413</v>
      </c>
      <c r="O28" s="774" t="s">
        <v>414</v>
      </c>
    </row>
    <row r="29" spans="2:24" x14ac:dyDescent="0.25">
      <c r="D29" s="511"/>
      <c r="E29" s="511"/>
      <c r="F29" s="511"/>
      <c r="G29" s="511"/>
    </row>
    <row r="34" spans="2:2" x14ac:dyDescent="0.25">
      <c r="B34" s="775"/>
    </row>
  </sheetData>
  <mergeCells count="3">
    <mergeCell ref="A1:L1"/>
    <mergeCell ref="B2:L26"/>
    <mergeCell ref="N2:X24"/>
  </mergeCells>
  <pageMargins left="0.25" right="0.25" top="0.75" bottom="0.75" header="0.3" footer="0.3"/>
  <pageSetup paperSize="9"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7"/>
  <sheetViews>
    <sheetView zoomScaleNormal="100" workbookViewId="0">
      <pane xSplit="2" ySplit="7" topLeftCell="C8" activePane="bottomRight" state="frozen"/>
      <selection activeCell="M62" sqref="M62"/>
      <selection pane="topRight" activeCell="M62" sqref="M62"/>
      <selection pane="bottomLeft" activeCell="M62" sqref="M62"/>
      <selection pane="bottomRight" activeCell="C1" sqref="C1"/>
    </sheetView>
  </sheetViews>
  <sheetFormatPr defaultRowHeight="12.75" x14ac:dyDescent="0.2"/>
  <cols>
    <col min="1" max="1" width="2.7109375" style="6" customWidth="1"/>
    <col min="2" max="2" width="50.28515625" style="70" customWidth="1"/>
    <col min="3" max="3" width="12.7109375" style="8" customWidth="1"/>
    <col min="4" max="4" width="10.28515625" style="6" customWidth="1"/>
    <col min="5" max="5" width="12.28515625" style="6" customWidth="1"/>
    <col min="6" max="6" width="13.28515625" style="6" customWidth="1"/>
    <col min="7" max="7" width="11.140625" style="6" customWidth="1"/>
    <col min="8" max="8" width="12.7109375" style="6" customWidth="1"/>
    <col min="9" max="9" width="13.7109375" style="10" customWidth="1"/>
    <col min="10" max="10" width="16.7109375" style="6" customWidth="1"/>
    <col min="11" max="11" width="26.85546875" style="6" customWidth="1"/>
    <col min="12" max="16384" width="9.140625" style="6"/>
  </cols>
  <sheetData>
    <row r="1" spans="1:25" ht="12.75" customHeight="1" x14ac:dyDescent="0.2">
      <c r="B1" s="646" t="s">
        <v>350</v>
      </c>
      <c r="I1" s="6"/>
    </row>
    <row r="2" spans="1:25" s="23" customFormat="1" ht="11.25" customHeight="1" x14ac:dyDescent="0.2">
      <c r="B2" s="777"/>
      <c r="C2" s="8"/>
      <c r="D2" s="6"/>
      <c r="E2" s="6"/>
      <c r="F2" s="6"/>
      <c r="G2" s="6"/>
      <c r="H2" s="6"/>
    </row>
    <row r="3" spans="1:25" s="23" customFormat="1" ht="12.75" customHeight="1" x14ac:dyDescent="0.2">
      <c r="B3" s="777"/>
      <c r="C3" s="8"/>
      <c r="D3" s="6"/>
      <c r="E3" s="6"/>
      <c r="F3" s="6"/>
      <c r="G3" s="6"/>
      <c r="H3" s="6"/>
    </row>
    <row r="4" spans="1:25" s="23" customFormat="1" ht="11.25" customHeight="1" x14ac:dyDescent="0.2">
      <c r="A4" s="407"/>
      <c r="B4" s="408"/>
      <c r="C4" s="889" t="s">
        <v>146</v>
      </c>
      <c r="D4" s="2139" t="s">
        <v>448</v>
      </c>
      <c r="E4" s="2140"/>
      <c r="F4" s="2140"/>
      <c r="G4" s="2141"/>
      <c r="H4" s="382" t="s">
        <v>146</v>
      </c>
      <c r="I4" s="383" t="s">
        <v>383</v>
      </c>
    </row>
    <row r="5" spans="1:25" s="8" customFormat="1" ht="11.65" customHeight="1" x14ac:dyDescent="0.2">
      <c r="A5" s="440"/>
      <c r="B5" s="363" t="s">
        <v>236</v>
      </c>
      <c r="C5" s="890" t="s">
        <v>148</v>
      </c>
      <c r="D5" s="891" t="s">
        <v>149</v>
      </c>
      <c r="E5" s="2142" t="s">
        <v>150</v>
      </c>
      <c r="F5" s="2143"/>
      <c r="G5" s="2144"/>
      <c r="H5" s="384" t="s">
        <v>148</v>
      </c>
      <c r="I5" s="385" t="s">
        <v>449</v>
      </c>
    </row>
    <row r="6" spans="1:25" s="23" customFormat="1" ht="11.65" customHeight="1" x14ac:dyDescent="0.2">
      <c r="A6" s="440"/>
      <c r="B6" s="410" t="s">
        <v>159</v>
      </c>
      <c r="C6" s="892" t="s">
        <v>151</v>
      </c>
      <c r="D6" s="891" t="s">
        <v>152</v>
      </c>
      <c r="E6" s="889" t="s">
        <v>153</v>
      </c>
      <c r="F6" s="893" t="s">
        <v>154</v>
      </c>
      <c r="G6" s="893" t="s">
        <v>155</v>
      </c>
      <c r="H6" s="384" t="s">
        <v>151</v>
      </c>
      <c r="I6" s="387"/>
    </row>
    <row r="7" spans="1:25" s="23" customFormat="1" ht="11.65" customHeight="1" x14ac:dyDescent="0.2">
      <c r="A7" s="441"/>
      <c r="B7" s="442"/>
      <c r="C7" s="894" t="s">
        <v>381</v>
      </c>
      <c r="D7" s="895"/>
      <c r="E7" s="896" t="s">
        <v>152</v>
      </c>
      <c r="F7" s="897" t="s">
        <v>156</v>
      </c>
      <c r="G7" s="897" t="s">
        <v>450</v>
      </c>
      <c r="H7" s="778" t="s">
        <v>383</v>
      </c>
      <c r="I7" s="388"/>
    </row>
    <row r="8" spans="1:25" s="8" customFormat="1" ht="30.75" customHeight="1" x14ac:dyDescent="0.25">
      <c r="A8" s="2147" t="s">
        <v>233</v>
      </c>
      <c r="B8" s="2148"/>
      <c r="C8" s="898">
        <v>1955936</v>
      </c>
      <c r="D8" s="898">
        <v>-23563</v>
      </c>
      <c r="E8" s="898">
        <v>-6215</v>
      </c>
      <c r="F8" s="898">
        <v>-17832</v>
      </c>
      <c r="G8" s="898">
        <v>484</v>
      </c>
      <c r="H8" s="921">
        <v>1932857</v>
      </c>
      <c r="I8" s="922">
        <v>98.8</v>
      </c>
      <c r="J8" s="923"/>
      <c r="S8" s="924"/>
      <c r="T8" s="924"/>
      <c r="U8" s="924"/>
      <c r="V8" s="924"/>
      <c r="W8" s="924"/>
      <c r="X8" s="924"/>
      <c r="Y8" s="924"/>
    </row>
    <row r="9" spans="1:25" s="8" customFormat="1" ht="13.9" customHeight="1" x14ac:dyDescent="0.2">
      <c r="A9" s="413"/>
      <c r="B9" s="414" t="s">
        <v>109</v>
      </c>
      <c r="C9" s="415">
        <v>29945</v>
      </c>
      <c r="D9" s="390">
        <v>365</v>
      </c>
      <c r="E9" s="391">
        <v>300</v>
      </c>
      <c r="F9" s="392">
        <v>65</v>
      </c>
      <c r="G9" s="393">
        <v>0</v>
      </c>
      <c r="H9" s="925">
        <v>30310</v>
      </c>
      <c r="I9" s="926">
        <v>101.2</v>
      </c>
      <c r="J9" s="923"/>
      <c r="S9" s="924"/>
      <c r="T9" s="924"/>
      <c r="U9" s="924"/>
      <c r="V9" s="924"/>
      <c r="W9" s="924"/>
      <c r="X9" s="924"/>
      <c r="Y9" s="924"/>
    </row>
    <row r="10" spans="1:25" s="8" customFormat="1" ht="13.9" customHeight="1" x14ac:dyDescent="0.2">
      <c r="A10" s="416"/>
      <c r="B10" s="400" t="s">
        <v>120</v>
      </c>
      <c r="C10" s="415">
        <v>43887</v>
      </c>
      <c r="D10" s="390">
        <v>-511</v>
      </c>
      <c r="E10" s="391">
        <v>-104</v>
      </c>
      <c r="F10" s="392">
        <v>-407</v>
      </c>
      <c r="G10" s="395">
        <v>0</v>
      </c>
      <c r="H10" s="925">
        <v>43376</v>
      </c>
      <c r="I10" s="926">
        <v>98.8</v>
      </c>
      <c r="J10" s="923"/>
      <c r="S10" s="924"/>
      <c r="T10" s="924"/>
      <c r="U10" s="924"/>
      <c r="V10" s="924"/>
      <c r="W10" s="924"/>
      <c r="X10" s="924"/>
      <c r="Y10" s="924"/>
    </row>
    <row r="11" spans="1:25" s="8" customFormat="1" ht="13.9" customHeight="1" x14ac:dyDescent="0.2">
      <c r="A11" s="416" t="s">
        <v>230</v>
      </c>
      <c r="B11" s="400" t="s">
        <v>56</v>
      </c>
      <c r="C11" s="415">
        <v>109565</v>
      </c>
      <c r="D11" s="390">
        <v>-2572</v>
      </c>
      <c r="E11" s="391">
        <v>-1770</v>
      </c>
      <c r="F11" s="392">
        <v>-802</v>
      </c>
      <c r="G11" s="395">
        <v>0</v>
      </c>
      <c r="H11" s="925">
        <v>106993</v>
      </c>
      <c r="I11" s="926">
        <v>97.7</v>
      </c>
      <c r="J11" s="923"/>
      <c r="S11" s="924"/>
      <c r="T11" s="924"/>
      <c r="U11" s="924"/>
      <c r="V11" s="924"/>
      <c r="W11" s="924"/>
      <c r="X11" s="924"/>
      <c r="Y11" s="924"/>
    </row>
    <row r="12" spans="1:25" s="8" customFormat="1" ht="13.9" customHeight="1" x14ac:dyDescent="0.2">
      <c r="A12" s="416" t="s">
        <v>230</v>
      </c>
      <c r="B12" s="400" t="s">
        <v>57</v>
      </c>
      <c r="C12" s="415">
        <v>164910</v>
      </c>
      <c r="D12" s="390">
        <v>-2835</v>
      </c>
      <c r="E12" s="391">
        <v>-1451</v>
      </c>
      <c r="F12" s="392">
        <v>-1384</v>
      </c>
      <c r="G12" s="395">
        <v>0</v>
      </c>
      <c r="H12" s="925">
        <v>162075</v>
      </c>
      <c r="I12" s="926">
        <v>98.3</v>
      </c>
      <c r="J12" s="923"/>
      <c r="S12" s="924"/>
      <c r="T12" s="924"/>
      <c r="U12" s="924"/>
      <c r="V12" s="924"/>
      <c r="W12" s="924"/>
      <c r="X12" s="924"/>
      <c r="Y12" s="924"/>
    </row>
    <row r="13" spans="1:25" s="8" customFormat="1" ht="13.9" customHeight="1" x14ac:dyDescent="0.2">
      <c r="A13" s="416" t="s">
        <v>230</v>
      </c>
      <c r="B13" s="400" t="s">
        <v>121</v>
      </c>
      <c r="C13" s="415">
        <v>329408</v>
      </c>
      <c r="D13" s="390">
        <v>-2124</v>
      </c>
      <c r="E13" s="391">
        <v>1235</v>
      </c>
      <c r="F13" s="392">
        <v>-3359</v>
      </c>
      <c r="G13" s="395">
        <v>0</v>
      </c>
      <c r="H13" s="925">
        <v>327284</v>
      </c>
      <c r="I13" s="926">
        <v>99.4</v>
      </c>
      <c r="J13" s="923"/>
      <c r="S13" s="924"/>
      <c r="T13" s="924"/>
      <c r="U13" s="924"/>
      <c r="V13" s="924"/>
      <c r="W13" s="924"/>
      <c r="X13" s="924"/>
      <c r="Y13" s="924"/>
    </row>
    <row r="14" spans="1:25" s="8" customFormat="1" ht="13.9" customHeight="1" x14ac:dyDescent="0.2">
      <c r="A14" s="416" t="s">
        <v>230</v>
      </c>
      <c r="B14" s="400" t="s">
        <v>110</v>
      </c>
      <c r="C14" s="415">
        <v>151937</v>
      </c>
      <c r="D14" s="390">
        <v>-1167</v>
      </c>
      <c r="E14" s="391">
        <v>1207</v>
      </c>
      <c r="F14" s="392">
        <v>-2374</v>
      </c>
      <c r="G14" s="395">
        <v>0</v>
      </c>
      <c r="H14" s="925">
        <v>150770</v>
      </c>
      <c r="I14" s="926">
        <v>99.2</v>
      </c>
      <c r="J14" s="923"/>
      <c r="S14" s="924"/>
      <c r="T14" s="924"/>
      <c r="U14" s="924"/>
      <c r="V14" s="924"/>
      <c r="W14" s="924"/>
      <c r="X14" s="924"/>
      <c r="Y14" s="924"/>
    </row>
    <row r="15" spans="1:25" s="8" customFormat="1" ht="13.9" customHeight="1" x14ac:dyDescent="0.2">
      <c r="A15" s="416"/>
      <c r="B15" s="400" t="s">
        <v>122</v>
      </c>
      <c r="C15" s="415">
        <v>9466</v>
      </c>
      <c r="D15" s="390">
        <v>-251</v>
      </c>
      <c r="E15" s="391">
        <v>-72</v>
      </c>
      <c r="F15" s="392">
        <v>-179</v>
      </c>
      <c r="G15" s="395">
        <v>0</v>
      </c>
      <c r="H15" s="925">
        <v>9215</v>
      </c>
      <c r="I15" s="926">
        <v>97.3</v>
      </c>
      <c r="J15" s="923"/>
      <c r="S15" s="924"/>
      <c r="T15" s="924"/>
      <c r="U15" s="924"/>
      <c r="V15" s="924"/>
      <c r="W15" s="924"/>
      <c r="X15" s="924"/>
      <c r="Y15" s="924"/>
    </row>
    <row r="16" spans="1:25" s="8" customFormat="1" ht="13.9" customHeight="1" x14ac:dyDescent="0.2">
      <c r="A16" s="416" t="s">
        <v>230</v>
      </c>
      <c r="B16" s="400" t="s">
        <v>123</v>
      </c>
      <c r="C16" s="415">
        <v>64546</v>
      </c>
      <c r="D16" s="390">
        <v>-922</v>
      </c>
      <c r="E16" s="391">
        <v>-437</v>
      </c>
      <c r="F16" s="392">
        <v>-485</v>
      </c>
      <c r="G16" s="395">
        <v>0</v>
      </c>
      <c r="H16" s="925">
        <v>63624</v>
      </c>
      <c r="I16" s="926">
        <v>98.6</v>
      </c>
      <c r="J16" s="923"/>
      <c r="S16" s="924"/>
      <c r="T16" s="924"/>
      <c r="U16" s="924"/>
      <c r="V16" s="924"/>
      <c r="W16" s="924"/>
      <c r="X16" s="924"/>
      <c r="Y16" s="924"/>
    </row>
    <row r="17" spans="1:25" s="8" customFormat="1" ht="13.9" customHeight="1" x14ac:dyDescent="0.2">
      <c r="A17" s="413"/>
      <c r="B17" s="400" t="s">
        <v>113</v>
      </c>
      <c r="C17" s="415">
        <v>105500</v>
      </c>
      <c r="D17" s="390">
        <v>-909</v>
      </c>
      <c r="E17" s="391">
        <v>-345</v>
      </c>
      <c r="F17" s="392">
        <v>-564</v>
      </c>
      <c r="G17" s="395">
        <v>0</v>
      </c>
      <c r="H17" s="925">
        <v>104591</v>
      </c>
      <c r="I17" s="926">
        <v>99.1</v>
      </c>
      <c r="J17" s="923"/>
      <c r="S17" s="924"/>
      <c r="T17" s="924"/>
      <c r="U17" s="924"/>
      <c r="V17" s="924"/>
      <c r="W17" s="924"/>
      <c r="X17" s="924"/>
      <c r="Y17" s="924"/>
    </row>
    <row r="18" spans="1:25" s="8" customFormat="1" ht="13.9" customHeight="1" x14ac:dyDescent="0.2">
      <c r="A18" s="416"/>
      <c r="B18" s="400" t="s">
        <v>92</v>
      </c>
      <c r="C18" s="415">
        <v>27576</v>
      </c>
      <c r="D18" s="390">
        <v>-546</v>
      </c>
      <c r="E18" s="391">
        <v>-102</v>
      </c>
      <c r="F18" s="392">
        <v>-444</v>
      </c>
      <c r="G18" s="395">
        <v>0</v>
      </c>
      <c r="H18" s="925">
        <v>27030</v>
      </c>
      <c r="I18" s="926">
        <v>98</v>
      </c>
      <c r="J18" s="923"/>
      <c r="S18" s="924"/>
      <c r="T18" s="924"/>
      <c r="U18" s="924"/>
      <c r="V18" s="924"/>
      <c r="W18" s="924"/>
      <c r="X18" s="924"/>
      <c r="Y18" s="924"/>
    </row>
    <row r="19" spans="1:25" s="8" customFormat="1" ht="13.9" customHeight="1" x14ac:dyDescent="0.2">
      <c r="A19" s="416"/>
      <c r="B19" s="400" t="s">
        <v>124</v>
      </c>
      <c r="C19" s="415">
        <v>25045</v>
      </c>
      <c r="D19" s="390">
        <v>-566</v>
      </c>
      <c r="E19" s="391">
        <v>-371</v>
      </c>
      <c r="F19" s="392">
        <v>-195</v>
      </c>
      <c r="G19" s="395">
        <v>0</v>
      </c>
      <c r="H19" s="925">
        <v>24479</v>
      </c>
      <c r="I19" s="926">
        <v>97.7</v>
      </c>
      <c r="J19" s="923"/>
      <c r="S19" s="924"/>
      <c r="T19" s="924"/>
      <c r="U19" s="924"/>
      <c r="V19" s="924"/>
      <c r="W19" s="924"/>
      <c r="X19" s="924"/>
      <c r="Y19" s="924"/>
    </row>
    <row r="20" spans="1:25" s="8" customFormat="1" ht="13.9" customHeight="1" x14ac:dyDescent="0.2">
      <c r="A20" s="416"/>
      <c r="B20" s="400" t="s">
        <v>125</v>
      </c>
      <c r="C20" s="415">
        <v>88359</v>
      </c>
      <c r="D20" s="390">
        <v>-999</v>
      </c>
      <c r="E20" s="391">
        <v>-424</v>
      </c>
      <c r="F20" s="392">
        <v>-575</v>
      </c>
      <c r="G20" s="395">
        <v>0</v>
      </c>
      <c r="H20" s="925">
        <v>87360</v>
      </c>
      <c r="I20" s="926">
        <v>98.9</v>
      </c>
      <c r="J20" s="923"/>
      <c r="S20" s="924"/>
      <c r="T20" s="924"/>
      <c r="U20" s="924"/>
      <c r="V20" s="924"/>
      <c r="W20" s="924"/>
      <c r="X20" s="924"/>
      <c r="Y20" s="924"/>
    </row>
    <row r="21" spans="1:25" s="8" customFormat="1" ht="13.9" customHeight="1" x14ac:dyDescent="0.2">
      <c r="A21" s="416"/>
      <c r="B21" s="400" t="s">
        <v>126</v>
      </c>
      <c r="C21" s="415">
        <v>28408</v>
      </c>
      <c r="D21" s="390">
        <v>-806</v>
      </c>
      <c r="E21" s="391">
        <v>-248</v>
      </c>
      <c r="F21" s="392">
        <v>-558</v>
      </c>
      <c r="G21" s="395">
        <v>0</v>
      </c>
      <c r="H21" s="925">
        <v>27602</v>
      </c>
      <c r="I21" s="926">
        <v>97.2</v>
      </c>
      <c r="J21" s="923"/>
      <c r="S21" s="924"/>
      <c r="T21" s="924"/>
      <c r="U21" s="924"/>
      <c r="V21" s="924"/>
      <c r="W21" s="924"/>
      <c r="X21" s="924"/>
      <c r="Y21" s="924"/>
    </row>
    <row r="22" spans="1:25" s="8" customFormat="1" ht="13.9" customHeight="1" x14ac:dyDescent="0.2">
      <c r="A22" s="416" t="s">
        <v>230</v>
      </c>
      <c r="B22" s="372" t="s">
        <v>58</v>
      </c>
      <c r="C22" s="415">
        <v>228981</v>
      </c>
      <c r="D22" s="390">
        <v>-4738</v>
      </c>
      <c r="E22" s="391">
        <v>-2688</v>
      </c>
      <c r="F22" s="392">
        <v>-2050</v>
      </c>
      <c r="G22" s="395">
        <v>0</v>
      </c>
      <c r="H22" s="925">
        <v>224243</v>
      </c>
      <c r="I22" s="926">
        <v>97.9</v>
      </c>
      <c r="J22" s="923"/>
      <c r="S22" s="924"/>
      <c r="T22" s="924"/>
      <c r="U22" s="924"/>
      <c r="V22" s="924"/>
      <c r="W22" s="924"/>
      <c r="X22" s="924"/>
      <c r="Y22" s="924"/>
    </row>
    <row r="23" spans="1:25" s="8" customFormat="1" ht="13.9" customHeight="1" x14ac:dyDescent="0.2">
      <c r="A23" s="416" t="s">
        <v>230</v>
      </c>
      <c r="B23" s="373" t="s">
        <v>59</v>
      </c>
      <c r="C23" s="417">
        <v>10688</v>
      </c>
      <c r="D23" s="396">
        <v>-137</v>
      </c>
      <c r="E23" s="397">
        <v>-10</v>
      </c>
      <c r="F23" s="398">
        <v>-127</v>
      </c>
      <c r="G23" s="395">
        <v>0</v>
      </c>
      <c r="H23" s="927">
        <v>10551</v>
      </c>
      <c r="I23" s="928">
        <v>98.7</v>
      </c>
      <c r="J23" s="923"/>
      <c r="S23" s="924"/>
      <c r="T23" s="924"/>
      <c r="U23" s="924"/>
      <c r="V23" s="924"/>
      <c r="W23" s="924"/>
      <c r="X23" s="924"/>
      <c r="Y23" s="924"/>
    </row>
    <row r="24" spans="1:25" s="8" customFormat="1" ht="13.9" customHeight="1" x14ac:dyDescent="0.2">
      <c r="A24" s="416" t="s">
        <v>230</v>
      </c>
      <c r="B24" s="374" t="s">
        <v>237</v>
      </c>
      <c r="C24" s="415">
        <v>218293</v>
      </c>
      <c r="D24" s="390">
        <v>-4601</v>
      </c>
      <c r="E24" s="391">
        <v>-2678</v>
      </c>
      <c r="F24" s="392">
        <v>-1923</v>
      </c>
      <c r="G24" s="395">
        <v>0</v>
      </c>
      <c r="H24" s="925">
        <v>213692</v>
      </c>
      <c r="I24" s="926">
        <v>97.9</v>
      </c>
      <c r="J24" s="923"/>
      <c r="S24" s="924"/>
      <c r="T24" s="924"/>
      <c r="U24" s="924"/>
      <c r="V24" s="924"/>
      <c r="W24" s="924"/>
      <c r="X24" s="924"/>
      <c r="Y24" s="924"/>
    </row>
    <row r="25" spans="1:25" s="8" customFormat="1" ht="13.9" customHeight="1" x14ac:dyDescent="0.2">
      <c r="A25" s="416"/>
      <c r="B25" s="400" t="s">
        <v>114</v>
      </c>
      <c r="C25" s="415">
        <v>57474</v>
      </c>
      <c r="D25" s="390">
        <v>-704</v>
      </c>
      <c r="E25" s="391">
        <v>-482</v>
      </c>
      <c r="F25" s="392">
        <v>-706</v>
      </c>
      <c r="G25" s="395">
        <v>484</v>
      </c>
      <c r="H25" s="925">
        <v>57254</v>
      </c>
      <c r="I25" s="926">
        <v>99.6</v>
      </c>
      <c r="J25" s="923"/>
      <c r="S25" s="924"/>
      <c r="T25" s="924"/>
      <c r="U25" s="924"/>
      <c r="V25" s="924"/>
      <c r="W25" s="924"/>
      <c r="X25" s="924"/>
      <c r="Y25" s="924"/>
    </row>
    <row r="26" spans="1:25" s="8" customFormat="1" ht="13.9" customHeight="1" x14ac:dyDescent="0.2">
      <c r="A26" s="416" t="s">
        <v>230</v>
      </c>
      <c r="B26" s="400" t="s">
        <v>127</v>
      </c>
      <c r="C26" s="415">
        <v>4920</v>
      </c>
      <c r="D26" s="390">
        <v>-220</v>
      </c>
      <c r="E26" s="391">
        <v>-85</v>
      </c>
      <c r="F26" s="392">
        <v>-135</v>
      </c>
      <c r="G26" s="395">
        <v>0</v>
      </c>
      <c r="H26" s="925">
        <v>4700</v>
      </c>
      <c r="I26" s="926">
        <v>95.5</v>
      </c>
      <c r="J26" s="923"/>
      <c r="S26" s="924"/>
      <c r="T26" s="924"/>
      <c r="U26" s="924"/>
      <c r="V26" s="924"/>
      <c r="W26" s="924"/>
      <c r="X26" s="924"/>
      <c r="Y26" s="924"/>
    </row>
    <row r="27" spans="1:25" s="8" customFormat="1" ht="13.9" customHeight="1" x14ac:dyDescent="0.2">
      <c r="A27" s="416" t="s">
        <v>230</v>
      </c>
      <c r="B27" s="400" t="s">
        <v>64</v>
      </c>
      <c r="C27" s="415">
        <v>46030</v>
      </c>
      <c r="D27" s="390">
        <v>-190</v>
      </c>
      <c r="E27" s="391">
        <v>44</v>
      </c>
      <c r="F27" s="392">
        <v>-234</v>
      </c>
      <c r="G27" s="395">
        <v>0</v>
      </c>
      <c r="H27" s="925">
        <v>45840</v>
      </c>
      <c r="I27" s="926">
        <v>99.6</v>
      </c>
      <c r="J27" s="923"/>
      <c r="S27" s="924"/>
      <c r="T27" s="924"/>
      <c r="U27" s="924"/>
      <c r="V27" s="924"/>
      <c r="W27" s="924"/>
      <c r="X27" s="924"/>
      <c r="Y27" s="924"/>
    </row>
    <row r="28" spans="1:25" s="8" customFormat="1" ht="13.9" customHeight="1" x14ac:dyDescent="0.2">
      <c r="A28" s="416" t="s">
        <v>230</v>
      </c>
      <c r="B28" s="400" t="s">
        <v>128</v>
      </c>
      <c r="C28" s="415">
        <v>81632</v>
      </c>
      <c r="D28" s="390">
        <v>-1630</v>
      </c>
      <c r="E28" s="391">
        <v>-668</v>
      </c>
      <c r="F28" s="392">
        <v>-962</v>
      </c>
      <c r="G28" s="395">
        <v>0</v>
      </c>
      <c r="H28" s="925">
        <v>80002</v>
      </c>
      <c r="I28" s="926">
        <v>98</v>
      </c>
      <c r="J28" s="923"/>
      <c r="S28" s="924"/>
      <c r="T28" s="924"/>
      <c r="U28" s="924"/>
      <c r="V28" s="924"/>
      <c r="W28" s="924"/>
      <c r="X28" s="924"/>
      <c r="Y28" s="924"/>
    </row>
    <row r="29" spans="1:25" s="8" customFormat="1" ht="13.9" customHeight="1" x14ac:dyDescent="0.2">
      <c r="A29" s="416"/>
      <c r="B29" s="400" t="s">
        <v>118</v>
      </c>
      <c r="C29" s="415">
        <v>110709</v>
      </c>
      <c r="D29" s="401">
        <v>-918</v>
      </c>
      <c r="E29" s="391">
        <v>-722</v>
      </c>
      <c r="F29" s="392">
        <v>-196</v>
      </c>
      <c r="G29" s="395">
        <v>0</v>
      </c>
      <c r="H29" s="925">
        <v>109791</v>
      </c>
      <c r="I29" s="926">
        <v>99.2</v>
      </c>
      <c r="J29" s="923"/>
      <c r="S29" s="924"/>
      <c r="T29" s="924"/>
      <c r="U29" s="924"/>
      <c r="V29" s="924"/>
      <c r="W29" s="924"/>
      <c r="X29" s="924"/>
      <c r="Y29" s="924"/>
    </row>
    <row r="30" spans="1:25" s="8" customFormat="1" ht="13.9" customHeight="1" x14ac:dyDescent="0.2">
      <c r="A30" s="418"/>
      <c r="B30" s="376" t="s">
        <v>238</v>
      </c>
      <c r="C30" s="417">
        <v>232691</v>
      </c>
      <c r="D30" s="396">
        <v>-1166</v>
      </c>
      <c r="E30" s="397">
        <v>1002</v>
      </c>
      <c r="F30" s="398">
        <v>-2168</v>
      </c>
      <c r="G30" s="395">
        <v>0</v>
      </c>
      <c r="H30" s="927">
        <v>231525</v>
      </c>
      <c r="I30" s="928">
        <v>99.5</v>
      </c>
      <c r="J30" s="923"/>
      <c r="S30" s="924"/>
      <c r="T30" s="924"/>
      <c r="U30" s="924"/>
      <c r="V30" s="924"/>
      <c r="W30" s="924"/>
      <c r="X30" s="924"/>
      <c r="Y30" s="924"/>
    </row>
    <row r="31" spans="1:25" s="8" customFormat="1" ht="13.9" customHeight="1" x14ac:dyDescent="0.2">
      <c r="A31" s="413" t="s">
        <v>230</v>
      </c>
      <c r="B31" s="373" t="s">
        <v>141</v>
      </c>
      <c r="C31" s="417">
        <v>135800</v>
      </c>
      <c r="D31" s="396">
        <v>-1213</v>
      </c>
      <c r="E31" s="397">
        <v>205</v>
      </c>
      <c r="F31" s="398">
        <v>-1418</v>
      </c>
      <c r="G31" s="395">
        <v>0</v>
      </c>
      <c r="H31" s="927">
        <v>134587</v>
      </c>
      <c r="I31" s="928">
        <v>99.1</v>
      </c>
      <c r="J31" s="923"/>
      <c r="S31" s="924"/>
      <c r="T31" s="924"/>
      <c r="U31" s="924"/>
      <c r="V31" s="924"/>
      <c r="W31" s="924"/>
      <c r="X31" s="924"/>
      <c r="Y31" s="924"/>
    </row>
    <row r="32" spans="1:25" s="8" customFormat="1" ht="13.9" customHeight="1" x14ac:dyDescent="0.2">
      <c r="A32" s="416" t="s">
        <v>230</v>
      </c>
      <c r="B32" s="373" t="s">
        <v>105</v>
      </c>
      <c r="C32" s="415">
        <v>78235</v>
      </c>
      <c r="D32" s="390">
        <v>81</v>
      </c>
      <c r="E32" s="391">
        <v>837</v>
      </c>
      <c r="F32" s="392">
        <v>-756</v>
      </c>
      <c r="G32" s="395">
        <v>0</v>
      </c>
      <c r="H32" s="925">
        <v>78316</v>
      </c>
      <c r="I32" s="926">
        <v>100.1</v>
      </c>
      <c r="J32" s="923"/>
      <c r="S32" s="924"/>
      <c r="T32" s="924"/>
      <c r="U32" s="924"/>
      <c r="V32" s="924"/>
      <c r="W32" s="924"/>
      <c r="X32" s="924"/>
      <c r="Y32" s="924"/>
    </row>
    <row r="33" spans="1:25" s="8" customFormat="1" ht="13.9" customHeight="1" x14ac:dyDescent="0.2">
      <c r="A33" s="419"/>
      <c r="B33" s="373" t="s">
        <v>239</v>
      </c>
      <c r="C33" s="415">
        <v>18656</v>
      </c>
      <c r="D33" s="390">
        <v>-34</v>
      </c>
      <c r="E33" s="391">
        <v>-40</v>
      </c>
      <c r="F33" s="392">
        <v>6</v>
      </c>
      <c r="G33" s="395">
        <v>0</v>
      </c>
      <c r="H33" s="925">
        <v>18622</v>
      </c>
      <c r="I33" s="926">
        <v>99.8</v>
      </c>
      <c r="J33" s="923"/>
      <c r="S33" s="924"/>
      <c r="T33" s="924"/>
      <c r="U33" s="924"/>
      <c r="V33" s="924"/>
      <c r="W33" s="924"/>
      <c r="X33" s="924"/>
      <c r="Y33" s="924"/>
    </row>
    <row r="34" spans="1:25" s="8" customFormat="1" ht="13.9" customHeight="1" x14ac:dyDescent="0.2">
      <c r="A34" s="420" t="s">
        <v>230</v>
      </c>
      <c r="B34" s="421" t="s">
        <v>130</v>
      </c>
      <c r="C34" s="422">
        <v>14947</v>
      </c>
      <c r="D34" s="402">
        <v>-154</v>
      </c>
      <c r="E34" s="403">
        <v>-34</v>
      </c>
      <c r="F34" s="404">
        <v>-120</v>
      </c>
      <c r="G34" s="402">
        <v>0</v>
      </c>
      <c r="H34" s="929">
        <v>14793</v>
      </c>
      <c r="I34" s="930">
        <v>99</v>
      </c>
      <c r="J34" s="923"/>
      <c r="S34" s="924"/>
      <c r="T34" s="924"/>
      <c r="U34" s="924"/>
      <c r="V34" s="924"/>
      <c r="W34" s="924"/>
      <c r="X34" s="924"/>
      <c r="Y34" s="924"/>
    </row>
    <row r="35" spans="1:25" s="8" customFormat="1" x14ac:dyDescent="0.2">
      <c r="B35" s="70"/>
      <c r="C35" s="443"/>
      <c r="D35" s="444"/>
      <c r="E35" s="445"/>
      <c r="F35" s="446"/>
      <c r="G35" s="447"/>
      <c r="H35" s="443"/>
      <c r="I35" s="448"/>
      <c r="J35" s="389"/>
    </row>
    <row r="36" spans="1:25" s="8" customFormat="1" ht="12.75" customHeight="1" x14ac:dyDescent="0.2">
      <c r="B36" s="2138" t="s">
        <v>451</v>
      </c>
      <c r="C36" s="2138"/>
      <c r="D36" s="2138"/>
      <c r="E36" s="2138"/>
      <c r="F36" s="2138"/>
      <c r="G36" s="2138"/>
      <c r="H36" s="2138"/>
      <c r="I36" s="448"/>
      <c r="J36" s="389"/>
    </row>
    <row r="37" spans="1:25" s="8" customFormat="1" x14ac:dyDescent="0.2">
      <c r="B37" s="841"/>
      <c r="C37" s="352"/>
      <c r="D37" s="247"/>
      <c r="E37" s="247"/>
      <c r="F37" s="247"/>
      <c r="G37" s="247"/>
      <c r="H37" s="247"/>
      <c r="I37" s="448"/>
    </row>
    <row r="38" spans="1:25" s="8" customFormat="1" x14ac:dyDescent="0.2">
      <c r="B38" s="70"/>
      <c r="C38" s="443"/>
      <c r="D38" s="444"/>
      <c r="E38" s="445"/>
      <c r="F38" s="446"/>
      <c r="G38" s="449"/>
      <c r="H38" s="443"/>
      <c r="I38" s="448"/>
    </row>
    <row r="39" spans="1:25" x14ac:dyDescent="0.2">
      <c r="C39" s="423"/>
      <c r="D39" s="424"/>
      <c r="E39" s="425"/>
      <c r="F39" s="426"/>
      <c r="G39" s="427"/>
      <c r="H39" s="423"/>
      <c r="I39" s="428"/>
    </row>
    <row r="40" spans="1:25" x14ac:dyDescent="0.2">
      <c r="C40" s="423"/>
      <c r="D40" s="424"/>
      <c r="E40" s="425"/>
      <c r="F40" s="426"/>
      <c r="G40" s="427"/>
      <c r="H40" s="423"/>
      <c r="I40" s="428"/>
    </row>
    <row r="41" spans="1:25" x14ac:dyDescent="0.2">
      <c r="C41" s="423"/>
      <c r="D41" s="424"/>
      <c r="E41" s="425"/>
      <c r="F41" s="426"/>
      <c r="G41" s="427"/>
      <c r="H41" s="423"/>
      <c r="I41" s="428"/>
    </row>
    <row r="42" spans="1:25" x14ac:dyDescent="0.2">
      <c r="C42" s="423"/>
      <c r="D42" s="424"/>
      <c r="E42" s="425"/>
      <c r="F42" s="426"/>
      <c r="G42" s="427"/>
      <c r="H42" s="423"/>
      <c r="I42" s="428"/>
    </row>
    <row r="43" spans="1:25" x14ac:dyDescent="0.2">
      <c r="C43" s="423"/>
      <c r="D43" s="424"/>
      <c r="E43" s="425"/>
      <c r="F43" s="426"/>
      <c r="G43" s="430"/>
      <c r="H43" s="423"/>
      <c r="I43" s="428"/>
    </row>
    <row r="44" spans="1:25" x14ac:dyDescent="0.2">
      <c r="C44" s="423"/>
      <c r="D44" s="424"/>
      <c r="E44" s="425"/>
      <c r="F44" s="426"/>
      <c r="G44" s="427"/>
      <c r="H44" s="423"/>
      <c r="I44" s="428"/>
    </row>
    <row r="45" spans="1:25" x14ac:dyDescent="0.2">
      <c r="C45" s="431"/>
      <c r="D45" s="432"/>
      <c r="E45" s="433"/>
      <c r="F45" s="434"/>
      <c r="G45" s="435"/>
      <c r="H45" s="431"/>
      <c r="I45" s="436"/>
    </row>
    <row r="46" spans="1:25" x14ac:dyDescent="0.2">
      <c r="C46" s="423"/>
      <c r="D46" s="424"/>
      <c r="E46" s="425"/>
      <c r="F46" s="426"/>
      <c r="G46" s="427"/>
      <c r="H46" s="423"/>
      <c r="I46" s="428"/>
    </row>
    <row r="47" spans="1:25" x14ac:dyDescent="0.2">
      <c r="C47" s="423"/>
      <c r="D47" s="424"/>
      <c r="E47" s="425"/>
      <c r="F47" s="426"/>
      <c r="G47" s="427"/>
      <c r="H47" s="423"/>
      <c r="I47" s="428"/>
    </row>
    <row r="48" spans="1:25" x14ac:dyDescent="0.2">
      <c r="C48" s="423"/>
      <c r="D48" s="424"/>
      <c r="E48" s="425"/>
      <c r="F48" s="426"/>
      <c r="G48" s="430"/>
      <c r="H48" s="423"/>
      <c r="I48" s="428"/>
    </row>
    <row r="49" spans="3:9" x14ac:dyDescent="0.2">
      <c r="C49" s="423"/>
      <c r="D49" s="424"/>
      <c r="E49" s="425"/>
      <c r="F49" s="426"/>
      <c r="G49" s="430"/>
      <c r="H49" s="423"/>
      <c r="I49" s="428"/>
    </row>
    <row r="50" spans="3:9" x14ac:dyDescent="0.2">
      <c r="C50" s="423"/>
      <c r="D50" s="424"/>
      <c r="E50" s="425"/>
      <c r="F50" s="426"/>
      <c r="G50" s="427"/>
      <c r="H50" s="423"/>
      <c r="I50" s="428"/>
    </row>
    <row r="51" spans="3:9" x14ac:dyDescent="0.2">
      <c r="C51" s="423"/>
      <c r="D51" s="424"/>
      <c r="E51" s="425"/>
      <c r="F51" s="426"/>
      <c r="G51" s="427"/>
      <c r="H51" s="423"/>
      <c r="I51" s="428"/>
    </row>
    <row r="52" spans="3:9" x14ac:dyDescent="0.2">
      <c r="C52" s="423"/>
      <c r="D52" s="424"/>
      <c r="E52" s="425"/>
      <c r="F52" s="426"/>
      <c r="G52" s="427"/>
      <c r="H52" s="423"/>
      <c r="I52" s="428"/>
    </row>
    <row r="53" spans="3:9" x14ac:dyDescent="0.2">
      <c r="C53" s="423"/>
      <c r="D53" s="424"/>
      <c r="E53" s="425"/>
      <c r="F53" s="426"/>
      <c r="G53" s="427"/>
      <c r="H53" s="423"/>
      <c r="I53" s="428"/>
    </row>
    <row r="54" spans="3:9" x14ac:dyDescent="0.2">
      <c r="C54" s="423"/>
      <c r="D54" s="424"/>
      <c r="E54" s="425"/>
      <c r="F54" s="426"/>
      <c r="G54" s="427"/>
      <c r="H54" s="423"/>
      <c r="I54" s="428"/>
    </row>
    <row r="55" spans="3:9" x14ac:dyDescent="0.2">
      <c r="C55" s="423"/>
      <c r="D55" s="424"/>
      <c r="E55" s="425"/>
      <c r="F55" s="426"/>
      <c r="G55" s="427"/>
      <c r="H55" s="423"/>
      <c r="I55" s="428"/>
    </row>
    <row r="56" spans="3:9" x14ac:dyDescent="0.2">
      <c r="C56" s="423"/>
      <c r="D56" s="424"/>
      <c r="E56" s="425"/>
      <c r="F56" s="426"/>
      <c r="G56" s="427"/>
      <c r="H56" s="423"/>
      <c r="I56" s="428"/>
    </row>
    <row r="57" spans="3:9" x14ac:dyDescent="0.2">
      <c r="C57" s="423"/>
      <c r="D57" s="424"/>
      <c r="E57" s="425"/>
      <c r="F57" s="426"/>
      <c r="G57" s="427"/>
      <c r="H57" s="423"/>
      <c r="I57" s="428"/>
    </row>
    <row r="58" spans="3:9" x14ac:dyDescent="0.2">
      <c r="C58" s="423"/>
      <c r="D58" s="424"/>
      <c r="E58" s="425"/>
      <c r="F58" s="426"/>
      <c r="G58" s="427"/>
      <c r="H58" s="423"/>
      <c r="I58" s="428"/>
    </row>
    <row r="59" spans="3:9" x14ac:dyDescent="0.2">
      <c r="C59" s="423"/>
      <c r="D59" s="424"/>
      <c r="E59" s="425"/>
      <c r="F59" s="426"/>
      <c r="G59" s="430"/>
      <c r="H59" s="423"/>
      <c r="I59" s="428"/>
    </row>
    <row r="60" spans="3:9" x14ac:dyDescent="0.2">
      <c r="C60" s="423"/>
      <c r="D60" s="424"/>
      <c r="E60" s="425"/>
      <c r="F60" s="426"/>
      <c r="G60" s="430"/>
      <c r="H60" s="423"/>
      <c r="I60" s="428"/>
    </row>
    <row r="61" spans="3:9" x14ac:dyDescent="0.2">
      <c r="C61" s="431"/>
      <c r="D61" s="432"/>
      <c r="E61" s="433"/>
      <c r="F61" s="434"/>
      <c r="G61" s="435"/>
      <c r="H61" s="431"/>
      <c r="I61" s="436"/>
    </row>
    <row r="62" spans="3:9" x14ac:dyDescent="0.2">
      <c r="C62" s="423"/>
      <c r="D62" s="424"/>
      <c r="E62" s="425"/>
      <c r="F62" s="426"/>
      <c r="G62" s="427"/>
      <c r="H62" s="423"/>
      <c r="I62" s="428"/>
    </row>
    <row r="63" spans="3:9" x14ac:dyDescent="0.2">
      <c r="C63" s="423"/>
      <c r="D63" s="424"/>
      <c r="E63" s="425"/>
      <c r="F63" s="426"/>
      <c r="G63" s="427"/>
      <c r="H63" s="423"/>
      <c r="I63" s="428"/>
    </row>
    <row r="64" spans="3:9" x14ac:dyDescent="0.2">
      <c r="C64" s="423"/>
      <c r="D64" s="424"/>
      <c r="E64" s="425"/>
      <c r="F64" s="426"/>
      <c r="G64" s="427"/>
      <c r="H64" s="423"/>
      <c r="I64" s="428"/>
    </row>
    <row r="65" spans="3:9" x14ac:dyDescent="0.2">
      <c r="C65" s="423"/>
      <c r="D65" s="424"/>
      <c r="E65" s="425"/>
      <c r="F65" s="426"/>
      <c r="G65" s="427"/>
      <c r="H65" s="423"/>
      <c r="I65" s="428"/>
    </row>
    <row r="66" spans="3:9" x14ac:dyDescent="0.2">
      <c r="C66" s="423"/>
      <c r="D66" s="424"/>
      <c r="E66" s="425"/>
      <c r="F66" s="426"/>
      <c r="G66" s="427"/>
      <c r="H66" s="423"/>
      <c r="I66" s="428"/>
    </row>
    <row r="67" spans="3:9" x14ac:dyDescent="0.2">
      <c r="C67" s="423"/>
      <c r="D67" s="424"/>
      <c r="E67" s="425"/>
      <c r="F67" s="426"/>
      <c r="G67" s="427"/>
      <c r="H67" s="423"/>
      <c r="I67" s="428"/>
    </row>
    <row r="68" spans="3:9" x14ac:dyDescent="0.2">
      <c r="C68" s="423"/>
      <c r="D68" s="424"/>
      <c r="E68" s="425"/>
      <c r="F68" s="426"/>
      <c r="G68" s="427"/>
      <c r="H68" s="423"/>
      <c r="I68" s="428"/>
    </row>
    <row r="69" spans="3:9" x14ac:dyDescent="0.2">
      <c r="C69" s="431"/>
      <c r="D69" s="432"/>
      <c r="E69" s="433"/>
      <c r="F69" s="434"/>
      <c r="G69" s="435"/>
      <c r="H69" s="431"/>
      <c r="I69" s="436"/>
    </row>
    <row r="70" spans="3:9" x14ac:dyDescent="0.2">
      <c r="C70" s="423"/>
      <c r="D70" s="424"/>
      <c r="E70" s="425"/>
      <c r="F70" s="426"/>
      <c r="G70" s="427"/>
      <c r="H70" s="423"/>
      <c r="I70" s="428"/>
    </row>
    <row r="71" spans="3:9" x14ac:dyDescent="0.2">
      <c r="C71" s="423"/>
      <c r="D71" s="424"/>
      <c r="E71" s="425"/>
      <c r="F71" s="426"/>
      <c r="G71" s="430"/>
      <c r="H71" s="423"/>
      <c r="I71" s="428"/>
    </row>
    <row r="72" spans="3:9" x14ac:dyDescent="0.2">
      <c r="C72" s="423"/>
      <c r="D72" s="424"/>
      <c r="E72" s="425"/>
      <c r="F72" s="426"/>
      <c r="G72" s="427"/>
      <c r="H72" s="423"/>
      <c r="I72" s="428"/>
    </row>
    <row r="73" spans="3:9" x14ac:dyDescent="0.2">
      <c r="C73" s="423"/>
      <c r="D73" s="424"/>
      <c r="E73" s="425"/>
      <c r="F73" s="426"/>
      <c r="G73" s="427"/>
      <c r="H73" s="423"/>
      <c r="I73" s="428"/>
    </row>
    <row r="74" spans="3:9" x14ac:dyDescent="0.2">
      <c r="C74" s="423"/>
      <c r="D74" s="424"/>
      <c r="E74" s="425"/>
      <c r="F74" s="426"/>
      <c r="G74" s="430"/>
      <c r="H74" s="423"/>
      <c r="I74" s="428"/>
    </row>
    <row r="75" spans="3:9" x14ac:dyDescent="0.2">
      <c r="C75" s="423"/>
      <c r="D75" s="424"/>
      <c r="E75" s="425"/>
      <c r="F75" s="426"/>
      <c r="G75" s="430"/>
      <c r="H75" s="423"/>
      <c r="I75" s="428"/>
    </row>
    <row r="76" spans="3:9" x14ac:dyDescent="0.2">
      <c r="C76" s="423"/>
      <c r="D76" s="424"/>
      <c r="E76" s="425"/>
      <c r="F76" s="426"/>
      <c r="G76" s="427"/>
      <c r="H76" s="423"/>
      <c r="I76" s="428"/>
    </row>
    <row r="77" spans="3:9" x14ac:dyDescent="0.2">
      <c r="C77" s="423"/>
      <c r="D77" s="424"/>
      <c r="E77" s="425"/>
      <c r="F77" s="426"/>
      <c r="G77" s="427"/>
      <c r="H77" s="423"/>
      <c r="I77" s="428"/>
    </row>
    <row r="78" spans="3:9" x14ac:dyDescent="0.2">
      <c r="C78" s="423"/>
      <c r="D78" s="424"/>
      <c r="E78" s="425"/>
      <c r="F78" s="426"/>
      <c r="G78" s="427"/>
      <c r="H78" s="423"/>
      <c r="I78" s="428"/>
    </row>
    <row r="79" spans="3:9" x14ac:dyDescent="0.2">
      <c r="C79" s="423"/>
      <c r="D79" s="424"/>
      <c r="E79" s="425"/>
      <c r="F79" s="426"/>
      <c r="G79" s="427"/>
      <c r="H79" s="423"/>
      <c r="I79" s="428"/>
    </row>
    <row r="80" spans="3:9" x14ac:dyDescent="0.2">
      <c r="C80" s="437"/>
      <c r="D80" s="427"/>
      <c r="E80" s="438"/>
      <c r="F80" s="439"/>
      <c r="G80" s="427"/>
      <c r="H80" s="437"/>
      <c r="I80" s="437"/>
    </row>
    <row r="81" spans="3:9" x14ac:dyDescent="0.2">
      <c r="C81" s="423"/>
      <c r="D81" s="424"/>
      <c r="E81" s="425"/>
      <c r="F81" s="426"/>
      <c r="G81" s="427"/>
      <c r="H81" s="423"/>
      <c r="I81" s="428"/>
    </row>
    <row r="82" spans="3:9" x14ac:dyDescent="0.2">
      <c r="C82" s="423"/>
      <c r="D82" s="424"/>
      <c r="E82" s="425"/>
      <c r="F82" s="426"/>
      <c r="G82" s="427"/>
      <c r="H82" s="423"/>
      <c r="I82" s="428"/>
    </row>
    <row r="83" spans="3:9" x14ac:dyDescent="0.2">
      <c r="C83" s="423"/>
      <c r="D83" s="424"/>
      <c r="E83" s="425"/>
      <c r="F83" s="426"/>
      <c r="G83" s="427"/>
      <c r="H83" s="423"/>
      <c r="I83" s="428"/>
    </row>
    <row r="84" spans="3:9" x14ac:dyDescent="0.2">
      <c r="C84" s="423"/>
      <c r="D84" s="424"/>
      <c r="E84" s="425"/>
      <c r="F84" s="426"/>
      <c r="G84" s="427"/>
      <c r="H84" s="423"/>
      <c r="I84" s="428"/>
    </row>
    <row r="85" spans="3:9" x14ac:dyDescent="0.2">
      <c r="C85" s="423"/>
      <c r="D85" s="424"/>
      <c r="E85" s="425"/>
      <c r="F85" s="426"/>
      <c r="G85" s="430"/>
      <c r="H85" s="423"/>
      <c r="I85" s="428"/>
    </row>
    <row r="86" spans="3:9" x14ac:dyDescent="0.2">
      <c r="C86" s="423"/>
      <c r="D86" s="424"/>
      <c r="E86" s="425"/>
      <c r="F86" s="426"/>
      <c r="G86" s="427"/>
      <c r="H86" s="423"/>
      <c r="I86" s="428"/>
    </row>
    <row r="87" spans="3:9" x14ac:dyDescent="0.2">
      <c r="C87" s="431"/>
      <c r="D87" s="432"/>
      <c r="E87" s="433"/>
      <c r="F87" s="434"/>
      <c r="G87" s="435"/>
      <c r="H87" s="431"/>
      <c r="I87" s="436"/>
    </row>
    <row r="88" spans="3:9" x14ac:dyDescent="0.2">
      <c r="C88" s="423"/>
      <c r="D88" s="424"/>
      <c r="E88" s="425"/>
      <c r="F88" s="426"/>
      <c r="G88" s="427"/>
      <c r="H88" s="423"/>
      <c r="I88" s="428"/>
    </row>
    <row r="89" spans="3:9" x14ac:dyDescent="0.2">
      <c r="C89" s="423"/>
      <c r="D89" s="424"/>
      <c r="E89" s="425"/>
      <c r="F89" s="426"/>
      <c r="G89" s="427"/>
      <c r="H89" s="423"/>
      <c r="I89" s="428"/>
    </row>
    <row r="90" spans="3:9" x14ac:dyDescent="0.2">
      <c r="C90" s="423"/>
      <c r="D90" s="424"/>
      <c r="E90" s="425"/>
      <c r="F90" s="426"/>
      <c r="G90" s="427"/>
      <c r="H90" s="423"/>
      <c r="I90" s="428"/>
    </row>
    <row r="91" spans="3:9" x14ac:dyDescent="0.2">
      <c r="C91" s="423"/>
      <c r="D91" s="424"/>
      <c r="E91" s="425"/>
      <c r="F91" s="426"/>
      <c r="G91" s="427"/>
      <c r="H91" s="423"/>
      <c r="I91" s="428"/>
    </row>
    <row r="92" spans="3:9" x14ac:dyDescent="0.2">
      <c r="C92" s="423"/>
      <c r="D92" s="424"/>
      <c r="E92" s="425"/>
      <c r="F92" s="426"/>
      <c r="G92" s="427"/>
      <c r="H92" s="423"/>
      <c r="I92" s="428"/>
    </row>
    <row r="93" spans="3:9" x14ac:dyDescent="0.2">
      <c r="C93" s="423"/>
      <c r="D93" s="424"/>
      <c r="E93" s="425"/>
      <c r="F93" s="426"/>
      <c r="G93" s="427"/>
      <c r="H93" s="423"/>
      <c r="I93" s="428"/>
    </row>
    <row r="94" spans="3:9" x14ac:dyDescent="0.2">
      <c r="C94" s="423"/>
      <c r="D94" s="424"/>
      <c r="E94" s="425"/>
      <c r="F94" s="426"/>
      <c r="G94" s="427"/>
      <c r="H94" s="423"/>
      <c r="I94" s="428"/>
    </row>
    <row r="95" spans="3:9" x14ac:dyDescent="0.2">
      <c r="C95" s="423"/>
      <c r="D95" s="424"/>
      <c r="E95" s="425"/>
      <c r="F95" s="426"/>
      <c r="G95" s="427"/>
      <c r="H95" s="423"/>
      <c r="I95" s="428"/>
    </row>
    <row r="96" spans="3:9" x14ac:dyDescent="0.2">
      <c r="C96" s="423"/>
      <c r="D96" s="424"/>
      <c r="E96" s="425"/>
      <c r="F96" s="426"/>
      <c r="G96" s="427"/>
      <c r="H96" s="423"/>
      <c r="I96" s="428"/>
    </row>
    <row r="97" spans="3:9" x14ac:dyDescent="0.2">
      <c r="C97" s="423"/>
      <c r="D97" s="424"/>
      <c r="E97" s="425"/>
      <c r="F97" s="426"/>
      <c r="G97" s="427"/>
      <c r="H97" s="423"/>
      <c r="I97" s="428"/>
    </row>
  </sheetData>
  <mergeCells count="4">
    <mergeCell ref="D4:G4"/>
    <mergeCell ref="E5:G5"/>
    <mergeCell ref="A8:B8"/>
    <mergeCell ref="B36:H36"/>
  </mergeCells>
  <hyperlinks>
    <hyperlink ref="B1" location="Содержание!A1" display="Содержание"/>
  </hyperlinks>
  <printOptions horizontalCentered="1" verticalCentered="1"/>
  <pageMargins left="0.70866141732283472" right="0.70866141732283472" top="0.70866141732283472" bottom="0.70866141732283472" header="0.51181102362204722" footer="0.51181102362204722"/>
  <pageSetup paperSize="9" firstPageNumber="43" orientation="landscape" useFirstPageNumber="1" r:id="rId1"/>
  <headerFooter alignWithMargins="0">
    <oddHeader>&amp;C&amp;9&amp;P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758"/>
  <sheetViews>
    <sheetView zoomScaleNormal="100" workbookViewId="0">
      <pane xSplit="1" ySplit="7" topLeftCell="B8" activePane="bottomRight" state="frozen"/>
      <selection activeCell="O24" sqref="O24"/>
      <selection pane="topRight" activeCell="O24" sqref="O24"/>
      <selection pane="bottomLeft" activeCell="O24" sqref="O24"/>
      <selection pane="bottomRight"/>
    </sheetView>
  </sheetViews>
  <sheetFormatPr defaultRowHeight="12.75" x14ac:dyDescent="0.2"/>
  <cols>
    <col min="1" max="1" width="38" style="450" customWidth="1"/>
    <col min="2" max="10" width="10.7109375" style="450" customWidth="1"/>
    <col min="11" max="16384" width="9.140625" style="450"/>
  </cols>
  <sheetData>
    <row r="1" spans="1:16" x14ac:dyDescent="0.2">
      <c r="A1" s="646" t="s">
        <v>350</v>
      </c>
    </row>
    <row r="3" spans="1:16" ht="17.25" customHeight="1" x14ac:dyDescent="0.25">
      <c r="A3" s="2149" t="s">
        <v>458</v>
      </c>
      <c r="B3" s="2149"/>
      <c r="C3" s="2149"/>
      <c r="D3" s="2149"/>
      <c r="E3" s="2149"/>
      <c r="F3" s="2149"/>
      <c r="G3" s="2149"/>
      <c r="H3" s="2149"/>
      <c r="I3" s="2149"/>
      <c r="J3" s="2149"/>
      <c r="K3" s="2149"/>
      <c r="L3" s="2149"/>
      <c r="M3" s="2149"/>
    </row>
    <row r="4" spans="1:16" ht="16.5" customHeight="1" x14ac:dyDescent="0.25">
      <c r="A4" s="2149" t="s">
        <v>359</v>
      </c>
      <c r="B4" s="2149"/>
      <c r="C4" s="2149"/>
      <c r="D4" s="2149"/>
      <c r="E4" s="2149"/>
      <c r="F4" s="2149"/>
      <c r="G4" s="2149"/>
      <c r="H4" s="2149"/>
      <c r="I4" s="2149"/>
      <c r="J4" s="2149"/>
      <c r="K4" s="2149"/>
      <c r="L4" s="950"/>
    </row>
    <row r="5" spans="1:16" ht="12.75" customHeight="1" x14ac:dyDescent="0.2">
      <c r="A5" s="2150" t="s">
        <v>133</v>
      </c>
      <c r="B5" s="2150"/>
      <c r="C5" s="2150"/>
      <c r="D5" s="2150"/>
      <c r="E5" s="2150"/>
      <c r="F5" s="2150"/>
      <c r="G5" s="2150"/>
      <c r="H5" s="2150"/>
      <c r="I5" s="451"/>
      <c r="J5" s="451"/>
    </row>
    <row r="6" spans="1:16" s="452" customFormat="1" ht="12" customHeight="1" x14ac:dyDescent="0.2">
      <c r="A6" s="2151" t="s">
        <v>240</v>
      </c>
      <c r="B6" s="2153" t="s">
        <v>241</v>
      </c>
      <c r="C6" s="2153" t="s">
        <v>242</v>
      </c>
      <c r="D6" s="2153" t="s">
        <v>243</v>
      </c>
      <c r="E6" s="2153" t="s">
        <v>244</v>
      </c>
      <c r="F6" s="2153" t="s">
        <v>245</v>
      </c>
      <c r="G6" s="2153" t="s">
        <v>246</v>
      </c>
      <c r="H6" s="2153" t="s">
        <v>247</v>
      </c>
      <c r="I6" s="2153" t="s">
        <v>248</v>
      </c>
      <c r="J6" s="2153" t="s">
        <v>249</v>
      </c>
      <c r="K6" s="2156" t="s">
        <v>365</v>
      </c>
      <c r="L6" s="2156" t="s">
        <v>406</v>
      </c>
      <c r="M6" s="2156" t="s">
        <v>407</v>
      </c>
      <c r="N6" s="2156" t="s">
        <v>408</v>
      </c>
    </row>
    <row r="7" spans="1:16" s="452" customFormat="1" ht="10.5" customHeight="1" x14ac:dyDescent="0.2">
      <c r="A7" s="2152"/>
      <c r="B7" s="2154"/>
      <c r="C7" s="2154"/>
      <c r="D7" s="2154"/>
      <c r="E7" s="2154"/>
      <c r="F7" s="2154"/>
      <c r="G7" s="2154"/>
      <c r="H7" s="2154"/>
      <c r="I7" s="2154"/>
      <c r="J7" s="2154"/>
      <c r="K7" s="2157"/>
      <c r="L7" s="2157"/>
      <c r="M7" s="2157"/>
      <c r="N7" s="2157"/>
    </row>
    <row r="8" spans="1:16" s="455" customFormat="1" ht="14.25" customHeight="1" x14ac:dyDescent="0.2">
      <c r="A8" s="453" t="s">
        <v>250</v>
      </c>
      <c r="B8" s="454">
        <v>11768</v>
      </c>
      <c r="C8" s="454">
        <v>29641</v>
      </c>
      <c r="D8" s="454">
        <v>56647</v>
      </c>
      <c r="E8" s="454">
        <v>33770</v>
      </c>
      <c r="F8" s="454">
        <v>105444</v>
      </c>
      <c r="G8" s="454">
        <v>179660</v>
      </c>
      <c r="H8" s="454">
        <v>142935</v>
      </c>
      <c r="I8" s="454">
        <v>115770</v>
      </c>
      <c r="J8" s="697">
        <v>103344</v>
      </c>
      <c r="K8" s="702">
        <v>103995</v>
      </c>
      <c r="L8" s="702">
        <v>56732</v>
      </c>
      <c r="M8" s="702">
        <v>73563</v>
      </c>
      <c r="N8" s="702">
        <v>60546</v>
      </c>
    </row>
    <row r="9" spans="1:16" s="455" customFormat="1" ht="13.5" customHeight="1" x14ac:dyDescent="0.2">
      <c r="A9" s="456" t="s">
        <v>36</v>
      </c>
      <c r="B9" s="457">
        <v>5692</v>
      </c>
      <c r="C9" s="457">
        <v>13538</v>
      </c>
      <c r="D9" s="457">
        <v>27416</v>
      </c>
      <c r="E9" s="457">
        <v>16509</v>
      </c>
      <c r="F9" s="457">
        <v>41081</v>
      </c>
      <c r="G9" s="457">
        <v>76636</v>
      </c>
      <c r="H9" s="457">
        <v>67364</v>
      </c>
      <c r="I9" s="457">
        <v>48090</v>
      </c>
      <c r="J9" s="698">
        <v>42071</v>
      </c>
      <c r="K9" s="703">
        <v>39358</v>
      </c>
      <c r="L9" s="703">
        <v>21588</v>
      </c>
      <c r="M9" s="703">
        <v>26976</v>
      </c>
      <c r="N9" s="703">
        <v>20573</v>
      </c>
    </row>
    <row r="10" spans="1:16" ht="13.5" customHeight="1" x14ac:dyDescent="0.2">
      <c r="A10" s="458" t="s">
        <v>37</v>
      </c>
      <c r="B10" s="459">
        <v>0</v>
      </c>
      <c r="C10" s="459">
        <v>0</v>
      </c>
      <c r="D10" s="459">
        <v>0</v>
      </c>
      <c r="E10" s="459">
        <v>0</v>
      </c>
      <c r="F10" s="459">
        <v>0</v>
      </c>
      <c r="G10" s="459">
        <v>0</v>
      </c>
      <c r="H10" s="459">
        <v>0</v>
      </c>
      <c r="I10" s="459">
        <v>0</v>
      </c>
      <c r="J10" s="699">
        <v>0</v>
      </c>
      <c r="K10" s="699">
        <v>0</v>
      </c>
      <c r="L10" s="704">
        <v>163</v>
      </c>
      <c r="M10" s="704">
        <v>410</v>
      </c>
      <c r="N10" s="704">
        <v>356</v>
      </c>
      <c r="P10" s="455"/>
    </row>
    <row r="11" spans="1:16" ht="13.5" customHeight="1" x14ac:dyDescent="0.2">
      <c r="A11" s="458" t="s">
        <v>38</v>
      </c>
      <c r="B11" s="459">
        <v>0</v>
      </c>
      <c r="C11" s="459">
        <v>0</v>
      </c>
      <c r="D11" s="459">
        <v>0</v>
      </c>
      <c r="E11" s="459">
        <v>0</v>
      </c>
      <c r="F11" s="459">
        <v>714</v>
      </c>
      <c r="G11" s="459">
        <v>3068</v>
      </c>
      <c r="H11" s="459">
        <v>2463</v>
      </c>
      <c r="I11" s="459">
        <v>1441</v>
      </c>
      <c r="J11" s="699">
        <v>1281</v>
      </c>
      <c r="K11" s="704">
        <v>819</v>
      </c>
      <c r="L11" s="704">
        <v>387</v>
      </c>
      <c r="M11" s="704">
        <v>204</v>
      </c>
      <c r="N11" s="704">
        <v>274</v>
      </c>
      <c r="P11" s="455"/>
    </row>
    <row r="12" spans="1:16" ht="13.5" customHeight="1" x14ac:dyDescent="0.2">
      <c r="A12" s="458" t="s">
        <v>39</v>
      </c>
      <c r="B12" s="459">
        <v>0</v>
      </c>
      <c r="C12" s="459">
        <v>0</v>
      </c>
      <c r="D12" s="459">
        <v>0</v>
      </c>
      <c r="E12" s="459">
        <v>0</v>
      </c>
      <c r="F12" s="459">
        <v>0</v>
      </c>
      <c r="G12" s="459">
        <v>0</v>
      </c>
      <c r="H12" s="459">
        <v>0</v>
      </c>
      <c r="I12" s="459">
        <v>0</v>
      </c>
      <c r="J12" s="699">
        <v>151</v>
      </c>
      <c r="K12" s="704">
        <v>650</v>
      </c>
      <c r="L12" s="704">
        <v>500</v>
      </c>
      <c r="M12" s="704">
        <v>816</v>
      </c>
      <c r="N12" s="704">
        <v>805</v>
      </c>
      <c r="P12" s="455"/>
    </row>
    <row r="13" spans="1:16" ht="13.5" customHeight="1" x14ac:dyDescent="0.2">
      <c r="A13" s="458" t="s">
        <v>40</v>
      </c>
      <c r="B13" s="459">
        <v>382</v>
      </c>
      <c r="C13" s="459">
        <v>1326</v>
      </c>
      <c r="D13" s="459">
        <v>3393</v>
      </c>
      <c r="E13" s="459">
        <v>2657</v>
      </c>
      <c r="F13" s="459">
        <v>5655</v>
      </c>
      <c r="G13" s="459">
        <v>13740</v>
      </c>
      <c r="H13" s="459">
        <v>15877</v>
      </c>
      <c r="I13" s="459">
        <v>9377</v>
      </c>
      <c r="J13" s="699">
        <v>5916</v>
      </c>
      <c r="K13" s="704">
        <v>5110</v>
      </c>
      <c r="L13" s="704">
        <v>1966</v>
      </c>
      <c r="M13" s="704">
        <v>3245</v>
      </c>
      <c r="N13" s="704">
        <v>2064</v>
      </c>
      <c r="P13" s="455"/>
    </row>
    <row r="14" spans="1:16" ht="13.5" customHeight="1" x14ac:dyDescent="0.2">
      <c r="A14" s="458" t="s">
        <v>41</v>
      </c>
      <c r="B14" s="459">
        <v>0</v>
      </c>
      <c r="C14" s="459">
        <v>0</v>
      </c>
      <c r="D14" s="459">
        <v>0</v>
      </c>
      <c r="E14" s="459">
        <v>0</v>
      </c>
      <c r="F14" s="459">
        <v>0</v>
      </c>
      <c r="G14" s="459">
        <v>0</v>
      </c>
      <c r="H14" s="459">
        <v>0</v>
      </c>
      <c r="I14" s="459">
        <v>0</v>
      </c>
      <c r="J14" s="699">
        <v>0</v>
      </c>
      <c r="K14" s="704">
        <v>613</v>
      </c>
      <c r="L14" s="704">
        <v>767</v>
      </c>
      <c r="M14" s="704">
        <v>510</v>
      </c>
      <c r="N14" s="704">
        <v>566</v>
      </c>
      <c r="P14" s="455"/>
    </row>
    <row r="15" spans="1:16" ht="13.5" customHeight="1" x14ac:dyDescent="0.2">
      <c r="A15" s="458" t="s">
        <v>42</v>
      </c>
      <c r="B15" s="459">
        <v>1934</v>
      </c>
      <c r="C15" s="459">
        <v>4030</v>
      </c>
      <c r="D15" s="459">
        <v>6947</v>
      </c>
      <c r="E15" s="459">
        <v>4458</v>
      </c>
      <c r="F15" s="459">
        <v>10155</v>
      </c>
      <c r="G15" s="459">
        <v>12506</v>
      </c>
      <c r="H15" s="459">
        <v>12530</v>
      </c>
      <c r="I15" s="459">
        <v>8844</v>
      </c>
      <c r="J15" s="699">
        <v>7076</v>
      </c>
      <c r="K15" s="704">
        <v>8538</v>
      </c>
      <c r="L15" s="704">
        <v>4749</v>
      </c>
      <c r="M15" s="704">
        <v>5052</v>
      </c>
      <c r="N15" s="704">
        <v>1634</v>
      </c>
      <c r="P15" s="455"/>
    </row>
    <row r="16" spans="1:16" ht="13.5" customHeight="1" x14ac:dyDescent="0.2">
      <c r="A16" s="458" t="s">
        <v>43</v>
      </c>
      <c r="B16" s="459">
        <v>54</v>
      </c>
      <c r="C16" s="459">
        <v>334</v>
      </c>
      <c r="D16" s="459">
        <v>661</v>
      </c>
      <c r="E16" s="459">
        <v>215</v>
      </c>
      <c r="F16" s="459">
        <v>731</v>
      </c>
      <c r="G16" s="459">
        <v>1253</v>
      </c>
      <c r="H16" s="459">
        <v>662</v>
      </c>
      <c r="I16" s="459">
        <v>737</v>
      </c>
      <c r="J16" s="699">
        <v>504</v>
      </c>
      <c r="K16" s="704">
        <v>441</v>
      </c>
      <c r="L16" s="704">
        <v>270</v>
      </c>
      <c r="M16" s="704">
        <v>214</v>
      </c>
      <c r="N16" s="704">
        <v>222</v>
      </c>
      <c r="P16" s="455"/>
    </row>
    <row r="17" spans="1:16" ht="13.5" customHeight="1" x14ac:dyDescent="0.2">
      <c r="A17" s="458" t="s">
        <v>44</v>
      </c>
      <c r="B17" s="459">
        <v>572</v>
      </c>
      <c r="C17" s="459">
        <v>1942</v>
      </c>
      <c r="D17" s="459">
        <v>4140</v>
      </c>
      <c r="E17" s="459">
        <v>1816</v>
      </c>
      <c r="F17" s="459">
        <v>3014</v>
      </c>
      <c r="G17" s="459">
        <v>6871</v>
      </c>
      <c r="H17" s="459">
        <v>4062</v>
      </c>
      <c r="I17" s="459">
        <v>1380</v>
      </c>
      <c r="J17" s="699">
        <v>909</v>
      </c>
      <c r="K17" s="704">
        <v>760</v>
      </c>
      <c r="L17" s="704">
        <v>460</v>
      </c>
      <c r="M17" s="704">
        <v>459</v>
      </c>
      <c r="N17" s="704">
        <v>339</v>
      </c>
      <c r="P17" s="455"/>
    </row>
    <row r="18" spans="1:16" ht="13.5" customHeight="1" x14ac:dyDescent="0.2">
      <c r="A18" s="458" t="s">
        <v>45</v>
      </c>
      <c r="B18" s="459">
        <v>2053</v>
      </c>
      <c r="C18" s="459">
        <v>4060</v>
      </c>
      <c r="D18" s="459">
        <v>6874</v>
      </c>
      <c r="E18" s="459">
        <v>3282</v>
      </c>
      <c r="F18" s="459">
        <v>5343</v>
      </c>
      <c r="G18" s="459">
        <v>11745</v>
      </c>
      <c r="H18" s="459">
        <v>9786</v>
      </c>
      <c r="I18" s="459">
        <v>6546</v>
      </c>
      <c r="J18" s="699">
        <v>6421</v>
      </c>
      <c r="K18" s="704">
        <v>4510</v>
      </c>
      <c r="L18" s="704">
        <v>1256</v>
      </c>
      <c r="M18" s="704">
        <v>1382</v>
      </c>
      <c r="N18" s="704">
        <v>1094</v>
      </c>
      <c r="P18" s="455"/>
    </row>
    <row r="19" spans="1:16" s="455" customFormat="1" ht="13.5" customHeight="1" x14ac:dyDescent="0.2">
      <c r="A19" s="458" t="s">
        <v>46</v>
      </c>
      <c r="B19" s="457">
        <v>0</v>
      </c>
      <c r="C19" s="457">
        <v>0</v>
      </c>
      <c r="D19" s="457">
        <v>0</v>
      </c>
      <c r="E19" s="457">
        <v>0</v>
      </c>
      <c r="F19" s="457">
        <v>0</v>
      </c>
      <c r="G19" s="457">
        <v>0</v>
      </c>
      <c r="H19" s="457">
        <v>0</v>
      </c>
      <c r="I19" s="457">
        <v>0</v>
      </c>
      <c r="J19" s="698">
        <v>0</v>
      </c>
      <c r="K19" s="698">
        <v>0</v>
      </c>
      <c r="L19" s="698">
        <v>0</v>
      </c>
      <c r="M19" s="698">
        <v>0</v>
      </c>
      <c r="N19" s="457">
        <v>0</v>
      </c>
    </row>
    <row r="20" spans="1:16" ht="13.5" customHeight="1" x14ac:dyDescent="0.2">
      <c r="A20" s="458" t="s">
        <v>47</v>
      </c>
      <c r="B20" s="459">
        <v>0</v>
      </c>
      <c r="C20" s="459">
        <v>0</v>
      </c>
      <c r="D20" s="459">
        <v>0</v>
      </c>
      <c r="E20" s="459">
        <v>0</v>
      </c>
      <c r="F20" s="459">
        <v>46</v>
      </c>
      <c r="G20" s="459">
        <v>1175</v>
      </c>
      <c r="H20" s="459">
        <v>1067</v>
      </c>
      <c r="I20" s="459">
        <v>919</v>
      </c>
      <c r="J20" s="699">
        <v>520</v>
      </c>
      <c r="K20" s="704">
        <v>484</v>
      </c>
      <c r="L20" s="704">
        <v>127</v>
      </c>
      <c r="M20" s="704">
        <v>87</v>
      </c>
      <c r="N20" s="704">
        <v>41</v>
      </c>
      <c r="P20" s="455"/>
    </row>
    <row r="21" spans="1:16" ht="13.5" customHeight="1" x14ac:dyDescent="0.2">
      <c r="A21" s="458" t="s">
        <v>48</v>
      </c>
      <c r="B21" s="459">
        <v>0</v>
      </c>
      <c r="C21" s="459">
        <v>0</v>
      </c>
      <c r="D21" s="459">
        <v>0</v>
      </c>
      <c r="E21" s="459">
        <v>0</v>
      </c>
      <c r="F21" s="459">
        <v>0</v>
      </c>
      <c r="G21" s="459">
        <v>1431</v>
      </c>
      <c r="H21" s="459">
        <v>3656</v>
      </c>
      <c r="I21" s="459">
        <v>2254</v>
      </c>
      <c r="J21" s="699">
        <v>1931</v>
      </c>
      <c r="K21" s="704">
        <v>2399</v>
      </c>
      <c r="L21" s="704">
        <v>1002</v>
      </c>
      <c r="M21" s="704">
        <v>963</v>
      </c>
      <c r="N21" s="704">
        <v>737</v>
      </c>
      <c r="P21" s="455"/>
    </row>
    <row r="22" spans="1:16" ht="13.5" customHeight="1" x14ac:dyDescent="0.2">
      <c r="A22" s="458" t="s">
        <v>49</v>
      </c>
      <c r="B22" s="459">
        <v>12</v>
      </c>
      <c r="C22" s="459">
        <v>98</v>
      </c>
      <c r="D22" s="459">
        <v>446</v>
      </c>
      <c r="E22" s="459">
        <v>373</v>
      </c>
      <c r="F22" s="459">
        <v>993</v>
      </c>
      <c r="G22" s="459">
        <v>3755</v>
      </c>
      <c r="H22" s="459">
        <v>2283</v>
      </c>
      <c r="I22" s="459">
        <v>1421</v>
      </c>
      <c r="J22" s="699">
        <v>1744</v>
      </c>
      <c r="K22" s="704">
        <v>583</v>
      </c>
      <c r="L22" s="704">
        <v>1443</v>
      </c>
      <c r="M22" s="704">
        <v>1257</v>
      </c>
      <c r="N22" s="704">
        <v>744</v>
      </c>
      <c r="P22" s="455"/>
    </row>
    <row r="23" spans="1:16" ht="13.5" customHeight="1" x14ac:dyDescent="0.2">
      <c r="A23" s="458" t="s">
        <v>50</v>
      </c>
      <c r="B23" s="459">
        <v>263</v>
      </c>
      <c r="C23" s="459">
        <v>382</v>
      </c>
      <c r="D23" s="459">
        <v>1040</v>
      </c>
      <c r="E23" s="459">
        <v>563</v>
      </c>
      <c r="F23" s="459">
        <v>3233</v>
      </c>
      <c r="G23" s="459">
        <v>2585</v>
      </c>
      <c r="H23" s="459">
        <v>1966</v>
      </c>
      <c r="I23" s="459">
        <v>2259</v>
      </c>
      <c r="J23" s="699">
        <v>2353</v>
      </c>
      <c r="K23" s="704">
        <v>2490</v>
      </c>
      <c r="L23" s="704">
        <v>912</v>
      </c>
      <c r="M23" s="704">
        <v>2669</v>
      </c>
      <c r="N23" s="704">
        <v>2541</v>
      </c>
      <c r="P23" s="455"/>
    </row>
    <row r="24" spans="1:16" ht="13.5" customHeight="1" x14ac:dyDescent="0.2">
      <c r="A24" s="458" t="s">
        <v>51</v>
      </c>
      <c r="B24" s="459">
        <v>422</v>
      </c>
      <c r="C24" s="459">
        <v>1068</v>
      </c>
      <c r="D24" s="459">
        <v>2929</v>
      </c>
      <c r="E24" s="459">
        <v>2313</v>
      </c>
      <c r="F24" s="459">
        <v>3024</v>
      </c>
      <c r="G24" s="459">
        <v>4321</v>
      </c>
      <c r="H24" s="459">
        <v>1926</v>
      </c>
      <c r="I24" s="459">
        <v>2244</v>
      </c>
      <c r="J24" s="699">
        <v>1550</v>
      </c>
      <c r="K24" s="704">
        <v>1387</v>
      </c>
      <c r="L24" s="704">
        <v>913</v>
      </c>
      <c r="M24" s="704">
        <v>881</v>
      </c>
      <c r="N24" s="704">
        <v>737</v>
      </c>
      <c r="P24" s="455"/>
    </row>
    <row r="25" spans="1:16" ht="13.5" customHeight="1" x14ac:dyDescent="0.2">
      <c r="A25" s="458" t="s">
        <v>52</v>
      </c>
      <c r="B25" s="459">
        <v>0</v>
      </c>
      <c r="C25" s="459">
        <v>298</v>
      </c>
      <c r="D25" s="459">
        <v>986</v>
      </c>
      <c r="E25" s="459">
        <v>832</v>
      </c>
      <c r="F25" s="459">
        <v>7657</v>
      </c>
      <c r="G25" s="459">
        <v>11843</v>
      </c>
      <c r="H25" s="459">
        <v>9684</v>
      </c>
      <c r="I25" s="459">
        <v>9992</v>
      </c>
      <c r="J25" s="699">
        <v>11004</v>
      </c>
      <c r="K25" s="704">
        <v>9893</v>
      </c>
      <c r="L25" s="704">
        <v>5998</v>
      </c>
      <c r="M25" s="704">
        <v>8022</v>
      </c>
      <c r="N25" s="704">
        <v>7855</v>
      </c>
      <c r="P25" s="455"/>
    </row>
    <row r="26" spans="1:16" ht="13.5" customHeight="1" x14ac:dyDescent="0.2">
      <c r="A26" s="458" t="s">
        <v>53</v>
      </c>
      <c r="B26" s="459">
        <v>0</v>
      </c>
      <c r="C26" s="459">
        <v>0</v>
      </c>
      <c r="D26" s="459">
        <v>0</v>
      </c>
      <c r="E26" s="459">
        <v>0</v>
      </c>
      <c r="F26" s="459">
        <v>516</v>
      </c>
      <c r="G26" s="459">
        <v>2343</v>
      </c>
      <c r="H26" s="459">
        <v>1402</v>
      </c>
      <c r="I26" s="459">
        <v>676</v>
      </c>
      <c r="J26" s="699">
        <v>711</v>
      </c>
      <c r="K26" s="704">
        <v>681</v>
      </c>
      <c r="L26" s="704">
        <v>675</v>
      </c>
      <c r="M26" s="704">
        <v>805</v>
      </c>
      <c r="N26" s="704">
        <v>564</v>
      </c>
      <c r="P26" s="455"/>
    </row>
    <row r="27" spans="1:16" ht="13.5" customHeight="1" x14ac:dyDescent="0.2">
      <c r="A27" s="458" t="s">
        <v>251</v>
      </c>
      <c r="B27" s="459">
        <v>0</v>
      </c>
      <c r="C27" s="459">
        <v>0</v>
      </c>
      <c r="D27" s="459">
        <v>0</v>
      </c>
      <c r="E27" s="459">
        <v>0</v>
      </c>
      <c r="F27" s="459">
        <v>0</v>
      </c>
      <c r="G27" s="459">
        <v>0</v>
      </c>
      <c r="H27" s="459">
        <v>0</v>
      </c>
      <c r="I27" s="459">
        <v>0</v>
      </c>
      <c r="J27" s="699">
        <v>0</v>
      </c>
      <c r="K27" s="699">
        <v>0</v>
      </c>
      <c r="L27" s="699">
        <v>0</v>
      </c>
      <c r="M27" s="699">
        <v>0</v>
      </c>
      <c r="N27" s="459">
        <v>0</v>
      </c>
      <c r="P27" s="455"/>
    </row>
    <row r="28" spans="1:16" s="455" customFormat="1" ht="13.5" customHeight="1" x14ac:dyDescent="0.2">
      <c r="A28" s="456" t="s">
        <v>55</v>
      </c>
      <c r="B28" s="457">
        <v>2767</v>
      </c>
      <c r="C28" s="457">
        <v>4365</v>
      </c>
      <c r="D28" s="457">
        <v>7765</v>
      </c>
      <c r="E28" s="457">
        <v>4880</v>
      </c>
      <c r="F28" s="457">
        <v>11409</v>
      </c>
      <c r="G28" s="457">
        <v>14481</v>
      </c>
      <c r="H28" s="457">
        <v>11126</v>
      </c>
      <c r="I28" s="457">
        <v>11364</v>
      </c>
      <c r="J28" s="698">
        <v>7433</v>
      </c>
      <c r="K28" s="703">
        <v>7889</v>
      </c>
      <c r="L28" s="703">
        <v>4913</v>
      </c>
      <c r="M28" s="703">
        <v>5667</v>
      </c>
      <c r="N28" s="703">
        <v>3717</v>
      </c>
    </row>
    <row r="29" spans="1:16" s="455" customFormat="1" ht="13.5" customHeight="1" x14ac:dyDescent="0.2">
      <c r="A29" s="458" t="s">
        <v>56</v>
      </c>
      <c r="B29" s="459">
        <v>0</v>
      </c>
      <c r="C29" s="459">
        <v>6</v>
      </c>
      <c r="D29" s="459">
        <v>524</v>
      </c>
      <c r="E29" s="459">
        <v>417</v>
      </c>
      <c r="F29" s="459">
        <v>1394</v>
      </c>
      <c r="G29" s="459">
        <v>1187</v>
      </c>
      <c r="H29" s="459">
        <v>541</v>
      </c>
      <c r="I29" s="459">
        <v>322</v>
      </c>
      <c r="J29" s="699">
        <v>295</v>
      </c>
      <c r="K29" s="703">
        <v>289</v>
      </c>
      <c r="L29" s="703">
        <v>247</v>
      </c>
      <c r="M29" s="703">
        <v>360</v>
      </c>
      <c r="N29" s="703">
        <v>306</v>
      </c>
    </row>
    <row r="30" spans="1:16" s="455" customFormat="1" ht="13.5" customHeight="1" x14ac:dyDescent="0.2">
      <c r="A30" s="458" t="s">
        <v>57</v>
      </c>
      <c r="B30" s="459">
        <v>0</v>
      </c>
      <c r="C30" s="459">
        <v>0</v>
      </c>
      <c r="D30" s="459">
        <v>0</v>
      </c>
      <c r="E30" s="459">
        <v>0</v>
      </c>
      <c r="F30" s="459">
        <v>0</v>
      </c>
      <c r="G30" s="459">
        <v>0</v>
      </c>
      <c r="H30" s="459">
        <v>0</v>
      </c>
      <c r="I30" s="459">
        <v>0</v>
      </c>
      <c r="J30" s="699">
        <v>2</v>
      </c>
      <c r="K30" s="703">
        <v>63</v>
      </c>
      <c r="L30" s="703">
        <v>47</v>
      </c>
      <c r="M30" s="703">
        <v>17</v>
      </c>
      <c r="N30" s="703">
        <v>20</v>
      </c>
    </row>
    <row r="31" spans="1:16" s="455" customFormat="1" ht="25.5" x14ac:dyDescent="0.2">
      <c r="A31" s="458" t="s">
        <v>252</v>
      </c>
      <c r="B31" s="459">
        <v>14</v>
      </c>
      <c r="C31" s="459">
        <v>150</v>
      </c>
      <c r="D31" s="459">
        <v>165</v>
      </c>
      <c r="E31" s="459">
        <v>74</v>
      </c>
      <c r="F31" s="459">
        <v>776</v>
      </c>
      <c r="G31" s="459">
        <v>923</v>
      </c>
      <c r="H31" s="459">
        <v>809</v>
      </c>
      <c r="I31" s="459">
        <v>1002</v>
      </c>
      <c r="J31" s="699">
        <v>265</v>
      </c>
      <c r="K31" s="703">
        <v>310</v>
      </c>
      <c r="L31" s="703">
        <v>33</v>
      </c>
      <c r="M31" s="703">
        <v>7</v>
      </c>
      <c r="N31" s="703">
        <v>-92</v>
      </c>
    </row>
    <row r="32" spans="1:16" ht="13.5" customHeight="1" x14ac:dyDescent="0.2">
      <c r="A32" s="460" t="s">
        <v>59</v>
      </c>
      <c r="B32" s="459">
        <v>0</v>
      </c>
      <c r="C32" s="459">
        <v>0</v>
      </c>
      <c r="D32" s="459">
        <v>0</v>
      </c>
      <c r="E32" s="459">
        <v>0</v>
      </c>
      <c r="F32" s="459">
        <v>121</v>
      </c>
      <c r="G32" s="459">
        <v>127</v>
      </c>
      <c r="H32" s="459">
        <v>75</v>
      </c>
      <c r="I32" s="459">
        <v>72</v>
      </c>
      <c r="J32" s="699">
        <v>64</v>
      </c>
      <c r="K32" s="704">
        <v>39</v>
      </c>
      <c r="L32" s="704">
        <v>35</v>
      </c>
      <c r="M32" s="704">
        <v>41</v>
      </c>
      <c r="N32" s="704">
        <v>11</v>
      </c>
      <c r="P32" s="455"/>
    </row>
    <row r="33" spans="1:16" ht="25.5" x14ac:dyDescent="0.2">
      <c r="A33" s="460" t="s">
        <v>237</v>
      </c>
      <c r="B33" s="459">
        <v>14</v>
      </c>
      <c r="C33" s="459">
        <v>150</v>
      </c>
      <c r="D33" s="459">
        <v>165</v>
      </c>
      <c r="E33" s="459">
        <v>74</v>
      </c>
      <c r="F33" s="459">
        <v>655</v>
      </c>
      <c r="G33" s="459">
        <v>796</v>
      </c>
      <c r="H33" s="459">
        <v>734</v>
      </c>
      <c r="I33" s="459">
        <v>930</v>
      </c>
      <c r="J33" s="699">
        <v>201</v>
      </c>
      <c r="K33" s="704">
        <v>271</v>
      </c>
      <c r="L33" s="704">
        <v>-2</v>
      </c>
      <c r="M33" s="704">
        <v>-34</v>
      </c>
      <c r="N33" s="704">
        <v>-103</v>
      </c>
      <c r="P33" s="455"/>
    </row>
    <row r="34" spans="1:16" s="455" customFormat="1" ht="13.5" customHeight="1" x14ac:dyDescent="0.2">
      <c r="A34" s="458" t="s">
        <v>61</v>
      </c>
      <c r="B34" s="459">
        <v>0</v>
      </c>
      <c r="C34" s="459">
        <v>0</v>
      </c>
      <c r="D34" s="459">
        <v>0</v>
      </c>
      <c r="E34" s="459">
        <v>0</v>
      </c>
      <c r="F34" s="459">
        <v>0</v>
      </c>
      <c r="G34" s="459">
        <v>668</v>
      </c>
      <c r="H34" s="459">
        <v>739</v>
      </c>
      <c r="I34" s="459">
        <v>323</v>
      </c>
      <c r="J34" s="699">
        <v>-516</v>
      </c>
      <c r="K34" s="703">
        <v>224</v>
      </c>
      <c r="L34" s="703">
        <v>155</v>
      </c>
      <c r="M34" s="703">
        <v>238</v>
      </c>
      <c r="N34" s="703">
        <v>190</v>
      </c>
    </row>
    <row r="35" spans="1:16" s="455" customFormat="1" ht="13.5" customHeight="1" x14ac:dyDescent="0.2">
      <c r="A35" s="458" t="s">
        <v>62</v>
      </c>
      <c r="B35" s="459">
        <v>2684</v>
      </c>
      <c r="C35" s="459">
        <v>3622</v>
      </c>
      <c r="D35" s="459">
        <v>5513</v>
      </c>
      <c r="E35" s="459">
        <v>3222</v>
      </c>
      <c r="F35" s="459">
        <v>5360</v>
      </c>
      <c r="G35" s="459">
        <v>5162</v>
      </c>
      <c r="H35" s="459">
        <v>4368</v>
      </c>
      <c r="I35" s="459">
        <v>4224</v>
      </c>
      <c r="J35" s="699">
        <v>2752</v>
      </c>
      <c r="K35" s="703">
        <v>2904</v>
      </c>
      <c r="L35" s="703">
        <v>2575</v>
      </c>
      <c r="M35" s="703">
        <v>2773</v>
      </c>
      <c r="N35" s="703">
        <v>1694</v>
      </c>
    </row>
    <row r="36" spans="1:16" s="455" customFormat="1" ht="13.5" customHeight="1" x14ac:dyDescent="0.2">
      <c r="A36" s="458" t="s">
        <v>63</v>
      </c>
      <c r="B36" s="459">
        <v>0</v>
      </c>
      <c r="C36" s="459">
        <v>0</v>
      </c>
      <c r="D36" s="459">
        <v>0</v>
      </c>
      <c r="E36" s="459">
        <v>0</v>
      </c>
      <c r="F36" s="459">
        <v>0</v>
      </c>
      <c r="G36" s="459">
        <v>328</v>
      </c>
      <c r="H36" s="459">
        <v>1735</v>
      </c>
      <c r="I36" s="459">
        <v>2340</v>
      </c>
      <c r="J36" s="699">
        <v>2477</v>
      </c>
      <c r="K36" s="703">
        <v>2128</v>
      </c>
      <c r="L36" s="703">
        <v>633</v>
      </c>
      <c r="M36" s="703">
        <v>1151</v>
      </c>
      <c r="N36" s="703">
        <v>1003</v>
      </c>
    </row>
    <row r="37" spans="1:16" s="455" customFormat="1" ht="13.5" customHeight="1" x14ac:dyDescent="0.2">
      <c r="A37" s="458" t="s">
        <v>64</v>
      </c>
      <c r="B37" s="459">
        <v>47</v>
      </c>
      <c r="C37" s="459">
        <v>244</v>
      </c>
      <c r="D37" s="459">
        <v>478</v>
      </c>
      <c r="E37" s="459">
        <v>218</v>
      </c>
      <c r="F37" s="459">
        <v>1073</v>
      </c>
      <c r="G37" s="459">
        <v>2506</v>
      </c>
      <c r="H37" s="459">
        <v>874</v>
      </c>
      <c r="I37" s="459">
        <v>746</v>
      </c>
      <c r="J37" s="699">
        <v>514</v>
      </c>
      <c r="K37" s="703">
        <v>344</v>
      </c>
      <c r="L37" s="703">
        <v>174</v>
      </c>
      <c r="M37" s="703">
        <v>157</v>
      </c>
      <c r="N37" s="703">
        <v>179</v>
      </c>
    </row>
    <row r="38" spans="1:16" s="455" customFormat="1" ht="13.5" customHeight="1" x14ac:dyDescent="0.2">
      <c r="A38" s="458" t="s">
        <v>65</v>
      </c>
      <c r="B38" s="459">
        <v>22</v>
      </c>
      <c r="C38" s="459">
        <v>309</v>
      </c>
      <c r="D38" s="459">
        <v>664</v>
      </c>
      <c r="E38" s="459">
        <v>381</v>
      </c>
      <c r="F38" s="459">
        <v>1339</v>
      </c>
      <c r="G38" s="459">
        <v>1884</v>
      </c>
      <c r="H38" s="459">
        <v>940</v>
      </c>
      <c r="I38" s="459">
        <v>1246</v>
      </c>
      <c r="J38" s="699">
        <v>487</v>
      </c>
      <c r="K38" s="703">
        <v>657</v>
      </c>
      <c r="L38" s="703">
        <v>626</v>
      </c>
      <c r="M38" s="703">
        <v>552</v>
      </c>
      <c r="N38" s="703">
        <v>14</v>
      </c>
    </row>
    <row r="39" spans="1:16" s="455" customFormat="1" ht="13.5" customHeight="1" x14ac:dyDescent="0.2">
      <c r="A39" s="458" t="s">
        <v>66</v>
      </c>
      <c r="B39" s="459">
        <v>0</v>
      </c>
      <c r="C39" s="459">
        <v>34</v>
      </c>
      <c r="D39" s="459">
        <v>421</v>
      </c>
      <c r="E39" s="459">
        <v>568</v>
      </c>
      <c r="F39" s="459">
        <v>1467</v>
      </c>
      <c r="G39" s="459">
        <v>1823</v>
      </c>
      <c r="H39" s="459">
        <v>1120</v>
      </c>
      <c r="I39" s="459">
        <v>1161</v>
      </c>
      <c r="J39" s="699">
        <v>1157</v>
      </c>
      <c r="K39" s="703">
        <v>970</v>
      </c>
      <c r="L39" s="703">
        <v>423</v>
      </c>
      <c r="M39" s="703">
        <v>412</v>
      </c>
      <c r="N39" s="703">
        <v>403</v>
      </c>
    </row>
    <row r="40" spans="1:16" ht="13.5" customHeight="1" x14ac:dyDescent="0.2">
      <c r="A40" s="461" t="s">
        <v>253</v>
      </c>
      <c r="B40" s="462">
        <v>0</v>
      </c>
      <c r="C40" s="462">
        <v>0</v>
      </c>
      <c r="D40" s="462">
        <v>0</v>
      </c>
      <c r="E40" s="462">
        <v>0</v>
      </c>
      <c r="F40" s="462">
        <v>0</v>
      </c>
      <c r="G40" s="462">
        <v>0</v>
      </c>
      <c r="H40" s="462">
        <v>0</v>
      </c>
      <c r="I40" s="462">
        <v>0</v>
      </c>
      <c r="J40" s="700">
        <v>0</v>
      </c>
      <c r="K40" s="700">
        <v>0</v>
      </c>
      <c r="L40" s="700">
        <v>0</v>
      </c>
      <c r="M40" s="700">
        <v>0</v>
      </c>
      <c r="N40" s="462">
        <v>0</v>
      </c>
      <c r="P40" s="455"/>
    </row>
    <row r="41" spans="1:16" ht="17.25" customHeight="1" x14ac:dyDescent="0.2">
      <c r="A41" s="456" t="s">
        <v>68</v>
      </c>
      <c r="B41" s="457">
        <v>0</v>
      </c>
      <c r="C41" s="457">
        <v>0</v>
      </c>
      <c r="D41" s="457">
        <v>437</v>
      </c>
      <c r="E41" s="457">
        <v>709</v>
      </c>
      <c r="F41" s="457">
        <v>3270</v>
      </c>
      <c r="G41" s="457">
        <v>6909</v>
      </c>
      <c r="H41" s="457">
        <v>6497</v>
      </c>
      <c r="I41" s="457">
        <v>4701</v>
      </c>
      <c r="J41" s="698">
        <v>3901</v>
      </c>
      <c r="K41" s="706">
        <v>3218</v>
      </c>
      <c r="L41" s="706">
        <v>1622</v>
      </c>
      <c r="M41" s="706">
        <v>1786</v>
      </c>
      <c r="N41" s="706">
        <v>1655</v>
      </c>
      <c r="P41" s="455"/>
    </row>
    <row r="42" spans="1:16" ht="14.25" customHeight="1" x14ac:dyDescent="0.2">
      <c r="A42" s="458" t="s">
        <v>69</v>
      </c>
      <c r="B42" s="459">
        <v>0</v>
      </c>
      <c r="C42" s="459">
        <v>0</v>
      </c>
      <c r="D42" s="459">
        <v>0</v>
      </c>
      <c r="E42" s="459">
        <v>0</v>
      </c>
      <c r="F42" s="459">
        <v>0</v>
      </c>
      <c r="G42" s="459">
        <v>0</v>
      </c>
      <c r="H42" s="459">
        <v>0</v>
      </c>
      <c r="I42" s="459">
        <v>0</v>
      </c>
      <c r="J42" s="699">
        <v>0</v>
      </c>
      <c r="K42" s="704">
        <v>11</v>
      </c>
      <c r="L42" s="704">
        <v>35</v>
      </c>
      <c r="M42" s="704">
        <v>122</v>
      </c>
      <c r="N42" s="704">
        <v>45</v>
      </c>
      <c r="P42" s="455"/>
    </row>
    <row r="43" spans="1:16" ht="14.25" customHeight="1" x14ac:dyDescent="0.2">
      <c r="A43" s="458" t="s">
        <v>70</v>
      </c>
      <c r="B43" s="459">
        <v>0</v>
      </c>
      <c r="C43" s="459">
        <v>0</v>
      </c>
      <c r="D43" s="459">
        <v>0</v>
      </c>
      <c r="E43" s="459">
        <v>0</v>
      </c>
      <c r="F43" s="459">
        <v>0</v>
      </c>
      <c r="G43" s="459">
        <v>0</v>
      </c>
      <c r="H43" s="459">
        <v>0</v>
      </c>
      <c r="I43" s="459">
        <v>0</v>
      </c>
      <c r="J43" s="699">
        <v>0</v>
      </c>
      <c r="K43" s="704">
        <v>24</v>
      </c>
      <c r="L43" s="704">
        <v>46</v>
      </c>
      <c r="M43" s="704">
        <v>25</v>
      </c>
      <c r="N43" s="704">
        <v>21</v>
      </c>
      <c r="P43" s="455"/>
    </row>
    <row r="44" spans="1:16" ht="14.25" customHeight="1" x14ac:dyDescent="0.2">
      <c r="A44" s="458" t="s">
        <v>71</v>
      </c>
      <c r="B44" s="459">
        <v>0</v>
      </c>
      <c r="C44" s="459">
        <v>0</v>
      </c>
      <c r="D44" s="459">
        <v>0</v>
      </c>
      <c r="E44" s="459">
        <v>0</v>
      </c>
      <c r="F44" s="459">
        <v>0</v>
      </c>
      <c r="G44" s="459">
        <v>0</v>
      </c>
      <c r="H44" s="459">
        <v>0</v>
      </c>
      <c r="I44" s="459">
        <v>0</v>
      </c>
      <c r="J44" s="699">
        <v>0</v>
      </c>
      <c r="K44" s="699">
        <v>0</v>
      </c>
      <c r="L44" s="699">
        <v>0</v>
      </c>
      <c r="M44" s="699">
        <v>0</v>
      </c>
      <c r="N44" s="459">
        <v>0</v>
      </c>
      <c r="P44" s="455"/>
    </row>
    <row r="45" spans="1:16" ht="14.25" customHeight="1" x14ac:dyDescent="0.2">
      <c r="A45" s="458" t="s">
        <v>72</v>
      </c>
      <c r="B45" s="459">
        <v>0</v>
      </c>
      <c r="C45" s="459">
        <v>0</v>
      </c>
      <c r="D45" s="459">
        <v>0</v>
      </c>
      <c r="E45" s="459">
        <v>0</v>
      </c>
      <c r="F45" s="459">
        <v>0</v>
      </c>
      <c r="G45" s="459">
        <v>0</v>
      </c>
      <c r="H45" s="459">
        <v>86</v>
      </c>
      <c r="I45" s="459">
        <v>588</v>
      </c>
      <c r="J45" s="699">
        <v>547</v>
      </c>
      <c r="K45" s="704">
        <v>419</v>
      </c>
      <c r="L45" s="704">
        <v>139</v>
      </c>
      <c r="M45" s="704">
        <v>128</v>
      </c>
      <c r="N45" s="704">
        <v>65</v>
      </c>
      <c r="P45" s="455"/>
    </row>
    <row r="46" spans="1:16" ht="14.25" customHeight="1" x14ac:dyDescent="0.2">
      <c r="A46" s="458" t="s">
        <v>73</v>
      </c>
      <c r="B46" s="459">
        <v>0</v>
      </c>
      <c r="C46" s="459">
        <v>0</v>
      </c>
      <c r="D46" s="459">
        <v>0</v>
      </c>
      <c r="E46" s="459">
        <v>0</v>
      </c>
      <c r="F46" s="459">
        <v>0</v>
      </c>
      <c r="G46" s="459">
        <v>552</v>
      </c>
      <c r="H46" s="459">
        <v>724</v>
      </c>
      <c r="I46" s="459">
        <v>581</v>
      </c>
      <c r="J46" s="699">
        <v>240</v>
      </c>
      <c r="K46" s="704">
        <v>175</v>
      </c>
      <c r="L46" s="704">
        <v>140</v>
      </c>
      <c r="M46" s="704">
        <v>74</v>
      </c>
      <c r="N46" s="704">
        <v>83</v>
      </c>
      <c r="P46" s="455"/>
    </row>
    <row r="47" spans="1:16" ht="14.25" customHeight="1" x14ac:dyDescent="0.2">
      <c r="A47" s="458" t="s">
        <v>74</v>
      </c>
      <c r="B47" s="459">
        <v>0</v>
      </c>
      <c r="C47" s="459">
        <v>0</v>
      </c>
      <c r="D47" s="459">
        <v>437</v>
      </c>
      <c r="E47" s="459">
        <v>709</v>
      </c>
      <c r="F47" s="459">
        <v>2753</v>
      </c>
      <c r="G47" s="459">
        <v>5165</v>
      </c>
      <c r="H47" s="459">
        <v>2732</v>
      </c>
      <c r="I47" s="459">
        <v>1521</v>
      </c>
      <c r="J47" s="699">
        <v>1117</v>
      </c>
      <c r="K47" s="704">
        <v>1309</v>
      </c>
      <c r="L47" s="704">
        <v>888</v>
      </c>
      <c r="M47" s="704">
        <v>1032</v>
      </c>
      <c r="N47" s="704">
        <v>987</v>
      </c>
      <c r="P47" s="455"/>
    </row>
    <row r="48" spans="1:16" ht="14.25" customHeight="1" x14ac:dyDescent="0.2">
      <c r="A48" s="458" t="s">
        <v>75</v>
      </c>
      <c r="B48" s="459">
        <v>0</v>
      </c>
      <c r="C48" s="459">
        <v>0</v>
      </c>
      <c r="D48" s="459">
        <v>0</v>
      </c>
      <c r="E48" s="459">
        <v>0</v>
      </c>
      <c r="F48" s="459">
        <v>517</v>
      </c>
      <c r="G48" s="459">
        <v>1192</v>
      </c>
      <c r="H48" s="459">
        <v>2955</v>
      </c>
      <c r="I48" s="459">
        <v>2011</v>
      </c>
      <c r="J48" s="699">
        <v>1997</v>
      </c>
      <c r="K48" s="704">
        <v>1280</v>
      </c>
      <c r="L48" s="704">
        <v>374</v>
      </c>
      <c r="M48" s="704">
        <v>405</v>
      </c>
      <c r="N48" s="704">
        <v>454</v>
      </c>
      <c r="P48" s="455"/>
    </row>
    <row r="49" spans="1:16" ht="14.25" customHeight="1" x14ac:dyDescent="0.2">
      <c r="A49" s="458" t="s">
        <v>76</v>
      </c>
      <c r="B49" s="459">
        <v>0</v>
      </c>
      <c r="C49" s="459">
        <v>0</v>
      </c>
      <c r="D49" s="459">
        <v>0</v>
      </c>
      <c r="E49" s="459">
        <v>0</v>
      </c>
      <c r="F49" s="459">
        <v>0</v>
      </c>
      <c r="G49" s="459">
        <v>0</v>
      </c>
      <c r="H49" s="459">
        <v>0</v>
      </c>
      <c r="I49" s="459">
        <v>0</v>
      </c>
      <c r="J49" s="699">
        <v>0</v>
      </c>
      <c r="K49" s="699">
        <v>0</v>
      </c>
      <c r="L49" s="699">
        <v>0</v>
      </c>
      <c r="M49" s="699">
        <v>0</v>
      </c>
      <c r="N49" s="459">
        <v>0</v>
      </c>
      <c r="P49" s="455"/>
    </row>
    <row r="50" spans="1:16" ht="27" customHeight="1" x14ac:dyDescent="0.2">
      <c r="A50" s="456" t="s">
        <v>77</v>
      </c>
      <c r="B50" s="457">
        <v>0</v>
      </c>
      <c r="C50" s="457">
        <v>0</v>
      </c>
      <c r="D50" s="457">
        <v>0</v>
      </c>
      <c r="E50" s="457">
        <v>0</v>
      </c>
      <c r="F50" s="457">
        <v>981</v>
      </c>
      <c r="G50" s="457">
        <v>2568</v>
      </c>
      <c r="H50" s="457">
        <v>914</v>
      </c>
      <c r="I50" s="457">
        <v>991</v>
      </c>
      <c r="J50" s="698">
        <v>526</v>
      </c>
      <c r="K50" s="704">
        <v>538</v>
      </c>
      <c r="L50" s="704">
        <v>588</v>
      </c>
      <c r="M50" s="704">
        <v>167</v>
      </c>
      <c r="N50" s="704">
        <v>78</v>
      </c>
      <c r="P50" s="455"/>
    </row>
    <row r="51" spans="1:16" ht="14.25" customHeight="1" x14ac:dyDescent="0.2">
      <c r="A51" s="458" t="s">
        <v>78</v>
      </c>
      <c r="B51" s="459">
        <v>0</v>
      </c>
      <c r="C51" s="459">
        <v>0</v>
      </c>
      <c r="D51" s="459">
        <v>0</v>
      </c>
      <c r="E51" s="459">
        <v>0</v>
      </c>
      <c r="F51" s="459">
        <v>0</v>
      </c>
      <c r="G51" s="459">
        <v>0</v>
      </c>
      <c r="H51" s="459">
        <v>0</v>
      </c>
      <c r="I51" s="459">
        <v>0</v>
      </c>
      <c r="J51" s="699">
        <v>0</v>
      </c>
      <c r="K51" s="704">
        <v>141</v>
      </c>
      <c r="L51" s="704">
        <v>160</v>
      </c>
      <c r="M51" s="704">
        <v>165</v>
      </c>
      <c r="N51" s="704">
        <v>41</v>
      </c>
      <c r="P51" s="455"/>
    </row>
    <row r="52" spans="1:16" ht="14.25" customHeight="1" x14ac:dyDescent="0.2">
      <c r="A52" s="458" t="s">
        <v>79</v>
      </c>
      <c r="B52" s="459">
        <v>0</v>
      </c>
      <c r="C52" s="459">
        <v>0</v>
      </c>
      <c r="D52" s="459">
        <v>0</v>
      </c>
      <c r="E52" s="459">
        <v>0</v>
      </c>
      <c r="F52" s="459">
        <v>0</v>
      </c>
      <c r="G52" s="459">
        <v>0</v>
      </c>
      <c r="H52" s="459">
        <v>0</v>
      </c>
      <c r="I52" s="459">
        <v>0</v>
      </c>
      <c r="J52" s="699">
        <v>0</v>
      </c>
      <c r="K52" s="704">
        <v>3</v>
      </c>
      <c r="L52" s="704">
        <v>19</v>
      </c>
      <c r="M52" s="704">
        <v>1</v>
      </c>
      <c r="N52" s="704">
        <v>1</v>
      </c>
      <c r="P52" s="455"/>
    </row>
    <row r="53" spans="1:16" ht="14.25" customHeight="1" x14ac:dyDescent="0.2">
      <c r="A53" s="458" t="s">
        <v>80</v>
      </c>
      <c r="B53" s="459">
        <v>0</v>
      </c>
      <c r="C53" s="459">
        <v>0</v>
      </c>
      <c r="D53" s="459">
        <v>0</v>
      </c>
      <c r="E53" s="459">
        <v>0</v>
      </c>
      <c r="F53" s="459">
        <v>0</v>
      </c>
      <c r="G53" s="459">
        <v>0</v>
      </c>
      <c r="H53" s="459">
        <v>0</v>
      </c>
      <c r="I53" s="459">
        <v>0</v>
      </c>
      <c r="J53" s="699">
        <v>0</v>
      </c>
      <c r="K53" s="699">
        <v>0</v>
      </c>
      <c r="L53" s="704">
        <v>1</v>
      </c>
      <c r="M53" s="704">
        <v>5</v>
      </c>
      <c r="N53" s="704">
        <v>6</v>
      </c>
      <c r="P53" s="455"/>
    </row>
    <row r="54" spans="1:16" ht="14.25" customHeight="1" x14ac:dyDescent="0.2">
      <c r="A54" s="458" t="s">
        <v>81</v>
      </c>
      <c r="B54" s="459">
        <v>0</v>
      </c>
      <c r="C54" s="459">
        <v>0</v>
      </c>
      <c r="D54" s="459">
        <v>0</v>
      </c>
      <c r="E54" s="459">
        <v>0</v>
      </c>
      <c r="F54" s="459">
        <v>0</v>
      </c>
      <c r="G54" s="459">
        <v>0</v>
      </c>
      <c r="H54" s="459">
        <v>0</v>
      </c>
      <c r="I54" s="459">
        <v>0</v>
      </c>
      <c r="J54" s="699">
        <v>0</v>
      </c>
      <c r="K54" s="704">
        <v>4</v>
      </c>
      <c r="L54" s="704">
        <v>23</v>
      </c>
      <c r="M54" s="699">
        <v>0</v>
      </c>
      <c r="N54" s="704">
        <v>0</v>
      </c>
      <c r="P54" s="455"/>
    </row>
    <row r="55" spans="1:16" ht="14.25" customHeight="1" x14ac:dyDescent="0.2">
      <c r="A55" s="458" t="s">
        <v>254</v>
      </c>
      <c r="B55" s="459">
        <v>0</v>
      </c>
      <c r="C55" s="459">
        <v>0</v>
      </c>
      <c r="D55" s="459">
        <v>0</v>
      </c>
      <c r="E55" s="459">
        <v>0</v>
      </c>
      <c r="F55" s="459">
        <v>0</v>
      </c>
      <c r="G55" s="459">
        <v>0</v>
      </c>
      <c r="H55" s="459">
        <v>0</v>
      </c>
      <c r="I55" s="459">
        <v>0</v>
      </c>
      <c r="J55" s="699">
        <v>0</v>
      </c>
      <c r="K55" s="699">
        <v>0</v>
      </c>
      <c r="L55" s="699">
        <v>0</v>
      </c>
      <c r="M55" s="704">
        <v>3</v>
      </c>
      <c r="N55" s="704">
        <v>4</v>
      </c>
      <c r="P55" s="455"/>
    </row>
    <row r="56" spans="1:16" ht="14.25" customHeight="1" x14ac:dyDescent="0.2">
      <c r="A56" s="458" t="s">
        <v>83</v>
      </c>
      <c r="B56" s="459">
        <v>0</v>
      </c>
      <c r="C56" s="459">
        <v>0</v>
      </c>
      <c r="D56" s="459">
        <v>0</v>
      </c>
      <c r="E56" s="459">
        <v>0</v>
      </c>
      <c r="F56" s="459">
        <v>0</v>
      </c>
      <c r="G56" s="459">
        <v>0</v>
      </c>
      <c r="H56" s="459">
        <v>0</v>
      </c>
      <c r="I56" s="459">
        <v>0</v>
      </c>
      <c r="J56" s="699">
        <v>0</v>
      </c>
      <c r="K56" s="704">
        <v>18</v>
      </c>
      <c r="L56" s="704">
        <v>1</v>
      </c>
      <c r="M56" s="704">
        <v>12</v>
      </c>
      <c r="N56" s="704">
        <v>13</v>
      </c>
      <c r="P56" s="455"/>
    </row>
    <row r="57" spans="1:16" ht="14.25" customHeight="1" x14ac:dyDescent="0.2">
      <c r="A57" s="458" t="s">
        <v>84</v>
      </c>
      <c r="B57" s="459">
        <v>0</v>
      </c>
      <c r="C57" s="459">
        <v>0</v>
      </c>
      <c r="D57" s="459">
        <v>0</v>
      </c>
      <c r="E57" s="459">
        <v>0</v>
      </c>
      <c r="F57" s="459">
        <v>981</v>
      </c>
      <c r="G57" s="459">
        <v>2568</v>
      </c>
      <c r="H57" s="459">
        <v>914</v>
      </c>
      <c r="I57" s="459">
        <v>991</v>
      </c>
      <c r="J57" s="699">
        <v>526</v>
      </c>
      <c r="K57" s="704">
        <v>372</v>
      </c>
      <c r="L57" s="704">
        <v>384</v>
      </c>
      <c r="M57" s="704">
        <v>-19</v>
      </c>
      <c r="N57" s="704">
        <v>13</v>
      </c>
      <c r="P57" s="455"/>
    </row>
    <row r="58" spans="1:16" ht="16.5" customHeight="1" x14ac:dyDescent="0.2">
      <c r="A58" s="456" t="s">
        <v>85</v>
      </c>
      <c r="B58" s="457">
        <v>418</v>
      </c>
      <c r="C58" s="457">
        <v>1955</v>
      </c>
      <c r="D58" s="457">
        <v>3730</v>
      </c>
      <c r="E58" s="457">
        <v>2021</v>
      </c>
      <c r="F58" s="457">
        <v>10564</v>
      </c>
      <c r="G58" s="457">
        <v>21237</v>
      </c>
      <c r="H58" s="457">
        <v>16334</v>
      </c>
      <c r="I58" s="457">
        <v>13303</v>
      </c>
      <c r="J58" s="698">
        <v>11917</v>
      </c>
      <c r="K58" s="704">
        <v>13618</v>
      </c>
      <c r="L58" s="704">
        <v>7638</v>
      </c>
      <c r="M58" s="704">
        <v>10303</v>
      </c>
      <c r="N58" s="704">
        <v>9105</v>
      </c>
      <c r="P58" s="455"/>
    </row>
    <row r="59" spans="1:16" ht="14.25" customHeight="1" x14ac:dyDescent="0.2">
      <c r="A59" s="458" t="s">
        <v>86</v>
      </c>
      <c r="B59" s="459">
        <v>0</v>
      </c>
      <c r="C59" s="459">
        <v>0</v>
      </c>
      <c r="D59" s="459">
        <v>0</v>
      </c>
      <c r="E59" s="459">
        <v>0</v>
      </c>
      <c r="F59" s="459">
        <v>0</v>
      </c>
      <c r="G59" s="459">
        <v>0</v>
      </c>
      <c r="H59" s="459">
        <v>0</v>
      </c>
      <c r="I59" s="459">
        <v>0</v>
      </c>
      <c r="J59" s="699">
        <v>53</v>
      </c>
      <c r="K59" s="704">
        <v>63</v>
      </c>
      <c r="L59" s="704">
        <v>158</v>
      </c>
      <c r="M59" s="704">
        <v>46</v>
      </c>
      <c r="N59" s="704">
        <v>310</v>
      </c>
      <c r="P59" s="455"/>
    </row>
    <row r="60" spans="1:16" ht="14.25" customHeight="1" x14ac:dyDescent="0.2">
      <c r="A60" s="458" t="s">
        <v>255</v>
      </c>
      <c r="B60" s="459">
        <v>0</v>
      </c>
      <c r="C60" s="459">
        <v>0</v>
      </c>
      <c r="D60" s="459">
        <v>12</v>
      </c>
      <c r="E60" s="459">
        <v>10</v>
      </c>
      <c r="F60" s="459">
        <v>239</v>
      </c>
      <c r="G60" s="459">
        <v>345</v>
      </c>
      <c r="H60" s="459">
        <v>81</v>
      </c>
      <c r="I60" s="459">
        <v>58</v>
      </c>
      <c r="J60" s="699">
        <v>67</v>
      </c>
      <c r="K60" s="704">
        <v>50</v>
      </c>
      <c r="L60" s="704">
        <v>31</v>
      </c>
      <c r="M60" s="704">
        <v>13</v>
      </c>
      <c r="N60" s="704">
        <v>16</v>
      </c>
      <c r="P60" s="455"/>
    </row>
    <row r="61" spans="1:16" ht="14.25" customHeight="1" x14ac:dyDescent="0.2">
      <c r="A61" s="458" t="s">
        <v>88</v>
      </c>
      <c r="B61" s="459">
        <v>0</v>
      </c>
      <c r="C61" s="459">
        <v>0</v>
      </c>
      <c r="D61" s="459">
        <v>145</v>
      </c>
      <c r="E61" s="459">
        <v>146</v>
      </c>
      <c r="F61" s="459">
        <v>1167</v>
      </c>
      <c r="G61" s="459">
        <v>902</v>
      </c>
      <c r="H61" s="459">
        <v>328</v>
      </c>
      <c r="I61" s="459">
        <v>398</v>
      </c>
      <c r="J61" s="699">
        <v>393</v>
      </c>
      <c r="K61" s="704">
        <v>631</v>
      </c>
      <c r="L61" s="704">
        <v>285</v>
      </c>
      <c r="M61" s="704">
        <v>327</v>
      </c>
      <c r="N61" s="704">
        <v>304</v>
      </c>
      <c r="P61" s="455"/>
    </row>
    <row r="62" spans="1:16" ht="14.25" customHeight="1" x14ac:dyDescent="0.2">
      <c r="A62" s="458" t="s">
        <v>89</v>
      </c>
      <c r="B62" s="459">
        <v>0</v>
      </c>
      <c r="C62" s="459">
        <v>0</v>
      </c>
      <c r="D62" s="459">
        <v>0</v>
      </c>
      <c r="E62" s="459">
        <v>0</v>
      </c>
      <c r="F62" s="459">
        <v>0</v>
      </c>
      <c r="G62" s="459">
        <v>0</v>
      </c>
      <c r="H62" s="459">
        <v>0</v>
      </c>
      <c r="I62" s="459">
        <v>0</v>
      </c>
      <c r="J62" s="699">
        <v>657</v>
      </c>
      <c r="K62" s="704">
        <v>685</v>
      </c>
      <c r="L62" s="704">
        <v>695</v>
      </c>
      <c r="M62" s="704">
        <v>1423</v>
      </c>
      <c r="N62" s="704">
        <v>1016</v>
      </c>
      <c r="P62" s="455"/>
    </row>
    <row r="63" spans="1:16" ht="14.25" customHeight="1" x14ac:dyDescent="0.2">
      <c r="A63" s="458" t="s">
        <v>90</v>
      </c>
      <c r="B63" s="459">
        <v>0</v>
      </c>
      <c r="C63" s="459">
        <v>0</v>
      </c>
      <c r="D63" s="459">
        <v>0</v>
      </c>
      <c r="E63" s="459">
        <v>0</v>
      </c>
      <c r="F63" s="459">
        <v>0</v>
      </c>
      <c r="G63" s="459">
        <v>149</v>
      </c>
      <c r="H63" s="459">
        <v>302</v>
      </c>
      <c r="I63" s="459">
        <v>129</v>
      </c>
      <c r="J63" s="699">
        <v>126</v>
      </c>
      <c r="K63" s="704">
        <v>134</v>
      </c>
      <c r="L63" s="704">
        <v>99</v>
      </c>
      <c r="M63" s="704">
        <v>39</v>
      </c>
      <c r="N63" s="704">
        <v>60</v>
      </c>
      <c r="P63" s="455"/>
    </row>
    <row r="64" spans="1:16" ht="14.25" customHeight="1" x14ac:dyDescent="0.2">
      <c r="A64" s="458" t="s">
        <v>91</v>
      </c>
      <c r="B64" s="459">
        <v>0</v>
      </c>
      <c r="C64" s="459">
        <v>0</v>
      </c>
      <c r="D64" s="459">
        <v>0</v>
      </c>
      <c r="E64" s="459">
        <v>0</v>
      </c>
      <c r="F64" s="459">
        <v>296</v>
      </c>
      <c r="G64" s="459">
        <v>1220</v>
      </c>
      <c r="H64" s="459">
        <v>470</v>
      </c>
      <c r="I64" s="459">
        <v>149</v>
      </c>
      <c r="J64" s="699">
        <v>226</v>
      </c>
      <c r="K64" s="704">
        <v>81</v>
      </c>
      <c r="L64" s="704">
        <v>80</v>
      </c>
      <c r="M64" s="704">
        <v>115</v>
      </c>
      <c r="N64" s="704">
        <v>67</v>
      </c>
      <c r="P64" s="455"/>
    </row>
    <row r="65" spans="1:16" ht="14.25" customHeight="1" x14ac:dyDescent="0.2">
      <c r="A65" s="458" t="s">
        <v>92</v>
      </c>
      <c r="B65" s="459">
        <v>0</v>
      </c>
      <c r="C65" s="459">
        <v>0</v>
      </c>
      <c r="D65" s="459">
        <v>0</v>
      </c>
      <c r="E65" s="459">
        <v>0</v>
      </c>
      <c r="F65" s="459">
        <v>849</v>
      </c>
      <c r="G65" s="459">
        <v>1424</v>
      </c>
      <c r="H65" s="459">
        <v>859</v>
      </c>
      <c r="I65" s="459">
        <v>300</v>
      </c>
      <c r="J65" s="699">
        <v>319</v>
      </c>
      <c r="K65" s="704">
        <v>471</v>
      </c>
      <c r="L65" s="704">
        <v>875</v>
      </c>
      <c r="M65" s="704">
        <v>573</v>
      </c>
      <c r="N65" s="704">
        <v>196</v>
      </c>
      <c r="P65" s="455"/>
    </row>
    <row r="66" spans="1:16" ht="14.25" customHeight="1" x14ac:dyDescent="0.2">
      <c r="A66" s="458" t="s">
        <v>93</v>
      </c>
      <c r="B66" s="459">
        <v>0</v>
      </c>
      <c r="C66" s="459">
        <v>0</v>
      </c>
      <c r="D66" s="459">
        <v>0</v>
      </c>
      <c r="E66" s="459">
        <v>0</v>
      </c>
      <c r="F66" s="459">
        <v>0</v>
      </c>
      <c r="G66" s="459">
        <v>0</v>
      </c>
      <c r="H66" s="459">
        <v>0</v>
      </c>
      <c r="I66" s="459">
        <v>0</v>
      </c>
      <c r="J66" s="699">
        <v>44</v>
      </c>
      <c r="K66" s="704">
        <v>186</v>
      </c>
      <c r="L66" s="704">
        <v>163</v>
      </c>
      <c r="M66" s="704">
        <v>162</v>
      </c>
      <c r="N66" s="704">
        <v>137</v>
      </c>
      <c r="P66" s="455"/>
    </row>
    <row r="67" spans="1:16" ht="14.25" customHeight="1" x14ac:dyDescent="0.2">
      <c r="A67" s="458" t="s">
        <v>94</v>
      </c>
      <c r="B67" s="459">
        <v>216</v>
      </c>
      <c r="C67" s="459">
        <v>445</v>
      </c>
      <c r="D67" s="459">
        <v>406</v>
      </c>
      <c r="E67" s="459">
        <v>35</v>
      </c>
      <c r="F67" s="459">
        <v>1452</v>
      </c>
      <c r="G67" s="459">
        <v>4477</v>
      </c>
      <c r="H67" s="459">
        <v>3006</v>
      </c>
      <c r="I67" s="459">
        <v>784</v>
      </c>
      <c r="J67" s="699">
        <v>428</v>
      </c>
      <c r="K67" s="704">
        <v>2137</v>
      </c>
      <c r="L67" s="704">
        <v>348</v>
      </c>
      <c r="M67" s="704">
        <v>221</v>
      </c>
      <c r="N67" s="704">
        <v>553</v>
      </c>
      <c r="P67" s="455"/>
    </row>
    <row r="68" spans="1:16" ht="14.25" customHeight="1" x14ac:dyDescent="0.2">
      <c r="A68" s="458" t="s">
        <v>95</v>
      </c>
      <c r="B68" s="459">
        <v>0</v>
      </c>
      <c r="C68" s="459">
        <v>0</v>
      </c>
      <c r="D68" s="459">
        <v>0</v>
      </c>
      <c r="E68" s="459">
        <v>0</v>
      </c>
      <c r="F68" s="459">
        <v>568</v>
      </c>
      <c r="G68" s="459">
        <v>1092</v>
      </c>
      <c r="H68" s="459">
        <v>1173</v>
      </c>
      <c r="I68" s="459">
        <v>683</v>
      </c>
      <c r="J68" s="699">
        <v>1914</v>
      </c>
      <c r="K68" s="704">
        <v>1396</v>
      </c>
      <c r="L68" s="704">
        <v>866</v>
      </c>
      <c r="M68" s="704">
        <v>988</v>
      </c>
      <c r="N68" s="704">
        <v>620</v>
      </c>
      <c r="P68" s="455"/>
    </row>
    <row r="69" spans="1:16" ht="14.25" customHeight="1" x14ac:dyDescent="0.2">
      <c r="A69" s="458" t="s">
        <v>96</v>
      </c>
      <c r="B69" s="459">
        <v>184</v>
      </c>
      <c r="C69" s="459">
        <v>768</v>
      </c>
      <c r="D69" s="459">
        <v>917</v>
      </c>
      <c r="E69" s="459">
        <v>483</v>
      </c>
      <c r="F69" s="459">
        <v>1744</v>
      </c>
      <c r="G69" s="459">
        <v>2548</v>
      </c>
      <c r="H69" s="459">
        <v>1253</v>
      </c>
      <c r="I69" s="459">
        <v>1016</v>
      </c>
      <c r="J69" s="699">
        <v>653</v>
      </c>
      <c r="K69" s="704">
        <v>494</v>
      </c>
      <c r="L69" s="704">
        <v>252</v>
      </c>
      <c r="M69" s="704">
        <v>512</v>
      </c>
      <c r="N69" s="704">
        <v>603</v>
      </c>
      <c r="P69" s="455"/>
    </row>
    <row r="70" spans="1:16" ht="14.25" customHeight="1" x14ac:dyDescent="0.2">
      <c r="A70" s="458" t="s">
        <v>97</v>
      </c>
      <c r="B70" s="459">
        <v>0</v>
      </c>
      <c r="C70" s="459">
        <v>0</v>
      </c>
      <c r="D70" s="459">
        <v>0</v>
      </c>
      <c r="E70" s="459">
        <v>0</v>
      </c>
      <c r="F70" s="459">
        <v>584</v>
      </c>
      <c r="G70" s="459">
        <v>1504</v>
      </c>
      <c r="H70" s="459">
        <v>4825</v>
      </c>
      <c r="I70" s="459">
        <v>6310</v>
      </c>
      <c r="J70" s="699">
        <v>3443</v>
      </c>
      <c r="K70" s="704">
        <v>3314</v>
      </c>
      <c r="L70" s="704">
        <v>1463</v>
      </c>
      <c r="M70" s="704">
        <v>3296</v>
      </c>
      <c r="N70" s="704">
        <v>3157</v>
      </c>
      <c r="P70" s="455"/>
    </row>
    <row r="71" spans="1:16" ht="14.25" customHeight="1" x14ac:dyDescent="0.2">
      <c r="A71" s="458" t="s">
        <v>98</v>
      </c>
      <c r="B71" s="459">
        <v>18</v>
      </c>
      <c r="C71" s="459">
        <v>742</v>
      </c>
      <c r="D71" s="459">
        <v>2250</v>
      </c>
      <c r="E71" s="459">
        <v>1347</v>
      </c>
      <c r="F71" s="459">
        <v>2792</v>
      </c>
      <c r="G71" s="459">
        <v>5670</v>
      </c>
      <c r="H71" s="459">
        <v>3091</v>
      </c>
      <c r="I71" s="459">
        <v>2621</v>
      </c>
      <c r="J71" s="699">
        <v>2700</v>
      </c>
      <c r="K71" s="704">
        <v>3156</v>
      </c>
      <c r="L71" s="704">
        <v>1830</v>
      </c>
      <c r="M71" s="704">
        <v>2091</v>
      </c>
      <c r="N71" s="704">
        <v>1404</v>
      </c>
      <c r="P71" s="455"/>
    </row>
    <row r="72" spans="1:16" ht="14.25" customHeight="1" x14ac:dyDescent="0.2">
      <c r="A72" s="463" t="s">
        <v>99</v>
      </c>
      <c r="B72" s="462">
        <v>0</v>
      </c>
      <c r="C72" s="462">
        <v>0</v>
      </c>
      <c r="D72" s="462">
        <v>0</v>
      </c>
      <c r="E72" s="462">
        <v>0</v>
      </c>
      <c r="F72" s="462">
        <v>873</v>
      </c>
      <c r="G72" s="462">
        <v>1906</v>
      </c>
      <c r="H72" s="462">
        <v>946</v>
      </c>
      <c r="I72" s="462">
        <v>855</v>
      </c>
      <c r="J72" s="700">
        <v>894</v>
      </c>
      <c r="K72" s="705">
        <v>820</v>
      </c>
      <c r="L72" s="705">
        <v>493</v>
      </c>
      <c r="M72" s="705">
        <v>497</v>
      </c>
      <c r="N72" s="705">
        <v>662</v>
      </c>
      <c r="P72" s="455"/>
    </row>
    <row r="73" spans="1:16" ht="16.5" customHeight="1" x14ac:dyDescent="0.2">
      <c r="A73" s="464" t="s">
        <v>100</v>
      </c>
      <c r="B73" s="465">
        <v>182</v>
      </c>
      <c r="C73" s="465">
        <v>325</v>
      </c>
      <c r="D73" s="465">
        <v>1086</v>
      </c>
      <c r="E73" s="465">
        <v>1009</v>
      </c>
      <c r="F73" s="465">
        <v>8776</v>
      </c>
      <c r="G73" s="465">
        <v>20264</v>
      </c>
      <c r="H73" s="465">
        <v>15184</v>
      </c>
      <c r="I73" s="465">
        <v>13701</v>
      </c>
      <c r="J73" s="701">
        <v>13058</v>
      </c>
      <c r="K73" s="706">
        <v>14018</v>
      </c>
      <c r="L73" s="706">
        <v>6843</v>
      </c>
      <c r="M73" s="706">
        <v>9440</v>
      </c>
      <c r="N73" s="706">
        <v>11834</v>
      </c>
      <c r="P73" s="455"/>
    </row>
    <row r="74" spans="1:16" ht="14.25" customHeight="1" x14ac:dyDescent="0.2">
      <c r="A74" s="458" t="s">
        <v>101</v>
      </c>
      <c r="B74" s="459">
        <v>13</v>
      </c>
      <c r="C74" s="459">
        <v>36</v>
      </c>
      <c r="D74" s="459">
        <v>19</v>
      </c>
      <c r="E74" s="459">
        <v>163</v>
      </c>
      <c r="F74" s="459">
        <v>661</v>
      </c>
      <c r="G74" s="459">
        <v>745</v>
      </c>
      <c r="H74" s="459">
        <v>388</v>
      </c>
      <c r="I74" s="459">
        <v>333</v>
      </c>
      <c r="J74" s="699">
        <v>264</v>
      </c>
      <c r="K74" s="704">
        <v>214</v>
      </c>
      <c r="L74" s="704">
        <v>134</v>
      </c>
      <c r="M74" s="704">
        <v>139</v>
      </c>
      <c r="N74" s="704">
        <v>109</v>
      </c>
      <c r="P74" s="455"/>
    </row>
    <row r="75" spans="1:16" ht="14.25" customHeight="1" x14ac:dyDescent="0.2">
      <c r="A75" s="458" t="s">
        <v>102</v>
      </c>
      <c r="B75" s="459">
        <v>0</v>
      </c>
      <c r="C75" s="459">
        <v>0</v>
      </c>
      <c r="D75" s="459">
        <v>100</v>
      </c>
      <c r="E75" s="459">
        <v>488</v>
      </c>
      <c r="F75" s="459">
        <v>3164</v>
      </c>
      <c r="G75" s="459">
        <v>6587</v>
      </c>
      <c r="H75" s="459">
        <v>5224</v>
      </c>
      <c r="I75" s="459">
        <v>4793</v>
      </c>
      <c r="J75" s="699">
        <v>4154</v>
      </c>
      <c r="K75" s="704">
        <v>4160</v>
      </c>
      <c r="L75" s="704">
        <v>1666</v>
      </c>
      <c r="M75" s="704">
        <v>1816</v>
      </c>
      <c r="N75" s="704">
        <v>1131</v>
      </c>
      <c r="P75" s="455"/>
    </row>
    <row r="76" spans="1:16" ht="25.5" x14ac:dyDescent="0.2">
      <c r="A76" s="458" t="s">
        <v>256</v>
      </c>
      <c r="B76" s="459">
        <v>169</v>
      </c>
      <c r="C76" s="459">
        <v>289</v>
      </c>
      <c r="D76" s="459">
        <v>587</v>
      </c>
      <c r="E76" s="459">
        <v>151</v>
      </c>
      <c r="F76" s="459">
        <v>1806</v>
      </c>
      <c r="G76" s="459">
        <v>5424</v>
      </c>
      <c r="H76" s="459">
        <v>4309</v>
      </c>
      <c r="I76" s="459">
        <v>2920</v>
      </c>
      <c r="J76" s="699">
        <v>1647</v>
      </c>
      <c r="K76" s="704">
        <v>1226</v>
      </c>
      <c r="L76" s="704">
        <v>990</v>
      </c>
      <c r="M76" s="704">
        <v>1168</v>
      </c>
      <c r="N76" s="704">
        <v>1387</v>
      </c>
      <c r="P76" s="455"/>
    </row>
    <row r="77" spans="1:16" ht="25.5" x14ac:dyDescent="0.2">
      <c r="A77" s="460" t="s">
        <v>141</v>
      </c>
      <c r="B77" s="459">
        <v>0</v>
      </c>
      <c r="C77" s="459">
        <v>0</v>
      </c>
      <c r="D77" s="459">
        <v>0</v>
      </c>
      <c r="E77" s="459">
        <v>27</v>
      </c>
      <c r="F77" s="459">
        <v>713</v>
      </c>
      <c r="G77" s="459">
        <v>4337</v>
      </c>
      <c r="H77" s="459">
        <v>3275</v>
      </c>
      <c r="I77" s="459">
        <v>2369</v>
      </c>
      <c r="J77" s="699">
        <v>1186</v>
      </c>
      <c r="K77" s="704">
        <v>885</v>
      </c>
      <c r="L77" s="704">
        <v>698</v>
      </c>
      <c r="M77" s="704">
        <v>990</v>
      </c>
      <c r="N77" s="704">
        <v>1195</v>
      </c>
      <c r="P77" s="455"/>
    </row>
    <row r="78" spans="1:16" ht="14.25" customHeight="1" x14ac:dyDescent="0.2">
      <c r="A78" s="466" t="s">
        <v>105</v>
      </c>
      <c r="B78" s="459">
        <v>0</v>
      </c>
      <c r="C78" s="459">
        <v>0</v>
      </c>
      <c r="D78" s="459">
        <v>83</v>
      </c>
      <c r="E78" s="459">
        <v>32</v>
      </c>
      <c r="F78" s="459">
        <v>592</v>
      </c>
      <c r="G78" s="459">
        <v>502</v>
      </c>
      <c r="H78" s="459">
        <v>402</v>
      </c>
      <c r="I78" s="459">
        <v>292</v>
      </c>
      <c r="J78" s="699">
        <v>233</v>
      </c>
      <c r="K78" s="704">
        <v>107</v>
      </c>
      <c r="L78" s="704">
        <v>81</v>
      </c>
      <c r="M78" s="704">
        <v>32</v>
      </c>
      <c r="N78" s="704">
        <v>43</v>
      </c>
      <c r="P78" s="455"/>
    </row>
    <row r="79" spans="1:16" ht="25.5" x14ac:dyDescent="0.2">
      <c r="A79" s="466" t="s">
        <v>142</v>
      </c>
      <c r="B79" s="459">
        <v>169</v>
      </c>
      <c r="C79" s="459">
        <v>289</v>
      </c>
      <c r="D79" s="459">
        <v>504</v>
      </c>
      <c r="E79" s="459">
        <v>92</v>
      </c>
      <c r="F79" s="459">
        <v>501</v>
      </c>
      <c r="G79" s="459">
        <v>585</v>
      </c>
      <c r="H79" s="459">
        <v>632</v>
      </c>
      <c r="I79" s="459">
        <v>259</v>
      </c>
      <c r="J79" s="699">
        <v>228</v>
      </c>
      <c r="K79" s="704">
        <v>234</v>
      </c>
      <c r="L79" s="704">
        <v>211</v>
      </c>
      <c r="M79" s="704">
        <v>146</v>
      </c>
      <c r="N79" s="704">
        <v>149</v>
      </c>
      <c r="P79" s="455"/>
    </row>
    <row r="80" spans="1:16" ht="14.25" customHeight="1" x14ac:dyDescent="0.2">
      <c r="A80" s="458" t="s">
        <v>107</v>
      </c>
      <c r="B80" s="459">
        <v>0</v>
      </c>
      <c r="C80" s="459">
        <v>0</v>
      </c>
      <c r="D80" s="459">
        <v>380</v>
      </c>
      <c r="E80" s="459">
        <v>207</v>
      </c>
      <c r="F80" s="459">
        <v>3145</v>
      </c>
      <c r="G80" s="459">
        <v>7508</v>
      </c>
      <c r="H80" s="459">
        <v>5263</v>
      </c>
      <c r="I80" s="459">
        <v>5655</v>
      </c>
      <c r="J80" s="699">
        <v>6993</v>
      </c>
      <c r="K80" s="704">
        <v>8418</v>
      </c>
      <c r="L80" s="704">
        <v>4053</v>
      </c>
      <c r="M80" s="704">
        <v>6317</v>
      </c>
      <c r="N80" s="704">
        <v>9207</v>
      </c>
      <c r="P80" s="455"/>
    </row>
    <row r="81" spans="1:16" ht="15.75" customHeight="1" x14ac:dyDescent="0.2">
      <c r="A81" s="464" t="s">
        <v>108</v>
      </c>
      <c r="B81" s="457">
        <v>1930</v>
      </c>
      <c r="C81" s="457">
        <v>6194</v>
      </c>
      <c r="D81" s="457">
        <v>11475</v>
      </c>
      <c r="E81" s="457">
        <v>7603</v>
      </c>
      <c r="F81" s="457">
        <v>20882</v>
      </c>
      <c r="G81" s="457">
        <v>26954</v>
      </c>
      <c r="H81" s="457">
        <v>18414</v>
      </c>
      <c r="I81" s="457">
        <v>17866</v>
      </c>
      <c r="J81" s="698">
        <v>19969</v>
      </c>
      <c r="K81" s="704">
        <v>19934</v>
      </c>
      <c r="L81" s="704">
        <v>10334</v>
      </c>
      <c r="M81" s="704">
        <v>14882</v>
      </c>
      <c r="N81" s="704">
        <v>9543</v>
      </c>
      <c r="P81" s="455"/>
    </row>
    <row r="82" spans="1:16" ht="14.25" customHeight="1" x14ac:dyDescent="0.2">
      <c r="A82" s="458" t="s">
        <v>109</v>
      </c>
      <c r="B82" s="459">
        <v>0</v>
      </c>
      <c r="C82" s="459">
        <v>0</v>
      </c>
      <c r="D82" s="459">
        <v>0</v>
      </c>
      <c r="E82" s="459">
        <v>0</v>
      </c>
      <c r="F82" s="459">
        <v>0</v>
      </c>
      <c r="G82" s="459">
        <v>0</v>
      </c>
      <c r="H82" s="459">
        <v>0</v>
      </c>
      <c r="I82" s="459">
        <v>0</v>
      </c>
      <c r="J82" s="699">
        <v>0</v>
      </c>
      <c r="K82" s="699">
        <v>0</v>
      </c>
      <c r="L82" s="704">
        <v>11</v>
      </c>
      <c r="M82" s="704">
        <v>15</v>
      </c>
      <c r="N82" s="704">
        <v>-3</v>
      </c>
      <c r="P82" s="455"/>
    </row>
    <row r="83" spans="1:16" ht="14.25" customHeight="1" x14ac:dyDescent="0.2">
      <c r="A83" s="458" t="s">
        <v>110</v>
      </c>
      <c r="B83" s="459">
        <v>0</v>
      </c>
      <c r="C83" s="459">
        <v>0</v>
      </c>
      <c r="D83" s="459">
        <v>0</v>
      </c>
      <c r="E83" s="459">
        <v>0</v>
      </c>
      <c r="F83" s="459">
        <v>0</v>
      </c>
      <c r="G83" s="459">
        <v>0</v>
      </c>
      <c r="H83" s="459">
        <v>0</v>
      </c>
      <c r="I83" s="459">
        <v>0</v>
      </c>
      <c r="J83" s="699">
        <v>0</v>
      </c>
      <c r="K83" s="699">
        <v>0</v>
      </c>
      <c r="L83" s="699">
        <v>0</v>
      </c>
      <c r="M83" s="699">
        <v>0</v>
      </c>
      <c r="N83" s="704">
        <v>0</v>
      </c>
      <c r="P83" s="455"/>
    </row>
    <row r="84" spans="1:16" ht="14.25" customHeight="1" x14ac:dyDescent="0.2">
      <c r="A84" s="458" t="s">
        <v>111</v>
      </c>
      <c r="B84" s="459">
        <v>0</v>
      </c>
      <c r="C84" s="459">
        <v>0</v>
      </c>
      <c r="D84" s="459">
        <v>0</v>
      </c>
      <c r="E84" s="459">
        <v>0</v>
      </c>
      <c r="F84" s="459">
        <v>93</v>
      </c>
      <c r="G84" s="459">
        <v>359</v>
      </c>
      <c r="H84" s="459">
        <v>266</v>
      </c>
      <c r="I84" s="459">
        <v>102</v>
      </c>
      <c r="J84" s="699">
        <v>210</v>
      </c>
      <c r="K84" s="704">
        <v>194</v>
      </c>
      <c r="L84" s="704">
        <v>174</v>
      </c>
      <c r="M84" s="704">
        <v>94</v>
      </c>
      <c r="N84" s="704">
        <v>80</v>
      </c>
      <c r="P84" s="455"/>
    </row>
    <row r="85" spans="1:16" ht="14.25" customHeight="1" x14ac:dyDescent="0.2">
      <c r="A85" s="458" t="s">
        <v>112</v>
      </c>
      <c r="B85" s="459">
        <v>38</v>
      </c>
      <c r="C85" s="459">
        <v>297</v>
      </c>
      <c r="D85" s="459">
        <v>960</v>
      </c>
      <c r="E85" s="459">
        <v>1070</v>
      </c>
      <c r="F85" s="459">
        <v>2224</v>
      </c>
      <c r="G85" s="459">
        <v>2370</v>
      </c>
      <c r="H85" s="459">
        <v>1644</v>
      </c>
      <c r="I85" s="459">
        <v>1777</v>
      </c>
      <c r="J85" s="699">
        <v>1941</v>
      </c>
      <c r="K85" s="704">
        <v>1592</v>
      </c>
      <c r="L85" s="704">
        <v>994</v>
      </c>
      <c r="M85" s="704">
        <v>1648</v>
      </c>
      <c r="N85" s="704">
        <v>1167</v>
      </c>
      <c r="P85" s="455"/>
    </row>
    <row r="86" spans="1:16" ht="14.25" customHeight="1" x14ac:dyDescent="0.2">
      <c r="A86" s="458" t="s">
        <v>113</v>
      </c>
      <c r="B86" s="459">
        <v>175</v>
      </c>
      <c r="C86" s="459">
        <v>765</v>
      </c>
      <c r="D86" s="459">
        <v>1378</v>
      </c>
      <c r="E86" s="459">
        <v>452</v>
      </c>
      <c r="F86" s="459">
        <v>1497</v>
      </c>
      <c r="G86" s="459">
        <v>3491</v>
      </c>
      <c r="H86" s="459">
        <v>1973</v>
      </c>
      <c r="I86" s="459">
        <v>1191</v>
      </c>
      <c r="J86" s="699">
        <v>919</v>
      </c>
      <c r="K86" s="704">
        <v>1202</v>
      </c>
      <c r="L86" s="704">
        <v>1165</v>
      </c>
      <c r="M86" s="704">
        <v>1116</v>
      </c>
      <c r="N86" s="704">
        <v>848</v>
      </c>
      <c r="P86" s="455"/>
    </row>
    <row r="87" spans="1:16" ht="14.25" customHeight="1" x14ac:dyDescent="0.2">
      <c r="A87" s="458" t="s">
        <v>114</v>
      </c>
      <c r="B87" s="459">
        <v>245</v>
      </c>
      <c r="C87" s="459">
        <v>1582</v>
      </c>
      <c r="D87" s="459">
        <v>1466</v>
      </c>
      <c r="E87" s="459">
        <v>448</v>
      </c>
      <c r="F87" s="459">
        <v>1688</v>
      </c>
      <c r="G87" s="459">
        <v>2814</v>
      </c>
      <c r="H87" s="459">
        <v>991</v>
      </c>
      <c r="I87" s="459">
        <v>745</v>
      </c>
      <c r="J87" s="699">
        <v>950</v>
      </c>
      <c r="K87" s="704">
        <v>817</v>
      </c>
      <c r="L87" s="704">
        <v>669</v>
      </c>
      <c r="M87" s="704">
        <v>666</v>
      </c>
      <c r="N87" s="704">
        <v>391</v>
      </c>
      <c r="P87" s="455"/>
    </row>
    <row r="88" spans="1:16" ht="14.25" customHeight="1" x14ac:dyDescent="0.2">
      <c r="A88" s="458" t="s">
        <v>115</v>
      </c>
      <c r="B88" s="459">
        <v>107</v>
      </c>
      <c r="C88" s="459">
        <v>225</v>
      </c>
      <c r="D88" s="459">
        <v>569</v>
      </c>
      <c r="E88" s="459">
        <v>793</v>
      </c>
      <c r="F88" s="459">
        <v>4300</v>
      </c>
      <c r="G88" s="459">
        <v>3787</v>
      </c>
      <c r="H88" s="459">
        <v>1895</v>
      </c>
      <c r="I88" s="459">
        <v>1780</v>
      </c>
      <c r="J88" s="699">
        <v>1928</v>
      </c>
      <c r="K88" s="704">
        <v>2399</v>
      </c>
      <c r="L88" s="704">
        <v>1853</v>
      </c>
      <c r="M88" s="704">
        <v>2668</v>
      </c>
      <c r="N88" s="704">
        <v>929</v>
      </c>
      <c r="P88" s="455"/>
    </row>
    <row r="89" spans="1:16" ht="14.25" customHeight="1" x14ac:dyDescent="0.2">
      <c r="A89" s="458" t="s">
        <v>116</v>
      </c>
      <c r="B89" s="459">
        <v>725</v>
      </c>
      <c r="C89" s="459">
        <v>1585</v>
      </c>
      <c r="D89" s="459">
        <v>2921</v>
      </c>
      <c r="E89" s="459">
        <v>1865</v>
      </c>
      <c r="F89" s="459">
        <v>5302</v>
      </c>
      <c r="G89" s="459">
        <v>8122</v>
      </c>
      <c r="H89" s="459">
        <v>7063</v>
      </c>
      <c r="I89" s="459">
        <v>7760</v>
      </c>
      <c r="J89" s="699">
        <v>8932</v>
      </c>
      <c r="K89" s="704">
        <v>8520</v>
      </c>
      <c r="L89" s="704">
        <v>3079</v>
      </c>
      <c r="M89" s="704">
        <v>4991</v>
      </c>
      <c r="N89" s="704">
        <v>3274</v>
      </c>
      <c r="P89" s="455"/>
    </row>
    <row r="90" spans="1:16" ht="14.25" customHeight="1" x14ac:dyDescent="0.2">
      <c r="A90" s="458" t="s">
        <v>117</v>
      </c>
      <c r="B90" s="459">
        <v>640</v>
      </c>
      <c r="C90" s="459">
        <v>1740</v>
      </c>
      <c r="D90" s="459">
        <v>4181</v>
      </c>
      <c r="E90" s="459">
        <v>2975</v>
      </c>
      <c r="F90" s="459">
        <v>5778</v>
      </c>
      <c r="G90" s="459">
        <v>6011</v>
      </c>
      <c r="H90" s="459">
        <v>3939</v>
      </c>
      <c r="I90" s="459">
        <v>3921</v>
      </c>
      <c r="J90" s="699">
        <v>4532</v>
      </c>
      <c r="K90" s="704">
        <v>4730</v>
      </c>
      <c r="L90" s="704">
        <v>2091</v>
      </c>
      <c r="M90" s="704">
        <v>3329</v>
      </c>
      <c r="N90" s="704">
        <v>2667</v>
      </c>
      <c r="P90" s="455"/>
    </row>
    <row r="91" spans="1:16" ht="14.25" customHeight="1" x14ac:dyDescent="0.2">
      <c r="A91" s="458" t="s">
        <v>118</v>
      </c>
      <c r="B91" s="459">
        <v>0</v>
      </c>
      <c r="C91" s="459">
        <v>0</v>
      </c>
      <c r="D91" s="459">
        <v>0</v>
      </c>
      <c r="E91" s="459">
        <v>0</v>
      </c>
      <c r="F91" s="459">
        <v>0</v>
      </c>
      <c r="G91" s="459">
        <v>0</v>
      </c>
      <c r="H91" s="459">
        <v>643</v>
      </c>
      <c r="I91" s="459">
        <v>590</v>
      </c>
      <c r="J91" s="699">
        <v>557</v>
      </c>
      <c r="K91" s="704">
        <v>480</v>
      </c>
      <c r="L91" s="704">
        <v>298</v>
      </c>
      <c r="M91" s="704">
        <v>355</v>
      </c>
      <c r="N91" s="704">
        <v>190</v>
      </c>
      <c r="P91" s="455"/>
    </row>
    <row r="92" spans="1:16" ht="17.25" customHeight="1" x14ac:dyDescent="0.2">
      <c r="A92" s="456" t="s">
        <v>119</v>
      </c>
      <c r="B92" s="457">
        <v>779</v>
      </c>
      <c r="C92" s="457">
        <v>3264</v>
      </c>
      <c r="D92" s="457">
        <v>4738</v>
      </c>
      <c r="E92" s="457">
        <v>1039</v>
      </c>
      <c r="F92" s="457">
        <v>8481</v>
      </c>
      <c r="G92" s="457">
        <v>10611</v>
      </c>
      <c r="H92" s="457">
        <v>7102</v>
      </c>
      <c r="I92" s="457">
        <v>5754</v>
      </c>
      <c r="J92" s="698">
        <v>4469</v>
      </c>
      <c r="K92" s="704">
        <v>5422</v>
      </c>
      <c r="L92" s="704">
        <v>3206</v>
      </c>
      <c r="M92" s="704">
        <v>4342</v>
      </c>
      <c r="N92" s="704">
        <v>4041</v>
      </c>
      <c r="P92" s="455"/>
    </row>
    <row r="93" spans="1:16" ht="14.25" customHeight="1" x14ac:dyDescent="0.2">
      <c r="A93" s="458" t="s">
        <v>120</v>
      </c>
      <c r="B93" s="459">
        <v>0</v>
      </c>
      <c r="C93" s="459">
        <v>0</v>
      </c>
      <c r="D93" s="459">
        <v>105</v>
      </c>
      <c r="E93" s="459">
        <v>58</v>
      </c>
      <c r="F93" s="459">
        <v>476</v>
      </c>
      <c r="G93" s="459">
        <v>234</v>
      </c>
      <c r="H93" s="459">
        <v>181</v>
      </c>
      <c r="I93" s="459">
        <v>207</v>
      </c>
      <c r="J93" s="699">
        <v>164</v>
      </c>
      <c r="K93" s="704">
        <v>145</v>
      </c>
      <c r="L93" s="704">
        <v>86</v>
      </c>
      <c r="M93" s="704">
        <v>102</v>
      </c>
      <c r="N93" s="704">
        <v>46</v>
      </c>
      <c r="P93" s="455"/>
    </row>
    <row r="94" spans="1:16" ht="14.25" customHeight="1" x14ac:dyDescent="0.2">
      <c r="A94" s="458" t="s">
        <v>121</v>
      </c>
      <c r="B94" s="459">
        <v>0</v>
      </c>
      <c r="C94" s="459">
        <v>0</v>
      </c>
      <c r="D94" s="459">
        <v>0</v>
      </c>
      <c r="E94" s="459">
        <v>0</v>
      </c>
      <c r="F94" s="459">
        <v>0</v>
      </c>
      <c r="G94" s="459">
        <v>0</v>
      </c>
      <c r="H94" s="459">
        <v>0</v>
      </c>
      <c r="I94" s="459">
        <v>0</v>
      </c>
      <c r="J94" s="699">
        <v>92</v>
      </c>
      <c r="K94" s="704">
        <v>130</v>
      </c>
      <c r="L94" s="704">
        <v>104</v>
      </c>
      <c r="M94" s="704">
        <v>88</v>
      </c>
      <c r="N94" s="704">
        <v>128</v>
      </c>
      <c r="P94" s="455"/>
    </row>
    <row r="95" spans="1:16" ht="14.25" customHeight="1" x14ac:dyDescent="0.2">
      <c r="A95" s="458" t="s">
        <v>122</v>
      </c>
      <c r="B95" s="459">
        <v>53</v>
      </c>
      <c r="C95" s="459">
        <v>170</v>
      </c>
      <c r="D95" s="459">
        <v>331</v>
      </c>
      <c r="E95" s="459">
        <v>47</v>
      </c>
      <c r="F95" s="459">
        <v>698</v>
      </c>
      <c r="G95" s="459">
        <v>350</v>
      </c>
      <c r="H95" s="459">
        <v>247</v>
      </c>
      <c r="I95" s="459">
        <v>223</v>
      </c>
      <c r="J95" s="699">
        <v>256</v>
      </c>
      <c r="K95" s="704">
        <v>271</v>
      </c>
      <c r="L95" s="704">
        <v>183</v>
      </c>
      <c r="M95" s="704">
        <v>116</v>
      </c>
      <c r="N95" s="704">
        <v>87</v>
      </c>
      <c r="P95" s="455"/>
    </row>
    <row r="96" spans="1:16" ht="14.25" customHeight="1" x14ac:dyDescent="0.2">
      <c r="A96" s="458" t="s">
        <v>123</v>
      </c>
      <c r="B96" s="459">
        <v>127</v>
      </c>
      <c r="C96" s="459">
        <v>345</v>
      </c>
      <c r="D96" s="459">
        <v>567</v>
      </c>
      <c r="E96" s="459">
        <v>178</v>
      </c>
      <c r="F96" s="459">
        <v>539</v>
      </c>
      <c r="G96" s="459">
        <v>468</v>
      </c>
      <c r="H96" s="459">
        <v>369</v>
      </c>
      <c r="I96" s="459">
        <v>351</v>
      </c>
      <c r="J96" s="699">
        <v>235</v>
      </c>
      <c r="K96" s="704">
        <v>452</v>
      </c>
      <c r="L96" s="704">
        <v>315</v>
      </c>
      <c r="M96" s="704">
        <v>398</v>
      </c>
      <c r="N96" s="704">
        <v>394</v>
      </c>
      <c r="P96" s="455"/>
    </row>
    <row r="97" spans="1:16" ht="14.25" customHeight="1" x14ac:dyDescent="0.2">
      <c r="A97" s="458" t="s">
        <v>124</v>
      </c>
      <c r="B97" s="459">
        <v>235</v>
      </c>
      <c r="C97" s="459">
        <v>1271</v>
      </c>
      <c r="D97" s="459">
        <v>1611</v>
      </c>
      <c r="E97" s="459">
        <v>136</v>
      </c>
      <c r="F97" s="459">
        <v>2292</v>
      </c>
      <c r="G97" s="459">
        <v>4087</v>
      </c>
      <c r="H97" s="459">
        <v>2176</v>
      </c>
      <c r="I97" s="459">
        <v>1514</v>
      </c>
      <c r="J97" s="699">
        <v>1007</v>
      </c>
      <c r="K97" s="704">
        <v>1416</v>
      </c>
      <c r="L97" s="704">
        <v>817</v>
      </c>
      <c r="M97" s="704">
        <v>761</v>
      </c>
      <c r="N97" s="704">
        <v>1294</v>
      </c>
      <c r="P97" s="455"/>
    </row>
    <row r="98" spans="1:16" ht="14.25" customHeight="1" x14ac:dyDescent="0.2">
      <c r="A98" s="458" t="s">
        <v>125</v>
      </c>
      <c r="B98" s="459">
        <v>218</v>
      </c>
      <c r="C98" s="459">
        <v>719</v>
      </c>
      <c r="D98" s="459">
        <v>911</v>
      </c>
      <c r="E98" s="459">
        <v>236</v>
      </c>
      <c r="F98" s="459">
        <v>2154</v>
      </c>
      <c r="G98" s="459">
        <v>2663</v>
      </c>
      <c r="H98" s="459">
        <v>1937</v>
      </c>
      <c r="I98" s="459">
        <v>2023</v>
      </c>
      <c r="J98" s="699">
        <v>1769</v>
      </c>
      <c r="K98" s="704">
        <v>1979</v>
      </c>
      <c r="L98" s="704">
        <v>832</v>
      </c>
      <c r="M98" s="704">
        <v>1741</v>
      </c>
      <c r="N98" s="704">
        <v>1201</v>
      </c>
      <c r="P98" s="455"/>
    </row>
    <row r="99" spans="1:16" ht="14.25" customHeight="1" x14ac:dyDescent="0.2">
      <c r="A99" s="458" t="s">
        <v>126</v>
      </c>
      <c r="B99" s="459">
        <v>123</v>
      </c>
      <c r="C99" s="459">
        <v>443</v>
      </c>
      <c r="D99" s="459">
        <v>823</v>
      </c>
      <c r="E99" s="459">
        <v>158</v>
      </c>
      <c r="F99" s="459">
        <v>586</v>
      </c>
      <c r="G99" s="459">
        <v>991</v>
      </c>
      <c r="H99" s="459">
        <v>465</v>
      </c>
      <c r="I99" s="459">
        <v>477</v>
      </c>
      <c r="J99" s="699">
        <v>377</v>
      </c>
      <c r="K99" s="704">
        <v>491</v>
      </c>
      <c r="L99" s="704">
        <v>428</v>
      </c>
      <c r="M99" s="704">
        <v>548</v>
      </c>
      <c r="N99" s="704">
        <v>402</v>
      </c>
      <c r="P99" s="455"/>
    </row>
    <row r="100" spans="1:16" ht="14.25" customHeight="1" x14ac:dyDescent="0.2">
      <c r="A100" s="458" t="s">
        <v>127</v>
      </c>
      <c r="B100" s="459">
        <v>0</v>
      </c>
      <c r="C100" s="459">
        <v>0</v>
      </c>
      <c r="D100" s="459">
        <v>0</v>
      </c>
      <c r="E100" s="459">
        <v>0</v>
      </c>
      <c r="F100" s="459">
        <v>542</v>
      </c>
      <c r="G100" s="459">
        <v>822</v>
      </c>
      <c r="H100" s="459">
        <v>810</v>
      </c>
      <c r="I100" s="459">
        <v>339</v>
      </c>
      <c r="J100" s="699">
        <v>344</v>
      </c>
      <c r="K100" s="704">
        <v>345</v>
      </c>
      <c r="L100" s="704">
        <v>267</v>
      </c>
      <c r="M100" s="704">
        <v>448</v>
      </c>
      <c r="N100" s="704">
        <v>379</v>
      </c>
      <c r="P100" s="455"/>
    </row>
    <row r="101" spans="1:16" ht="14.25" customHeight="1" x14ac:dyDescent="0.2">
      <c r="A101" s="458" t="s">
        <v>128</v>
      </c>
      <c r="B101" s="459">
        <v>0</v>
      </c>
      <c r="C101" s="459">
        <v>29</v>
      </c>
      <c r="D101" s="459">
        <v>257</v>
      </c>
      <c r="E101" s="459">
        <v>186</v>
      </c>
      <c r="F101" s="459">
        <v>902</v>
      </c>
      <c r="G101" s="459">
        <v>724</v>
      </c>
      <c r="H101" s="459">
        <v>653</v>
      </c>
      <c r="I101" s="459">
        <v>361</v>
      </c>
      <c r="J101" s="699">
        <v>241</v>
      </c>
      <c r="K101" s="704">
        <v>207</v>
      </c>
      <c r="L101" s="704">
        <v>140</v>
      </c>
      <c r="M101" s="704">
        <v>137</v>
      </c>
      <c r="N101" s="704">
        <v>95</v>
      </c>
      <c r="P101" s="455"/>
    </row>
    <row r="102" spans="1:16" ht="14.25" customHeight="1" x14ac:dyDescent="0.2">
      <c r="A102" s="458" t="s">
        <v>129</v>
      </c>
      <c r="B102" s="459">
        <v>23</v>
      </c>
      <c r="C102" s="459">
        <v>287</v>
      </c>
      <c r="D102" s="459">
        <v>133</v>
      </c>
      <c r="E102" s="459">
        <v>40</v>
      </c>
      <c r="F102" s="459">
        <v>292</v>
      </c>
      <c r="G102" s="459">
        <v>272</v>
      </c>
      <c r="H102" s="459">
        <v>264</v>
      </c>
      <c r="I102" s="459">
        <v>259</v>
      </c>
      <c r="J102" s="699">
        <v>-16</v>
      </c>
      <c r="K102" s="704">
        <v>-14</v>
      </c>
      <c r="L102" s="704">
        <v>25</v>
      </c>
      <c r="M102" s="704">
        <v>-8</v>
      </c>
      <c r="N102" s="704">
        <v>3</v>
      </c>
      <c r="P102" s="455"/>
    </row>
    <row r="103" spans="1:16" ht="14.25" customHeight="1" x14ac:dyDescent="0.2">
      <c r="A103" s="463" t="s">
        <v>130</v>
      </c>
      <c r="B103" s="462">
        <v>0</v>
      </c>
      <c r="C103" s="462">
        <v>0</v>
      </c>
      <c r="D103" s="462">
        <v>0</v>
      </c>
      <c r="E103" s="462">
        <v>0</v>
      </c>
      <c r="F103" s="462">
        <v>0</v>
      </c>
      <c r="G103" s="462">
        <v>0</v>
      </c>
      <c r="H103" s="462">
        <v>0</v>
      </c>
      <c r="I103" s="462">
        <v>0</v>
      </c>
      <c r="J103" s="700">
        <v>0</v>
      </c>
      <c r="K103" s="700">
        <v>0</v>
      </c>
      <c r="L103" s="705">
        <v>9</v>
      </c>
      <c r="M103" s="705">
        <v>11</v>
      </c>
      <c r="N103" s="705">
        <v>12</v>
      </c>
      <c r="P103" s="455"/>
    </row>
    <row r="104" spans="1:16" ht="14.25" customHeight="1" x14ac:dyDescent="0.2">
      <c r="A104" s="2155" t="s">
        <v>257</v>
      </c>
      <c r="B104" s="2155"/>
      <c r="C104" s="2155"/>
    </row>
    <row r="105" spans="1:16" ht="7.5" customHeight="1" x14ac:dyDescent="0.2"/>
    <row r="106" spans="1:16" ht="14.25" customHeight="1" x14ac:dyDescent="0.2"/>
    <row r="107" spans="1:16" ht="14.25" customHeight="1" x14ac:dyDescent="0.2">
      <c r="B107" s="467"/>
      <c r="C107" s="467"/>
      <c r="D107" s="467"/>
      <c r="E107" s="467"/>
      <c r="F107" s="467"/>
      <c r="G107" s="467"/>
      <c r="H107" s="467"/>
      <c r="I107" s="467"/>
      <c r="J107" s="467"/>
    </row>
    <row r="108" spans="1:16" ht="14.25" customHeight="1" x14ac:dyDescent="0.2">
      <c r="B108" s="467"/>
      <c r="C108" s="467"/>
      <c r="D108" s="467"/>
      <c r="E108" s="467"/>
      <c r="F108" s="467"/>
      <c r="G108" s="467"/>
      <c r="H108" s="467"/>
      <c r="I108" s="467"/>
      <c r="J108" s="467"/>
    </row>
    <row r="109" spans="1:16" ht="14.25" customHeight="1" x14ac:dyDescent="0.2">
      <c r="B109" s="467"/>
      <c r="C109" s="467"/>
      <c r="D109" s="467"/>
      <c r="E109" s="467"/>
      <c r="F109" s="467"/>
      <c r="G109" s="467"/>
      <c r="H109" s="467"/>
      <c r="I109" s="467"/>
      <c r="J109" s="467"/>
    </row>
    <row r="110" spans="1:16" ht="14.25" customHeight="1" x14ac:dyDescent="0.2">
      <c r="B110" s="467"/>
      <c r="C110" s="467"/>
      <c r="D110" s="467"/>
      <c r="E110" s="467"/>
      <c r="F110" s="467"/>
      <c r="G110" s="467"/>
      <c r="H110" s="467"/>
      <c r="I110" s="467"/>
      <c r="J110" s="467"/>
    </row>
    <row r="111" spans="1:16" ht="14.25" customHeight="1" x14ac:dyDescent="0.2">
      <c r="B111" s="467"/>
      <c r="C111" s="467"/>
      <c r="D111" s="467"/>
      <c r="E111" s="467"/>
      <c r="F111" s="467"/>
      <c r="G111" s="467"/>
      <c r="H111" s="467"/>
      <c r="I111" s="467"/>
      <c r="J111" s="467"/>
    </row>
    <row r="112" spans="1:16" ht="14.25" customHeight="1" x14ac:dyDescent="0.2">
      <c r="B112" s="467"/>
      <c r="C112" s="467"/>
      <c r="D112" s="467"/>
      <c r="E112" s="467"/>
      <c r="F112" s="467"/>
      <c r="G112" s="467"/>
      <c r="H112" s="467"/>
      <c r="I112" s="467"/>
      <c r="J112" s="467"/>
    </row>
    <row r="113" spans="2:10" ht="14.25" customHeight="1" x14ac:dyDescent="0.2">
      <c r="B113" s="467"/>
      <c r="C113" s="467"/>
      <c r="D113" s="467"/>
      <c r="E113" s="467"/>
      <c r="F113" s="467"/>
      <c r="G113" s="467"/>
      <c r="H113" s="467"/>
      <c r="I113" s="467"/>
      <c r="J113" s="467"/>
    </row>
    <row r="114" spans="2:10" ht="14.25" customHeight="1" x14ac:dyDescent="0.2">
      <c r="B114" s="467"/>
      <c r="C114" s="467"/>
      <c r="D114" s="467"/>
      <c r="E114" s="467"/>
      <c r="F114" s="467"/>
      <c r="G114" s="467"/>
      <c r="H114" s="467"/>
      <c r="I114" s="467"/>
      <c r="J114" s="467"/>
    </row>
    <row r="115" spans="2:10" ht="14.25" customHeight="1" x14ac:dyDescent="0.2">
      <c r="B115" s="467"/>
      <c r="C115" s="467"/>
      <c r="D115" s="467"/>
      <c r="E115" s="467"/>
      <c r="F115" s="467"/>
      <c r="G115" s="467"/>
      <c r="H115" s="467"/>
      <c r="I115" s="467"/>
      <c r="J115" s="467"/>
    </row>
    <row r="116" spans="2:10" ht="14.25" customHeight="1" x14ac:dyDescent="0.2"/>
    <row r="117" spans="2:10" ht="14.25" customHeight="1" x14ac:dyDescent="0.2"/>
    <row r="118" spans="2:10" ht="14.25" customHeight="1" x14ac:dyDescent="0.2"/>
    <row r="119" spans="2:10" ht="14.25" customHeight="1" x14ac:dyDescent="0.2"/>
    <row r="120" spans="2:10" ht="14.25" customHeight="1" x14ac:dyDescent="0.2"/>
    <row r="121" spans="2:10" ht="14.25" customHeight="1" x14ac:dyDescent="0.2"/>
    <row r="122" spans="2:10" ht="14.25" customHeight="1" x14ac:dyDescent="0.2"/>
    <row r="123" spans="2:10" ht="14.25" customHeight="1" x14ac:dyDescent="0.2"/>
    <row r="124" spans="2:10" ht="14.25" customHeight="1" x14ac:dyDescent="0.2"/>
    <row r="125" spans="2:10" ht="14.25" customHeight="1" x14ac:dyDescent="0.2"/>
    <row r="126" spans="2:10" ht="14.25" customHeight="1" x14ac:dyDescent="0.2"/>
    <row r="127" spans="2:10" ht="14.25" customHeight="1" x14ac:dyDescent="0.2"/>
    <row r="128" spans="2:10"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row r="1001" ht="14.25" customHeight="1" x14ac:dyDescent="0.2"/>
    <row r="1002" ht="14.25" customHeight="1" x14ac:dyDescent="0.2"/>
    <row r="1003" ht="14.25" customHeight="1" x14ac:dyDescent="0.2"/>
    <row r="1004" ht="14.25" customHeight="1" x14ac:dyDescent="0.2"/>
    <row r="1005" ht="14.25" customHeight="1" x14ac:dyDescent="0.2"/>
    <row r="1006" ht="14.25" customHeight="1" x14ac:dyDescent="0.2"/>
    <row r="1007" ht="14.25" customHeight="1" x14ac:dyDescent="0.2"/>
    <row r="1008" ht="14.25" customHeight="1" x14ac:dyDescent="0.2"/>
    <row r="1009" ht="14.25" customHeight="1" x14ac:dyDescent="0.2"/>
    <row r="1010" ht="14.25" customHeight="1" x14ac:dyDescent="0.2"/>
    <row r="1011" ht="14.25" customHeight="1" x14ac:dyDescent="0.2"/>
    <row r="1012" ht="14.25" customHeight="1" x14ac:dyDescent="0.2"/>
    <row r="1013" ht="14.25" customHeight="1" x14ac:dyDescent="0.2"/>
    <row r="1014" ht="14.25" customHeight="1" x14ac:dyDescent="0.2"/>
    <row r="1015" ht="14.25" customHeight="1" x14ac:dyDescent="0.2"/>
    <row r="1016" ht="14.25" customHeight="1" x14ac:dyDescent="0.2"/>
    <row r="1017" ht="14.25" customHeight="1" x14ac:dyDescent="0.2"/>
    <row r="1018" ht="14.25" customHeight="1" x14ac:dyDescent="0.2"/>
    <row r="1019" ht="14.25" customHeight="1" x14ac:dyDescent="0.2"/>
    <row r="1020" ht="14.25" customHeight="1" x14ac:dyDescent="0.2"/>
    <row r="1021" ht="14.25" customHeight="1" x14ac:dyDescent="0.2"/>
    <row r="1022" ht="14.25" customHeight="1" x14ac:dyDescent="0.2"/>
    <row r="1023" ht="14.25" customHeight="1" x14ac:dyDescent="0.2"/>
    <row r="1024" ht="14.25" customHeight="1" x14ac:dyDescent="0.2"/>
    <row r="1025" ht="14.25" customHeight="1" x14ac:dyDescent="0.2"/>
    <row r="1026" ht="14.25" customHeight="1" x14ac:dyDescent="0.2"/>
    <row r="1027" ht="14.25" customHeight="1" x14ac:dyDescent="0.2"/>
    <row r="1028" ht="14.25" customHeight="1" x14ac:dyDescent="0.2"/>
    <row r="1029" ht="14.25" customHeight="1" x14ac:dyDescent="0.2"/>
    <row r="1030" ht="14.25" customHeight="1" x14ac:dyDescent="0.2"/>
    <row r="1031" ht="14.25" customHeight="1" x14ac:dyDescent="0.2"/>
    <row r="1032" ht="14.25" customHeight="1" x14ac:dyDescent="0.2"/>
    <row r="1033" ht="14.25" customHeight="1" x14ac:dyDescent="0.2"/>
    <row r="1034" ht="14.25" customHeight="1" x14ac:dyDescent="0.2"/>
    <row r="1035" ht="14.25" customHeight="1" x14ac:dyDescent="0.2"/>
    <row r="1036" ht="14.25" customHeight="1" x14ac:dyDescent="0.2"/>
    <row r="1037" ht="14.25" customHeight="1" x14ac:dyDescent="0.2"/>
    <row r="1038" ht="14.25" customHeight="1" x14ac:dyDescent="0.2"/>
    <row r="1039" ht="14.25" customHeight="1" x14ac:dyDescent="0.2"/>
    <row r="1040" ht="14.25" customHeight="1" x14ac:dyDescent="0.2"/>
    <row r="1041" ht="14.25" customHeight="1" x14ac:dyDescent="0.2"/>
    <row r="1042" ht="14.25" customHeight="1" x14ac:dyDescent="0.2"/>
    <row r="1043" ht="14.25" customHeight="1" x14ac:dyDescent="0.2"/>
    <row r="1044" ht="14.25" customHeight="1" x14ac:dyDescent="0.2"/>
    <row r="1045" ht="14.25" customHeight="1" x14ac:dyDescent="0.2"/>
    <row r="1046" ht="14.25" customHeight="1" x14ac:dyDescent="0.2"/>
    <row r="1047" ht="14.25" customHeight="1" x14ac:dyDescent="0.2"/>
    <row r="1048" ht="14.25" customHeight="1" x14ac:dyDescent="0.2"/>
    <row r="1049" ht="14.25" customHeight="1" x14ac:dyDescent="0.2"/>
    <row r="1050" ht="14.25" customHeight="1" x14ac:dyDescent="0.2"/>
    <row r="1051" ht="14.25" customHeight="1" x14ac:dyDescent="0.2"/>
    <row r="1052" ht="14.25" customHeight="1" x14ac:dyDescent="0.2"/>
    <row r="1053" ht="14.25" customHeight="1" x14ac:dyDescent="0.2"/>
    <row r="1054" ht="14.25" customHeight="1" x14ac:dyDescent="0.2"/>
    <row r="1055" ht="14.25" customHeight="1" x14ac:dyDescent="0.2"/>
    <row r="1056" ht="14.25" customHeight="1" x14ac:dyDescent="0.2"/>
    <row r="1057" ht="14.25" customHeight="1" x14ac:dyDescent="0.2"/>
    <row r="1058" ht="14.25" customHeight="1" x14ac:dyDescent="0.2"/>
    <row r="1059" ht="14.25" customHeight="1" x14ac:dyDescent="0.2"/>
    <row r="1060" ht="14.25" customHeight="1" x14ac:dyDescent="0.2"/>
    <row r="1061" ht="14.25" customHeight="1" x14ac:dyDescent="0.2"/>
    <row r="1062" ht="14.25" customHeight="1" x14ac:dyDescent="0.2"/>
    <row r="1063" ht="14.25" customHeight="1" x14ac:dyDescent="0.2"/>
    <row r="1064" ht="14.25" customHeight="1" x14ac:dyDescent="0.2"/>
    <row r="1065" ht="14.25" customHeight="1" x14ac:dyDescent="0.2"/>
    <row r="1066" ht="14.25" customHeight="1" x14ac:dyDescent="0.2"/>
    <row r="1067" ht="14.25" customHeight="1" x14ac:dyDescent="0.2"/>
    <row r="1068" ht="14.25" customHeight="1" x14ac:dyDescent="0.2"/>
    <row r="1069" ht="14.25" customHeight="1" x14ac:dyDescent="0.2"/>
    <row r="1070" ht="14.25" customHeight="1" x14ac:dyDescent="0.2"/>
    <row r="1071" ht="14.25" customHeight="1" x14ac:dyDescent="0.2"/>
    <row r="1072" ht="14.25" customHeight="1" x14ac:dyDescent="0.2"/>
    <row r="1073" ht="14.25" customHeight="1" x14ac:dyDescent="0.2"/>
    <row r="1074" ht="14.25" customHeight="1" x14ac:dyDescent="0.2"/>
    <row r="1075" ht="14.25" customHeight="1" x14ac:dyDescent="0.2"/>
    <row r="1076" ht="14.25" customHeight="1" x14ac:dyDescent="0.2"/>
    <row r="1077" ht="14.25" customHeight="1" x14ac:dyDescent="0.2"/>
    <row r="1078" ht="14.25" customHeight="1" x14ac:dyDescent="0.2"/>
    <row r="1079" ht="14.25" customHeight="1" x14ac:dyDescent="0.2"/>
    <row r="1080" ht="14.25" customHeight="1" x14ac:dyDescent="0.2"/>
    <row r="1081" ht="14.25" customHeight="1" x14ac:dyDescent="0.2"/>
    <row r="1082" ht="14.25" customHeight="1" x14ac:dyDescent="0.2"/>
    <row r="1083" ht="14.25" customHeight="1" x14ac:dyDescent="0.2"/>
    <row r="1084" ht="14.25" customHeight="1" x14ac:dyDescent="0.2"/>
    <row r="1085" ht="14.25" customHeight="1" x14ac:dyDescent="0.2"/>
    <row r="1086" ht="14.25" customHeight="1" x14ac:dyDescent="0.2"/>
    <row r="1087" ht="14.25" customHeight="1" x14ac:dyDescent="0.2"/>
    <row r="1088" ht="14.25" customHeight="1" x14ac:dyDescent="0.2"/>
    <row r="1089" ht="14.25" customHeight="1" x14ac:dyDescent="0.2"/>
    <row r="1090" ht="14.25" customHeight="1" x14ac:dyDescent="0.2"/>
    <row r="1091" ht="14.25" customHeight="1" x14ac:dyDescent="0.2"/>
    <row r="1092" ht="14.25" customHeight="1" x14ac:dyDescent="0.2"/>
    <row r="1093" ht="14.25" customHeight="1" x14ac:dyDescent="0.2"/>
    <row r="1094" ht="14.25" customHeight="1" x14ac:dyDescent="0.2"/>
    <row r="1095" ht="14.25" customHeight="1" x14ac:dyDescent="0.2"/>
    <row r="1096" ht="14.25" customHeight="1" x14ac:dyDescent="0.2"/>
    <row r="1097" ht="14.25" customHeight="1" x14ac:dyDescent="0.2"/>
    <row r="1098" ht="14.25" customHeight="1" x14ac:dyDescent="0.2"/>
    <row r="1099" ht="14.25" customHeight="1" x14ac:dyDescent="0.2"/>
    <row r="1100" ht="14.25" customHeight="1" x14ac:dyDescent="0.2"/>
    <row r="1101" ht="14.25" customHeight="1" x14ac:dyDescent="0.2"/>
    <row r="1102" ht="14.25" customHeight="1" x14ac:dyDescent="0.2"/>
    <row r="1103" ht="14.25" customHeight="1" x14ac:dyDescent="0.2"/>
    <row r="1104" ht="14.25" customHeight="1" x14ac:dyDescent="0.2"/>
    <row r="1105" ht="14.25" customHeight="1" x14ac:dyDescent="0.2"/>
    <row r="1106" ht="14.25" customHeight="1" x14ac:dyDescent="0.2"/>
    <row r="1107" ht="14.25" customHeight="1" x14ac:dyDescent="0.2"/>
    <row r="1108" ht="14.25" customHeight="1" x14ac:dyDescent="0.2"/>
    <row r="1109" ht="14.25" customHeight="1" x14ac:dyDescent="0.2"/>
    <row r="1110" ht="14.25" customHeight="1" x14ac:dyDescent="0.2"/>
    <row r="1111" ht="14.25" customHeight="1" x14ac:dyDescent="0.2"/>
    <row r="1112" ht="14.25" customHeight="1" x14ac:dyDescent="0.2"/>
    <row r="1113" ht="14.25" customHeight="1" x14ac:dyDescent="0.2"/>
    <row r="1114" ht="14.25" customHeight="1" x14ac:dyDescent="0.2"/>
    <row r="1115" ht="14.25" customHeight="1" x14ac:dyDescent="0.2"/>
    <row r="1116" ht="14.25" customHeight="1" x14ac:dyDescent="0.2"/>
    <row r="1117" ht="14.25" customHeight="1" x14ac:dyDescent="0.2"/>
    <row r="1118" ht="14.25" customHeight="1" x14ac:dyDescent="0.2"/>
    <row r="1119" ht="14.25" customHeight="1" x14ac:dyDescent="0.2"/>
    <row r="1120" ht="14.25" customHeight="1" x14ac:dyDescent="0.2"/>
    <row r="1121" ht="14.25" customHeight="1" x14ac:dyDescent="0.2"/>
    <row r="1122" ht="14.25" customHeight="1" x14ac:dyDescent="0.2"/>
    <row r="1123" ht="14.25" customHeight="1" x14ac:dyDescent="0.2"/>
    <row r="1124" ht="14.25" customHeight="1" x14ac:dyDescent="0.2"/>
    <row r="1125" ht="14.25" customHeight="1" x14ac:dyDescent="0.2"/>
    <row r="1126" ht="14.25" customHeight="1" x14ac:dyDescent="0.2"/>
    <row r="1127" ht="14.25" customHeight="1" x14ac:dyDescent="0.2"/>
    <row r="1128" ht="14.25" customHeight="1" x14ac:dyDescent="0.2"/>
    <row r="1129" ht="14.25" customHeight="1" x14ac:dyDescent="0.2"/>
    <row r="1130" ht="14.25" customHeight="1" x14ac:dyDescent="0.2"/>
    <row r="1131" ht="14.25" customHeight="1" x14ac:dyDescent="0.2"/>
    <row r="1132" ht="14.25" customHeight="1" x14ac:dyDescent="0.2"/>
    <row r="1133" ht="14.25" customHeight="1" x14ac:dyDescent="0.2"/>
    <row r="1134" ht="14.25" customHeight="1" x14ac:dyDescent="0.2"/>
    <row r="1135" ht="14.25" customHeight="1" x14ac:dyDescent="0.2"/>
    <row r="1136" ht="14.25" customHeight="1" x14ac:dyDescent="0.2"/>
    <row r="1137" ht="14.25" customHeight="1" x14ac:dyDescent="0.2"/>
    <row r="1138" ht="14.25" customHeight="1" x14ac:dyDescent="0.2"/>
    <row r="1139" ht="14.25" customHeight="1" x14ac:dyDescent="0.2"/>
    <row r="1140" ht="14.25" customHeight="1" x14ac:dyDescent="0.2"/>
    <row r="1141" ht="14.25" customHeight="1" x14ac:dyDescent="0.2"/>
    <row r="1142" ht="14.25" customHeight="1" x14ac:dyDescent="0.2"/>
    <row r="1143" ht="14.25" customHeight="1" x14ac:dyDescent="0.2"/>
    <row r="1144" ht="14.25" customHeight="1" x14ac:dyDescent="0.2"/>
    <row r="1145" ht="14.25" customHeight="1" x14ac:dyDescent="0.2"/>
    <row r="1146" ht="14.25" customHeight="1" x14ac:dyDescent="0.2"/>
    <row r="1147" ht="14.25" customHeight="1" x14ac:dyDescent="0.2"/>
    <row r="1148" ht="14.25" customHeight="1" x14ac:dyDescent="0.2"/>
    <row r="1149" ht="14.25" customHeight="1" x14ac:dyDescent="0.2"/>
    <row r="1150" ht="14.25" customHeight="1" x14ac:dyDescent="0.2"/>
    <row r="1151" ht="14.25" customHeight="1" x14ac:dyDescent="0.2"/>
    <row r="1152" ht="14.25" customHeight="1" x14ac:dyDescent="0.2"/>
    <row r="1153" ht="14.25" customHeight="1" x14ac:dyDescent="0.2"/>
    <row r="1154" ht="14.25" customHeight="1" x14ac:dyDescent="0.2"/>
    <row r="1155" ht="14.25" customHeight="1" x14ac:dyDescent="0.2"/>
    <row r="1156" ht="14.25" customHeight="1" x14ac:dyDescent="0.2"/>
    <row r="1157" ht="14.25" customHeight="1" x14ac:dyDescent="0.2"/>
    <row r="1158" ht="14.25" customHeight="1" x14ac:dyDescent="0.2"/>
    <row r="1159" ht="14.25" customHeight="1" x14ac:dyDescent="0.2"/>
    <row r="1160" ht="14.25" customHeight="1" x14ac:dyDescent="0.2"/>
    <row r="1161" ht="14.25" customHeight="1" x14ac:dyDescent="0.2"/>
    <row r="1162" ht="14.25" customHeight="1" x14ac:dyDescent="0.2"/>
    <row r="1163" ht="14.25" customHeight="1" x14ac:dyDescent="0.2"/>
    <row r="1164" ht="14.25" customHeight="1" x14ac:dyDescent="0.2"/>
    <row r="1165" ht="14.25" customHeight="1" x14ac:dyDescent="0.2"/>
    <row r="1166" ht="14.25" customHeight="1" x14ac:dyDescent="0.2"/>
    <row r="1167" ht="14.25" customHeight="1" x14ac:dyDescent="0.2"/>
    <row r="1168" ht="14.25" customHeight="1" x14ac:dyDescent="0.2"/>
    <row r="1169" ht="14.25" customHeight="1" x14ac:dyDescent="0.2"/>
    <row r="1170" ht="14.25" customHeight="1" x14ac:dyDescent="0.2"/>
    <row r="1171" ht="14.25" customHeight="1" x14ac:dyDescent="0.2"/>
    <row r="1172" ht="14.25" customHeight="1" x14ac:dyDescent="0.2"/>
    <row r="1173" ht="14.25" customHeight="1" x14ac:dyDescent="0.2"/>
    <row r="1174" ht="14.25" customHeight="1" x14ac:dyDescent="0.2"/>
    <row r="1175" ht="14.25" customHeight="1" x14ac:dyDescent="0.2"/>
    <row r="1176" ht="14.25" customHeight="1" x14ac:dyDescent="0.2"/>
    <row r="1177" ht="14.25" customHeight="1" x14ac:dyDescent="0.2"/>
    <row r="1178" ht="14.25" customHeight="1" x14ac:dyDescent="0.2"/>
    <row r="1179" ht="14.25" customHeight="1" x14ac:dyDescent="0.2"/>
    <row r="1180" ht="14.25" customHeight="1" x14ac:dyDescent="0.2"/>
    <row r="1181" ht="14.25" customHeight="1" x14ac:dyDescent="0.2"/>
    <row r="1182" ht="14.25" customHeight="1" x14ac:dyDescent="0.2"/>
    <row r="1183" ht="14.25" customHeight="1" x14ac:dyDescent="0.2"/>
    <row r="1184" ht="14.25" customHeight="1" x14ac:dyDescent="0.2"/>
    <row r="1185" ht="14.25" customHeight="1" x14ac:dyDescent="0.2"/>
    <row r="1186" ht="14.25" customHeight="1" x14ac:dyDescent="0.2"/>
    <row r="1187" ht="14.25" customHeight="1" x14ac:dyDescent="0.2"/>
    <row r="1188" ht="14.25" customHeight="1" x14ac:dyDescent="0.2"/>
    <row r="1189" ht="14.25" customHeight="1" x14ac:dyDescent="0.2"/>
    <row r="1190" ht="14.25" customHeight="1" x14ac:dyDescent="0.2"/>
    <row r="1191" ht="14.25" customHeight="1" x14ac:dyDescent="0.2"/>
    <row r="1192" ht="14.25" customHeight="1" x14ac:dyDescent="0.2"/>
    <row r="1193" ht="14.25" customHeight="1" x14ac:dyDescent="0.2"/>
    <row r="1194" ht="14.25" customHeight="1" x14ac:dyDescent="0.2"/>
    <row r="1195" ht="14.25" customHeight="1" x14ac:dyDescent="0.2"/>
    <row r="1196" ht="14.25" customHeight="1" x14ac:dyDescent="0.2"/>
    <row r="1197" ht="14.25" customHeight="1" x14ac:dyDescent="0.2"/>
    <row r="1198" ht="14.25" customHeight="1" x14ac:dyDescent="0.2"/>
    <row r="1199" ht="14.25" customHeight="1" x14ac:dyDescent="0.2"/>
    <row r="1200" ht="14.25" customHeight="1" x14ac:dyDescent="0.2"/>
    <row r="1201" ht="14.25" customHeight="1" x14ac:dyDescent="0.2"/>
    <row r="1202" ht="14.25" customHeight="1" x14ac:dyDescent="0.2"/>
    <row r="1203" ht="14.25" customHeight="1" x14ac:dyDescent="0.2"/>
    <row r="1204" ht="14.25" customHeight="1" x14ac:dyDescent="0.2"/>
    <row r="1205" ht="14.25" customHeight="1" x14ac:dyDescent="0.2"/>
    <row r="1206" ht="14.25" customHeight="1" x14ac:dyDescent="0.2"/>
    <row r="1207" ht="14.25" customHeight="1" x14ac:dyDescent="0.2"/>
    <row r="1208" ht="14.25" customHeight="1" x14ac:dyDescent="0.2"/>
    <row r="1209" ht="14.25" customHeight="1" x14ac:dyDescent="0.2"/>
    <row r="1210" ht="14.25" customHeight="1" x14ac:dyDescent="0.2"/>
    <row r="1211" ht="14.25" customHeight="1" x14ac:dyDescent="0.2"/>
    <row r="1212" ht="14.25" customHeight="1" x14ac:dyDescent="0.2"/>
    <row r="1213" ht="14.25" customHeight="1" x14ac:dyDescent="0.2"/>
    <row r="1214" ht="14.25" customHeight="1" x14ac:dyDescent="0.2"/>
    <row r="1215" ht="14.25" customHeight="1" x14ac:dyDescent="0.2"/>
    <row r="1216" ht="14.25" customHeight="1" x14ac:dyDescent="0.2"/>
    <row r="1217" ht="14.25" customHeight="1" x14ac:dyDescent="0.2"/>
    <row r="1218" ht="14.25" customHeight="1" x14ac:dyDescent="0.2"/>
    <row r="1219" ht="14.25" customHeight="1" x14ac:dyDescent="0.2"/>
    <row r="1220" ht="14.25" customHeight="1" x14ac:dyDescent="0.2"/>
    <row r="1221" ht="14.25" customHeight="1" x14ac:dyDescent="0.2"/>
    <row r="1222" ht="14.25" customHeight="1" x14ac:dyDescent="0.2"/>
    <row r="1223" ht="14.25" customHeight="1" x14ac:dyDescent="0.2"/>
    <row r="1224" ht="14.25" customHeight="1" x14ac:dyDescent="0.2"/>
    <row r="1225" ht="14.25" customHeight="1" x14ac:dyDescent="0.2"/>
    <row r="1226" ht="14.25" customHeight="1" x14ac:dyDescent="0.2"/>
    <row r="1227" ht="14.25" customHeight="1" x14ac:dyDescent="0.2"/>
    <row r="1228" ht="14.25" customHeight="1" x14ac:dyDescent="0.2"/>
    <row r="1229" ht="14.25" customHeight="1" x14ac:dyDescent="0.2"/>
    <row r="1230" ht="14.25" customHeight="1" x14ac:dyDescent="0.2"/>
    <row r="1231" ht="14.25" customHeight="1" x14ac:dyDescent="0.2"/>
    <row r="1232" ht="14.25" customHeight="1" x14ac:dyDescent="0.2"/>
    <row r="1233" ht="14.25" customHeight="1" x14ac:dyDescent="0.2"/>
    <row r="1234" ht="14.25" customHeight="1" x14ac:dyDescent="0.2"/>
    <row r="1235" ht="14.25" customHeight="1" x14ac:dyDescent="0.2"/>
    <row r="1236" ht="14.25" customHeight="1" x14ac:dyDescent="0.2"/>
    <row r="1237" ht="14.25" customHeight="1" x14ac:dyDescent="0.2"/>
    <row r="1238" ht="14.25" customHeight="1" x14ac:dyDescent="0.2"/>
    <row r="1239" ht="14.25" customHeight="1" x14ac:dyDescent="0.2"/>
    <row r="1240" ht="14.25" customHeight="1" x14ac:dyDescent="0.2"/>
    <row r="1241" ht="14.25" customHeight="1" x14ac:dyDescent="0.2"/>
    <row r="1242" ht="14.25" customHeight="1" x14ac:dyDescent="0.2"/>
    <row r="1243" ht="14.25" customHeight="1" x14ac:dyDescent="0.2"/>
    <row r="1244" ht="14.25" customHeight="1" x14ac:dyDescent="0.2"/>
    <row r="1245" ht="14.25" customHeight="1" x14ac:dyDescent="0.2"/>
    <row r="1246" ht="14.25" customHeight="1" x14ac:dyDescent="0.2"/>
    <row r="1247" ht="14.25" customHeight="1" x14ac:dyDescent="0.2"/>
    <row r="1248" ht="14.25" customHeight="1" x14ac:dyDescent="0.2"/>
    <row r="1249" ht="14.25" customHeight="1" x14ac:dyDescent="0.2"/>
    <row r="1250" ht="14.25" customHeight="1" x14ac:dyDescent="0.2"/>
    <row r="1251" ht="14.25" customHeight="1" x14ac:dyDescent="0.2"/>
    <row r="1252" ht="14.25" customHeight="1" x14ac:dyDescent="0.2"/>
    <row r="1253" ht="14.25" customHeight="1" x14ac:dyDescent="0.2"/>
    <row r="1254" ht="14.25" customHeight="1" x14ac:dyDescent="0.2"/>
    <row r="1255" ht="14.25" customHeight="1" x14ac:dyDescent="0.2"/>
    <row r="1256" ht="14.25" customHeight="1" x14ac:dyDescent="0.2"/>
    <row r="1257" ht="14.25" customHeight="1" x14ac:dyDescent="0.2"/>
    <row r="1258" ht="14.25" customHeight="1" x14ac:dyDescent="0.2"/>
    <row r="1259" ht="14.25" customHeight="1" x14ac:dyDescent="0.2"/>
    <row r="1260" ht="14.25" customHeight="1" x14ac:dyDescent="0.2"/>
    <row r="1261" ht="14.25" customHeight="1" x14ac:dyDescent="0.2"/>
    <row r="1262" ht="14.25" customHeight="1" x14ac:dyDescent="0.2"/>
    <row r="1263" ht="14.25" customHeight="1" x14ac:dyDescent="0.2"/>
    <row r="1264" ht="14.25" customHeight="1" x14ac:dyDescent="0.2"/>
    <row r="1265" ht="14.25" customHeight="1" x14ac:dyDescent="0.2"/>
    <row r="1266" ht="14.25" customHeight="1" x14ac:dyDescent="0.2"/>
    <row r="1267" ht="14.25" customHeight="1" x14ac:dyDescent="0.2"/>
    <row r="1268" ht="14.25" customHeight="1" x14ac:dyDescent="0.2"/>
    <row r="1269" ht="14.25" customHeight="1" x14ac:dyDescent="0.2"/>
    <row r="1270" ht="14.25" customHeight="1" x14ac:dyDescent="0.2"/>
    <row r="1271" ht="14.25" customHeight="1" x14ac:dyDescent="0.2"/>
    <row r="1272" ht="14.25" customHeight="1" x14ac:dyDescent="0.2"/>
    <row r="1273" ht="14.25" customHeight="1" x14ac:dyDescent="0.2"/>
    <row r="1274" ht="14.25" customHeight="1" x14ac:dyDescent="0.2"/>
    <row r="1275" ht="14.25" customHeight="1" x14ac:dyDescent="0.2"/>
    <row r="1276" ht="14.25" customHeight="1" x14ac:dyDescent="0.2"/>
    <row r="1277" ht="14.25" customHeight="1" x14ac:dyDescent="0.2"/>
    <row r="1278" ht="14.25" customHeight="1" x14ac:dyDescent="0.2"/>
    <row r="1279" ht="14.25" customHeight="1" x14ac:dyDescent="0.2"/>
    <row r="1280" ht="14.25" customHeight="1" x14ac:dyDescent="0.2"/>
    <row r="1281" ht="14.25" customHeight="1" x14ac:dyDescent="0.2"/>
    <row r="1282" ht="14.25" customHeight="1" x14ac:dyDescent="0.2"/>
    <row r="1283" ht="14.25" customHeight="1" x14ac:dyDescent="0.2"/>
    <row r="1284" ht="14.25" customHeight="1" x14ac:dyDescent="0.2"/>
    <row r="1285" ht="14.25" customHeight="1" x14ac:dyDescent="0.2"/>
    <row r="1286" ht="14.25" customHeight="1" x14ac:dyDescent="0.2"/>
    <row r="1287" ht="14.25" customHeight="1" x14ac:dyDescent="0.2"/>
    <row r="1288" ht="14.25" customHeight="1" x14ac:dyDescent="0.2"/>
    <row r="1289" ht="14.25" customHeight="1" x14ac:dyDescent="0.2"/>
    <row r="1290" ht="14.25" customHeight="1" x14ac:dyDescent="0.2"/>
    <row r="1291" ht="14.25" customHeight="1" x14ac:dyDescent="0.2"/>
    <row r="1292" ht="14.25" customHeight="1" x14ac:dyDescent="0.2"/>
    <row r="1293" ht="14.25" customHeight="1" x14ac:dyDescent="0.2"/>
    <row r="1294" ht="14.25" customHeight="1" x14ac:dyDescent="0.2"/>
    <row r="1295" ht="14.25" customHeight="1" x14ac:dyDescent="0.2"/>
    <row r="1296" ht="14.25" customHeight="1" x14ac:dyDescent="0.2"/>
    <row r="1297" ht="14.25" customHeight="1" x14ac:dyDescent="0.2"/>
    <row r="1298" ht="14.25" customHeight="1" x14ac:dyDescent="0.2"/>
    <row r="1299" ht="14.25" customHeight="1" x14ac:dyDescent="0.2"/>
    <row r="1300" ht="14.25" customHeight="1" x14ac:dyDescent="0.2"/>
    <row r="1301" ht="14.25" customHeight="1" x14ac:dyDescent="0.2"/>
    <row r="1302" ht="14.25" customHeight="1" x14ac:dyDescent="0.2"/>
    <row r="1303" ht="14.25" customHeight="1" x14ac:dyDescent="0.2"/>
    <row r="1304" ht="14.25" customHeight="1" x14ac:dyDescent="0.2"/>
    <row r="1305" ht="14.25" customHeight="1" x14ac:dyDescent="0.2"/>
    <row r="1306" ht="14.25" customHeight="1" x14ac:dyDescent="0.2"/>
    <row r="1307" ht="14.25" customHeight="1" x14ac:dyDescent="0.2"/>
    <row r="1308" ht="14.25" customHeight="1" x14ac:dyDescent="0.2"/>
    <row r="1309" ht="14.25" customHeight="1" x14ac:dyDescent="0.2"/>
    <row r="1310" ht="14.25" customHeight="1" x14ac:dyDescent="0.2"/>
    <row r="1311" ht="14.25" customHeight="1" x14ac:dyDescent="0.2"/>
    <row r="1312" ht="14.25" customHeight="1" x14ac:dyDescent="0.2"/>
    <row r="1313" ht="14.25" customHeight="1" x14ac:dyDescent="0.2"/>
    <row r="1314" ht="14.25" customHeight="1" x14ac:dyDescent="0.2"/>
    <row r="1315" ht="14.25" customHeight="1" x14ac:dyDescent="0.2"/>
    <row r="1316" ht="14.25" customHeight="1" x14ac:dyDescent="0.2"/>
    <row r="1317" ht="14.25" customHeight="1" x14ac:dyDescent="0.2"/>
    <row r="1318" ht="14.25" customHeight="1" x14ac:dyDescent="0.2"/>
    <row r="1319" ht="14.25" customHeight="1" x14ac:dyDescent="0.2"/>
    <row r="1320" ht="14.25" customHeight="1" x14ac:dyDescent="0.2"/>
    <row r="1321" ht="14.25" customHeight="1" x14ac:dyDescent="0.2"/>
    <row r="1322" ht="14.25" customHeight="1" x14ac:dyDescent="0.2"/>
    <row r="1323" ht="14.25" customHeight="1" x14ac:dyDescent="0.2"/>
    <row r="1324" ht="14.25" customHeight="1" x14ac:dyDescent="0.2"/>
    <row r="1325" ht="14.25" customHeight="1" x14ac:dyDescent="0.2"/>
    <row r="1326" ht="14.25" customHeight="1" x14ac:dyDescent="0.2"/>
    <row r="1327" ht="14.25" customHeight="1" x14ac:dyDescent="0.2"/>
    <row r="1328" ht="14.25" customHeight="1" x14ac:dyDescent="0.2"/>
    <row r="1329" ht="14.25" customHeight="1" x14ac:dyDescent="0.2"/>
    <row r="1330" ht="14.25" customHeight="1" x14ac:dyDescent="0.2"/>
    <row r="1331" ht="14.25" customHeight="1" x14ac:dyDescent="0.2"/>
    <row r="1332" ht="14.25" customHeight="1" x14ac:dyDescent="0.2"/>
    <row r="1333" ht="14.25" customHeight="1" x14ac:dyDescent="0.2"/>
    <row r="1334" ht="14.25" customHeight="1" x14ac:dyDescent="0.2"/>
    <row r="1335" ht="14.25" customHeight="1" x14ac:dyDescent="0.2"/>
    <row r="1336" ht="14.25" customHeight="1" x14ac:dyDescent="0.2"/>
    <row r="1337" ht="14.25" customHeight="1" x14ac:dyDescent="0.2"/>
    <row r="1338" ht="14.25" customHeight="1" x14ac:dyDescent="0.2"/>
    <row r="1339" ht="14.25" customHeight="1" x14ac:dyDescent="0.2"/>
    <row r="1340" ht="14.25" customHeight="1" x14ac:dyDescent="0.2"/>
    <row r="1341" ht="14.25" customHeight="1" x14ac:dyDescent="0.2"/>
    <row r="1342" ht="14.25" customHeight="1" x14ac:dyDescent="0.2"/>
    <row r="1343" ht="14.25" customHeight="1" x14ac:dyDescent="0.2"/>
    <row r="1344" ht="14.25" customHeight="1" x14ac:dyDescent="0.2"/>
    <row r="1345" ht="14.25" customHeight="1" x14ac:dyDescent="0.2"/>
    <row r="1346" ht="14.25" customHeight="1" x14ac:dyDescent="0.2"/>
    <row r="1347" ht="14.25" customHeight="1" x14ac:dyDescent="0.2"/>
    <row r="1348" ht="14.25" customHeight="1" x14ac:dyDescent="0.2"/>
    <row r="1349" ht="14.25" customHeight="1" x14ac:dyDescent="0.2"/>
    <row r="1350" ht="14.25" customHeight="1" x14ac:dyDescent="0.2"/>
    <row r="1351" ht="14.25" customHeight="1" x14ac:dyDescent="0.2"/>
    <row r="1352" ht="14.25" customHeight="1" x14ac:dyDescent="0.2"/>
    <row r="1353" ht="14.25" customHeight="1" x14ac:dyDescent="0.2"/>
    <row r="1354" ht="14.25" customHeight="1" x14ac:dyDescent="0.2"/>
    <row r="1355" ht="14.25" customHeight="1" x14ac:dyDescent="0.2"/>
    <row r="1356" ht="14.25" customHeight="1" x14ac:dyDescent="0.2"/>
    <row r="1357" ht="14.25" customHeight="1" x14ac:dyDescent="0.2"/>
    <row r="1358" ht="14.25" customHeight="1" x14ac:dyDescent="0.2"/>
    <row r="1359" ht="14.25" customHeight="1" x14ac:dyDescent="0.2"/>
    <row r="1360" ht="14.25" customHeight="1" x14ac:dyDescent="0.2"/>
    <row r="1361" ht="14.25" customHeight="1" x14ac:dyDescent="0.2"/>
    <row r="1362" ht="14.25" customHeight="1" x14ac:dyDescent="0.2"/>
    <row r="1363" ht="14.25" customHeight="1" x14ac:dyDescent="0.2"/>
    <row r="1364" ht="14.25" customHeight="1" x14ac:dyDescent="0.2"/>
    <row r="1365" ht="14.25" customHeight="1" x14ac:dyDescent="0.2"/>
    <row r="1366" ht="14.25" customHeight="1" x14ac:dyDescent="0.2"/>
    <row r="1367" ht="14.25" customHeight="1" x14ac:dyDescent="0.2"/>
    <row r="1368" ht="14.25" customHeight="1" x14ac:dyDescent="0.2"/>
    <row r="1369" ht="14.25" customHeight="1" x14ac:dyDescent="0.2"/>
    <row r="1370" ht="14.25" customHeight="1" x14ac:dyDescent="0.2"/>
    <row r="1371" ht="14.25" customHeight="1" x14ac:dyDescent="0.2"/>
    <row r="1372" ht="14.25" customHeight="1" x14ac:dyDescent="0.2"/>
    <row r="1373" ht="14.25" customHeight="1" x14ac:dyDescent="0.2"/>
    <row r="1374" ht="14.25" customHeight="1" x14ac:dyDescent="0.2"/>
    <row r="1375" ht="14.25" customHeight="1" x14ac:dyDescent="0.2"/>
    <row r="1376" ht="14.25" customHeight="1" x14ac:dyDescent="0.2"/>
    <row r="1377" ht="14.25" customHeight="1" x14ac:dyDescent="0.2"/>
    <row r="1378" ht="14.25" customHeight="1" x14ac:dyDescent="0.2"/>
    <row r="1379" ht="14.25" customHeight="1" x14ac:dyDescent="0.2"/>
    <row r="1380" ht="14.25" customHeight="1" x14ac:dyDescent="0.2"/>
    <row r="1381" ht="14.25" customHeight="1" x14ac:dyDescent="0.2"/>
    <row r="1382" ht="14.25" customHeight="1" x14ac:dyDescent="0.2"/>
    <row r="1383" ht="14.25" customHeight="1" x14ac:dyDescent="0.2"/>
    <row r="1384" ht="14.25" customHeight="1" x14ac:dyDescent="0.2"/>
    <row r="1385" ht="14.25" customHeight="1" x14ac:dyDescent="0.2"/>
    <row r="1386" ht="14.25" customHeight="1" x14ac:dyDescent="0.2"/>
    <row r="1387" ht="14.25" customHeight="1" x14ac:dyDescent="0.2"/>
    <row r="1388" ht="14.25" customHeight="1" x14ac:dyDescent="0.2"/>
    <row r="1389" ht="14.25" customHeight="1" x14ac:dyDescent="0.2"/>
    <row r="1390" ht="14.25" customHeight="1" x14ac:dyDescent="0.2"/>
    <row r="1391" ht="14.25" customHeight="1" x14ac:dyDescent="0.2"/>
    <row r="1392" ht="14.25" customHeight="1" x14ac:dyDescent="0.2"/>
    <row r="1393" ht="14.25" customHeight="1" x14ac:dyDescent="0.2"/>
    <row r="1394" ht="14.25" customHeight="1" x14ac:dyDescent="0.2"/>
    <row r="1395" ht="14.25" customHeight="1" x14ac:dyDescent="0.2"/>
    <row r="1396" ht="14.25" customHeight="1" x14ac:dyDescent="0.2"/>
    <row r="1397" ht="14.25" customHeight="1" x14ac:dyDescent="0.2"/>
    <row r="1398" ht="14.25" customHeight="1" x14ac:dyDescent="0.2"/>
    <row r="1399" ht="14.25" customHeight="1" x14ac:dyDescent="0.2"/>
    <row r="1400" ht="14.25" customHeight="1" x14ac:dyDescent="0.2"/>
    <row r="1401" ht="14.25" customHeight="1" x14ac:dyDescent="0.2"/>
    <row r="1402" ht="14.25" customHeight="1" x14ac:dyDescent="0.2"/>
    <row r="1403" ht="14.25" customHeight="1" x14ac:dyDescent="0.2"/>
    <row r="1404" ht="14.25" customHeight="1" x14ac:dyDescent="0.2"/>
    <row r="1405" ht="14.25" customHeight="1" x14ac:dyDescent="0.2"/>
    <row r="1406" ht="14.25" customHeight="1" x14ac:dyDescent="0.2"/>
    <row r="1407" ht="14.25" customHeight="1" x14ac:dyDescent="0.2"/>
    <row r="1408" ht="14.25" customHeight="1" x14ac:dyDescent="0.2"/>
    <row r="1409" ht="14.25" customHeight="1" x14ac:dyDescent="0.2"/>
    <row r="1410" ht="14.25" customHeight="1" x14ac:dyDescent="0.2"/>
    <row r="1411" ht="14.25" customHeight="1" x14ac:dyDescent="0.2"/>
    <row r="1412" ht="14.25" customHeight="1" x14ac:dyDescent="0.2"/>
    <row r="1413" ht="14.25" customHeight="1" x14ac:dyDescent="0.2"/>
    <row r="1414" ht="14.25" customHeight="1" x14ac:dyDescent="0.2"/>
    <row r="1415" ht="14.25" customHeight="1" x14ac:dyDescent="0.2"/>
    <row r="1416" ht="14.25" customHeight="1" x14ac:dyDescent="0.2"/>
    <row r="1417" ht="14.25" customHeight="1" x14ac:dyDescent="0.2"/>
    <row r="1418" ht="14.25" customHeight="1" x14ac:dyDescent="0.2"/>
    <row r="1419" ht="14.25" customHeight="1" x14ac:dyDescent="0.2"/>
    <row r="1420" ht="14.25" customHeight="1" x14ac:dyDescent="0.2"/>
    <row r="1421" ht="14.25" customHeight="1" x14ac:dyDescent="0.2"/>
    <row r="1422" ht="14.25" customHeight="1" x14ac:dyDescent="0.2"/>
    <row r="1423" ht="14.25" customHeight="1" x14ac:dyDescent="0.2"/>
    <row r="1424" ht="14.25" customHeight="1" x14ac:dyDescent="0.2"/>
    <row r="1425" ht="14.25" customHeight="1" x14ac:dyDescent="0.2"/>
    <row r="1426" ht="14.25" customHeight="1" x14ac:dyDescent="0.2"/>
    <row r="1427" ht="14.25" customHeight="1" x14ac:dyDescent="0.2"/>
    <row r="1428" ht="14.25" customHeight="1" x14ac:dyDescent="0.2"/>
    <row r="1429" ht="14.25" customHeight="1" x14ac:dyDescent="0.2"/>
    <row r="1430" ht="14.25" customHeight="1" x14ac:dyDescent="0.2"/>
    <row r="1431" ht="14.25" customHeight="1" x14ac:dyDescent="0.2"/>
    <row r="1432" ht="14.25" customHeight="1" x14ac:dyDescent="0.2"/>
    <row r="1433" ht="14.25" customHeight="1" x14ac:dyDescent="0.2"/>
    <row r="1434" ht="14.25" customHeight="1" x14ac:dyDescent="0.2"/>
    <row r="1435" ht="14.25" customHeight="1" x14ac:dyDescent="0.2"/>
    <row r="1436" ht="14.25" customHeight="1" x14ac:dyDescent="0.2"/>
    <row r="1437" ht="14.25" customHeight="1" x14ac:dyDescent="0.2"/>
    <row r="1438" ht="14.25" customHeight="1" x14ac:dyDescent="0.2"/>
    <row r="1439" ht="14.25" customHeight="1" x14ac:dyDescent="0.2"/>
    <row r="1440" ht="14.25" customHeight="1" x14ac:dyDescent="0.2"/>
    <row r="1441" ht="14.25" customHeight="1" x14ac:dyDescent="0.2"/>
    <row r="1442" ht="14.25" customHeight="1" x14ac:dyDescent="0.2"/>
    <row r="1443" ht="14.25" customHeight="1" x14ac:dyDescent="0.2"/>
    <row r="1444" ht="14.25" customHeight="1" x14ac:dyDescent="0.2"/>
    <row r="1445" ht="14.25" customHeight="1" x14ac:dyDescent="0.2"/>
    <row r="1446" ht="14.25" customHeight="1" x14ac:dyDescent="0.2"/>
    <row r="1447" ht="14.25" customHeight="1" x14ac:dyDescent="0.2"/>
    <row r="1448" ht="14.25" customHeight="1" x14ac:dyDescent="0.2"/>
    <row r="1449" ht="14.25" customHeight="1" x14ac:dyDescent="0.2"/>
    <row r="1450" ht="14.25" customHeight="1" x14ac:dyDescent="0.2"/>
    <row r="1451" ht="14.25" customHeight="1" x14ac:dyDescent="0.2"/>
    <row r="1452" ht="14.25" customHeight="1" x14ac:dyDescent="0.2"/>
    <row r="1453" ht="14.25" customHeight="1" x14ac:dyDescent="0.2"/>
    <row r="1454" ht="14.25" customHeight="1" x14ac:dyDescent="0.2"/>
    <row r="1455" ht="14.25" customHeight="1" x14ac:dyDescent="0.2"/>
    <row r="1456" ht="14.25" customHeight="1" x14ac:dyDescent="0.2"/>
    <row r="1457" ht="14.25" customHeight="1" x14ac:dyDescent="0.2"/>
    <row r="1458" ht="14.25" customHeight="1" x14ac:dyDescent="0.2"/>
    <row r="1459" ht="14.25" customHeight="1" x14ac:dyDescent="0.2"/>
    <row r="1460" ht="14.25" customHeight="1" x14ac:dyDescent="0.2"/>
    <row r="1461" ht="14.25" customHeight="1" x14ac:dyDescent="0.2"/>
    <row r="1462" ht="14.25" customHeight="1" x14ac:dyDescent="0.2"/>
    <row r="1463" ht="14.25" customHeight="1" x14ac:dyDescent="0.2"/>
    <row r="1464" ht="14.25" customHeight="1" x14ac:dyDescent="0.2"/>
    <row r="1465" ht="14.25" customHeight="1" x14ac:dyDescent="0.2"/>
    <row r="1466" ht="14.25" customHeight="1" x14ac:dyDescent="0.2"/>
    <row r="1467" ht="14.25" customHeight="1" x14ac:dyDescent="0.2"/>
    <row r="1468" ht="14.25" customHeight="1" x14ac:dyDescent="0.2"/>
    <row r="1469" ht="14.25" customHeight="1" x14ac:dyDescent="0.2"/>
    <row r="1470" ht="14.25" customHeight="1" x14ac:dyDescent="0.2"/>
    <row r="1471" ht="14.25" customHeight="1" x14ac:dyDescent="0.2"/>
    <row r="1472" ht="14.25" customHeight="1" x14ac:dyDescent="0.2"/>
    <row r="1473" ht="14.25" customHeight="1" x14ac:dyDescent="0.2"/>
    <row r="1474" ht="14.25" customHeight="1" x14ac:dyDescent="0.2"/>
    <row r="1475" ht="14.25" customHeight="1" x14ac:dyDescent="0.2"/>
    <row r="1476" ht="14.25" customHeight="1" x14ac:dyDescent="0.2"/>
    <row r="1477" ht="14.25" customHeight="1" x14ac:dyDescent="0.2"/>
    <row r="1478" ht="14.25" customHeight="1" x14ac:dyDescent="0.2"/>
    <row r="1479" ht="14.25" customHeight="1" x14ac:dyDescent="0.2"/>
    <row r="1480" ht="14.25" customHeight="1" x14ac:dyDescent="0.2"/>
    <row r="1481" ht="14.25" customHeight="1" x14ac:dyDescent="0.2"/>
    <row r="1482" ht="14.25" customHeight="1" x14ac:dyDescent="0.2"/>
    <row r="1483" ht="14.25" customHeight="1" x14ac:dyDescent="0.2"/>
    <row r="1484" ht="14.25" customHeight="1" x14ac:dyDescent="0.2"/>
    <row r="1485" ht="14.25" customHeight="1" x14ac:dyDescent="0.2"/>
    <row r="1486" ht="14.25" customHeight="1" x14ac:dyDescent="0.2"/>
    <row r="1487" ht="14.25" customHeight="1" x14ac:dyDescent="0.2"/>
    <row r="1488" ht="14.25" customHeight="1" x14ac:dyDescent="0.2"/>
    <row r="1489" ht="14.25" customHeight="1" x14ac:dyDescent="0.2"/>
    <row r="1490" ht="14.25" customHeight="1" x14ac:dyDescent="0.2"/>
    <row r="1491" ht="14.25" customHeight="1" x14ac:dyDescent="0.2"/>
    <row r="1492" ht="14.25" customHeight="1" x14ac:dyDescent="0.2"/>
    <row r="1493" ht="14.25" customHeight="1" x14ac:dyDescent="0.2"/>
    <row r="1494" ht="14.25" customHeight="1" x14ac:dyDescent="0.2"/>
    <row r="1495" ht="14.25" customHeight="1" x14ac:dyDescent="0.2"/>
    <row r="1496" ht="14.25" customHeight="1" x14ac:dyDescent="0.2"/>
    <row r="1497" ht="14.25" customHeight="1" x14ac:dyDescent="0.2"/>
    <row r="1498" ht="14.25" customHeight="1" x14ac:dyDescent="0.2"/>
    <row r="1499" ht="14.25" customHeight="1" x14ac:dyDescent="0.2"/>
    <row r="1500" ht="14.25" customHeight="1" x14ac:dyDescent="0.2"/>
    <row r="1501" ht="14.25" customHeight="1" x14ac:dyDescent="0.2"/>
    <row r="1502" ht="14.25" customHeight="1" x14ac:dyDescent="0.2"/>
    <row r="1503" ht="14.25" customHeight="1" x14ac:dyDescent="0.2"/>
    <row r="1504" ht="14.25" customHeight="1" x14ac:dyDescent="0.2"/>
    <row r="1505" ht="14.25" customHeight="1" x14ac:dyDescent="0.2"/>
    <row r="1506" ht="14.25" customHeight="1" x14ac:dyDescent="0.2"/>
    <row r="1507" ht="14.25" customHeight="1" x14ac:dyDescent="0.2"/>
    <row r="1508" ht="14.25" customHeight="1" x14ac:dyDescent="0.2"/>
    <row r="1509" ht="14.25" customHeight="1" x14ac:dyDescent="0.2"/>
    <row r="1510" ht="14.25" customHeight="1" x14ac:dyDescent="0.2"/>
    <row r="1511" ht="14.25" customHeight="1" x14ac:dyDescent="0.2"/>
    <row r="1512" ht="14.25" customHeight="1" x14ac:dyDescent="0.2"/>
    <row r="1513" ht="14.25" customHeight="1" x14ac:dyDescent="0.2"/>
    <row r="1514" ht="14.25" customHeight="1" x14ac:dyDescent="0.2"/>
    <row r="1515" ht="14.25" customHeight="1" x14ac:dyDescent="0.2"/>
    <row r="1516" ht="14.25" customHeight="1" x14ac:dyDescent="0.2"/>
    <row r="1517" ht="14.25" customHeight="1" x14ac:dyDescent="0.2"/>
    <row r="1518" ht="14.25" customHeight="1" x14ac:dyDescent="0.2"/>
    <row r="1519" ht="14.25" customHeight="1" x14ac:dyDescent="0.2"/>
    <row r="1520" ht="14.25" customHeight="1" x14ac:dyDescent="0.2"/>
    <row r="1521" ht="14.25" customHeight="1" x14ac:dyDescent="0.2"/>
    <row r="1522" ht="14.25" customHeight="1" x14ac:dyDescent="0.2"/>
    <row r="1523" ht="14.25" customHeight="1" x14ac:dyDescent="0.2"/>
    <row r="1524" ht="14.25" customHeight="1" x14ac:dyDescent="0.2"/>
    <row r="1525" ht="14.25" customHeight="1" x14ac:dyDescent="0.2"/>
    <row r="1526" ht="14.25" customHeight="1" x14ac:dyDescent="0.2"/>
    <row r="1527" ht="14.25" customHeight="1" x14ac:dyDescent="0.2"/>
    <row r="1528" ht="14.25" customHeight="1" x14ac:dyDescent="0.2"/>
    <row r="1529" ht="14.25" customHeight="1" x14ac:dyDescent="0.2"/>
    <row r="1530" ht="14.25" customHeight="1" x14ac:dyDescent="0.2"/>
    <row r="1531" ht="14.25" customHeight="1" x14ac:dyDescent="0.2"/>
    <row r="1532" ht="14.25" customHeight="1" x14ac:dyDescent="0.2"/>
    <row r="1533" ht="14.25" customHeight="1" x14ac:dyDescent="0.2"/>
    <row r="1534" ht="14.25" customHeight="1" x14ac:dyDescent="0.2"/>
    <row r="1535" ht="14.25" customHeight="1" x14ac:dyDescent="0.2"/>
    <row r="1536" ht="14.25" customHeight="1" x14ac:dyDescent="0.2"/>
    <row r="1537" ht="14.25" customHeight="1" x14ac:dyDescent="0.2"/>
    <row r="1538" ht="14.25" customHeight="1" x14ac:dyDescent="0.2"/>
    <row r="1539" ht="14.25" customHeight="1" x14ac:dyDescent="0.2"/>
    <row r="1540" ht="14.25" customHeight="1" x14ac:dyDescent="0.2"/>
    <row r="1541" ht="14.25" customHeight="1" x14ac:dyDescent="0.2"/>
    <row r="1542" ht="14.25" customHeight="1" x14ac:dyDescent="0.2"/>
    <row r="1543" ht="14.25" customHeight="1" x14ac:dyDescent="0.2"/>
    <row r="1544" ht="14.25" customHeight="1" x14ac:dyDescent="0.2"/>
    <row r="1545" ht="14.25" customHeight="1" x14ac:dyDescent="0.2"/>
    <row r="1546" ht="14.25" customHeight="1" x14ac:dyDescent="0.2"/>
    <row r="1547" ht="14.25" customHeight="1" x14ac:dyDescent="0.2"/>
    <row r="1548" ht="14.25" customHeight="1" x14ac:dyDescent="0.2"/>
    <row r="1549" ht="14.25" customHeight="1" x14ac:dyDescent="0.2"/>
    <row r="1550" ht="14.25" customHeight="1" x14ac:dyDescent="0.2"/>
    <row r="1551" ht="14.25" customHeight="1" x14ac:dyDescent="0.2"/>
    <row r="1552" ht="14.25" customHeight="1" x14ac:dyDescent="0.2"/>
    <row r="1553" ht="14.25" customHeight="1" x14ac:dyDescent="0.2"/>
    <row r="1554" ht="14.25" customHeight="1" x14ac:dyDescent="0.2"/>
    <row r="1555" ht="14.25" customHeight="1" x14ac:dyDescent="0.2"/>
    <row r="1556" ht="14.25" customHeight="1" x14ac:dyDescent="0.2"/>
    <row r="1557" ht="14.25" customHeight="1" x14ac:dyDescent="0.2"/>
    <row r="1558" ht="14.25" customHeight="1" x14ac:dyDescent="0.2"/>
    <row r="1559" ht="14.25" customHeight="1" x14ac:dyDescent="0.2"/>
    <row r="1560" ht="14.25" customHeight="1" x14ac:dyDescent="0.2"/>
    <row r="1561" ht="14.25" customHeight="1" x14ac:dyDescent="0.2"/>
    <row r="1562" ht="14.25" customHeight="1" x14ac:dyDescent="0.2"/>
    <row r="1563" ht="14.25" customHeight="1" x14ac:dyDescent="0.2"/>
    <row r="1564" ht="14.25" customHeight="1" x14ac:dyDescent="0.2"/>
    <row r="1565" ht="14.25" customHeight="1" x14ac:dyDescent="0.2"/>
    <row r="1566" ht="14.25" customHeight="1" x14ac:dyDescent="0.2"/>
    <row r="1567" ht="14.25" customHeight="1" x14ac:dyDescent="0.2"/>
    <row r="1568" ht="14.25" customHeight="1" x14ac:dyDescent="0.2"/>
    <row r="1569" ht="14.25" customHeight="1" x14ac:dyDescent="0.2"/>
    <row r="1570" ht="14.25" customHeight="1" x14ac:dyDescent="0.2"/>
    <row r="1571" ht="14.25" customHeight="1" x14ac:dyDescent="0.2"/>
    <row r="1572" ht="14.25" customHeight="1" x14ac:dyDescent="0.2"/>
    <row r="1573" ht="14.25" customHeight="1" x14ac:dyDescent="0.2"/>
    <row r="1574" ht="14.25" customHeight="1" x14ac:dyDescent="0.2"/>
    <row r="1575" ht="14.25" customHeight="1" x14ac:dyDescent="0.2"/>
    <row r="1576" ht="14.25" customHeight="1" x14ac:dyDescent="0.2"/>
    <row r="1577" ht="14.25" customHeight="1" x14ac:dyDescent="0.2"/>
    <row r="1578" ht="14.25" customHeight="1" x14ac:dyDescent="0.2"/>
    <row r="1579" ht="14.25" customHeight="1" x14ac:dyDescent="0.2"/>
    <row r="1580" ht="14.25" customHeight="1" x14ac:dyDescent="0.2"/>
    <row r="1581" ht="14.25" customHeight="1" x14ac:dyDescent="0.2"/>
    <row r="1582" ht="14.25" customHeight="1" x14ac:dyDescent="0.2"/>
    <row r="1583" ht="14.25" customHeight="1" x14ac:dyDescent="0.2"/>
    <row r="1584" ht="14.25" customHeight="1" x14ac:dyDescent="0.2"/>
    <row r="1585" ht="14.25" customHeight="1" x14ac:dyDescent="0.2"/>
    <row r="1586" ht="14.25" customHeight="1" x14ac:dyDescent="0.2"/>
    <row r="1587" ht="14.25" customHeight="1" x14ac:dyDescent="0.2"/>
    <row r="1588" ht="14.25" customHeight="1" x14ac:dyDescent="0.2"/>
    <row r="1589" ht="14.25" customHeight="1" x14ac:dyDescent="0.2"/>
    <row r="1590" ht="14.25" customHeight="1" x14ac:dyDescent="0.2"/>
    <row r="1591" ht="14.25" customHeight="1" x14ac:dyDescent="0.2"/>
    <row r="1592" ht="14.25" customHeight="1" x14ac:dyDescent="0.2"/>
    <row r="1593" ht="14.25" customHeight="1" x14ac:dyDescent="0.2"/>
    <row r="1594" ht="14.25" customHeight="1" x14ac:dyDescent="0.2"/>
    <row r="1595" ht="14.25" customHeight="1" x14ac:dyDescent="0.2"/>
    <row r="1596" ht="14.25" customHeight="1" x14ac:dyDescent="0.2"/>
    <row r="1597" ht="14.25" customHeight="1" x14ac:dyDescent="0.2"/>
    <row r="1598" ht="14.25" customHeight="1" x14ac:dyDescent="0.2"/>
    <row r="1599" ht="14.25" customHeight="1" x14ac:dyDescent="0.2"/>
    <row r="1600" ht="14.25" customHeight="1" x14ac:dyDescent="0.2"/>
    <row r="1601" ht="14.25" customHeight="1" x14ac:dyDescent="0.2"/>
    <row r="1602" ht="14.25" customHeight="1" x14ac:dyDescent="0.2"/>
    <row r="1603" ht="14.25" customHeight="1" x14ac:dyDescent="0.2"/>
    <row r="1604" ht="14.25" customHeight="1" x14ac:dyDescent="0.2"/>
    <row r="1605" ht="14.25" customHeight="1" x14ac:dyDescent="0.2"/>
    <row r="1606" ht="14.25" customHeight="1" x14ac:dyDescent="0.2"/>
    <row r="1607" ht="14.25" customHeight="1" x14ac:dyDescent="0.2"/>
    <row r="1608" ht="14.25" customHeight="1" x14ac:dyDescent="0.2"/>
    <row r="1609" ht="14.25" customHeight="1" x14ac:dyDescent="0.2"/>
    <row r="1610" ht="14.25" customHeight="1" x14ac:dyDescent="0.2"/>
    <row r="1611" ht="14.25" customHeight="1" x14ac:dyDescent="0.2"/>
    <row r="1612" ht="14.25" customHeight="1" x14ac:dyDescent="0.2"/>
    <row r="1613" ht="14.25" customHeight="1" x14ac:dyDescent="0.2"/>
    <row r="1614" ht="14.25" customHeight="1" x14ac:dyDescent="0.2"/>
    <row r="1615" ht="14.25" customHeight="1" x14ac:dyDescent="0.2"/>
    <row r="1616" ht="14.25" customHeight="1" x14ac:dyDescent="0.2"/>
    <row r="1617" ht="14.25" customHeight="1" x14ac:dyDescent="0.2"/>
    <row r="1618" ht="14.25" customHeight="1" x14ac:dyDescent="0.2"/>
    <row r="1619" ht="14.25" customHeight="1" x14ac:dyDescent="0.2"/>
    <row r="1620" ht="14.25" customHeight="1" x14ac:dyDescent="0.2"/>
    <row r="1621" ht="14.25" customHeight="1" x14ac:dyDescent="0.2"/>
    <row r="1622" ht="14.25" customHeight="1" x14ac:dyDescent="0.2"/>
    <row r="1623" ht="14.25" customHeight="1" x14ac:dyDescent="0.2"/>
    <row r="1624" ht="14.25" customHeight="1" x14ac:dyDescent="0.2"/>
    <row r="1625" ht="14.25" customHeight="1" x14ac:dyDescent="0.2"/>
    <row r="1626" ht="14.25" customHeight="1" x14ac:dyDescent="0.2"/>
    <row r="1627" ht="14.25" customHeight="1" x14ac:dyDescent="0.2"/>
    <row r="1628" ht="14.25" customHeight="1" x14ac:dyDescent="0.2"/>
    <row r="1629" ht="14.25" customHeight="1" x14ac:dyDescent="0.2"/>
    <row r="1630" ht="14.25" customHeight="1" x14ac:dyDescent="0.2"/>
    <row r="1631" ht="14.25" customHeight="1" x14ac:dyDescent="0.2"/>
    <row r="1632" ht="14.25" customHeight="1" x14ac:dyDescent="0.2"/>
    <row r="1633" ht="14.25" customHeight="1" x14ac:dyDescent="0.2"/>
    <row r="1634" ht="14.25" customHeight="1" x14ac:dyDescent="0.2"/>
    <row r="1635" ht="14.25" customHeight="1" x14ac:dyDescent="0.2"/>
    <row r="1636" ht="14.25" customHeight="1" x14ac:dyDescent="0.2"/>
    <row r="1637" ht="14.25" customHeight="1" x14ac:dyDescent="0.2"/>
    <row r="1638" ht="14.25" customHeight="1" x14ac:dyDescent="0.2"/>
    <row r="1639" ht="14.25" customHeight="1" x14ac:dyDescent="0.2"/>
    <row r="1640" ht="14.25" customHeight="1" x14ac:dyDescent="0.2"/>
    <row r="1641" ht="14.25" customHeight="1" x14ac:dyDescent="0.2"/>
    <row r="1642" ht="14.25" customHeight="1" x14ac:dyDescent="0.2"/>
    <row r="1643" ht="14.25" customHeight="1" x14ac:dyDescent="0.2"/>
    <row r="1644" ht="14.25" customHeight="1" x14ac:dyDescent="0.2"/>
    <row r="1645" ht="14.25" customHeight="1" x14ac:dyDescent="0.2"/>
    <row r="1646" ht="14.25" customHeight="1" x14ac:dyDescent="0.2"/>
    <row r="1647" ht="14.25" customHeight="1" x14ac:dyDescent="0.2"/>
    <row r="1648" ht="14.25" customHeight="1" x14ac:dyDescent="0.2"/>
    <row r="1649" ht="14.25" customHeight="1" x14ac:dyDescent="0.2"/>
    <row r="1650" ht="14.25" customHeight="1" x14ac:dyDescent="0.2"/>
    <row r="1651" ht="14.25" customHeight="1" x14ac:dyDescent="0.2"/>
    <row r="1652" ht="14.25" customHeight="1" x14ac:dyDescent="0.2"/>
    <row r="1653" ht="14.25" customHeight="1" x14ac:dyDescent="0.2"/>
    <row r="1654" ht="14.25" customHeight="1" x14ac:dyDescent="0.2"/>
    <row r="1655" ht="14.25" customHeight="1" x14ac:dyDescent="0.2"/>
    <row r="1656" ht="14.25" customHeight="1" x14ac:dyDescent="0.2"/>
    <row r="1657" ht="14.25" customHeight="1" x14ac:dyDescent="0.2"/>
    <row r="1658" ht="14.25" customHeight="1" x14ac:dyDescent="0.2"/>
    <row r="1659" ht="14.25" customHeight="1" x14ac:dyDescent="0.2"/>
    <row r="1660" ht="14.25" customHeight="1" x14ac:dyDescent="0.2"/>
    <row r="1661" ht="14.25" customHeight="1" x14ac:dyDescent="0.2"/>
    <row r="1662" ht="14.25" customHeight="1" x14ac:dyDescent="0.2"/>
    <row r="1663" ht="14.25" customHeight="1" x14ac:dyDescent="0.2"/>
    <row r="1664" ht="14.25" customHeight="1" x14ac:dyDescent="0.2"/>
    <row r="1665" ht="14.25" customHeight="1" x14ac:dyDescent="0.2"/>
    <row r="1666" ht="14.25" customHeight="1" x14ac:dyDescent="0.2"/>
    <row r="1667" ht="14.25" customHeight="1" x14ac:dyDescent="0.2"/>
    <row r="1668" ht="14.25" customHeight="1" x14ac:dyDescent="0.2"/>
    <row r="1669" ht="14.25" customHeight="1" x14ac:dyDescent="0.2"/>
    <row r="1670" ht="14.25" customHeight="1" x14ac:dyDescent="0.2"/>
    <row r="1671" ht="14.25" customHeight="1" x14ac:dyDescent="0.2"/>
    <row r="1672" ht="14.25" customHeight="1" x14ac:dyDescent="0.2"/>
    <row r="1673" ht="14.25" customHeight="1" x14ac:dyDescent="0.2"/>
    <row r="1674" ht="14.25" customHeight="1" x14ac:dyDescent="0.2"/>
    <row r="1675" ht="14.25" customHeight="1" x14ac:dyDescent="0.2"/>
    <row r="1676" ht="14.25" customHeight="1" x14ac:dyDescent="0.2"/>
    <row r="1677" ht="14.25" customHeight="1" x14ac:dyDescent="0.2"/>
    <row r="1678" ht="14.25" customHeight="1" x14ac:dyDescent="0.2"/>
    <row r="1679" ht="14.25" customHeight="1" x14ac:dyDescent="0.2"/>
    <row r="1680" ht="14.25" customHeight="1" x14ac:dyDescent="0.2"/>
    <row r="1681" ht="14.25" customHeight="1" x14ac:dyDescent="0.2"/>
    <row r="1682" ht="14.25" customHeight="1" x14ac:dyDescent="0.2"/>
    <row r="1683" ht="14.25" customHeight="1" x14ac:dyDescent="0.2"/>
    <row r="1684" ht="14.25" customHeight="1" x14ac:dyDescent="0.2"/>
    <row r="1685" ht="14.25" customHeight="1" x14ac:dyDescent="0.2"/>
    <row r="1686" ht="14.25" customHeight="1" x14ac:dyDescent="0.2"/>
    <row r="1687" ht="14.25" customHeight="1" x14ac:dyDescent="0.2"/>
    <row r="1688" ht="14.25" customHeight="1" x14ac:dyDescent="0.2"/>
    <row r="1689" ht="14.25" customHeight="1" x14ac:dyDescent="0.2"/>
    <row r="1690" ht="14.25" customHeight="1" x14ac:dyDescent="0.2"/>
    <row r="1691" ht="14.25" customHeight="1" x14ac:dyDescent="0.2"/>
    <row r="1692" ht="14.25" customHeight="1" x14ac:dyDescent="0.2"/>
    <row r="1693" ht="14.25" customHeight="1" x14ac:dyDescent="0.2"/>
    <row r="1694" ht="14.25" customHeight="1" x14ac:dyDescent="0.2"/>
    <row r="1695" ht="14.25" customHeight="1" x14ac:dyDescent="0.2"/>
    <row r="1696" ht="14.25" customHeight="1" x14ac:dyDescent="0.2"/>
    <row r="1697" ht="14.25" customHeight="1" x14ac:dyDescent="0.2"/>
    <row r="1698" ht="14.25" customHeight="1" x14ac:dyDescent="0.2"/>
    <row r="1699" ht="14.25" customHeight="1" x14ac:dyDescent="0.2"/>
    <row r="1700" ht="14.25" customHeight="1" x14ac:dyDescent="0.2"/>
    <row r="1701" ht="14.25" customHeight="1" x14ac:dyDescent="0.2"/>
    <row r="1702" ht="14.25" customHeight="1" x14ac:dyDescent="0.2"/>
    <row r="1703" ht="14.25" customHeight="1" x14ac:dyDescent="0.2"/>
    <row r="1704" ht="14.25" customHeight="1" x14ac:dyDescent="0.2"/>
    <row r="1705" ht="14.25" customHeight="1" x14ac:dyDescent="0.2"/>
    <row r="1706" ht="14.25" customHeight="1" x14ac:dyDescent="0.2"/>
    <row r="1707" ht="14.25" customHeight="1" x14ac:dyDescent="0.2"/>
    <row r="1708" ht="14.25" customHeight="1" x14ac:dyDescent="0.2"/>
    <row r="1709" ht="14.25" customHeight="1" x14ac:dyDescent="0.2"/>
    <row r="1710" ht="14.25" customHeight="1" x14ac:dyDescent="0.2"/>
    <row r="1711" ht="14.25" customHeight="1" x14ac:dyDescent="0.2"/>
    <row r="1712" ht="14.25" customHeight="1" x14ac:dyDescent="0.2"/>
    <row r="1713" ht="14.25" customHeight="1" x14ac:dyDescent="0.2"/>
    <row r="1714" ht="14.25" customHeight="1" x14ac:dyDescent="0.2"/>
    <row r="1715" ht="14.25" customHeight="1" x14ac:dyDescent="0.2"/>
    <row r="1716" ht="14.25" customHeight="1" x14ac:dyDescent="0.2"/>
    <row r="1717" ht="14.25" customHeight="1" x14ac:dyDescent="0.2"/>
    <row r="1718" ht="14.25" customHeight="1" x14ac:dyDescent="0.2"/>
    <row r="1719" ht="14.25" customHeight="1" x14ac:dyDescent="0.2"/>
    <row r="1720" ht="14.25" customHeight="1" x14ac:dyDescent="0.2"/>
    <row r="1721" ht="14.25" customHeight="1" x14ac:dyDescent="0.2"/>
    <row r="1722" ht="14.25" customHeight="1" x14ac:dyDescent="0.2"/>
    <row r="1723" ht="14.25" customHeight="1" x14ac:dyDescent="0.2"/>
    <row r="1724" ht="14.25" customHeight="1" x14ac:dyDescent="0.2"/>
    <row r="1725" ht="14.25" customHeight="1" x14ac:dyDescent="0.2"/>
    <row r="1726" ht="14.25" customHeight="1" x14ac:dyDescent="0.2"/>
    <row r="1727" ht="14.25" customHeight="1" x14ac:dyDescent="0.2"/>
    <row r="1728" ht="14.25" customHeight="1" x14ac:dyDescent="0.2"/>
    <row r="1729" ht="14.25" customHeight="1" x14ac:dyDescent="0.2"/>
    <row r="1730" ht="14.25" customHeight="1" x14ac:dyDescent="0.2"/>
    <row r="1731" ht="14.25" customHeight="1" x14ac:dyDescent="0.2"/>
    <row r="1732" ht="14.25" customHeight="1" x14ac:dyDescent="0.2"/>
    <row r="1733" ht="14.25" customHeight="1" x14ac:dyDescent="0.2"/>
    <row r="1734" ht="14.25" customHeight="1" x14ac:dyDescent="0.2"/>
    <row r="1735" ht="14.25" customHeight="1" x14ac:dyDescent="0.2"/>
    <row r="1736" ht="14.25" customHeight="1" x14ac:dyDescent="0.2"/>
    <row r="1737" ht="14.25" customHeight="1" x14ac:dyDescent="0.2"/>
    <row r="1738" ht="14.25" customHeight="1" x14ac:dyDescent="0.2"/>
    <row r="1739" ht="14.25" customHeight="1" x14ac:dyDescent="0.2"/>
    <row r="1740" ht="14.25" customHeight="1" x14ac:dyDescent="0.2"/>
    <row r="1741" ht="14.25" customHeight="1" x14ac:dyDescent="0.2"/>
    <row r="1742" ht="14.25" customHeight="1" x14ac:dyDescent="0.2"/>
    <row r="1743" ht="14.25" customHeight="1" x14ac:dyDescent="0.2"/>
    <row r="1744" ht="14.25" customHeight="1" x14ac:dyDescent="0.2"/>
    <row r="1745" ht="14.25" customHeight="1" x14ac:dyDescent="0.2"/>
    <row r="1746" ht="14.25" customHeight="1" x14ac:dyDescent="0.2"/>
    <row r="1747" ht="14.25" customHeight="1" x14ac:dyDescent="0.2"/>
    <row r="1748" ht="14.25" customHeight="1" x14ac:dyDescent="0.2"/>
    <row r="1749" ht="14.25" customHeight="1" x14ac:dyDescent="0.2"/>
    <row r="1750" ht="14.25" customHeight="1" x14ac:dyDescent="0.2"/>
    <row r="1751" ht="14.25" customHeight="1" x14ac:dyDescent="0.2"/>
    <row r="1752" ht="14.25" customHeight="1" x14ac:dyDescent="0.2"/>
    <row r="1753" ht="14.25" customHeight="1" x14ac:dyDescent="0.2"/>
    <row r="1754" ht="14.25" customHeight="1" x14ac:dyDescent="0.2"/>
    <row r="1755" ht="14.25" customHeight="1" x14ac:dyDescent="0.2"/>
    <row r="1756" ht="14.25" customHeight="1" x14ac:dyDescent="0.2"/>
    <row r="1757" ht="14.25" customHeight="1" x14ac:dyDescent="0.2"/>
    <row r="1758" ht="14.25" customHeight="1" x14ac:dyDescent="0.2"/>
    <row r="1759" ht="14.25" customHeight="1" x14ac:dyDescent="0.2"/>
    <row r="1760" ht="14.25" customHeight="1" x14ac:dyDescent="0.2"/>
    <row r="1761" ht="14.25" customHeight="1" x14ac:dyDescent="0.2"/>
    <row r="1762" ht="14.25" customHeight="1" x14ac:dyDescent="0.2"/>
    <row r="1763" ht="14.25" customHeight="1" x14ac:dyDescent="0.2"/>
    <row r="1764" ht="14.25" customHeight="1" x14ac:dyDescent="0.2"/>
    <row r="1765" ht="14.25" customHeight="1" x14ac:dyDescent="0.2"/>
    <row r="1766" ht="14.25" customHeight="1" x14ac:dyDescent="0.2"/>
    <row r="1767" ht="14.25" customHeight="1" x14ac:dyDescent="0.2"/>
    <row r="1768" ht="14.25" customHeight="1" x14ac:dyDescent="0.2"/>
    <row r="1769" ht="14.25" customHeight="1" x14ac:dyDescent="0.2"/>
    <row r="1770" ht="14.25" customHeight="1" x14ac:dyDescent="0.2"/>
    <row r="1771" ht="14.25" customHeight="1" x14ac:dyDescent="0.2"/>
    <row r="1772" ht="14.25" customHeight="1" x14ac:dyDescent="0.2"/>
    <row r="1773" ht="14.25" customHeight="1" x14ac:dyDescent="0.2"/>
    <row r="1774" ht="14.25" customHeight="1" x14ac:dyDescent="0.2"/>
    <row r="1775" ht="14.25" customHeight="1" x14ac:dyDescent="0.2"/>
    <row r="1776" ht="14.25" customHeight="1" x14ac:dyDescent="0.2"/>
    <row r="1777" ht="14.25" customHeight="1" x14ac:dyDescent="0.2"/>
    <row r="1778" ht="14.25" customHeight="1" x14ac:dyDescent="0.2"/>
    <row r="1779" ht="14.25" customHeight="1" x14ac:dyDescent="0.2"/>
    <row r="1780" ht="14.25" customHeight="1" x14ac:dyDescent="0.2"/>
    <row r="1781" ht="14.25" customHeight="1" x14ac:dyDescent="0.2"/>
    <row r="1782" ht="14.25" customHeight="1" x14ac:dyDescent="0.2"/>
    <row r="1783" ht="14.25" customHeight="1" x14ac:dyDescent="0.2"/>
    <row r="1784" ht="14.25" customHeight="1" x14ac:dyDescent="0.2"/>
    <row r="1785" ht="14.25" customHeight="1" x14ac:dyDescent="0.2"/>
    <row r="1786" ht="14.25" customHeight="1" x14ac:dyDescent="0.2"/>
    <row r="1787" ht="14.25" customHeight="1" x14ac:dyDescent="0.2"/>
    <row r="1788" ht="14.25" customHeight="1" x14ac:dyDescent="0.2"/>
    <row r="1789" ht="14.25" customHeight="1" x14ac:dyDescent="0.2"/>
    <row r="1790" ht="14.25" customHeight="1" x14ac:dyDescent="0.2"/>
    <row r="1791" ht="14.25" customHeight="1" x14ac:dyDescent="0.2"/>
    <row r="1792" ht="14.25" customHeight="1" x14ac:dyDescent="0.2"/>
    <row r="1793" ht="14.25" customHeight="1" x14ac:dyDescent="0.2"/>
    <row r="1794" ht="14.25" customHeight="1" x14ac:dyDescent="0.2"/>
    <row r="1795" ht="14.25" customHeight="1" x14ac:dyDescent="0.2"/>
    <row r="1796" ht="14.25" customHeight="1" x14ac:dyDescent="0.2"/>
    <row r="1797" ht="14.25" customHeight="1" x14ac:dyDescent="0.2"/>
    <row r="1798" ht="14.25" customHeight="1" x14ac:dyDescent="0.2"/>
    <row r="1799" ht="14.25" customHeight="1" x14ac:dyDescent="0.2"/>
    <row r="1800" ht="14.25" customHeight="1" x14ac:dyDescent="0.2"/>
    <row r="1801" ht="14.25" customHeight="1" x14ac:dyDescent="0.2"/>
    <row r="1802" ht="14.25" customHeight="1" x14ac:dyDescent="0.2"/>
    <row r="1803" ht="14.25" customHeight="1" x14ac:dyDescent="0.2"/>
    <row r="1804" ht="14.25" customHeight="1" x14ac:dyDescent="0.2"/>
    <row r="1805" ht="14.25" customHeight="1" x14ac:dyDescent="0.2"/>
    <row r="1806" ht="14.25" customHeight="1" x14ac:dyDescent="0.2"/>
    <row r="1807" ht="14.25" customHeight="1" x14ac:dyDescent="0.2"/>
    <row r="1808" ht="14.25" customHeight="1" x14ac:dyDescent="0.2"/>
    <row r="1809" ht="14.25" customHeight="1" x14ac:dyDescent="0.2"/>
    <row r="1810" ht="14.25" customHeight="1" x14ac:dyDescent="0.2"/>
    <row r="1811" ht="14.25" customHeight="1" x14ac:dyDescent="0.2"/>
    <row r="1812" ht="14.25" customHeight="1" x14ac:dyDescent="0.2"/>
    <row r="1813" ht="14.25" customHeight="1" x14ac:dyDescent="0.2"/>
    <row r="1814" ht="14.25" customHeight="1" x14ac:dyDescent="0.2"/>
    <row r="1815" ht="14.25" customHeight="1" x14ac:dyDescent="0.2"/>
    <row r="1816" ht="14.25" customHeight="1" x14ac:dyDescent="0.2"/>
    <row r="1817" ht="14.25" customHeight="1" x14ac:dyDescent="0.2"/>
    <row r="1818" ht="14.25" customHeight="1" x14ac:dyDescent="0.2"/>
    <row r="1819" ht="14.25" customHeight="1" x14ac:dyDescent="0.2"/>
    <row r="1820" ht="14.25" customHeight="1" x14ac:dyDescent="0.2"/>
    <row r="1821" ht="14.25" customHeight="1" x14ac:dyDescent="0.2"/>
    <row r="1822" ht="14.25" customHeight="1" x14ac:dyDescent="0.2"/>
    <row r="1823" ht="14.25" customHeight="1" x14ac:dyDescent="0.2"/>
    <row r="1824" ht="14.25" customHeight="1" x14ac:dyDescent="0.2"/>
    <row r="1825" ht="14.25" customHeight="1" x14ac:dyDescent="0.2"/>
    <row r="1826" ht="14.25" customHeight="1" x14ac:dyDescent="0.2"/>
    <row r="1827" ht="14.25" customHeight="1" x14ac:dyDescent="0.2"/>
    <row r="1828" ht="14.25" customHeight="1" x14ac:dyDescent="0.2"/>
    <row r="1829" ht="14.25" customHeight="1" x14ac:dyDescent="0.2"/>
    <row r="1830" ht="14.25" customHeight="1" x14ac:dyDescent="0.2"/>
    <row r="1831" ht="14.25" customHeight="1" x14ac:dyDescent="0.2"/>
    <row r="1832" ht="14.25" customHeight="1" x14ac:dyDescent="0.2"/>
    <row r="1833" ht="14.25" customHeight="1" x14ac:dyDescent="0.2"/>
    <row r="1834" ht="14.25" customHeight="1" x14ac:dyDescent="0.2"/>
    <row r="1835" ht="14.25" customHeight="1" x14ac:dyDescent="0.2"/>
    <row r="1836" ht="14.25" customHeight="1" x14ac:dyDescent="0.2"/>
    <row r="1837" ht="14.25" customHeight="1" x14ac:dyDescent="0.2"/>
    <row r="1838" ht="14.25" customHeight="1" x14ac:dyDescent="0.2"/>
    <row r="1839" ht="14.25" customHeight="1" x14ac:dyDescent="0.2"/>
    <row r="1840" ht="14.25" customHeight="1" x14ac:dyDescent="0.2"/>
    <row r="1841" ht="14.25" customHeight="1" x14ac:dyDescent="0.2"/>
    <row r="1842" ht="14.25" customHeight="1" x14ac:dyDescent="0.2"/>
    <row r="1843" ht="14.25" customHeight="1" x14ac:dyDescent="0.2"/>
    <row r="1844" ht="14.25" customHeight="1" x14ac:dyDescent="0.2"/>
    <row r="1845" ht="14.25" customHeight="1" x14ac:dyDescent="0.2"/>
    <row r="1846" ht="14.25" customHeight="1" x14ac:dyDescent="0.2"/>
    <row r="1847" ht="14.25" customHeight="1" x14ac:dyDescent="0.2"/>
    <row r="1848" ht="14.25" customHeight="1" x14ac:dyDescent="0.2"/>
    <row r="1849" ht="14.25" customHeight="1" x14ac:dyDescent="0.2"/>
    <row r="1850" ht="14.25" customHeight="1" x14ac:dyDescent="0.2"/>
    <row r="1851" ht="14.25" customHeight="1" x14ac:dyDescent="0.2"/>
    <row r="1852" ht="14.25" customHeight="1" x14ac:dyDescent="0.2"/>
    <row r="1853" ht="14.25" customHeight="1" x14ac:dyDescent="0.2"/>
    <row r="1854" ht="14.25" customHeight="1" x14ac:dyDescent="0.2"/>
    <row r="1855" ht="14.25" customHeight="1" x14ac:dyDescent="0.2"/>
    <row r="1856" ht="14.25" customHeight="1" x14ac:dyDescent="0.2"/>
    <row r="1857" ht="14.25" customHeight="1" x14ac:dyDescent="0.2"/>
    <row r="1858" ht="14.25" customHeight="1" x14ac:dyDescent="0.2"/>
    <row r="1859" ht="14.25" customHeight="1" x14ac:dyDescent="0.2"/>
    <row r="1860" ht="14.25" customHeight="1" x14ac:dyDescent="0.2"/>
    <row r="1861" ht="14.25" customHeight="1" x14ac:dyDescent="0.2"/>
    <row r="1862" ht="14.25" customHeight="1" x14ac:dyDescent="0.2"/>
    <row r="1863" ht="14.25" customHeight="1" x14ac:dyDescent="0.2"/>
    <row r="1864" ht="14.25" customHeight="1" x14ac:dyDescent="0.2"/>
    <row r="1865" ht="14.25" customHeight="1" x14ac:dyDescent="0.2"/>
    <row r="1866" ht="14.25" customHeight="1" x14ac:dyDescent="0.2"/>
    <row r="1867" ht="14.25" customHeight="1" x14ac:dyDescent="0.2"/>
    <row r="1868" ht="14.25" customHeight="1" x14ac:dyDescent="0.2"/>
    <row r="1869" ht="14.25" customHeight="1" x14ac:dyDescent="0.2"/>
    <row r="1870" ht="14.25" customHeight="1" x14ac:dyDescent="0.2"/>
    <row r="1871" ht="14.25" customHeight="1" x14ac:dyDescent="0.2"/>
    <row r="1872" ht="14.25" customHeight="1" x14ac:dyDescent="0.2"/>
    <row r="1873" ht="14.25" customHeight="1" x14ac:dyDescent="0.2"/>
    <row r="1874" ht="14.25" customHeight="1" x14ac:dyDescent="0.2"/>
    <row r="1875" ht="14.25" customHeight="1" x14ac:dyDescent="0.2"/>
    <row r="1876" ht="14.25" customHeight="1" x14ac:dyDescent="0.2"/>
    <row r="1877" ht="14.25" customHeight="1" x14ac:dyDescent="0.2"/>
    <row r="1878" ht="14.25" customHeight="1" x14ac:dyDescent="0.2"/>
    <row r="1879" ht="14.25" customHeight="1" x14ac:dyDescent="0.2"/>
    <row r="1880" ht="14.25" customHeight="1" x14ac:dyDescent="0.2"/>
    <row r="1881" ht="14.25" customHeight="1" x14ac:dyDescent="0.2"/>
    <row r="1882" ht="14.25" customHeight="1" x14ac:dyDescent="0.2"/>
    <row r="1883" ht="14.25" customHeight="1" x14ac:dyDescent="0.2"/>
    <row r="1884" ht="14.25" customHeight="1" x14ac:dyDescent="0.2"/>
    <row r="1885" ht="14.25" customHeight="1" x14ac:dyDescent="0.2"/>
    <row r="1886" ht="14.25" customHeight="1" x14ac:dyDescent="0.2"/>
    <row r="1887" ht="14.25" customHeight="1" x14ac:dyDescent="0.2"/>
    <row r="1888" ht="14.25" customHeight="1" x14ac:dyDescent="0.2"/>
    <row r="1889" ht="14.25" customHeight="1" x14ac:dyDescent="0.2"/>
    <row r="1890" ht="14.25" customHeight="1" x14ac:dyDescent="0.2"/>
    <row r="1891" ht="14.25" customHeight="1" x14ac:dyDescent="0.2"/>
    <row r="1892" ht="14.25" customHeight="1" x14ac:dyDescent="0.2"/>
    <row r="1893" ht="14.25" customHeight="1" x14ac:dyDescent="0.2"/>
    <row r="1894" ht="14.25" customHeight="1" x14ac:dyDescent="0.2"/>
    <row r="1895" ht="14.25" customHeight="1" x14ac:dyDescent="0.2"/>
    <row r="1896" ht="14.25" customHeight="1" x14ac:dyDescent="0.2"/>
    <row r="1897" ht="14.25" customHeight="1" x14ac:dyDescent="0.2"/>
    <row r="1898" ht="14.25" customHeight="1" x14ac:dyDescent="0.2"/>
    <row r="1899" ht="14.25" customHeight="1" x14ac:dyDescent="0.2"/>
    <row r="1900" ht="14.25" customHeight="1" x14ac:dyDescent="0.2"/>
    <row r="1901" ht="14.25" customHeight="1" x14ac:dyDescent="0.2"/>
    <row r="1902" ht="14.25" customHeight="1" x14ac:dyDescent="0.2"/>
    <row r="1903" ht="14.25" customHeight="1" x14ac:dyDescent="0.2"/>
    <row r="1904" ht="14.25" customHeight="1" x14ac:dyDescent="0.2"/>
    <row r="1905" ht="14.25" customHeight="1" x14ac:dyDescent="0.2"/>
    <row r="1906" ht="14.25" customHeight="1" x14ac:dyDescent="0.2"/>
    <row r="1907" ht="14.25" customHeight="1" x14ac:dyDescent="0.2"/>
    <row r="1908" ht="14.25" customHeight="1" x14ac:dyDescent="0.2"/>
    <row r="1909" ht="14.25" customHeight="1" x14ac:dyDescent="0.2"/>
    <row r="1910" ht="14.25" customHeight="1" x14ac:dyDescent="0.2"/>
    <row r="1911" ht="14.25" customHeight="1" x14ac:dyDescent="0.2"/>
    <row r="1912" ht="14.25" customHeight="1" x14ac:dyDescent="0.2"/>
    <row r="1913" ht="14.25" customHeight="1" x14ac:dyDescent="0.2"/>
    <row r="1914" ht="14.25" customHeight="1" x14ac:dyDescent="0.2"/>
    <row r="1915" ht="14.25" customHeight="1" x14ac:dyDescent="0.2"/>
    <row r="1916" ht="14.25" customHeight="1" x14ac:dyDescent="0.2"/>
    <row r="1917" ht="14.25" customHeight="1" x14ac:dyDescent="0.2"/>
    <row r="1918" ht="14.25" customHeight="1" x14ac:dyDescent="0.2"/>
    <row r="1919" ht="14.25" customHeight="1" x14ac:dyDescent="0.2"/>
    <row r="1920" ht="14.25" customHeight="1" x14ac:dyDescent="0.2"/>
    <row r="1921" ht="14.25" customHeight="1" x14ac:dyDescent="0.2"/>
    <row r="1922" ht="14.25" customHeight="1" x14ac:dyDescent="0.2"/>
    <row r="1923" ht="14.25" customHeight="1" x14ac:dyDescent="0.2"/>
    <row r="1924" ht="14.25" customHeight="1" x14ac:dyDescent="0.2"/>
    <row r="1925" ht="14.25" customHeight="1" x14ac:dyDescent="0.2"/>
    <row r="1926" ht="14.25" customHeight="1" x14ac:dyDescent="0.2"/>
    <row r="1927" ht="14.25" customHeight="1" x14ac:dyDescent="0.2"/>
    <row r="1928" ht="14.25" customHeight="1" x14ac:dyDescent="0.2"/>
    <row r="1929" ht="14.25" customHeight="1" x14ac:dyDescent="0.2"/>
    <row r="1930" ht="14.25" customHeight="1" x14ac:dyDescent="0.2"/>
    <row r="1931" ht="14.25" customHeight="1" x14ac:dyDescent="0.2"/>
    <row r="1932" ht="14.25" customHeight="1" x14ac:dyDescent="0.2"/>
    <row r="1933" ht="14.25" customHeight="1" x14ac:dyDescent="0.2"/>
    <row r="1934" ht="14.25" customHeight="1" x14ac:dyDescent="0.2"/>
    <row r="1935" ht="14.25" customHeight="1" x14ac:dyDescent="0.2"/>
    <row r="1936" ht="14.25" customHeight="1" x14ac:dyDescent="0.2"/>
    <row r="1937" ht="14.25" customHeight="1" x14ac:dyDescent="0.2"/>
    <row r="1938" ht="14.25" customHeight="1" x14ac:dyDescent="0.2"/>
    <row r="1939" ht="14.25" customHeight="1" x14ac:dyDescent="0.2"/>
    <row r="1940" ht="14.25" customHeight="1" x14ac:dyDescent="0.2"/>
    <row r="1941" ht="14.25" customHeight="1" x14ac:dyDescent="0.2"/>
    <row r="1942" ht="14.25" customHeight="1" x14ac:dyDescent="0.2"/>
    <row r="1943" ht="14.25" customHeight="1" x14ac:dyDescent="0.2"/>
    <row r="1944" ht="14.25" customHeight="1" x14ac:dyDescent="0.2"/>
    <row r="1945" ht="14.25" customHeight="1" x14ac:dyDescent="0.2"/>
    <row r="1946" ht="14.25" customHeight="1" x14ac:dyDescent="0.2"/>
    <row r="1947" ht="14.25" customHeight="1" x14ac:dyDescent="0.2"/>
    <row r="1948" ht="14.25" customHeight="1" x14ac:dyDescent="0.2"/>
    <row r="1949" ht="14.25" customHeight="1" x14ac:dyDescent="0.2"/>
    <row r="1950" ht="14.25" customHeight="1" x14ac:dyDescent="0.2"/>
    <row r="1951" ht="14.25" customHeight="1" x14ac:dyDescent="0.2"/>
    <row r="1952" ht="14.25" customHeight="1" x14ac:dyDescent="0.2"/>
    <row r="1953" ht="14.25" customHeight="1" x14ac:dyDescent="0.2"/>
    <row r="1954" ht="14.25" customHeight="1" x14ac:dyDescent="0.2"/>
    <row r="1955" ht="14.25" customHeight="1" x14ac:dyDescent="0.2"/>
    <row r="1956" ht="14.25" customHeight="1" x14ac:dyDescent="0.2"/>
    <row r="1957" ht="14.25" customHeight="1" x14ac:dyDescent="0.2"/>
    <row r="1958" ht="14.25" customHeight="1" x14ac:dyDescent="0.2"/>
    <row r="1959" ht="14.25" customHeight="1" x14ac:dyDescent="0.2"/>
    <row r="1960" ht="14.25" customHeight="1" x14ac:dyDescent="0.2"/>
    <row r="1961" ht="14.25" customHeight="1" x14ac:dyDescent="0.2"/>
    <row r="1962" ht="14.25" customHeight="1" x14ac:dyDescent="0.2"/>
    <row r="1963" ht="14.25" customHeight="1" x14ac:dyDescent="0.2"/>
    <row r="1964" ht="14.25" customHeight="1" x14ac:dyDescent="0.2"/>
    <row r="1965" ht="14.25" customHeight="1" x14ac:dyDescent="0.2"/>
    <row r="1966" ht="14.25" customHeight="1" x14ac:dyDescent="0.2"/>
    <row r="1967" ht="14.25" customHeight="1" x14ac:dyDescent="0.2"/>
    <row r="1968" ht="14.25" customHeight="1" x14ac:dyDescent="0.2"/>
    <row r="1969" ht="14.25" customHeight="1" x14ac:dyDescent="0.2"/>
    <row r="1970" ht="14.25" customHeight="1" x14ac:dyDescent="0.2"/>
    <row r="1971" ht="14.25" customHeight="1" x14ac:dyDescent="0.2"/>
    <row r="1972" ht="14.25" customHeight="1" x14ac:dyDescent="0.2"/>
    <row r="1973" ht="14.25" customHeight="1" x14ac:dyDescent="0.2"/>
    <row r="1974" ht="14.25" customHeight="1" x14ac:dyDescent="0.2"/>
    <row r="1975" ht="14.25" customHeight="1" x14ac:dyDescent="0.2"/>
    <row r="1976" ht="14.25" customHeight="1" x14ac:dyDescent="0.2"/>
    <row r="1977" ht="14.25" customHeight="1" x14ac:dyDescent="0.2"/>
    <row r="1978" ht="14.25" customHeight="1" x14ac:dyDescent="0.2"/>
    <row r="1979" ht="14.25" customHeight="1" x14ac:dyDescent="0.2"/>
    <row r="1980" ht="14.25" customHeight="1" x14ac:dyDescent="0.2"/>
    <row r="1981" ht="14.25" customHeight="1" x14ac:dyDescent="0.2"/>
    <row r="1982" ht="14.25" customHeight="1" x14ac:dyDescent="0.2"/>
    <row r="1983" ht="14.25" customHeight="1" x14ac:dyDescent="0.2"/>
    <row r="1984" ht="14.25" customHeight="1" x14ac:dyDescent="0.2"/>
    <row r="1985" ht="14.25" customHeight="1" x14ac:dyDescent="0.2"/>
    <row r="1986" ht="14.25" customHeight="1" x14ac:dyDescent="0.2"/>
    <row r="1987" ht="14.25" customHeight="1" x14ac:dyDescent="0.2"/>
    <row r="1988" ht="14.25" customHeight="1" x14ac:dyDescent="0.2"/>
    <row r="1989" ht="14.25" customHeight="1" x14ac:dyDescent="0.2"/>
    <row r="1990" ht="14.25" customHeight="1" x14ac:dyDescent="0.2"/>
    <row r="1991" ht="14.25" customHeight="1" x14ac:dyDescent="0.2"/>
    <row r="1992" ht="14.25" customHeight="1" x14ac:dyDescent="0.2"/>
    <row r="1993" ht="14.25" customHeight="1" x14ac:dyDescent="0.2"/>
    <row r="1994" ht="14.25" customHeight="1" x14ac:dyDescent="0.2"/>
    <row r="1995" ht="14.25" customHeight="1" x14ac:dyDescent="0.2"/>
    <row r="1996" ht="14.25" customHeight="1" x14ac:dyDescent="0.2"/>
    <row r="1997" ht="14.25" customHeight="1" x14ac:dyDescent="0.2"/>
    <row r="1998" ht="14.25" customHeight="1" x14ac:dyDescent="0.2"/>
    <row r="1999" ht="14.25" customHeight="1" x14ac:dyDescent="0.2"/>
    <row r="2000" ht="14.25" customHeight="1" x14ac:dyDescent="0.2"/>
    <row r="2001" ht="14.25" customHeight="1" x14ac:dyDescent="0.2"/>
    <row r="2002" ht="14.25" customHeight="1" x14ac:dyDescent="0.2"/>
    <row r="2003" ht="14.25" customHeight="1" x14ac:dyDescent="0.2"/>
    <row r="2004" ht="14.25" customHeight="1" x14ac:dyDescent="0.2"/>
    <row r="2005" ht="14.25" customHeight="1" x14ac:dyDescent="0.2"/>
    <row r="2006" ht="14.25" customHeight="1" x14ac:dyDescent="0.2"/>
    <row r="2007" ht="14.25" customHeight="1" x14ac:dyDescent="0.2"/>
    <row r="2008" ht="14.25" customHeight="1" x14ac:dyDescent="0.2"/>
    <row r="2009" ht="14.25" customHeight="1" x14ac:dyDescent="0.2"/>
    <row r="2010" ht="14.25" customHeight="1" x14ac:dyDescent="0.2"/>
    <row r="2011" ht="14.25" customHeight="1" x14ac:dyDescent="0.2"/>
    <row r="2012" ht="14.25" customHeight="1" x14ac:dyDescent="0.2"/>
    <row r="2013" ht="14.25" customHeight="1" x14ac:dyDescent="0.2"/>
    <row r="2014" ht="14.25" customHeight="1" x14ac:dyDescent="0.2"/>
    <row r="2015" ht="14.25" customHeight="1" x14ac:dyDescent="0.2"/>
    <row r="2016" ht="14.25" customHeight="1" x14ac:dyDescent="0.2"/>
    <row r="2017" ht="14.25" customHeight="1" x14ac:dyDescent="0.2"/>
    <row r="2018" ht="14.25" customHeight="1" x14ac:dyDescent="0.2"/>
    <row r="2019" ht="14.25" customHeight="1" x14ac:dyDescent="0.2"/>
    <row r="2020" ht="14.25" customHeight="1" x14ac:dyDescent="0.2"/>
    <row r="2021" ht="14.25" customHeight="1" x14ac:dyDescent="0.2"/>
    <row r="2022" ht="14.25" customHeight="1" x14ac:dyDescent="0.2"/>
    <row r="2023" ht="14.25" customHeight="1" x14ac:dyDescent="0.2"/>
    <row r="2024" ht="14.25" customHeight="1" x14ac:dyDescent="0.2"/>
    <row r="2025" ht="14.25" customHeight="1" x14ac:dyDescent="0.2"/>
    <row r="2026" ht="14.25" customHeight="1" x14ac:dyDescent="0.2"/>
    <row r="2027" ht="14.25" customHeight="1" x14ac:dyDescent="0.2"/>
    <row r="2028" ht="14.25" customHeight="1" x14ac:dyDescent="0.2"/>
    <row r="2029" ht="14.25" customHeight="1" x14ac:dyDescent="0.2"/>
    <row r="2030" ht="14.25" customHeight="1" x14ac:dyDescent="0.2"/>
    <row r="2031" ht="14.25" customHeight="1" x14ac:dyDescent="0.2"/>
    <row r="2032" ht="14.25" customHeight="1" x14ac:dyDescent="0.2"/>
    <row r="2033" ht="14.25" customHeight="1" x14ac:dyDescent="0.2"/>
    <row r="2034" ht="14.25" customHeight="1" x14ac:dyDescent="0.2"/>
    <row r="2035" ht="14.25" customHeight="1" x14ac:dyDescent="0.2"/>
    <row r="2036" ht="14.25" customHeight="1" x14ac:dyDescent="0.2"/>
    <row r="2037" ht="14.25" customHeight="1" x14ac:dyDescent="0.2"/>
    <row r="2038" ht="14.25" customHeight="1" x14ac:dyDescent="0.2"/>
    <row r="2039" ht="14.25" customHeight="1" x14ac:dyDescent="0.2"/>
    <row r="2040" ht="14.25" customHeight="1" x14ac:dyDescent="0.2"/>
    <row r="2041" ht="14.25" customHeight="1" x14ac:dyDescent="0.2"/>
    <row r="2042" ht="14.25" customHeight="1" x14ac:dyDescent="0.2"/>
    <row r="2043" ht="14.25" customHeight="1" x14ac:dyDescent="0.2"/>
    <row r="2044" ht="14.25" customHeight="1" x14ac:dyDescent="0.2"/>
    <row r="2045" ht="14.25" customHeight="1" x14ac:dyDescent="0.2"/>
    <row r="2046" ht="14.25" customHeight="1" x14ac:dyDescent="0.2"/>
    <row r="2047" ht="14.25" customHeight="1" x14ac:dyDescent="0.2"/>
    <row r="2048" ht="14.25" customHeight="1" x14ac:dyDescent="0.2"/>
    <row r="2049" ht="14.25" customHeight="1" x14ac:dyDescent="0.2"/>
    <row r="2050" ht="14.25" customHeight="1" x14ac:dyDescent="0.2"/>
    <row r="2051" ht="14.25" customHeight="1" x14ac:dyDescent="0.2"/>
    <row r="2052" ht="14.25" customHeight="1" x14ac:dyDescent="0.2"/>
    <row r="2053" ht="14.25" customHeight="1" x14ac:dyDescent="0.2"/>
    <row r="2054" ht="14.25" customHeight="1" x14ac:dyDescent="0.2"/>
    <row r="2055" ht="14.25" customHeight="1" x14ac:dyDescent="0.2"/>
    <row r="2056" ht="14.25" customHeight="1" x14ac:dyDescent="0.2"/>
    <row r="2057" ht="14.25" customHeight="1" x14ac:dyDescent="0.2"/>
    <row r="2058" ht="14.25" customHeight="1" x14ac:dyDescent="0.2"/>
    <row r="2059" ht="14.25" customHeight="1" x14ac:dyDescent="0.2"/>
    <row r="2060" ht="14.25" customHeight="1" x14ac:dyDescent="0.2"/>
    <row r="2061" ht="14.25" customHeight="1" x14ac:dyDescent="0.2"/>
    <row r="2062" ht="14.25" customHeight="1" x14ac:dyDescent="0.2"/>
    <row r="2063" ht="14.25" customHeight="1" x14ac:dyDescent="0.2"/>
    <row r="2064" ht="14.25" customHeight="1" x14ac:dyDescent="0.2"/>
    <row r="2065" ht="14.25" customHeight="1" x14ac:dyDescent="0.2"/>
    <row r="2066" ht="14.25" customHeight="1" x14ac:dyDescent="0.2"/>
    <row r="2067" ht="14.25" customHeight="1" x14ac:dyDescent="0.2"/>
    <row r="2068" ht="14.25" customHeight="1" x14ac:dyDescent="0.2"/>
    <row r="2069" ht="14.25" customHeight="1" x14ac:dyDescent="0.2"/>
    <row r="2070" ht="14.25" customHeight="1" x14ac:dyDescent="0.2"/>
    <row r="2071" ht="14.25" customHeight="1" x14ac:dyDescent="0.2"/>
    <row r="2072" ht="14.25" customHeight="1" x14ac:dyDescent="0.2"/>
    <row r="2073" ht="14.25" customHeight="1" x14ac:dyDescent="0.2"/>
    <row r="2074" ht="14.25" customHeight="1" x14ac:dyDescent="0.2"/>
    <row r="2075" ht="14.25" customHeight="1" x14ac:dyDescent="0.2"/>
    <row r="2076" ht="14.25" customHeight="1" x14ac:dyDescent="0.2"/>
    <row r="2077" ht="14.25" customHeight="1" x14ac:dyDescent="0.2"/>
    <row r="2078" ht="14.25" customHeight="1" x14ac:dyDescent="0.2"/>
    <row r="2079" ht="14.25" customHeight="1" x14ac:dyDescent="0.2"/>
    <row r="2080" ht="14.25" customHeight="1" x14ac:dyDescent="0.2"/>
    <row r="2081" ht="14.25" customHeight="1" x14ac:dyDescent="0.2"/>
    <row r="2082" ht="14.25" customHeight="1" x14ac:dyDescent="0.2"/>
    <row r="2083" ht="14.25" customHeight="1" x14ac:dyDescent="0.2"/>
    <row r="2084" ht="14.25" customHeight="1" x14ac:dyDescent="0.2"/>
    <row r="2085" ht="14.25" customHeight="1" x14ac:dyDescent="0.2"/>
    <row r="2086" ht="14.25" customHeight="1" x14ac:dyDescent="0.2"/>
    <row r="2087" ht="14.25" customHeight="1" x14ac:dyDescent="0.2"/>
    <row r="2088" ht="14.25" customHeight="1" x14ac:dyDescent="0.2"/>
    <row r="2089" ht="14.25" customHeight="1" x14ac:dyDescent="0.2"/>
    <row r="2090" ht="14.25" customHeight="1" x14ac:dyDescent="0.2"/>
    <row r="2091" ht="14.25" customHeight="1" x14ac:dyDescent="0.2"/>
    <row r="2092" ht="14.25" customHeight="1" x14ac:dyDescent="0.2"/>
    <row r="2093" ht="14.25" customHeight="1" x14ac:dyDescent="0.2"/>
    <row r="2094" ht="14.25" customHeight="1" x14ac:dyDescent="0.2"/>
    <row r="2095" ht="14.25" customHeight="1" x14ac:dyDescent="0.2"/>
    <row r="2096" ht="14.25" customHeight="1" x14ac:dyDescent="0.2"/>
    <row r="2097" ht="14.25" customHeight="1" x14ac:dyDescent="0.2"/>
    <row r="2098" ht="14.25" customHeight="1" x14ac:dyDescent="0.2"/>
    <row r="2099" ht="14.25" customHeight="1" x14ac:dyDescent="0.2"/>
    <row r="2100" ht="14.25" customHeight="1" x14ac:dyDescent="0.2"/>
    <row r="2101" ht="14.25" customHeight="1" x14ac:dyDescent="0.2"/>
    <row r="2102" ht="14.25" customHeight="1" x14ac:dyDescent="0.2"/>
    <row r="2103" ht="14.25" customHeight="1" x14ac:dyDescent="0.2"/>
    <row r="2104" ht="14.25" customHeight="1" x14ac:dyDescent="0.2"/>
    <row r="2105" ht="14.25" customHeight="1" x14ac:dyDescent="0.2"/>
    <row r="2106" ht="14.25" customHeight="1" x14ac:dyDescent="0.2"/>
    <row r="2107" ht="14.25" customHeight="1" x14ac:dyDescent="0.2"/>
    <row r="2108" ht="14.25" customHeight="1" x14ac:dyDescent="0.2"/>
    <row r="2109" ht="14.25" customHeight="1" x14ac:dyDescent="0.2"/>
    <row r="2110" ht="14.25" customHeight="1" x14ac:dyDescent="0.2"/>
    <row r="2111" ht="14.25" customHeight="1" x14ac:dyDescent="0.2"/>
    <row r="2112" ht="14.25" customHeight="1" x14ac:dyDescent="0.2"/>
    <row r="2113" ht="14.25" customHeight="1" x14ac:dyDescent="0.2"/>
    <row r="2114" ht="14.25" customHeight="1" x14ac:dyDescent="0.2"/>
    <row r="2115" ht="14.25" customHeight="1" x14ac:dyDescent="0.2"/>
    <row r="2116" ht="14.25" customHeight="1" x14ac:dyDescent="0.2"/>
    <row r="2117" ht="14.25" customHeight="1" x14ac:dyDescent="0.2"/>
    <row r="2118" ht="14.25" customHeight="1" x14ac:dyDescent="0.2"/>
    <row r="2119" ht="14.25" customHeight="1" x14ac:dyDescent="0.2"/>
    <row r="2120" ht="14.25" customHeight="1" x14ac:dyDescent="0.2"/>
    <row r="2121" ht="14.25" customHeight="1" x14ac:dyDescent="0.2"/>
    <row r="2122" ht="14.25" customHeight="1" x14ac:dyDescent="0.2"/>
    <row r="2123" ht="14.25" customHeight="1" x14ac:dyDescent="0.2"/>
    <row r="2124" ht="14.25" customHeight="1" x14ac:dyDescent="0.2"/>
    <row r="2125" ht="14.25" customHeight="1" x14ac:dyDescent="0.2"/>
    <row r="2126" ht="14.25" customHeight="1" x14ac:dyDescent="0.2"/>
    <row r="2127" ht="14.25" customHeight="1" x14ac:dyDescent="0.2"/>
    <row r="2128" ht="14.25" customHeight="1" x14ac:dyDescent="0.2"/>
    <row r="2129" ht="14.25" customHeight="1" x14ac:dyDescent="0.2"/>
    <row r="2130" ht="14.25" customHeight="1" x14ac:dyDescent="0.2"/>
    <row r="2131" ht="14.25" customHeight="1" x14ac:dyDescent="0.2"/>
    <row r="2132" ht="14.25" customHeight="1" x14ac:dyDescent="0.2"/>
    <row r="2133" ht="14.25" customHeight="1" x14ac:dyDescent="0.2"/>
    <row r="2134" ht="14.25" customHeight="1" x14ac:dyDescent="0.2"/>
    <row r="2135" ht="14.25" customHeight="1" x14ac:dyDescent="0.2"/>
    <row r="2136" ht="14.25" customHeight="1" x14ac:dyDescent="0.2"/>
    <row r="2137" ht="14.25" customHeight="1" x14ac:dyDescent="0.2"/>
    <row r="2138" ht="14.25" customHeight="1" x14ac:dyDescent="0.2"/>
    <row r="2139" ht="14.25" customHeight="1" x14ac:dyDescent="0.2"/>
    <row r="2140" ht="14.25" customHeight="1" x14ac:dyDescent="0.2"/>
    <row r="2141" ht="14.25" customHeight="1" x14ac:dyDescent="0.2"/>
    <row r="2142" ht="14.25" customHeight="1" x14ac:dyDescent="0.2"/>
    <row r="2143" ht="14.25" customHeight="1" x14ac:dyDescent="0.2"/>
    <row r="2144" ht="14.25" customHeight="1" x14ac:dyDescent="0.2"/>
    <row r="2145" ht="14.25" customHeight="1" x14ac:dyDescent="0.2"/>
    <row r="2146" ht="14.25" customHeight="1" x14ac:dyDescent="0.2"/>
    <row r="2147" ht="14.25" customHeight="1" x14ac:dyDescent="0.2"/>
    <row r="2148" ht="14.25" customHeight="1" x14ac:dyDescent="0.2"/>
    <row r="2149" ht="14.25" customHeight="1" x14ac:dyDescent="0.2"/>
    <row r="2150" ht="14.25" customHeight="1" x14ac:dyDescent="0.2"/>
    <row r="2151" ht="14.25" customHeight="1" x14ac:dyDescent="0.2"/>
    <row r="2152" ht="14.25" customHeight="1" x14ac:dyDescent="0.2"/>
    <row r="2153" ht="14.25" customHeight="1" x14ac:dyDescent="0.2"/>
    <row r="2154" ht="14.25" customHeight="1" x14ac:dyDescent="0.2"/>
    <row r="2155" ht="14.25" customHeight="1" x14ac:dyDescent="0.2"/>
    <row r="2156" ht="14.25" customHeight="1" x14ac:dyDescent="0.2"/>
    <row r="2157" ht="14.25" customHeight="1" x14ac:dyDescent="0.2"/>
    <row r="2158" ht="14.25" customHeight="1" x14ac:dyDescent="0.2"/>
    <row r="2159" ht="14.25" customHeight="1" x14ac:dyDescent="0.2"/>
    <row r="2160" ht="14.25" customHeight="1" x14ac:dyDescent="0.2"/>
    <row r="2161" ht="14.25" customHeight="1" x14ac:dyDescent="0.2"/>
    <row r="2162" ht="14.25" customHeight="1" x14ac:dyDescent="0.2"/>
    <row r="2163" ht="14.25" customHeight="1" x14ac:dyDescent="0.2"/>
    <row r="2164" ht="14.25" customHeight="1" x14ac:dyDescent="0.2"/>
    <row r="2165" ht="14.25" customHeight="1" x14ac:dyDescent="0.2"/>
    <row r="2166" ht="14.25" customHeight="1" x14ac:dyDescent="0.2"/>
    <row r="2167" ht="14.25" customHeight="1" x14ac:dyDescent="0.2"/>
    <row r="2168" ht="14.25" customHeight="1" x14ac:dyDescent="0.2"/>
    <row r="2169" ht="14.25" customHeight="1" x14ac:dyDescent="0.2"/>
    <row r="2170" ht="14.25" customHeight="1" x14ac:dyDescent="0.2"/>
    <row r="2171" ht="14.25" customHeight="1" x14ac:dyDescent="0.2"/>
    <row r="2172" ht="14.25" customHeight="1" x14ac:dyDescent="0.2"/>
    <row r="2173" ht="14.25" customHeight="1" x14ac:dyDescent="0.2"/>
    <row r="2174" ht="14.25" customHeight="1" x14ac:dyDescent="0.2"/>
    <row r="2175" ht="14.25" customHeight="1" x14ac:dyDescent="0.2"/>
    <row r="2176" ht="14.25" customHeight="1" x14ac:dyDescent="0.2"/>
    <row r="2177" ht="14.25" customHeight="1" x14ac:dyDescent="0.2"/>
    <row r="2178" ht="14.25" customHeight="1" x14ac:dyDescent="0.2"/>
    <row r="2179" ht="14.25" customHeight="1" x14ac:dyDescent="0.2"/>
    <row r="2180" ht="14.25" customHeight="1" x14ac:dyDescent="0.2"/>
    <row r="2181" ht="14.25" customHeight="1" x14ac:dyDescent="0.2"/>
    <row r="2182" ht="14.25" customHeight="1" x14ac:dyDescent="0.2"/>
    <row r="2183" ht="14.25" customHeight="1" x14ac:dyDescent="0.2"/>
    <row r="2184" ht="14.25" customHeight="1" x14ac:dyDescent="0.2"/>
    <row r="2185" ht="14.25" customHeight="1" x14ac:dyDescent="0.2"/>
    <row r="2186" ht="14.25" customHeight="1" x14ac:dyDescent="0.2"/>
    <row r="2187" ht="14.25" customHeight="1" x14ac:dyDescent="0.2"/>
    <row r="2188" ht="14.25" customHeight="1" x14ac:dyDescent="0.2"/>
    <row r="2189" ht="14.25" customHeight="1" x14ac:dyDescent="0.2"/>
    <row r="2190" ht="14.25" customHeight="1" x14ac:dyDescent="0.2"/>
    <row r="2191" ht="14.25" customHeight="1" x14ac:dyDescent="0.2"/>
    <row r="2192" ht="14.25" customHeight="1" x14ac:dyDescent="0.2"/>
    <row r="2193" ht="14.25" customHeight="1" x14ac:dyDescent="0.2"/>
    <row r="2194" ht="14.25" customHeight="1" x14ac:dyDescent="0.2"/>
    <row r="2195" ht="14.25" customHeight="1" x14ac:dyDescent="0.2"/>
    <row r="2196" ht="14.25" customHeight="1" x14ac:dyDescent="0.2"/>
    <row r="2197" ht="14.25" customHeight="1" x14ac:dyDescent="0.2"/>
    <row r="2198" ht="14.25" customHeight="1" x14ac:dyDescent="0.2"/>
    <row r="2199" ht="14.25" customHeight="1" x14ac:dyDescent="0.2"/>
    <row r="2200" ht="14.25" customHeight="1" x14ac:dyDescent="0.2"/>
    <row r="2201" ht="14.25" customHeight="1" x14ac:dyDescent="0.2"/>
    <row r="2202" ht="14.25" customHeight="1" x14ac:dyDescent="0.2"/>
    <row r="2203" ht="14.25" customHeight="1" x14ac:dyDescent="0.2"/>
    <row r="2204" ht="14.25" customHeight="1" x14ac:dyDescent="0.2"/>
    <row r="2205" ht="14.25" customHeight="1" x14ac:dyDescent="0.2"/>
    <row r="2206" ht="14.25" customHeight="1" x14ac:dyDescent="0.2"/>
    <row r="2207" ht="14.25" customHeight="1" x14ac:dyDescent="0.2"/>
    <row r="2208" ht="14.25" customHeight="1" x14ac:dyDescent="0.2"/>
    <row r="2209" ht="14.25" customHeight="1" x14ac:dyDescent="0.2"/>
    <row r="2210" ht="14.25" customHeight="1" x14ac:dyDescent="0.2"/>
    <row r="2211" ht="14.25" customHeight="1" x14ac:dyDescent="0.2"/>
    <row r="2212" ht="14.25" customHeight="1" x14ac:dyDescent="0.2"/>
    <row r="2213" ht="14.25" customHeight="1" x14ac:dyDescent="0.2"/>
    <row r="2214" ht="14.25" customHeight="1" x14ac:dyDescent="0.2"/>
    <row r="2215" ht="14.25" customHeight="1" x14ac:dyDescent="0.2"/>
    <row r="2216" ht="14.25" customHeight="1" x14ac:dyDescent="0.2"/>
    <row r="2217" ht="14.25" customHeight="1" x14ac:dyDescent="0.2"/>
    <row r="2218" ht="14.25" customHeight="1" x14ac:dyDescent="0.2"/>
    <row r="2219" ht="14.25" customHeight="1" x14ac:dyDescent="0.2"/>
    <row r="2220" ht="14.25" customHeight="1" x14ac:dyDescent="0.2"/>
    <row r="2221" ht="14.25" customHeight="1" x14ac:dyDescent="0.2"/>
    <row r="2222" ht="14.25" customHeight="1" x14ac:dyDescent="0.2"/>
    <row r="2223" ht="14.25" customHeight="1" x14ac:dyDescent="0.2"/>
    <row r="2224" ht="14.25" customHeight="1" x14ac:dyDescent="0.2"/>
    <row r="2225" ht="14.25" customHeight="1" x14ac:dyDescent="0.2"/>
    <row r="2226" ht="14.25" customHeight="1" x14ac:dyDescent="0.2"/>
    <row r="2227" ht="14.25" customHeight="1" x14ac:dyDescent="0.2"/>
    <row r="2228" ht="14.25" customHeight="1" x14ac:dyDescent="0.2"/>
    <row r="2229" ht="14.25" customHeight="1" x14ac:dyDescent="0.2"/>
    <row r="2230" ht="14.25" customHeight="1" x14ac:dyDescent="0.2"/>
    <row r="2231" ht="14.25" customHeight="1" x14ac:dyDescent="0.2"/>
    <row r="2232" ht="14.25" customHeight="1" x14ac:dyDescent="0.2"/>
    <row r="2233" ht="14.25" customHeight="1" x14ac:dyDescent="0.2"/>
    <row r="2234" ht="14.25" customHeight="1" x14ac:dyDescent="0.2"/>
    <row r="2235" ht="14.25" customHeight="1" x14ac:dyDescent="0.2"/>
    <row r="2236" ht="14.25" customHeight="1" x14ac:dyDescent="0.2"/>
    <row r="2237" ht="14.25" customHeight="1" x14ac:dyDescent="0.2"/>
    <row r="2238" ht="14.25" customHeight="1" x14ac:dyDescent="0.2"/>
    <row r="2239" ht="14.25" customHeight="1" x14ac:dyDescent="0.2"/>
    <row r="2240" ht="14.25" customHeight="1" x14ac:dyDescent="0.2"/>
    <row r="2241" ht="14.25" customHeight="1" x14ac:dyDescent="0.2"/>
    <row r="2242" ht="14.25" customHeight="1" x14ac:dyDescent="0.2"/>
    <row r="2243" ht="14.25" customHeight="1" x14ac:dyDescent="0.2"/>
    <row r="2244" ht="14.25" customHeight="1" x14ac:dyDescent="0.2"/>
    <row r="2245" ht="14.25" customHeight="1" x14ac:dyDescent="0.2"/>
    <row r="2246" ht="14.25" customHeight="1" x14ac:dyDescent="0.2"/>
    <row r="2247" ht="14.25" customHeight="1" x14ac:dyDescent="0.2"/>
    <row r="2248" ht="14.25" customHeight="1" x14ac:dyDescent="0.2"/>
    <row r="2249" ht="14.25" customHeight="1" x14ac:dyDescent="0.2"/>
    <row r="2250" ht="14.25" customHeight="1" x14ac:dyDescent="0.2"/>
    <row r="2251" ht="14.25" customHeight="1" x14ac:dyDescent="0.2"/>
    <row r="2252" ht="14.25" customHeight="1" x14ac:dyDescent="0.2"/>
    <row r="2253" ht="14.25" customHeight="1" x14ac:dyDescent="0.2"/>
    <row r="2254" ht="14.25" customHeight="1" x14ac:dyDescent="0.2"/>
    <row r="2255" ht="14.25" customHeight="1" x14ac:dyDescent="0.2"/>
    <row r="2256" ht="14.25" customHeight="1" x14ac:dyDescent="0.2"/>
    <row r="2257" ht="14.25" customHeight="1" x14ac:dyDescent="0.2"/>
    <row r="2258" ht="14.25" customHeight="1" x14ac:dyDescent="0.2"/>
    <row r="2259" ht="14.25" customHeight="1" x14ac:dyDescent="0.2"/>
    <row r="2260" ht="14.25" customHeight="1" x14ac:dyDescent="0.2"/>
    <row r="2261" ht="14.25" customHeight="1" x14ac:dyDescent="0.2"/>
    <row r="2262" ht="14.25" customHeight="1" x14ac:dyDescent="0.2"/>
    <row r="2263" ht="14.25" customHeight="1" x14ac:dyDescent="0.2"/>
    <row r="2264" ht="14.25" customHeight="1" x14ac:dyDescent="0.2"/>
    <row r="2265" ht="14.25" customHeight="1" x14ac:dyDescent="0.2"/>
    <row r="2266" ht="14.25" customHeight="1" x14ac:dyDescent="0.2"/>
    <row r="2267" ht="14.25" customHeight="1" x14ac:dyDescent="0.2"/>
    <row r="2268" ht="14.25" customHeight="1" x14ac:dyDescent="0.2"/>
    <row r="2269" ht="14.25" customHeight="1" x14ac:dyDescent="0.2"/>
    <row r="2270" ht="14.25" customHeight="1" x14ac:dyDescent="0.2"/>
    <row r="2271" ht="14.25" customHeight="1" x14ac:dyDescent="0.2"/>
    <row r="2272" ht="14.25" customHeight="1" x14ac:dyDescent="0.2"/>
    <row r="2273" ht="14.25" customHeight="1" x14ac:dyDescent="0.2"/>
    <row r="2274" ht="14.25" customHeight="1" x14ac:dyDescent="0.2"/>
    <row r="2275" ht="14.25" customHeight="1" x14ac:dyDescent="0.2"/>
    <row r="2276" ht="14.25" customHeight="1" x14ac:dyDescent="0.2"/>
    <row r="2277" ht="14.25" customHeight="1" x14ac:dyDescent="0.2"/>
    <row r="2278" ht="14.25" customHeight="1" x14ac:dyDescent="0.2"/>
    <row r="2279" ht="14.25" customHeight="1" x14ac:dyDescent="0.2"/>
    <row r="2280" ht="14.25" customHeight="1" x14ac:dyDescent="0.2"/>
    <row r="2281" ht="14.25" customHeight="1" x14ac:dyDescent="0.2"/>
    <row r="2282" ht="14.25" customHeight="1" x14ac:dyDescent="0.2"/>
    <row r="2283" ht="14.25" customHeight="1" x14ac:dyDescent="0.2"/>
    <row r="2284" ht="14.25" customHeight="1" x14ac:dyDescent="0.2"/>
    <row r="2285" ht="14.25" customHeight="1" x14ac:dyDescent="0.2"/>
    <row r="2286" ht="14.25" customHeight="1" x14ac:dyDescent="0.2"/>
    <row r="2287" ht="14.25" customHeight="1" x14ac:dyDescent="0.2"/>
    <row r="2288" ht="14.25" customHeight="1" x14ac:dyDescent="0.2"/>
    <row r="2289" ht="14.25" customHeight="1" x14ac:dyDescent="0.2"/>
    <row r="2290" ht="14.25" customHeight="1" x14ac:dyDescent="0.2"/>
    <row r="2291" ht="14.25" customHeight="1" x14ac:dyDescent="0.2"/>
    <row r="2292" ht="14.25" customHeight="1" x14ac:dyDescent="0.2"/>
    <row r="2293" ht="14.25" customHeight="1" x14ac:dyDescent="0.2"/>
    <row r="2294" ht="14.25" customHeight="1" x14ac:dyDescent="0.2"/>
    <row r="2295" ht="14.25" customHeight="1" x14ac:dyDescent="0.2"/>
    <row r="2296" ht="14.25" customHeight="1" x14ac:dyDescent="0.2"/>
    <row r="2297" ht="14.25" customHeight="1" x14ac:dyDescent="0.2"/>
    <row r="2298" ht="14.25" customHeight="1" x14ac:dyDescent="0.2"/>
    <row r="2299" ht="14.25" customHeight="1" x14ac:dyDescent="0.2"/>
    <row r="2300" ht="14.25" customHeight="1" x14ac:dyDescent="0.2"/>
    <row r="2301" ht="14.25" customHeight="1" x14ac:dyDescent="0.2"/>
    <row r="2302" ht="14.25" customHeight="1" x14ac:dyDescent="0.2"/>
    <row r="2303" ht="14.25" customHeight="1" x14ac:dyDescent="0.2"/>
    <row r="2304" ht="14.25" customHeight="1" x14ac:dyDescent="0.2"/>
    <row r="2305" ht="14.25" customHeight="1" x14ac:dyDescent="0.2"/>
    <row r="2306" ht="14.25" customHeight="1" x14ac:dyDescent="0.2"/>
    <row r="2307" ht="14.25" customHeight="1" x14ac:dyDescent="0.2"/>
    <row r="2308" ht="14.25" customHeight="1" x14ac:dyDescent="0.2"/>
    <row r="2309" ht="14.25" customHeight="1" x14ac:dyDescent="0.2"/>
    <row r="2310" ht="14.25" customHeight="1" x14ac:dyDescent="0.2"/>
    <row r="2311" ht="14.25" customHeight="1" x14ac:dyDescent="0.2"/>
    <row r="2312" ht="14.25" customHeight="1" x14ac:dyDescent="0.2"/>
    <row r="2313" ht="14.25" customHeight="1" x14ac:dyDescent="0.2"/>
    <row r="2314" ht="14.25" customHeight="1" x14ac:dyDescent="0.2"/>
    <row r="2315" ht="14.25" customHeight="1" x14ac:dyDescent="0.2"/>
    <row r="2316" ht="14.25" customHeight="1" x14ac:dyDescent="0.2"/>
    <row r="2317" ht="14.25" customHeight="1" x14ac:dyDescent="0.2"/>
    <row r="2318" ht="14.25" customHeight="1" x14ac:dyDescent="0.2"/>
    <row r="2319" ht="14.25" customHeight="1" x14ac:dyDescent="0.2"/>
    <row r="2320" ht="14.25" customHeight="1" x14ac:dyDescent="0.2"/>
    <row r="2321" ht="14.25" customHeight="1" x14ac:dyDescent="0.2"/>
    <row r="2322" ht="14.25" customHeight="1" x14ac:dyDescent="0.2"/>
    <row r="2323" ht="14.25" customHeight="1" x14ac:dyDescent="0.2"/>
    <row r="2324" ht="14.25" customHeight="1" x14ac:dyDescent="0.2"/>
    <row r="2325" ht="14.25" customHeight="1" x14ac:dyDescent="0.2"/>
    <row r="2326" ht="14.25" customHeight="1" x14ac:dyDescent="0.2"/>
    <row r="2327" ht="14.25" customHeight="1" x14ac:dyDescent="0.2"/>
    <row r="2328" ht="14.25" customHeight="1" x14ac:dyDescent="0.2"/>
    <row r="2329" ht="14.25" customHeight="1" x14ac:dyDescent="0.2"/>
    <row r="2330" ht="14.25" customHeight="1" x14ac:dyDescent="0.2"/>
    <row r="2331" ht="14.25" customHeight="1" x14ac:dyDescent="0.2"/>
    <row r="2332" ht="14.25" customHeight="1" x14ac:dyDescent="0.2"/>
    <row r="2333" ht="14.25" customHeight="1" x14ac:dyDescent="0.2"/>
    <row r="2334" ht="14.25" customHeight="1" x14ac:dyDescent="0.2"/>
    <row r="2335" ht="14.25" customHeight="1" x14ac:dyDescent="0.2"/>
    <row r="2336" ht="14.25" customHeight="1" x14ac:dyDescent="0.2"/>
    <row r="2337" ht="14.25" customHeight="1" x14ac:dyDescent="0.2"/>
    <row r="2338" ht="14.25" customHeight="1" x14ac:dyDescent="0.2"/>
    <row r="2339" ht="14.25" customHeight="1" x14ac:dyDescent="0.2"/>
    <row r="2340" ht="14.25" customHeight="1" x14ac:dyDescent="0.2"/>
    <row r="2341" ht="14.25" customHeight="1" x14ac:dyDescent="0.2"/>
    <row r="2342" ht="14.25" customHeight="1" x14ac:dyDescent="0.2"/>
    <row r="2343" ht="14.25" customHeight="1" x14ac:dyDescent="0.2"/>
    <row r="2344" ht="14.25" customHeight="1" x14ac:dyDescent="0.2"/>
    <row r="2345" ht="14.25" customHeight="1" x14ac:dyDescent="0.2"/>
    <row r="2346" ht="14.25" customHeight="1" x14ac:dyDescent="0.2"/>
    <row r="2347" ht="14.25" customHeight="1" x14ac:dyDescent="0.2"/>
    <row r="2348" ht="14.25" customHeight="1" x14ac:dyDescent="0.2"/>
    <row r="2349" ht="14.25" customHeight="1" x14ac:dyDescent="0.2"/>
    <row r="2350" ht="14.25" customHeight="1" x14ac:dyDescent="0.2"/>
    <row r="2351" ht="14.25" customHeight="1" x14ac:dyDescent="0.2"/>
    <row r="2352" ht="14.25" customHeight="1" x14ac:dyDescent="0.2"/>
    <row r="2353" ht="14.25" customHeight="1" x14ac:dyDescent="0.2"/>
    <row r="2354" ht="14.25" customHeight="1" x14ac:dyDescent="0.2"/>
    <row r="2355" ht="14.25" customHeight="1" x14ac:dyDescent="0.2"/>
    <row r="2356" ht="14.25" customHeight="1" x14ac:dyDescent="0.2"/>
    <row r="2357" ht="14.25" customHeight="1" x14ac:dyDescent="0.2"/>
    <row r="2358" ht="14.25" customHeight="1" x14ac:dyDescent="0.2"/>
    <row r="2359" ht="14.25" customHeight="1" x14ac:dyDescent="0.2"/>
    <row r="2360" ht="14.25" customHeight="1" x14ac:dyDescent="0.2"/>
    <row r="2361" ht="14.25" customHeight="1" x14ac:dyDescent="0.2"/>
    <row r="2362" ht="14.25" customHeight="1" x14ac:dyDescent="0.2"/>
    <row r="2363" ht="14.25" customHeight="1" x14ac:dyDescent="0.2"/>
    <row r="2364" ht="14.25" customHeight="1" x14ac:dyDescent="0.2"/>
    <row r="2365" ht="14.25" customHeight="1" x14ac:dyDescent="0.2"/>
    <row r="2366" ht="14.25" customHeight="1" x14ac:dyDescent="0.2"/>
    <row r="2367" ht="14.25" customHeight="1" x14ac:dyDescent="0.2"/>
    <row r="2368" ht="14.25" customHeight="1" x14ac:dyDescent="0.2"/>
    <row r="2369" ht="14.25" customHeight="1" x14ac:dyDescent="0.2"/>
    <row r="2370" ht="14.25" customHeight="1" x14ac:dyDescent="0.2"/>
    <row r="2371" ht="14.25" customHeight="1" x14ac:dyDescent="0.2"/>
    <row r="2372" ht="14.25" customHeight="1" x14ac:dyDescent="0.2"/>
    <row r="2373" ht="14.25" customHeight="1" x14ac:dyDescent="0.2"/>
    <row r="2374" ht="14.25" customHeight="1" x14ac:dyDescent="0.2"/>
    <row r="2375" ht="14.25" customHeight="1" x14ac:dyDescent="0.2"/>
    <row r="2376" ht="14.25" customHeight="1" x14ac:dyDescent="0.2"/>
    <row r="2377" ht="14.25" customHeight="1" x14ac:dyDescent="0.2"/>
    <row r="2378" ht="14.25" customHeight="1" x14ac:dyDescent="0.2"/>
    <row r="2379" ht="14.25" customHeight="1" x14ac:dyDescent="0.2"/>
    <row r="2380" ht="14.25" customHeight="1" x14ac:dyDescent="0.2"/>
    <row r="2381" ht="14.25" customHeight="1" x14ac:dyDescent="0.2"/>
    <row r="2382" ht="14.25" customHeight="1" x14ac:dyDescent="0.2"/>
    <row r="2383" ht="14.25" customHeight="1" x14ac:dyDescent="0.2"/>
    <row r="2384" ht="14.25" customHeight="1" x14ac:dyDescent="0.2"/>
    <row r="2385" ht="14.25" customHeight="1" x14ac:dyDescent="0.2"/>
    <row r="2386" ht="14.25" customHeight="1" x14ac:dyDescent="0.2"/>
    <row r="2387" ht="14.25" customHeight="1" x14ac:dyDescent="0.2"/>
    <row r="2388" ht="14.25" customHeight="1" x14ac:dyDescent="0.2"/>
    <row r="2389" ht="14.25" customHeight="1" x14ac:dyDescent="0.2"/>
    <row r="2390" ht="14.25" customHeight="1" x14ac:dyDescent="0.2"/>
    <row r="2391" ht="14.25" customHeight="1" x14ac:dyDescent="0.2"/>
    <row r="2392" ht="14.25" customHeight="1" x14ac:dyDescent="0.2"/>
    <row r="2393" ht="14.25" customHeight="1" x14ac:dyDescent="0.2"/>
    <row r="2394" ht="14.25" customHeight="1" x14ac:dyDescent="0.2"/>
    <row r="2395" ht="14.25" customHeight="1" x14ac:dyDescent="0.2"/>
    <row r="2396" ht="14.25" customHeight="1" x14ac:dyDescent="0.2"/>
    <row r="2397" ht="14.25" customHeight="1" x14ac:dyDescent="0.2"/>
    <row r="2398" ht="14.25" customHeight="1" x14ac:dyDescent="0.2"/>
    <row r="2399" ht="14.25" customHeight="1" x14ac:dyDescent="0.2"/>
    <row r="2400" ht="14.25" customHeight="1" x14ac:dyDescent="0.2"/>
    <row r="2401" ht="14.25" customHeight="1" x14ac:dyDescent="0.2"/>
    <row r="2402" ht="14.25" customHeight="1" x14ac:dyDescent="0.2"/>
    <row r="2403" ht="14.25" customHeight="1" x14ac:dyDescent="0.2"/>
    <row r="2404" ht="14.25" customHeight="1" x14ac:dyDescent="0.2"/>
    <row r="2405" ht="14.25" customHeight="1" x14ac:dyDescent="0.2"/>
    <row r="2406" ht="14.25" customHeight="1" x14ac:dyDescent="0.2"/>
    <row r="2407" ht="14.25" customHeight="1" x14ac:dyDescent="0.2"/>
    <row r="2408" ht="14.25" customHeight="1" x14ac:dyDescent="0.2"/>
    <row r="2409" ht="14.25" customHeight="1" x14ac:dyDescent="0.2"/>
    <row r="2410" ht="14.25" customHeight="1" x14ac:dyDescent="0.2"/>
    <row r="2411" ht="14.25" customHeight="1" x14ac:dyDescent="0.2"/>
    <row r="2412" ht="14.25" customHeight="1" x14ac:dyDescent="0.2"/>
    <row r="2413" ht="14.25" customHeight="1" x14ac:dyDescent="0.2"/>
    <row r="2414" ht="14.25" customHeight="1" x14ac:dyDescent="0.2"/>
    <row r="2415" ht="14.25" customHeight="1" x14ac:dyDescent="0.2"/>
    <row r="2416" ht="14.25" customHeight="1" x14ac:dyDescent="0.2"/>
    <row r="2417" ht="14.25" customHeight="1" x14ac:dyDescent="0.2"/>
    <row r="2418" ht="14.25" customHeight="1" x14ac:dyDescent="0.2"/>
    <row r="2419" ht="14.25" customHeight="1" x14ac:dyDescent="0.2"/>
    <row r="2420" ht="14.25" customHeight="1" x14ac:dyDescent="0.2"/>
    <row r="2421" ht="14.25" customHeight="1" x14ac:dyDescent="0.2"/>
    <row r="2422" ht="14.25" customHeight="1" x14ac:dyDescent="0.2"/>
    <row r="2423" ht="14.25" customHeight="1" x14ac:dyDescent="0.2"/>
    <row r="2424" ht="14.25" customHeight="1" x14ac:dyDescent="0.2"/>
    <row r="2425" ht="14.25" customHeight="1" x14ac:dyDescent="0.2"/>
    <row r="2426" ht="14.25" customHeight="1" x14ac:dyDescent="0.2"/>
    <row r="2427" ht="14.25" customHeight="1" x14ac:dyDescent="0.2"/>
    <row r="2428" ht="14.25" customHeight="1" x14ac:dyDescent="0.2"/>
    <row r="2429" ht="14.25" customHeight="1" x14ac:dyDescent="0.2"/>
    <row r="2430" ht="14.25" customHeight="1" x14ac:dyDescent="0.2"/>
    <row r="2431" ht="14.25" customHeight="1" x14ac:dyDescent="0.2"/>
    <row r="2432" ht="14.25" customHeight="1" x14ac:dyDescent="0.2"/>
    <row r="2433" ht="14.25" customHeight="1" x14ac:dyDescent="0.2"/>
    <row r="2434" ht="14.25" customHeight="1" x14ac:dyDescent="0.2"/>
    <row r="2435" ht="14.25" customHeight="1" x14ac:dyDescent="0.2"/>
    <row r="2436" ht="14.25" customHeight="1" x14ac:dyDescent="0.2"/>
    <row r="2437" ht="14.25" customHeight="1" x14ac:dyDescent="0.2"/>
    <row r="2438" ht="14.25" customHeight="1" x14ac:dyDescent="0.2"/>
    <row r="2439" ht="14.25" customHeight="1" x14ac:dyDescent="0.2"/>
    <row r="2440" ht="14.25" customHeight="1" x14ac:dyDescent="0.2"/>
    <row r="2441" ht="14.25" customHeight="1" x14ac:dyDescent="0.2"/>
    <row r="2442" ht="14.25" customHeight="1" x14ac:dyDescent="0.2"/>
    <row r="2443" ht="14.25" customHeight="1" x14ac:dyDescent="0.2"/>
    <row r="2444" ht="14.25" customHeight="1" x14ac:dyDescent="0.2"/>
    <row r="2445" ht="14.25" customHeight="1" x14ac:dyDescent="0.2"/>
    <row r="2446" ht="14.25" customHeight="1" x14ac:dyDescent="0.2"/>
    <row r="2447" ht="14.25" customHeight="1" x14ac:dyDescent="0.2"/>
    <row r="2448" ht="14.25" customHeight="1" x14ac:dyDescent="0.2"/>
    <row r="2449" ht="14.25" customHeight="1" x14ac:dyDescent="0.2"/>
    <row r="2450" ht="14.25" customHeight="1" x14ac:dyDescent="0.2"/>
    <row r="2451" ht="14.25" customHeight="1" x14ac:dyDescent="0.2"/>
    <row r="2452" ht="14.25" customHeight="1" x14ac:dyDescent="0.2"/>
    <row r="2453" ht="14.25" customHeight="1" x14ac:dyDescent="0.2"/>
    <row r="2454" ht="14.25" customHeight="1" x14ac:dyDescent="0.2"/>
    <row r="2455" ht="14.25" customHeight="1" x14ac:dyDescent="0.2"/>
    <row r="2456" ht="14.25" customHeight="1" x14ac:dyDescent="0.2"/>
    <row r="2457" ht="14.25" customHeight="1" x14ac:dyDescent="0.2"/>
    <row r="2458" ht="14.25" customHeight="1" x14ac:dyDescent="0.2"/>
    <row r="2459" ht="14.25" customHeight="1" x14ac:dyDescent="0.2"/>
    <row r="2460" ht="14.25" customHeight="1" x14ac:dyDescent="0.2"/>
    <row r="2461" ht="14.25" customHeight="1" x14ac:dyDescent="0.2"/>
    <row r="2462" ht="14.25" customHeight="1" x14ac:dyDescent="0.2"/>
    <row r="2463" ht="14.25" customHeight="1" x14ac:dyDescent="0.2"/>
    <row r="2464" ht="14.25" customHeight="1" x14ac:dyDescent="0.2"/>
    <row r="2465" ht="14.25" customHeight="1" x14ac:dyDescent="0.2"/>
    <row r="2466" ht="14.25" customHeight="1" x14ac:dyDescent="0.2"/>
    <row r="2467" ht="14.25" customHeight="1" x14ac:dyDescent="0.2"/>
    <row r="2468" ht="14.25" customHeight="1" x14ac:dyDescent="0.2"/>
    <row r="2469" ht="14.25" customHeight="1" x14ac:dyDescent="0.2"/>
    <row r="2470" ht="14.25" customHeight="1" x14ac:dyDescent="0.2"/>
    <row r="2471" ht="14.25" customHeight="1" x14ac:dyDescent="0.2"/>
    <row r="2472" ht="14.25" customHeight="1" x14ac:dyDescent="0.2"/>
    <row r="2473" ht="14.25" customHeight="1" x14ac:dyDescent="0.2"/>
    <row r="2474" ht="14.25" customHeight="1" x14ac:dyDescent="0.2"/>
    <row r="2475" ht="14.25" customHeight="1" x14ac:dyDescent="0.2"/>
    <row r="2476" ht="14.25" customHeight="1" x14ac:dyDescent="0.2"/>
    <row r="2477" ht="14.25" customHeight="1" x14ac:dyDescent="0.2"/>
    <row r="2478" ht="14.25" customHeight="1" x14ac:dyDescent="0.2"/>
    <row r="2479" ht="14.25" customHeight="1" x14ac:dyDescent="0.2"/>
    <row r="2480" ht="14.25" customHeight="1" x14ac:dyDescent="0.2"/>
    <row r="2481" ht="14.25" customHeight="1" x14ac:dyDescent="0.2"/>
    <row r="2482" ht="14.25" customHeight="1" x14ac:dyDescent="0.2"/>
    <row r="2483" ht="14.25" customHeight="1" x14ac:dyDescent="0.2"/>
    <row r="2484" ht="14.25" customHeight="1" x14ac:dyDescent="0.2"/>
    <row r="2485" ht="14.25" customHeight="1" x14ac:dyDescent="0.2"/>
    <row r="2486" ht="14.25" customHeight="1" x14ac:dyDescent="0.2"/>
    <row r="2487" ht="14.25" customHeight="1" x14ac:dyDescent="0.2"/>
    <row r="2488" ht="14.25" customHeight="1" x14ac:dyDescent="0.2"/>
    <row r="2489" ht="14.25" customHeight="1" x14ac:dyDescent="0.2"/>
    <row r="2490" ht="14.25" customHeight="1" x14ac:dyDescent="0.2"/>
    <row r="2491" ht="14.25" customHeight="1" x14ac:dyDescent="0.2"/>
    <row r="2492" ht="14.25" customHeight="1" x14ac:dyDescent="0.2"/>
    <row r="2493" ht="14.25" customHeight="1" x14ac:dyDescent="0.2"/>
    <row r="2494" ht="14.25" customHeight="1" x14ac:dyDescent="0.2"/>
    <row r="2495" ht="14.25" customHeight="1" x14ac:dyDescent="0.2"/>
    <row r="2496" ht="14.25" customHeight="1" x14ac:dyDescent="0.2"/>
    <row r="2497" ht="14.25" customHeight="1" x14ac:dyDescent="0.2"/>
    <row r="2498" ht="14.25" customHeight="1" x14ac:dyDescent="0.2"/>
    <row r="2499" ht="14.25" customHeight="1" x14ac:dyDescent="0.2"/>
    <row r="2500" ht="14.25" customHeight="1" x14ac:dyDescent="0.2"/>
    <row r="2501" ht="14.25" customHeight="1" x14ac:dyDescent="0.2"/>
    <row r="2502" ht="14.25" customHeight="1" x14ac:dyDescent="0.2"/>
    <row r="2503" ht="14.25" customHeight="1" x14ac:dyDescent="0.2"/>
    <row r="2504" ht="14.25" customHeight="1" x14ac:dyDescent="0.2"/>
    <row r="2505" ht="14.25" customHeight="1" x14ac:dyDescent="0.2"/>
    <row r="2506" ht="14.25" customHeight="1" x14ac:dyDescent="0.2"/>
    <row r="2507" ht="14.25" customHeight="1" x14ac:dyDescent="0.2"/>
    <row r="2508" ht="14.25" customHeight="1" x14ac:dyDescent="0.2"/>
    <row r="2509" ht="14.25" customHeight="1" x14ac:dyDescent="0.2"/>
    <row r="2510" ht="14.25" customHeight="1" x14ac:dyDescent="0.2"/>
    <row r="2511" ht="14.25" customHeight="1" x14ac:dyDescent="0.2"/>
    <row r="2512" ht="14.25" customHeight="1" x14ac:dyDescent="0.2"/>
    <row r="2513" ht="14.25" customHeight="1" x14ac:dyDescent="0.2"/>
    <row r="2514" ht="14.25" customHeight="1" x14ac:dyDescent="0.2"/>
    <row r="2515" ht="14.25" customHeight="1" x14ac:dyDescent="0.2"/>
    <row r="2516" ht="14.25" customHeight="1" x14ac:dyDescent="0.2"/>
    <row r="2517" ht="14.25" customHeight="1" x14ac:dyDescent="0.2"/>
    <row r="2518" ht="14.25" customHeight="1" x14ac:dyDescent="0.2"/>
    <row r="2519" ht="14.25" customHeight="1" x14ac:dyDescent="0.2"/>
    <row r="2520" ht="14.25" customHeight="1" x14ac:dyDescent="0.2"/>
    <row r="2521" ht="14.25" customHeight="1" x14ac:dyDescent="0.2"/>
    <row r="2522" ht="14.25" customHeight="1" x14ac:dyDescent="0.2"/>
    <row r="2523" ht="14.25" customHeight="1" x14ac:dyDescent="0.2"/>
    <row r="2524" ht="14.25" customHeight="1" x14ac:dyDescent="0.2"/>
    <row r="2525" ht="14.25" customHeight="1" x14ac:dyDescent="0.2"/>
    <row r="2526" ht="14.25" customHeight="1" x14ac:dyDescent="0.2"/>
    <row r="2527" ht="14.25" customHeight="1" x14ac:dyDescent="0.2"/>
    <row r="2528" ht="14.25" customHeight="1" x14ac:dyDescent="0.2"/>
    <row r="2529" ht="14.25" customHeight="1" x14ac:dyDescent="0.2"/>
    <row r="2530" ht="14.25" customHeight="1" x14ac:dyDescent="0.2"/>
    <row r="2531" ht="14.25" customHeight="1" x14ac:dyDescent="0.2"/>
    <row r="2532" ht="14.25" customHeight="1" x14ac:dyDescent="0.2"/>
    <row r="2533" ht="14.25" customHeight="1" x14ac:dyDescent="0.2"/>
    <row r="2534" ht="14.25" customHeight="1" x14ac:dyDescent="0.2"/>
    <row r="2535" ht="14.25" customHeight="1" x14ac:dyDescent="0.2"/>
    <row r="2536" ht="14.25" customHeight="1" x14ac:dyDescent="0.2"/>
    <row r="2537" ht="14.25" customHeight="1" x14ac:dyDescent="0.2"/>
    <row r="2538" ht="14.25" customHeight="1" x14ac:dyDescent="0.2"/>
    <row r="2539" ht="14.25" customHeight="1" x14ac:dyDescent="0.2"/>
    <row r="2540" ht="14.25" customHeight="1" x14ac:dyDescent="0.2"/>
    <row r="2541" ht="14.25" customHeight="1" x14ac:dyDescent="0.2"/>
    <row r="2542" ht="14.25" customHeight="1" x14ac:dyDescent="0.2"/>
    <row r="2543" ht="14.25" customHeight="1" x14ac:dyDescent="0.2"/>
    <row r="2544" ht="14.25" customHeight="1" x14ac:dyDescent="0.2"/>
    <row r="2545" ht="14.25" customHeight="1" x14ac:dyDescent="0.2"/>
    <row r="2546" ht="14.25" customHeight="1" x14ac:dyDescent="0.2"/>
    <row r="2547" ht="14.25" customHeight="1" x14ac:dyDescent="0.2"/>
    <row r="2548" ht="14.25" customHeight="1" x14ac:dyDescent="0.2"/>
    <row r="2549" ht="14.25" customHeight="1" x14ac:dyDescent="0.2"/>
    <row r="2550" ht="14.25" customHeight="1" x14ac:dyDescent="0.2"/>
    <row r="2551" ht="14.25" customHeight="1" x14ac:dyDescent="0.2"/>
    <row r="2552" ht="14.25" customHeight="1" x14ac:dyDescent="0.2"/>
    <row r="2553" ht="14.25" customHeight="1" x14ac:dyDescent="0.2"/>
    <row r="2554" ht="14.25" customHeight="1" x14ac:dyDescent="0.2"/>
    <row r="2555" ht="14.25" customHeight="1" x14ac:dyDescent="0.2"/>
    <row r="2556" ht="14.25" customHeight="1" x14ac:dyDescent="0.2"/>
    <row r="2557" ht="14.25" customHeight="1" x14ac:dyDescent="0.2"/>
    <row r="2558" ht="14.25" customHeight="1" x14ac:dyDescent="0.2"/>
    <row r="2559" ht="14.25" customHeight="1" x14ac:dyDescent="0.2"/>
    <row r="2560" ht="14.25" customHeight="1" x14ac:dyDescent="0.2"/>
    <row r="2561" ht="14.25" customHeight="1" x14ac:dyDescent="0.2"/>
    <row r="2562" ht="14.25" customHeight="1" x14ac:dyDescent="0.2"/>
    <row r="2563" ht="14.25" customHeight="1" x14ac:dyDescent="0.2"/>
    <row r="2564" ht="14.25" customHeight="1" x14ac:dyDescent="0.2"/>
    <row r="2565" ht="14.25" customHeight="1" x14ac:dyDescent="0.2"/>
    <row r="2566" ht="14.25" customHeight="1" x14ac:dyDescent="0.2"/>
    <row r="2567" ht="14.25" customHeight="1" x14ac:dyDescent="0.2"/>
    <row r="2568" ht="14.25" customHeight="1" x14ac:dyDescent="0.2"/>
    <row r="2569" ht="14.25" customHeight="1" x14ac:dyDescent="0.2"/>
    <row r="2570" ht="14.25" customHeight="1" x14ac:dyDescent="0.2"/>
    <row r="2571" ht="14.25" customHeight="1" x14ac:dyDescent="0.2"/>
    <row r="2572" ht="14.25" customHeight="1" x14ac:dyDescent="0.2"/>
    <row r="2573" ht="14.25" customHeight="1" x14ac:dyDescent="0.2"/>
    <row r="2574" ht="14.25" customHeight="1" x14ac:dyDescent="0.2"/>
    <row r="2575" ht="14.25" customHeight="1" x14ac:dyDescent="0.2"/>
    <row r="2576" ht="14.25" customHeight="1" x14ac:dyDescent="0.2"/>
    <row r="2577" ht="14.25" customHeight="1" x14ac:dyDescent="0.2"/>
    <row r="2578" ht="14.25" customHeight="1" x14ac:dyDescent="0.2"/>
    <row r="2579" ht="14.25" customHeight="1" x14ac:dyDescent="0.2"/>
    <row r="2580" ht="14.25" customHeight="1" x14ac:dyDescent="0.2"/>
    <row r="2581" ht="14.25" customHeight="1" x14ac:dyDescent="0.2"/>
    <row r="2582" ht="14.25" customHeight="1" x14ac:dyDescent="0.2"/>
    <row r="2583" ht="14.25" customHeight="1" x14ac:dyDescent="0.2"/>
    <row r="2584" ht="14.25" customHeight="1" x14ac:dyDescent="0.2"/>
    <row r="2585" ht="14.25" customHeight="1" x14ac:dyDescent="0.2"/>
    <row r="2586" ht="14.25" customHeight="1" x14ac:dyDescent="0.2"/>
    <row r="2587" ht="14.25" customHeight="1" x14ac:dyDescent="0.2"/>
    <row r="2588" ht="14.25" customHeight="1" x14ac:dyDescent="0.2"/>
    <row r="2589" ht="14.25" customHeight="1" x14ac:dyDescent="0.2"/>
    <row r="2590" ht="14.25" customHeight="1" x14ac:dyDescent="0.2"/>
    <row r="2591" ht="14.25" customHeight="1" x14ac:dyDescent="0.2"/>
    <row r="2592" ht="14.25" customHeight="1" x14ac:dyDescent="0.2"/>
    <row r="2593" ht="14.25" customHeight="1" x14ac:dyDescent="0.2"/>
    <row r="2594" ht="14.25" customHeight="1" x14ac:dyDescent="0.2"/>
    <row r="2595" ht="14.25" customHeight="1" x14ac:dyDescent="0.2"/>
    <row r="2596" ht="14.25" customHeight="1" x14ac:dyDescent="0.2"/>
    <row r="2597" ht="14.25" customHeight="1" x14ac:dyDescent="0.2"/>
    <row r="2598" ht="14.25" customHeight="1" x14ac:dyDescent="0.2"/>
    <row r="2599" ht="14.25" customHeight="1" x14ac:dyDescent="0.2"/>
    <row r="2600" ht="14.25" customHeight="1" x14ac:dyDescent="0.2"/>
    <row r="2601" ht="14.25" customHeight="1" x14ac:dyDescent="0.2"/>
    <row r="2602" ht="14.25" customHeight="1" x14ac:dyDescent="0.2"/>
    <row r="2603" ht="14.25" customHeight="1" x14ac:dyDescent="0.2"/>
    <row r="2604" ht="14.25" customHeight="1" x14ac:dyDescent="0.2"/>
    <row r="2605" ht="14.25" customHeight="1" x14ac:dyDescent="0.2"/>
    <row r="2606" ht="14.25" customHeight="1" x14ac:dyDescent="0.2"/>
    <row r="2607" ht="14.25" customHeight="1" x14ac:dyDescent="0.2"/>
    <row r="2608" ht="14.25" customHeight="1" x14ac:dyDescent="0.2"/>
    <row r="2609" ht="14.25" customHeight="1" x14ac:dyDescent="0.2"/>
    <row r="2610" ht="14.25" customHeight="1" x14ac:dyDescent="0.2"/>
    <row r="2611" ht="14.25" customHeight="1" x14ac:dyDescent="0.2"/>
    <row r="2612" ht="14.25" customHeight="1" x14ac:dyDescent="0.2"/>
    <row r="2613" ht="14.25" customHeight="1" x14ac:dyDescent="0.2"/>
    <row r="2614" ht="14.25" customHeight="1" x14ac:dyDescent="0.2"/>
    <row r="2615" ht="14.25" customHeight="1" x14ac:dyDescent="0.2"/>
    <row r="2616" ht="14.25" customHeight="1" x14ac:dyDescent="0.2"/>
    <row r="2617" ht="14.25" customHeight="1" x14ac:dyDescent="0.2"/>
    <row r="2618" ht="14.25" customHeight="1" x14ac:dyDescent="0.2"/>
    <row r="2619" ht="14.25" customHeight="1" x14ac:dyDescent="0.2"/>
    <row r="2620" ht="14.25" customHeight="1" x14ac:dyDescent="0.2"/>
    <row r="2621" ht="14.25" customHeight="1" x14ac:dyDescent="0.2"/>
    <row r="2622" ht="14.25" customHeight="1" x14ac:dyDescent="0.2"/>
    <row r="2623" ht="14.25" customHeight="1" x14ac:dyDescent="0.2"/>
    <row r="2624" ht="14.25" customHeight="1" x14ac:dyDescent="0.2"/>
    <row r="2625" ht="14.25" customHeight="1" x14ac:dyDescent="0.2"/>
    <row r="2626" ht="14.25" customHeight="1" x14ac:dyDescent="0.2"/>
    <row r="2627" ht="14.25" customHeight="1" x14ac:dyDescent="0.2"/>
    <row r="2628" ht="14.25" customHeight="1" x14ac:dyDescent="0.2"/>
    <row r="2629" ht="14.25" customHeight="1" x14ac:dyDescent="0.2"/>
    <row r="2630" ht="14.25" customHeight="1" x14ac:dyDescent="0.2"/>
    <row r="2631" ht="14.25" customHeight="1" x14ac:dyDescent="0.2"/>
    <row r="2632" ht="14.25" customHeight="1" x14ac:dyDescent="0.2"/>
    <row r="2633" ht="14.25" customHeight="1" x14ac:dyDescent="0.2"/>
    <row r="2634" ht="14.25" customHeight="1" x14ac:dyDescent="0.2"/>
    <row r="2635" ht="14.25" customHeight="1" x14ac:dyDescent="0.2"/>
    <row r="2636" ht="14.25" customHeight="1" x14ac:dyDescent="0.2"/>
    <row r="2637" ht="14.25" customHeight="1" x14ac:dyDescent="0.2"/>
    <row r="2638" ht="14.25" customHeight="1" x14ac:dyDescent="0.2"/>
    <row r="2639" ht="14.25" customHeight="1" x14ac:dyDescent="0.2"/>
    <row r="2640" ht="14.25" customHeight="1" x14ac:dyDescent="0.2"/>
    <row r="2641" ht="14.25" customHeight="1" x14ac:dyDescent="0.2"/>
    <row r="2642" ht="14.25" customHeight="1" x14ac:dyDescent="0.2"/>
    <row r="2643" ht="14.25" customHeight="1" x14ac:dyDescent="0.2"/>
    <row r="2644" ht="14.25" customHeight="1" x14ac:dyDescent="0.2"/>
    <row r="2645" ht="14.25" customHeight="1" x14ac:dyDescent="0.2"/>
    <row r="2646" ht="14.25" customHeight="1" x14ac:dyDescent="0.2"/>
    <row r="2647" ht="14.25" customHeight="1" x14ac:dyDescent="0.2"/>
    <row r="2648" ht="14.25" customHeight="1" x14ac:dyDescent="0.2"/>
    <row r="2649" ht="14.25" customHeight="1" x14ac:dyDescent="0.2"/>
    <row r="2650" ht="14.25" customHeight="1" x14ac:dyDescent="0.2"/>
    <row r="2651" ht="14.25" customHeight="1" x14ac:dyDescent="0.2"/>
    <row r="2652" ht="14.25" customHeight="1" x14ac:dyDescent="0.2"/>
    <row r="2653" ht="14.25" customHeight="1" x14ac:dyDescent="0.2"/>
    <row r="2654" ht="14.25" customHeight="1" x14ac:dyDescent="0.2"/>
    <row r="2655" ht="14.25" customHeight="1" x14ac:dyDescent="0.2"/>
    <row r="2656" ht="14.25" customHeight="1" x14ac:dyDescent="0.2"/>
    <row r="2657" ht="14.25" customHeight="1" x14ac:dyDescent="0.2"/>
    <row r="2658" ht="14.25" customHeight="1" x14ac:dyDescent="0.2"/>
    <row r="2659" ht="14.25" customHeight="1" x14ac:dyDescent="0.2"/>
    <row r="2660" ht="14.25" customHeight="1" x14ac:dyDescent="0.2"/>
    <row r="2661" ht="14.25" customHeight="1" x14ac:dyDescent="0.2"/>
    <row r="2662" ht="14.25" customHeight="1" x14ac:dyDescent="0.2"/>
    <row r="2663" ht="14.25" customHeight="1" x14ac:dyDescent="0.2"/>
    <row r="2664" ht="14.25" customHeight="1" x14ac:dyDescent="0.2"/>
    <row r="2665" ht="14.25" customHeight="1" x14ac:dyDescent="0.2"/>
    <row r="2666" ht="14.25" customHeight="1" x14ac:dyDescent="0.2"/>
    <row r="2667" ht="14.25" customHeight="1" x14ac:dyDescent="0.2"/>
    <row r="2668" ht="14.25" customHeight="1" x14ac:dyDescent="0.2"/>
    <row r="2669" ht="14.25" customHeight="1" x14ac:dyDescent="0.2"/>
    <row r="2670" ht="14.25" customHeight="1" x14ac:dyDescent="0.2"/>
    <row r="2671" ht="14.25" customHeight="1" x14ac:dyDescent="0.2"/>
    <row r="2672" ht="14.25" customHeight="1" x14ac:dyDescent="0.2"/>
    <row r="2673" ht="14.25" customHeight="1" x14ac:dyDescent="0.2"/>
    <row r="2674" ht="14.25" customHeight="1" x14ac:dyDescent="0.2"/>
    <row r="2675" ht="14.25" customHeight="1" x14ac:dyDescent="0.2"/>
    <row r="2676" ht="14.25" customHeight="1" x14ac:dyDescent="0.2"/>
    <row r="2677" ht="14.25" customHeight="1" x14ac:dyDescent="0.2"/>
    <row r="2678" ht="14.25" customHeight="1" x14ac:dyDescent="0.2"/>
    <row r="2679" ht="14.25" customHeight="1" x14ac:dyDescent="0.2"/>
    <row r="2680" ht="14.25" customHeight="1" x14ac:dyDescent="0.2"/>
    <row r="2681" ht="14.25" customHeight="1" x14ac:dyDescent="0.2"/>
    <row r="2682" ht="14.25" customHeight="1" x14ac:dyDescent="0.2"/>
    <row r="2683" ht="14.25" customHeight="1" x14ac:dyDescent="0.2"/>
    <row r="2684" ht="14.25" customHeight="1" x14ac:dyDescent="0.2"/>
    <row r="2685" ht="14.25" customHeight="1" x14ac:dyDescent="0.2"/>
    <row r="2686" ht="14.25" customHeight="1" x14ac:dyDescent="0.2"/>
    <row r="2687" ht="14.25" customHeight="1" x14ac:dyDescent="0.2"/>
    <row r="2688" ht="14.25" customHeight="1" x14ac:dyDescent="0.2"/>
    <row r="2689" ht="14.25" customHeight="1" x14ac:dyDescent="0.2"/>
    <row r="2690" ht="14.25" customHeight="1" x14ac:dyDescent="0.2"/>
    <row r="2691" ht="14.25" customHeight="1" x14ac:dyDescent="0.2"/>
    <row r="2692" ht="14.25" customHeight="1" x14ac:dyDescent="0.2"/>
    <row r="2693" ht="14.25" customHeight="1" x14ac:dyDescent="0.2"/>
    <row r="2694" ht="14.25" customHeight="1" x14ac:dyDescent="0.2"/>
    <row r="2695" ht="14.25" customHeight="1" x14ac:dyDescent="0.2"/>
    <row r="2696" ht="14.25" customHeight="1" x14ac:dyDescent="0.2"/>
    <row r="2697" ht="14.25" customHeight="1" x14ac:dyDescent="0.2"/>
    <row r="2698" ht="14.25" customHeight="1" x14ac:dyDescent="0.2"/>
    <row r="2699" ht="14.25" customHeight="1" x14ac:dyDescent="0.2"/>
    <row r="2700" ht="14.25" customHeight="1" x14ac:dyDescent="0.2"/>
    <row r="2701" ht="14.25" customHeight="1" x14ac:dyDescent="0.2"/>
    <row r="2702" ht="14.25" customHeight="1" x14ac:dyDescent="0.2"/>
    <row r="2703" ht="14.25" customHeight="1" x14ac:dyDescent="0.2"/>
    <row r="2704" ht="14.25" customHeight="1" x14ac:dyDescent="0.2"/>
    <row r="2705" ht="14.25" customHeight="1" x14ac:dyDescent="0.2"/>
    <row r="2706" ht="14.25" customHeight="1" x14ac:dyDescent="0.2"/>
    <row r="2707" ht="14.25" customHeight="1" x14ac:dyDescent="0.2"/>
    <row r="2708" ht="14.25" customHeight="1" x14ac:dyDescent="0.2"/>
    <row r="2709" ht="14.25" customHeight="1" x14ac:dyDescent="0.2"/>
    <row r="2710" ht="14.25" customHeight="1" x14ac:dyDescent="0.2"/>
    <row r="2711" ht="14.25" customHeight="1" x14ac:dyDescent="0.2"/>
    <row r="2712" ht="14.25" customHeight="1" x14ac:dyDescent="0.2"/>
    <row r="2713" ht="14.25" customHeight="1" x14ac:dyDescent="0.2"/>
    <row r="2714" ht="14.25" customHeight="1" x14ac:dyDescent="0.2"/>
    <row r="2715" ht="14.25" customHeight="1" x14ac:dyDescent="0.2"/>
    <row r="2716" ht="14.25" customHeight="1" x14ac:dyDescent="0.2"/>
    <row r="2717" ht="14.25" customHeight="1" x14ac:dyDescent="0.2"/>
    <row r="2718" ht="14.25" customHeight="1" x14ac:dyDescent="0.2"/>
    <row r="2719" ht="14.25" customHeight="1" x14ac:dyDescent="0.2"/>
    <row r="2720" ht="14.25" customHeight="1" x14ac:dyDescent="0.2"/>
    <row r="2721" ht="14.25" customHeight="1" x14ac:dyDescent="0.2"/>
    <row r="2722" ht="14.25" customHeight="1" x14ac:dyDescent="0.2"/>
    <row r="2723" ht="14.25" customHeight="1" x14ac:dyDescent="0.2"/>
    <row r="2724" ht="14.25" customHeight="1" x14ac:dyDescent="0.2"/>
    <row r="2725" ht="14.25" customHeight="1" x14ac:dyDescent="0.2"/>
    <row r="2726" ht="14.25" customHeight="1" x14ac:dyDescent="0.2"/>
    <row r="2727" ht="14.25" customHeight="1" x14ac:dyDescent="0.2"/>
    <row r="2728" ht="14.25" customHeight="1" x14ac:dyDescent="0.2"/>
    <row r="2729" ht="14.25" customHeight="1" x14ac:dyDescent="0.2"/>
    <row r="2730" ht="14.25" customHeight="1" x14ac:dyDescent="0.2"/>
    <row r="2731" ht="14.25" customHeight="1" x14ac:dyDescent="0.2"/>
    <row r="2732" ht="14.25" customHeight="1" x14ac:dyDescent="0.2"/>
    <row r="2733" ht="14.25" customHeight="1" x14ac:dyDescent="0.2"/>
    <row r="2734" ht="14.25" customHeight="1" x14ac:dyDescent="0.2"/>
    <row r="2735" ht="14.25" customHeight="1" x14ac:dyDescent="0.2"/>
    <row r="2736" ht="14.25" customHeight="1" x14ac:dyDescent="0.2"/>
    <row r="2737" ht="14.25" customHeight="1" x14ac:dyDescent="0.2"/>
    <row r="2738" ht="14.25" customHeight="1" x14ac:dyDescent="0.2"/>
    <row r="2739" ht="14.25" customHeight="1" x14ac:dyDescent="0.2"/>
    <row r="2740" ht="14.25" customHeight="1" x14ac:dyDescent="0.2"/>
    <row r="2741" ht="14.25" customHeight="1" x14ac:dyDescent="0.2"/>
    <row r="2742" ht="14.25" customHeight="1" x14ac:dyDescent="0.2"/>
    <row r="2743" ht="14.25" customHeight="1" x14ac:dyDescent="0.2"/>
    <row r="2744" ht="14.25" customHeight="1" x14ac:dyDescent="0.2"/>
    <row r="2745" ht="14.25" customHeight="1" x14ac:dyDescent="0.2"/>
    <row r="2746" ht="14.25" customHeight="1" x14ac:dyDescent="0.2"/>
    <row r="2747" ht="14.25" customHeight="1" x14ac:dyDescent="0.2"/>
    <row r="2748" ht="14.25" customHeight="1" x14ac:dyDescent="0.2"/>
    <row r="2749" ht="14.25" customHeight="1" x14ac:dyDescent="0.2"/>
    <row r="2750" ht="14.25" customHeight="1" x14ac:dyDescent="0.2"/>
    <row r="2751" ht="14.25" customHeight="1" x14ac:dyDescent="0.2"/>
    <row r="2752" ht="14.25" customHeight="1" x14ac:dyDescent="0.2"/>
    <row r="2753" ht="14.25" customHeight="1" x14ac:dyDescent="0.2"/>
    <row r="2754" ht="14.25" customHeight="1" x14ac:dyDescent="0.2"/>
    <row r="2755" ht="14.25" customHeight="1" x14ac:dyDescent="0.2"/>
    <row r="2756" ht="14.25" customHeight="1" x14ac:dyDescent="0.2"/>
    <row r="2757" ht="14.25" customHeight="1" x14ac:dyDescent="0.2"/>
    <row r="2758" ht="14.25" customHeight="1" x14ac:dyDescent="0.2"/>
    <row r="2759" ht="14.25" customHeight="1" x14ac:dyDescent="0.2"/>
    <row r="2760" ht="14.25" customHeight="1" x14ac:dyDescent="0.2"/>
    <row r="2761" ht="14.25" customHeight="1" x14ac:dyDescent="0.2"/>
    <row r="2762" ht="14.25" customHeight="1" x14ac:dyDescent="0.2"/>
    <row r="2763" ht="14.25" customHeight="1" x14ac:dyDescent="0.2"/>
    <row r="2764" ht="14.25" customHeight="1" x14ac:dyDescent="0.2"/>
    <row r="2765" ht="14.25" customHeight="1" x14ac:dyDescent="0.2"/>
    <row r="2766" ht="14.25" customHeight="1" x14ac:dyDescent="0.2"/>
    <row r="2767" ht="14.25" customHeight="1" x14ac:dyDescent="0.2"/>
    <row r="2768" ht="14.25" customHeight="1" x14ac:dyDescent="0.2"/>
    <row r="2769" ht="14.25" customHeight="1" x14ac:dyDescent="0.2"/>
    <row r="2770" ht="14.25" customHeight="1" x14ac:dyDescent="0.2"/>
    <row r="2771" ht="14.25" customHeight="1" x14ac:dyDescent="0.2"/>
    <row r="2772" ht="14.25" customHeight="1" x14ac:dyDescent="0.2"/>
    <row r="2773" ht="14.25" customHeight="1" x14ac:dyDescent="0.2"/>
    <row r="2774" ht="14.25" customHeight="1" x14ac:dyDescent="0.2"/>
    <row r="2775" ht="14.25" customHeight="1" x14ac:dyDescent="0.2"/>
    <row r="2776" ht="14.25" customHeight="1" x14ac:dyDescent="0.2"/>
    <row r="2777" ht="14.25" customHeight="1" x14ac:dyDescent="0.2"/>
    <row r="2778" ht="14.25" customHeight="1" x14ac:dyDescent="0.2"/>
    <row r="2779" ht="14.25" customHeight="1" x14ac:dyDescent="0.2"/>
    <row r="2780" ht="14.25" customHeight="1" x14ac:dyDescent="0.2"/>
    <row r="2781" ht="14.25" customHeight="1" x14ac:dyDescent="0.2"/>
    <row r="2782" ht="14.25" customHeight="1" x14ac:dyDescent="0.2"/>
    <row r="2783" ht="14.25" customHeight="1" x14ac:dyDescent="0.2"/>
    <row r="2784" ht="14.25" customHeight="1" x14ac:dyDescent="0.2"/>
    <row r="2785" ht="14.25" customHeight="1" x14ac:dyDescent="0.2"/>
    <row r="2786" ht="14.25" customHeight="1" x14ac:dyDescent="0.2"/>
    <row r="2787" ht="14.25" customHeight="1" x14ac:dyDescent="0.2"/>
    <row r="2788" ht="14.25" customHeight="1" x14ac:dyDescent="0.2"/>
    <row r="2789" ht="14.25" customHeight="1" x14ac:dyDescent="0.2"/>
    <row r="2790" ht="14.25" customHeight="1" x14ac:dyDescent="0.2"/>
    <row r="2791" ht="14.25" customHeight="1" x14ac:dyDescent="0.2"/>
    <row r="2792" ht="14.25" customHeight="1" x14ac:dyDescent="0.2"/>
    <row r="2793" ht="14.25" customHeight="1" x14ac:dyDescent="0.2"/>
    <row r="2794" ht="14.25" customHeight="1" x14ac:dyDescent="0.2"/>
    <row r="2795" ht="14.25" customHeight="1" x14ac:dyDescent="0.2"/>
    <row r="2796" ht="14.25" customHeight="1" x14ac:dyDescent="0.2"/>
    <row r="2797" ht="14.25" customHeight="1" x14ac:dyDescent="0.2"/>
    <row r="2798" ht="14.25" customHeight="1" x14ac:dyDescent="0.2"/>
    <row r="2799" ht="14.25" customHeight="1" x14ac:dyDescent="0.2"/>
    <row r="2800" ht="14.25" customHeight="1" x14ac:dyDescent="0.2"/>
    <row r="2801" ht="14.25" customHeight="1" x14ac:dyDescent="0.2"/>
    <row r="2802" ht="14.25" customHeight="1" x14ac:dyDescent="0.2"/>
    <row r="2803" ht="14.25" customHeight="1" x14ac:dyDescent="0.2"/>
    <row r="2804" ht="14.25" customHeight="1" x14ac:dyDescent="0.2"/>
    <row r="2805" ht="14.25" customHeight="1" x14ac:dyDescent="0.2"/>
    <row r="2806" ht="14.25" customHeight="1" x14ac:dyDescent="0.2"/>
    <row r="2807" ht="14.25" customHeight="1" x14ac:dyDescent="0.2"/>
    <row r="2808" ht="14.25" customHeight="1" x14ac:dyDescent="0.2"/>
    <row r="2809" ht="14.25" customHeight="1" x14ac:dyDescent="0.2"/>
    <row r="2810" ht="14.25" customHeight="1" x14ac:dyDescent="0.2"/>
    <row r="2811" ht="14.25" customHeight="1" x14ac:dyDescent="0.2"/>
    <row r="2812" ht="14.25" customHeight="1" x14ac:dyDescent="0.2"/>
    <row r="2813" ht="14.25" customHeight="1" x14ac:dyDescent="0.2"/>
    <row r="2814" ht="14.25" customHeight="1" x14ac:dyDescent="0.2"/>
    <row r="2815" ht="14.25" customHeight="1" x14ac:dyDescent="0.2"/>
    <row r="2816" ht="14.25" customHeight="1" x14ac:dyDescent="0.2"/>
    <row r="2817" ht="14.25" customHeight="1" x14ac:dyDescent="0.2"/>
    <row r="2818" ht="14.25" customHeight="1" x14ac:dyDescent="0.2"/>
    <row r="2819" ht="14.25" customHeight="1" x14ac:dyDescent="0.2"/>
    <row r="2820" ht="14.25" customHeight="1" x14ac:dyDescent="0.2"/>
    <row r="2821" ht="14.25" customHeight="1" x14ac:dyDescent="0.2"/>
    <row r="2822" ht="14.25" customHeight="1" x14ac:dyDescent="0.2"/>
    <row r="2823" ht="14.25" customHeight="1" x14ac:dyDescent="0.2"/>
    <row r="2824" ht="14.25" customHeight="1" x14ac:dyDescent="0.2"/>
    <row r="2825" ht="14.25" customHeight="1" x14ac:dyDescent="0.2"/>
    <row r="2826" ht="14.25" customHeight="1" x14ac:dyDescent="0.2"/>
    <row r="2827" ht="14.25" customHeight="1" x14ac:dyDescent="0.2"/>
    <row r="2828" ht="14.25" customHeight="1" x14ac:dyDescent="0.2"/>
    <row r="2829" ht="14.25" customHeight="1" x14ac:dyDescent="0.2"/>
    <row r="2830" ht="14.25" customHeight="1" x14ac:dyDescent="0.2"/>
    <row r="2831" ht="14.25" customHeight="1" x14ac:dyDescent="0.2"/>
    <row r="2832" ht="14.25" customHeight="1" x14ac:dyDescent="0.2"/>
    <row r="2833" ht="14.25" customHeight="1" x14ac:dyDescent="0.2"/>
    <row r="2834" ht="14.25" customHeight="1" x14ac:dyDescent="0.2"/>
    <row r="2835" ht="14.25" customHeight="1" x14ac:dyDescent="0.2"/>
    <row r="2836" ht="14.25" customHeight="1" x14ac:dyDescent="0.2"/>
    <row r="2837" ht="14.25" customHeight="1" x14ac:dyDescent="0.2"/>
    <row r="2838" ht="14.25" customHeight="1" x14ac:dyDescent="0.2"/>
    <row r="2839" ht="14.25" customHeight="1" x14ac:dyDescent="0.2"/>
    <row r="2840" ht="14.25" customHeight="1" x14ac:dyDescent="0.2"/>
    <row r="2841" ht="14.25" customHeight="1" x14ac:dyDescent="0.2"/>
    <row r="2842" ht="14.25" customHeight="1" x14ac:dyDescent="0.2"/>
    <row r="2843" ht="14.25" customHeight="1" x14ac:dyDescent="0.2"/>
    <row r="2844" ht="14.25" customHeight="1" x14ac:dyDescent="0.2"/>
    <row r="2845" ht="14.25" customHeight="1" x14ac:dyDescent="0.2"/>
    <row r="2846" ht="14.25" customHeight="1" x14ac:dyDescent="0.2"/>
    <row r="2847" ht="14.25" customHeight="1" x14ac:dyDescent="0.2"/>
    <row r="2848" ht="14.25" customHeight="1" x14ac:dyDescent="0.2"/>
    <row r="2849" ht="14.25" customHeight="1" x14ac:dyDescent="0.2"/>
    <row r="2850" ht="14.25" customHeight="1" x14ac:dyDescent="0.2"/>
    <row r="2851" ht="14.25" customHeight="1" x14ac:dyDescent="0.2"/>
    <row r="2852" ht="14.25" customHeight="1" x14ac:dyDescent="0.2"/>
    <row r="2853" ht="14.25" customHeight="1" x14ac:dyDescent="0.2"/>
    <row r="2854" ht="14.25" customHeight="1" x14ac:dyDescent="0.2"/>
    <row r="2855" ht="14.25" customHeight="1" x14ac:dyDescent="0.2"/>
    <row r="2856" ht="14.25" customHeight="1" x14ac:dyDescent="0.2"/>
    <row r="2857" ht="14.25" customHeight="1" x14ac:dyDescent="0.2"/>
    <row r="2858" ht="14.25" customHeight="1" x14ac:dyDescent="0.2"/>
    <row r="2859" ht="14.25" customHeight="1" x14ac:dyDescent="0.2"/>
    <row r="2860" ht="14.25" customHeight="1" x14ac:dyDescent="0.2"/>
    <row r="2861" ht="14.25" customHeight="1" x14ac:dyDescent="0.2"/>
    <row r="2862" ht="14.25" customHeight="1" x14ac:dyDescent="0.2"/>
    <row r="2863" ht="14.25" customHeight="1" x14ac:dyDescent="0.2"/>
    <row r="2864" ht="14.25" customHeight="1" x14ac:dyDescent="0.2"/>
    <row r="2865" ht="14.25" customHeight="1" x14ac:dyDescent="0.2"/>
    <row r="2866" ht="14.25" customHeight="1" x14ac:dyDescent="0.2"/>
    <row r="2867" ht="14.25" customHeight="1" x14ac:dyDescent="0.2"/>
    <row r="2868" ht="14.25" customHeight="1" x14ac:dyDescent="0.2"/>
    <row r="2869" ht="14.25" customHeight="1" x14ac:dyDescent="0.2"/>
    <row r="2870" ht="14.25" customHeight="1" x14ac:dyDescent="0.2"/>
    <row r="2871" ht="14.25" customHeight="1" x14ac:dyDescent="0.2"/>
    <row r="2872" ht="14.25" customHeight="1" x14ac:dyDescent="0.2"/>
    <row r="2873" ht="14.25" customHeight="1" x14ac:dyDescent="0.2"/>
    <row r="2874" ht="14.25" customHeight="1" x14ac:dyDescent="0.2"/>
    <row r="2875" ht="14.25" customHeight="1" x14ac:dyDescent="0.2"/>
    <row r="2876" ht="14.25" customHeight="1" x14ac:dyDescent="0.2"/>
    <row r="2877" ht="14.25" customHeight="1" x14ac:dyDescent="0.2"/>
    <row r="2878" ht="14.25" customHeight="1" x14ac:dyDescent="0.2"/>
    <row r="2879" ht="14.25" customHeight="1" x14ac:dyDescent="0.2"/>
    <row r="2880" ht="14.25" customHeight="1" x14ac:dyDescent="0.2"/>
    <row r="2881" ht="14.25" customHeight="1" x14ac:dyDescent="0.2"/>
    <row r="2882" ht="14.25" customHeight="1" x14ac:dyDescent="0.2"/>
    <row r="2883" ht="14.25" customHeight="1" x14ac:dyDescent="0.2"/>
    <row r="2884" ht="14.25" customHeight="1" x14ac:dyDescent="0.2"/>
    <row r="2885" ht="14.25" customHeight="1" x14ac:dyDescent="0.2"/>
    <row r="2886" ht="14.25" customHeight="1" x14ac:dyDescent="0.2"/>
    <row r="2887" ht="14.25" customHeight="1" x14ac:dyDescent="0.2"/>
    <row r="2888" ht="14.25" customHeight="1" x14ac:dyDescent="0.2"/>
    <row r="2889" ht="14.25" customHeight="1" x14ac:dyDescent="0.2"/>
    <row r="2890" ht="14.25" customHeight="1" x14ac:dyDescent="0.2"/>
    <row r="2891" ht="14.25" customHeight="1" x14ac:dyDescent="0.2"/>
    <row r="2892" ht="14.25" customHeight="1" x14ac:dyDescent="0.2"/>
    <row r="2893" ht="14.25" customHeight="1" x14ac:dyDescent="0.2"/>
    <row r="2894" ht="14.25" customHeight="1" x14ac:dyDescent="0.2"/>
    <row r="2895" ht="14.25" customHeight="1" x14ac:dyDescent="0.2"/>
    <row r="2896" ht="14.25" customHeight="1" x14ac:dyDescent="0.2"/>
    <row r="2897" ht="14.25" customHeight="1" x14ac:dyDescent="0.2"/>
    <row r="2898" ht="14.25" customHeight="1" x14ac:dyDescent="0.2"/>
    <row r="2899" ht="14.25" customHeight="1" x14ac:dyDescent="0.2"/>
    <row r="2900" ht="14.25" customHeight="1" x14ac:dyDescent="0.2"/>
    <row r="2901" ht="14.25" customHeight="1" x14ac:dyDescent="0.2"/>
    <row r="2902" ht="14.25" customHeight="1" x14ac:dyDescent="0.2"/>
    <row r="2903" ht="14.25" customHeight="1" x14ac:dyDescent="0.2"/>
    <row r="2904" ht="14.25" customHeight="1" x14ac:dyDescent="0.2"/>
    <row r="2905" ht="14.25" customHeight="1" x14ac:dyDescent="0.2"/>
    <row r="2906" ht="14.25" customHeight="1" x14ac:dyDescent="0.2"/>
    <row r="2907" ht="14.25" customHeight="1" x14ac:dyDescent="0.2"/>
    <row r="2908" ht="14.25" customHeight="1" x14ac:dyDescent="0.2"/>
    <row r="2909" ht="14.25" customHeight="1" x14ac:dyDescent="0.2"/>
    <row r="2910" ht="14.25" customHeight="1" x14ac:dyDescent="0.2"/>
    <row r="2911" ht="14.25" customHeight="1" x14ac:dyDescent="0.2"/>
    <row r="2912" ht="14.25" customHeight="1" x14ac:dyDescent="0.2"/>
    <row r="2913" ht="14.25" customHeight="1" x14ac:dyDescent="0.2"/>
    <row r="2914" ht="14.25" customHeight="1" x14ac:dyDescent="0.2"/>
    <row r="2915" ht="14.25" customHeight="1" x14ac:dyDescent="0.2"/>
    <row r="2916" ht="14.25" customHeight="1" x14ac:dyDescent="0.2"/>
    <row r="2917" ht="14.25" customHeight="1" x14ac:dyDescent="0.2"/>
    <row r="2918" ht="14.25" customHeight="1" x14ac:dyDescent="0.2"/>
    <row r="2919" ht="14.25" customHeight="1" x14ac:dyDescent="0.2"/>
    <row r="2920" ht="14.25" customHeight="1" x14ac:dyDescent="0.2"/>
    <row r="2921" ht="14.25" customHeight="1" x14ac:dyDescent="0.2"/>
    <row r="2922" ht="14.25" customHeight="1" x14ac:dyDescent="0.2"/>
    <row r="2923" ht="14.25" customHeight="1" x14ac:dyDescent="0.2"/>
    <row r="2924" ht="14.25" customHeight="1" x14ac:dyDescent="0.2"/>
    <row r="2925" ht="14.25" customHeight="1" x14ac:dyDescent="0.2"/>
    <row r="2926" ht="14.25" customHeight="1" x14ac:dyDescent="0.2"/>
    <row r="2927" ht="14.25" customHeight="1" x14ac:dyDescent="0.2"/>
    <row r="2928" ht="14.25" customHeight="1" x14ac:dyDescent="0.2"/>
    <row r="2929" ht="14.25" customHeight="1" x14ac:dyDescent="0.2"/>
    <row r="2930" ht="14.25" customHeight="1" x14ac:dyDescent="0.2"/>
    <row r="2931" ht="14.25" customHeight="1" x14ac:dyDescent="0.2"/>
    <row r="2932" ht="14.25" customHeight="1" x14ac:dyDescent="0.2"/>
    <row r="2933" ht="14.25" customHeight="1" x14ac:dyDescent="0.2"/>
    <row r="2934" ht="14.25" customHeight="1" x14ac:dyDescent="0.2"/>
    <row r="2935" ht="14.25" customHeight="1" x14ac:dyDescent="0.2"/>
    <row r="2936" ht="14.25" customHeight="1" x14ac:dyDescent="0.2"/>
    <row r="2937" ht="14.25" customHeight="1" x14ac:dyDescent="0.2"/>
    <row r="2938" ht="14.25" customHeight="1" x14ac:dyDescent="0.2"/>
    <row r="2939" ht="14.25" customHeight="1" x14ac:dyDescent="0.2"/>
    <row r="2940" ht="14.25" customHeight="1" x14ac:dyDescent="0.2"/>
    <row r="2941" ht="14.25" customHeight="1" x14ac:dyDescent="0.2"/>
    <row r="2942" ht="14.25" customHeight="1" x14ac:dyDescent="0.2"/>
    <row r="2943" ht="14.25" customHeight="1" x14ac:dyDescent="0.2"/>
    <row r="2944" ht="14.25" customHeight="1" x14ac:dyDescent="0.2"/>
    <row r="2945" ht="14.25" customHeight="1" x14ac:dyDescent="0.2"/>
    <row r="2946" ht="14.25" customHeight="1" x14ac:dyDescent="0.2"/>
    <row r="2947" ht="14.25" customHeight="1" x14ac:dyDescent="0.2"/>
    <row r="2948" ht="14.25" customHeight="1" x14ac:dyDescent="0.2"/>
    <row r="2949" ht="14.25" customHeight="1" x14ac:dyDescent="0.2"/>
    <row r="2950" ht="14.25" customHeight="1" x14ac:dyDescent="0.2"/>
    <row r="2951" ht="14.25" customHeight="1" x14ac:dyDescent="0.2"/>
    <row r="2952" ht="14.25" customHeight="1" x14ac:dyDescent="0.2"/>
    <row r="2953" ht="14.25" customHeight="1" x14ac:dyDescent="0.2"/>
    <row r="2954" ht="14.25" customHeight="1" x14ac:dyDescent="0.2"/>
    <row r="2955" ht="14.25" customHeight="1" x14ac:dyDescent="0.2"/>
    <row r="2956" ht="14.25" customHeight="1" x14ac:dyDescent="0.2"/>
    <row r="2957" ht="14.25" customHeight="1" x14ac:dyDescent="0.2"/>
    <row r="2958" ht="14.25" customHeight="1" x14ac:dyDescent="0.2"/>
    <row r="2959" ht="14.25" customHeight="1" x14ac:dyDescent="0.2"/>
    <row r="2960" ht="14.25" customHeight="1" x14ac:dyDescent="0.2"/>
    <row r="2961" ht="14.25" customHeight="1" x14ac:dyDescent="0.2"/>
    <row r="2962" ht="14.25" customHeight="1" x14ac:dyDescent="0.2"/>
    <row r="2963" ht="14.25" customHeight="1" x14ac:dyDescent="0.2"/>
    <row r="2964" ht="14.25" customHeight="1" x14ac:dyDescent="0.2"/>
    <row r="2965" ht="14.25" customHeight="1" x14ac:dyDescent="0.2"/>
    <row r="2966" ht="14.25" customHeight="1" x14ac:dyDescent="0.2"/>
    <row r="2967" ht="14.25" customHeight="1" x14ac:dyDescent="0.2"/>
    <row r="2968" ht="14.25" customHeight="1" x14ac:dyDescent="0.2"/>
    <row r="2969" ht="14.25" customHeight="1" x14ac:dyDescent="0.2"/>
    <row r="2970" ht="14.25" customHeight="1" x14ac:dyDescent="0.2"/>
    <row r="2971" ht="14.25" customHeight="1" x14ac:dyDescent="0.2"/>
    <row r="2972" ht="14.25" customHeight="1" x14ac:dyDescent="0.2"/>
    <row r="2973" ht="14.25" customHeight="1" x14ac:dyDescent="0.2"/>
    <row r="2974" ht="14.25" customHeight="1" x14ac:dyDescent="0.2"/>
    <row r="2975" ht="14.25" customHeight="1" x14ac:dyDescent="0.2"/>
    <row r="2976" ht="14.25" customHeight="1" x14ac:dyDescent="0.2"/>
    <row r="2977" ht="14.25" customHeight="1" x14ac:dyDescent="0.2"/>
    <row r="2978" ht="14.25" customHeight="1" x14ac:dyDescent="0.2"/>
    <row r="2979" ht="14.25" customHeight="1" x14ac:dyDescent="0.2"/>
    <row r="2980" ht="14.25" customHeight="1" x14ac:dyDescent="0.2"/>
    <row r="2981" ht="14.25" customHeight="1" x14ac:dyDescent="0.2"/>
    <row r="2982" ht="14.25" customHeight="1" x14ac:dyDescent="0.2"/>
    <row r="2983" ht="14.25" customHeight="1" x14ac:dyDescent="0.2"/>
    <row r="2984" ht="14.25" customHeight="1" x14ac:dyDescent="0.2"/>
    <row r="2985" ht="14.25" customHeight="1" x14ac:dyDescent="0.2"/>
    <row r="2986" ht="14.25" customHeight="1" x14ac:dyDescent="0.2"/>
    <row r="2987" ht="14.25" customHeight="1" x14ac:dyDescent="0.2"/>
    <row r="2988" ht="14.25" customHeight="1" x14ac:dyDescent="0.2"/>
    <row r="2989" ht="14.25" customHeight="1" x14ac:dyDescent="0.2"/>
    <row r="2990" ht="14.25" customHeight="1" x14ac:dyDescent="0.2"/>
    <row r="2991" ht="14.25" customHeight="1" x14ac:dyDescent="0.2"/>
    <row r="2992" ht="14.25" customHeight="1" x14ac:dyDescent="0.2"/>
    <row r="2993" ht="14.25" customHeight="1" x14ac:dyDescent="0.2"/>
    <row r="2994" ht="14.25" customHeight="1" x14ac:dyDescent="0.2"/>
    <row r="2995" ht="14.25" customHeight="1" x14ac:dyDescent="0.2"/>
    <row r="2996" ht="14.25" customHeight="1" x14ac:dyDescent="0.2"/>
    <row r="2997" ht="14.25" customHeight="1" x14ac:dyDescent="0.2"/>
    <row r="2998" ht="14.25" customHeight="1" x14ac:dyDescent="0.2"/>
    <row r="2999" ht="14.25" customHeight="1" x14ac:dyDescent="0.2"/>
    <row r="3000" ht="14.25" customHeight="1" x14ac:dyDescent="0.2"/>
    <row r="3001" ht="14.25" customHeight="1" x14ac:dyDescent="0.2"/>
    <row r="3002" ht="14.25" customHeight="1" x14ac:dyDescent="0.2"/>
    <row r="3003" ht="14.25" customHeight="1" x14ac:dyDescent="0.2"/>
    <row r="3004" ht="14.25" customHeight="1" x14ac:dyDescent="0.2"/>
    <row r="3005" ht="14.25" customHeight="1" x14ac:dyDescent="0.2"/>
    <row r="3006" ht="14.25" customHeight="1" x14ac:dyDescent="0.2"/>
    <row r="3007" ht="14.25" customHeight="1" x14ac:dyDescent="0.2"/>
    <row r="3008" ht="14.25" customHeight="1" x14ac:dyDescent="0.2"/>
    <row r="3009" ht="14.25" customHeight="1" x14ac:dyDescent="0.2"/>
    <row r="3010" ht="14.25" customHeight="1" x14ac:dyDescent="0.2"/>
    <row r="3011" ht="14.25" customHeight="1" x14ac:dyDescent="0.2"/>
    <row r="3012" ht="14.25" customHeight="1" x14ac:dyDescent="0.2"/>
    <row r="3013" ht="14.25" customHeight="1" x14ac:dyDescent="0.2"/>
    <row r="3014" ht="14.25" customHeight="1" x14ac:dyDescent="0.2"/>
    <row r="3015" ht="14.25" customHeight="1" x14ac:dyDescent="0.2"/>
    <row r="3016" ht="14.25" customHeight="1" x14ac:dyDescent="0.2"/>
    <row r="3017" ht="14.25" customHeight="1" x14ac:dyDescent="0.2"/>
    <row r="3018" ht="14.25" customHeight="1" x14ac:dyDescent="0.2"/>
    <row r="3019" ht="14.25" customHeight="1" x14ac:dyDescent="0.2"/>
    <row r="3020" ht="14.25" customHeight="1" x14ac:dyDescent="0.2"/>
    <row r="3021" ht="14.25" customHeight="1" x14ac:dyDescent="0.2"/>
    <row r="3022" ht="14.25" customHeight="1" x14ac:dyDescent="0.2"/>
    <row r="3023" ht="14.25" customHeight="1" x14ac:dyDescent="0.2"/>
    <row r="3024" ht="14.25" customHeight="1" x14ac:dyDescent="0.2"/>
    <row r="3025" ht="14.25" customHeight="1" x14ac:dyDescent="0.2"/>
    <row r="3026" ht="14.25" customHeight="1" x14ac:dyDescent="0.2"/>
    <row r="3027" ht="14.25" customHeight="1" x14ac:dyDescent="0.2"/>
    <row r="3028" ht="14.25" customHeight="1" x14ac:dyDescent="0.2"/>
    <row r="3029" ht="14.25" customHeight="1" x14ac:dyDescent="0.2"/>
    <row r="3030" ht="14.25" customHeight="1" x14ac:dyDescent="0.2"/>
    <row r="3031" ht="14.25" customHeight="1" x14ac:dyDescent="0.2"/>
    <row r="3032" ht="14.25" customHeight="1" x14ac:dyDescent="0.2"/>
    <row r="3033" ht="14.25" customHeight="1" x14ac:dyDescent="0.2"/>
    <row r="3034" ht="14.25" customHeight="1" x14ac:dyDescent="0.2"/>
    <row r="3035" ht="14.25" customHeight="1" x14ac:dyDescent="0.2"/>
    <row r="3036" ht="14.25" customHeight="1" x14ac:dyDescent="0.2"/>
    <row r="3037" ht="14.25" customHeight="1" x14ac:dyDescent="0.2"/>
    <row r="3038" ht="14.25" customHeight="1" x14ac:dyDescent="0.2"/>
    <row r="3039" ht="14.25" customHeight="1" x14ac:dyDescent="0.2"/>
    <row r="3040" ht="14.25" customHeight="1" x14ac:dyDescent="0.2"/>
    <row r="3041" ht="14.25" customHeight="1" x14ac:dyDescent="0.2"/>
    <row r="3042" ht="14.25" customHeight="1" x14ac:dyDescent="0.2"/>
    <row r="3043" ht="14.25" customHeight="1" x14ac:dyDescent="0.2"/>
    <row r="3044" ht="14.25" customHeight="1" x14ac:dyDescent="0.2"/>
    <row r="3045" ht="14.25" customHeight="1" x14ac:dyDescent="0.2"/>
    <row r="3046" ht="14.25" customHeight="1" x14ac:dyDescent="0.2"/>
    <row r="3047" ht="14.25" customHeight="1" x14ac:dyDescent="0.2"/>
    <row r="3048" ht="14.25" customHeight="1" x14ac:dyDescent="0.2"/>
    <row r="3049" ht="14.25" customHeight="1" x14ac:dyDescent="0.2"/>
    <row r="3050" ht="14.25" customHeight="1" x14ac:dyDescent="0.2"/>
    <row r="3051" ht="14.25" customHeight="1" x14ac:dyDescent="0.2"/>
    <row r="3052" ht="14.25" customHeight="1" x14ac:dyDescent="0.2"/>
    <row r="3053" ht="14.25" customHeight="1" x14ac:dyDescent="0.2"/>
    <row r="3054" ht="14.25" customHeight="1" x14ac:dyDescent="0.2"/>
    <row r="3055" ht="14.25" customHeight="1" x14ac:dyDescent="0.2"/>
    <row r="3056" ht="14.25" customHeight="1" x14ac:dyDescent="0.2"/>
    <row r="3057" ht="14.25" customHeight="1" x14ac:dyDescent="0.2"/>
    <row r="3058" ht="14.25" customHeight="1" x14ac:dyDescent="0.2"/>
    <row r="3059" ht="14.25" customHeight="1" x14ac:dyDescent="0.2"/>
    <row r="3060" ht="14.25" customHeight="1" x14ac:dyDescent="0.2"/>
    <row r="3061" ht="14.25" customHeight="1" x14ac:dyDescent="0.2"/>
    <row r="3062" ht="14.25" customHeight="1" x14ac:dyDescent="0.2"/>
    <row r="3063" ht="14.25" customHeight="1" x14ac:dyDescent="0.2"/>
    <row r="3064" ht="14.25" customHeight="1" x14ac:dyDescent="0.2"/>
    <row r="3065" ht="14.25" customHeight="1" x14ac:dyDescent="0.2"/>
    <row r="3066" ht="14.25" customHeight="1" x14ac:dyDescent="0.2"/>
    <row r="3067" ht="14.25" customHeight="1" x14ac:dyDescent="0.2"/>
    <row r="3068" ht="14.25" customHeight="1" x14ac:dyDescent="0.2"/>
    <row r="3069" ht="14.25" customHeight="1" x14ac:dyDescent="0.2"/>
    <row r="3070" ht="14.25" customHeight="1" x14ac:dyDescent="0.2"/>
    <row r="3071" ht="14.25" customHeight="1" x14ac:dyDescent="0.2"/>
    <row r="3072" ht="14.25" customHeight="1" x14ac:dyDescent="0.2"/>
    <row r="3073" ht="14.25" customHeight="1" x14ac:dyDescent="0.2"/>
    <row r="3074" ht="14.25" customHeight="1" x14ac:dyDescent="0.2"/>
    <row r="3075" ht="14.25" customHeight="1" x14ac:dyDescent="0.2"/>
    <row r="3076" ht="14.25" customHeight="1" x14ac:dyDescent="0.2"/>
    <row r="3077" ht="14.25" customHeight="1" x14ac:dyDescent="0.2"/>
    <row r="3078" ht="14.25" customHeight="1" x14ac:dyDescent="0.2"/>
    <row r="3079" ht="14.25" customHeight="1" x14ac:dyDescent="0.2"/>
    <row r="3080" ht="14.25" customHeight="1" x14ac:dyDescent="0.2"/>
    <row r="3081" ht="14.25" customHeight="1" x14ac:dyDescent="0.2"/>
    <row r="3082" ht="14.25" customHeight="1" x14ac:dyDescent="0.2"/>
    <row r="3083" ht="14.25" customHeight="1" x14ac:dyDescent="0.2"/>
    <row r="3084" ht="14.25" customHeight="1" x14ac:dyDescent="0.2"/>
    <row r="3085" ht="14.25" customHeight="1" x14ac:dyDescent="0.2"/>
    <row r="3086" ht="14.25" customHeight="1" x14ac:dyDescent="0.2"/>
    <row r="3087" ht="14.25" customHeight="1" x14ac:dyDescent="0.2"/>
    <row r="3088" ht="14.25" customHeight="1" x14ac:dyDescent="0.2"/>
    <row r="3089" ht="14.25" customHeight="1" x14ac:dyDescent="0.2"/>
    <row r="3090" ht="14.25" customHeight="1" x14ac:dyDescent="0.2"/>
    <row r="3091" ht="14.25" customHeight="1" x14ac:dyDescent="0.2"/>
    <row r="3092" ht="14.25" customHeight="1" x14ac:dyDescent="0.2"/>
    <row r="3093" ht="14.25" customHeight="1" x14ac:dyDescent="0.2"/>
    <row r="3094" ht="14.25" customHeight="1" x14ac:dyDescent="0.2"/>
    <row r="3095" ht="14.25" customHeight="1" x14ac:dyDescent="0.2"/>
    <row r="3096" ht="14.25" customHeight="1" x14ac:dyDescent="0.2"/>
    <row r="3097" ht="14.25" customHeight="1" x14ac:dyDescent="0.2"/>
    <row r="3098" ht="14.25" customHeight="1" x14ac:dyDescent="0.2"/>
    <row r="3099" ht="14.25" customHeight="1" x14ac:dyDescent="0.2"/>
    <row r="3100" ht="14.25" customHeight="1" x14ac:dyDescent="0.2"/>
    <row r="3101" ht="14.25" customHeight="1" x14ac:dyDescent="0.2"/>
    <row r="3102" ht="14.25" customHeight="1" x14ac:dyDescent="0.2"/>
    <row r="3103" ht="14.25" customHeight="1" x14ac:dyDescent="0.2"/>
    <row r="3104" ht="14.25" customHeight="1" x14ac:dyDescent="0.2"/>
    <row r="3105" ht="14.25" customHeight="1" x14ac:dyDescent="0.2"/>
    <row r="3106" ht="14.25" customHeight="1" x14ac:dyDescent="0.2"/>
    <row r="3107" ht="14.25" customHeight="1" x14ac:dyDescent="0.2"/>
    <row r="3108" ht="14.25" customHeight="1" x14ac:dyDescent="0.2"/>
    <row r="3109" ht="14.25" customHeight="1" x14ac:dyDescent="0.2"/>
    <row r="3110" ht="14.25" customHeight="1" x14ac:dyDescent="0.2"/>
    <row r="3111" ht="14.25" customHeight="1" x14ac:dyDescent="0.2"/>
    <row r="3112" ht="14.25" customHeight="1" x14ac:dyDescent="0.2"/>
    <row r="3113" ht="14.25" customHeight="1" x14ac:dyDescent="0.2"/>
    <row r="3114" ht="14.25" customHeight="1" x14ac:dyDescent="0.2"/>
    <row r="3115" ht="14.25" customHeight="1" x14ac:dyDescent="0.2"/>
    <row r="3116" ht="14.25" customHeight="1" x14ac:dyDescent="0.2"/>
    <row r="3117" ht="14.25" customHeight="1" x14ac:dyDescent="0.2"/>
    <row r="3118" ht="14.25" customHeight="1" x14ac:dyDescent="0.2"/>
    <row r="3119" ht="14.25" customHeight="1" x14ac:dyDescent="0.2"/>
    <row r="3120" ht="14.25" customHeight="1" x14ac:dyDescent="0.2"/>
    <row r="3121" ht="14.25" customHeight="1" x14ac:dyDescent="0.2"/>
    <row r="3122" ht="14.25" customHeight="1" x14ac:dyDescent="0.2"/>
    <row r="3123" ht="14.25" customHeight="1" x14ac:dyDescent="0.2"/>
    <row r="3124" ht="14.25" customHeight="1" x14ac:dyDescent="0.2"/>
    <row r="3125" ht="14.25" customHeight="1" x14ac:dyDescent="0.2"/>
    <row r="3126" ht="14.25" customHeight="1" x14ac:dyDescent="0.2"/>
    <row r="3127" ht="14.25" customHeight="1" x14ac:dyDescent="0.2"/>
    <row r="3128" ht="14.25" customHeight="1" x14ac:dyDescent="0.2"/>
    <row r="3129" ht="14.25" customHeight="1" x14ac:dyDescent="0.2"/>
    <row r="3130" ht="14.25" customHeight="1" x14ac:dyDescent="0.2"/>
    <row r="3131" ht="14.25" customHeight="1" x14ac:dyDescent="0.2"/>
    <row r="3132" ht="14.25" customHeight="1" x14ac:dyDescent="0.2"/>
    <row r="3133" ht="14.25" customHeight="1" x14ac:dyDescent="0.2"/>
    <row r="3134" ht="14.25" customHeight="1" x14ac:dyDescent="0.2"/>
    <row r="3135" ht="14.25" customHeight="1" x14ac:dyDescent="0.2"/>
    <row r="3136" ht="14.25" customHeight="1" x14ac:dyDescent="0.2"/>
    <row r="3137" ht="14.25" customHeight="1" x14ac:dyDescent="0.2"/>
    <row r="3138" ht="14.25" customHeight="1" x14ac:dyDescent="0.2"/>
    <row r="3139" ht="14.25" customHeight="1" x14ac:dyDescent="0.2"/>
    <row r="3140" ht="14.25" customHeight="1" x14ac:dyDescent="0.2"/>
    <row r="3141" ht="14.25" customHeight="1" x14ac:dyDescent="0.2"/>
    <row r="3142" ht="14.25" customHeight="1" x14ac:dyDescent="0.2"/>
    <row r="3143" ht="14.25" customHeight="1" x14ac:dyDescent="0.2"/>
    <row r="3144" ht="14.25" customHeight="1" x14ac:dyDescent="0.2"/>
    <row r="3145" ht="14.25" customHeight="1" x14ac:dyDescent="0.2"/>
    <row r="3146" ht="14.25" customHeight="1" x14ac:dyDescent="0.2"/>
    <row r="3147" ht="14.25" customHeight="1" x14ac:dyDescent="0.2"/>
    <row r="3148" ht="14.25" customHeight="1" x14ac:dyDescent="0.2"/>
    <row r="3149" ht="14.25" customHeight="1" x14ac:dyDescent="0.2"/>
    <row r="3150" ht="14.25" customHeight="1" x14ac:dyDescent="0.2"/>
    <row r="3151" ht="14.25" customHeight="1" x14ac:dyDescent="0.2"/>
    <row r="3152" ht="14.25" customHeight="1" x14ac:dyDescent="0.2"/>
    <row r="3153" ht="14.25" customHeight="1" x14ac:dyDescent="0.2"/>
    <row r="3154" ht="14.25" customHeight="1" x14ac:dyDescent="0.2"/>
    <row r="3155" ht="14.25" customHeight="1" x14ac:dyDescent="0.2"/>
    <row r="3156" ht="14.25" customHeight="1" x14ac:dyDescent="0.2"/>
    <row r="3157" ht="14.25" customHeight="1" x14ac:dyDescent="0.2"/>
    <row r="3158" ht="14.25" customHeight="1" x14ac:dyDescent="0.2"/>
    <row r="3159" ht="14.25" customHeight="1" x14ac:dyDescent="0.2"/>
    <row r="3160" ht="14.25" customHeight="1" x14ac:dyDescent="0.2"/>
    <row r="3161" ht="14.25" customHeight="1" x14ac:dyDescent="0.2"/>
    <row r="3162" ht="14.25" customHeight="1" x14ac:dyDescent="0.2"/>
    <row r="3163" ht="14.25" customHeight="1" x14ac:dyDescent="0.2"/>
    <row r="3164" ht="14.25" customHeight="1" x14ac:dyDescent="0.2"/>
    <row r="3165" ht="14.25" customHeight="1" x14ac:dyDescent="0.2"/>
    <row r="3166" ht="14.25" customHeight="1" x14ac:dyDescent="0.2"/>
    <row r="3167" ht="14.25" customHeight="1" x14ac:dyDescent="0.2"/>
    <row r="3168" ht="14.25" customHeight="1" x14ac:dyDescent="0.2"/>
    <row r="3169" ht="14.25" customHeight="1" x14ac:dyDescent="0.2"/>
    <row r="3170" ht="14.25" customHeight="1" x14ac:dyDescent="0.2"/>
    <row r="3171" ht="14.25" customHeight="1" x14ac:dyDescent="0.2"/>
    <row r="3172" ht="14.25" customHeight="1" x14ac:dyDescent="0.2"/>
    <row r="3173" ht="14.25" customHeight="1" x14ac:dyDescent="0.2"/>
    <row r="3174" ht="14.25" customHeight="1" x14ac:dyDescent="0.2"/>
    <row r="3175" ht="14.25" customHeight="1" x14ac:dyDescent="0.2"/>
    <row r="3176" ht="14.25" customHeight="1" x14ac:dyDescent="0.2"/>
    <row r="3177" ht="14.25" customHeight="1" x14ac:dyDescent="0.2"/>
    <row r="3178" ht="14.25" customHeight="1" x14ac:dyDescent="0.2"/>
    <row r="3179" ht="14.25" customHeight="1" x14ac:dyDescent="0.2"/>
    <row r="3180" ht="14.25" customHeight="1" x14ac:dyDescent="0.2"/>
    <row r="3181" ht="14.25" customHeight="1" x14ac:dyDescent="0.2"/>
    <row r="3182" ht="14.25" customHeight="1" x14ac:dyDescent="0.2"/>
    <row r="3183" ht="14.25" customHeight="1" x14ac:dyDescent="0.2"/>
    <row r="3184" ht="14.25" customHeight="1" x14ac:dyDescent="0.2"/>
    <row r="3185" ht="14.25" customHeight="1" x14ac:dyDescent="0.2"/>
    <row r="3186" ht="14.25" customHeight="1" x14ac:dyDescent="0.2"/>
    <row r="3187" ht="14.25" customHeight="1" x14ac:dyDescent="0.2"/>
    <row r="3188" ht="14.25" customHeight="1" x14ac:dyDescent="0.2"/>
    <row r="3189" ht="14.25" customHeight="1" x14ac:dyDescent="0.2"/>
    <row r="3190" ht="14.25" customHeight="1" x14ac:dyDescent="0.2"/>
    <row r="3191" ht="14.25" customHeight="1" x14ac:dyDescent="0.2"/>
    <row r="3192" ht="14.25" customHeight="1" x14ac:dyDescent="0.2"/>
    <row r="3193" ht="14.25" customHeight="1" x14ac:dyDescent="0.2"/>
    <row r="3194" ht="14.25" customHeight="1" x14ac:dyDescent="0.2"/>
    <row r="3195" ht="14.25" customHeight="1" x14ac:dyDescent="0.2"/>
    <row r="3196" ht="14.25" customHeight="1" x14ac:dyDescent="0.2"/>
    <row r="3197" ht="14.25" customHeight="1" x14ac:dyDescent="0.2"/>
    <row r="3198" ht="14.25" customHeight="1" x14ac:dyDescent="0.2"/>
    <row r="3199" ht="14.25" customHeight="1" x14ac:dyDescent="0.2"/>
    <row r="3200" ht="14.25" customHeight="1" x14ac:dyDescent="0.2"/>
    <row r="3201" ht="14.25" customHeight="1" x14ac:dyDescent="0.2"/>
    <row r="3202" ht="14.25" customHeight="1" x14ac:dyDescent="0.2"/>
    <row r="3203" ht="14.25" customHeight="1" x14ac:dyDescent="0.2"/>
    <row r="3204" ht="14.25" customHeight="1" x14ac:dyDescent="0.2"/>
    <row r="3205" ht="14.25" customHeight="1" x14ac:dyDescent="0.2"/>
    <row r="3206" ht="14.25" customHeight="1" x14ac:dyDescent="0.2"/>
    <row r="3207" ht="14.25" customHeight="1" x14ac:dyDescent="0.2"/>
    <row r="3208" ht="14.25" customHeight="1" x14ac:dyDescent="0.2"/>
    <row r="3209" ht="14.25" customHeight="1" x14ac:dyDescent="0.2"/>
    <row r="3210" ht="14.25" customHeight="1" x14ac:dyDescent="0.2"/>
    <row r="3211" ht="14.25" customHeight="1" x14ac:dyDescent="0.2"/>
    <row r="3212" ht="14.25" customHeight="1" x14ac:dyDescent="0.2"/>
    <row r="3213" ht="14.25" customHeight="1" x14ac:dyDescent="0.2"/>
    <row r="3214" ht="14.25" customHeight="1" x14ac:dyDescent="0.2"/>
    <row r="3215" ht="14.25" customHeight="1" x14ac:dyDescent="0.2"/>
    <row r="3216" ht="14.25" customHeight="1" x14ac:dyDescent="0.2"/>
    <row r="3217" ht="14.25" customHeight="1" x14ac:dyDescent="0.2"/>
    <row r="3218" ht="14.25" customHeight="1" x14ac:dyDescent="0.2"/>
    <row r="3219" ht="14.25" customHeight="1" x14ac:dyDescent="0.2"/>
    <row r="3220" ht="14.25" customHeight="1" x14ac:dyDescent="0.2"/>
    <row r="3221" ht="14.25" customHeight="1" x14ac:dyDescent="0.2"/>
    <row r="3222" ht="14.25" customHeight="1" x14ac:dyDescent="0.2"/>
    <row r="3223" ht="14.25" customHeight="1" x14ac:dyDescent="0.2"/>
    <row r="3224" ht="14.25" customHeight="1" x14ac:dyDescent="0.2"/>
    <row r="3225" ht="14.25" customHeight="1" x14ac:dyDescent="0.2"/>
    <row r="3226" ht="14.25" customHeight="1" x14ac:dyDescent="0.2"/>
    <row r="3227" ht="14.25" customHeight="1" x14ac:dyDescent="0.2"/>
    <row r="3228" ht="14.25" customHeight="1" x14ac:dyDescent="0.2"/>
    <row r="3229" ht="14.25" customHeight="1" x14ac:dyDescent="0.2"/>
    <row r="3230" ht="14.25" customHeight="1" x14ac:dyDescent="0.2"/>
    <row r="3231" ht="14.25" customHeight="1" x14ac:dyDescent="0.2"/>
    <row r="3232" ht="14.25" customHeight="1" x14ac:dyDescent="0.2"/>
    <row r="3233" ht="14.25" customHeight="1" x14ac:dyDescent="0.2"/>
    <row r="3234" ht="14.25" customHeight="1" x14ac:dyDescent="0.2"/>
    <row r="3235" ht="14.25" customHeight="1" x14ac:dyDescent="0.2"/>
    <row r="3236" ht="14.25" customHeight="1" x14ac:dyDescent="0.2"/>
    <row r="3237" ht="14.25" customHeight="1" x14ac:dyDescent="0.2"/>
    <row r="3238" ht="14.25" customHeight="1" x14ac:dyDescent="0.2"/>
    <row r="3239" ht="14.25" customHeight="1" x14ac:dyDescent="0.2"/>
    <row r="3240" ht="14.25" customHeight="1" x14ac:dyDescent="0.2"/>
    <row r="3241" ht="14.25" customHeight="1" x14ac:dyDescent="0.2"/>
    <row r="3242" ht="14.25" customHeight="1" x14ac:dyDescent="0.2"/>
    <row r="3243" ht="14.25" customHeight="1" x14ac:dyDescent="0.2"/>
    <row r="3244" ht="14.25" customHeight="1" x14ac:dyDescent="0.2"/>
    <row r="3245" ht="14.25" customHeight="1" x14ac:dyDescent="0.2"/>
    <row r="3246" ht="14.25" customHeight="1" x14ac:dyDescent="0.2"/>
    <row r="3247" ht="14.25" customHeight="1" x14ac:dyDescent="0.2"/>
    <row r="3248" ht="14.25" customHeight="1" x14ac:dyDescent="0.2"/>
    <row r="3249" ht="14.25" customHeight="1" x14ac:dyDescent="0.2"/>
    <row r="3250" ht="14.25" customHeight="1" x14ac:dyDescent="0.2"/>
    <row r="3251" ht="14.25" customHeight="1" x14ac:dyDescent="0.2"/>
    <row r="3252" ht="14.25" customHeight="1" x14ac:dyDescent="0.2"/>
    <row r="3253" ht="14.25" customHeight="1" x14ac:dyDescent="0.2"/>
    <row r="3254" ht="14.25" customHeight="1" x14ac:dyDescent="0.2"/>
    <row r="3255" ht="14.25" customHeight="1" x14ac:dyDescent="0.2"/>
    <row r="3256" ht="14.25" customHeight="1" x14ac:dyDescent="0.2"/>
    <row r="3257" ht="14.25" customHeight="1" x14ac:dyDescent="0.2"/>
    <row r="3258" ht="14.25" customHeight="1" x14ac:dyDescent="0.2"/>
    <row r="3259" ht="14.25" customHeight="1" x14ac:dyDescent="0.2"/>
    <row r="3260" ht="14.25" customHeight="1" x14ac:dyDescent="0.2"/>
    <row r="3261" ht="14.25" customHeight="1" x14ac:dyDescent="0.2"/>
    <row r="3262" ht="14.25" customHeight="1" x14ac:dyDescent="0.2"/>
    <row r="3263" ht="14.25" customHeight="1" x14ac:dyDescent="0.2"/>
    <row r="3264" ht="14.25" customHeight="1" x14ac:dyDescent="0.2"/>
    <row r="3265" ht="14.25" customHeight="1" x14ac:dyDescent="0.2"/>
    <row r="3266" ht="14.25" customHeight="1" x14ac:dyDescent="0.2"/>
    <row r="3267" ht="14.25" customHeight="1" x14ac:dyDescent="0.2"/>
    <row r="3268" ht="14.25" customHeight="1" x14ac:dyDescent="0.2"/>
    <row r="3269" ht="14.25" customHeight="1" x14ac:dyDescent="0.2"/>
    <row r="3270" ht="14.25" customHeight="1" x14ac:dyDescent="0.2"/>
    <row r="3271" ht="14.25" customHeight="1" x14ac:dyDescent="0.2"/>
    <row r="3272" ht="14.25" customHeight="1" x14ac:dyDescent="0.2"/>
    <row r="3273" ht="14.25" customHeight="1" x14ac:dyDescent="0.2"/>
    <row r="3274" ht="14.25" customHeight="1" x14ac:dyDescent="0.2"/>
    <row r="3275" ht="14.25" customHeight="1" x14ac:dyDescent="0.2"/>
    <row r="3276" ht="14.25" customHeight="1" x14ac:dyDescent="0.2"/>
    <row r="3277" ht="14.25" customHeight="1" x14ac:dyDescent="0.2"/>
    <row r="3278" ht="14.25" customHeight="1" x14ac:dyDescent="0.2"/>
    <row r="3279" ht="14.25" customHeight="1" x14ac:dyDescent="0.2"/>
    <row r="3280" ht="14.25" customHeight="1" x14ac:dyDescent="0.2"/>
    <row r="3281" ht="14.25" customHeight="1" x14ac:dyDescent="0.2"/>
    <row r="3282" ht="14.25" customHeight="1" x14ac:dyDescent="0.2"/>
    <row r="3283" ht="14.25" customHeight="1" x14ac:dyDescent="0.2"/>
    <row r="3284" ht="14.25" customHeight="1" x14ac:dyDescent="0.2"/>
    <row r="3285" ht="14.25" customHeight="1" x14ac:dyDescent="0.2"/>
    <row r="3286" ht="14.25" customHeight="1" x14ac:dyDescent="0.2"/>
    <row r="3287" ht="14.25" customHeight="1" x14ac:dyDescent="0.2"/>
    <row r="3288" ht="14.25" customHeight="1" x14ac:dyDescent="0.2"/>
    <row r="3289" ht="14.25" customHeight="1" x14ac:dyDescent="0.2"/>
    <row r="3290" ht="14.25" customHeight="1" x14ac:dyDescent="0.2"/>
    <row r="3291" ht="14.25" customHeight="1" x14ac:dyDescent="0.2"/>
    <row r="3292" ht="14.25" customHeight="1" x14ac:dyDescent="0.2"/>
    <row r="3293" ht="14.25" customHeight="1" x14ac:dyDescent="0.2"/>
    <row r="3294" ht="14.25" customHeight="1" x14ac:dyDescent="0.2"/>
    <row r="3295" ht="14.25" customHeight="1" x14ac:dyDescent="0.2"/>
    <row r="3296" ht="14.25" customHeight="1" x14ac:dyDescent="0.2"/>
    <row r="3297" ht="14.25" customHeight="1" x14ac:dyDescent="0.2"/>
    <row r="3298" ht="14.25" customHeight="1" x14ac:dyDescent="0.2"/>
    <row r="3299" ht="14.25" customHeight="1" x14ac:dyDescent="0.2"/>
    <row r="3300" ht="14.25" customHeight="1" x14ac:dyDescent="0.2"/>
    <row r="3301" ht="14.25" customHeight="1" x14ac:dyDescent="0.2"/>
    <row r="3302" ht="14.25" customHeight="1" x14ac:dyDescent="0.2"/>
    <row r="3303" ht="14.25" customHeight="1" x14ac:dyDescent="0.2"/>
    <row r="3304" ht="14.25" customHeight="1" x14ac:dyDescent="0.2"/>
    <row r="3305" ht="14.25" customHeight="1" x14ac:dyDescent="0.2"/>
    <row r="3306" ht="14.25" customHeight="1" x14ac:dyDescent="0.2"/>
    <row r="3307" ht="14.25" customHeight="1" x14ac:dyDescent="0.2"/>
    <row r="3308" ht="14.25" customHeight="1" x14ac:dyDescent="0.2"/>
    <row r="3309" ht="14.25" customHeight="1" x14ac:dyDescent="0.2"/>
    <row r="3310" ht="14.25" customHeight="1" x14ac:dyDescent="0.2"/>
    <row r="3311" ht="14.25" customHeight="1" x14ac:dyDescent="0.2"/>
    <row r="3312" ht="14.25" customHeight="1" x14ac:dyDescent="0.2"/>
    <row r="3313" ht="14.25" customHeight="1" x14ac:dyDescent="0.2"/>
    <row r="3314" ht="14.25" customHeight="1" x14ac:dyDescent="0.2"/>
    <row r="3315" ht="14.25" customHeight="1" x14ac:dyDescent="0.2"/>
    <row r="3316" ht="14.25" customHeight="1" x14ac:dyDescent="0.2"/>
    <row r="3317" ht="14.25" customHeight="1" x14ac:dyDescent="0.2"/>
    <row r="3318" ht="14.25" customHeight="1" x14ac:dyDescent="0.2"/>
    <row r="3319" ht="14.25" customHeight="1" x14ac:dyDescent="0.2"/>
    <row r="3320" ht="14.25" customHeight="1" x14ac:dyDescent="0.2"/>
    <row r="3321" ht="14.25" customHeight="1" x14ac:dyDescent="0.2"/>
    <row r="3322" ht="14.25" customHeight="1" x14ac:dyDescent="0.2"/>
    <row r="3323" ht="14.25" customHeight="1" x14ac:dyDescent="0.2"/>
    <row r="3324" ht="14.25" customHeight="1" x14ac:dyDescent="0.2"/>
    <row r="3325" ht="14.25" customHeight="1" x14ac:dyDescent="0.2"/>
    <row r="3326" ht="14.25" customHeight="1" x14ac:dyDescent="0.2"/>
    <row r="3327" ht="14.25" customHeight="1" x14ac:dyDescent="0.2"/>
    <row r="3328" ht="14.25" customHeight="1" x14ac:dyDescent="0.2"/>
    <row r="3329" ht="14.25" customHeight="1" x14ac:dyDescent="0.2"/>
    <row r="3330" ht="14.25" customHeight="1" x14ac:dyDescent="0.2"/>
    <row r="3331" ht="14.25" customHeight="1" x14ac:dyDescent="0.2"/>
    <row r="3332" ht="14.25" customHeight="1" x14ac:dyDescent="0.2"/>
    <row r="3333" ht="14.25" customHeight="1" x14ac:dyDescent="0.2"/>
    <row r="3334" ht="14.25" customHeight="1" x14ac:dyDescent="0.2"/>
    <row r="3335" ht="14.25" customHeight="1" x14ac:dyDescent="0.2"/>
    <row r="3336" ht="14.25" customHeight="1" x14ac:dyDescent="0.2"/>
    <row r="3337" ht="14.25" customHeight="1" x14ac:dyDescent="0.2"/>
    <row r="3338" ht="14.25" customHeight="1" x14ac:dyDescent="0.2"/>
    <row r="3339" ht="14.25" customHeight="1" x14ac:dyDescent="0.2"/>
    <row r="3340" ht="14.25" customHeight="1" x14ac:dyDescent="0.2"/>
    <row r="3341" ht="14.25" customHeight="1" x14ac:dyDescent="0.2"/>
    <row r="3342" ht="14.25" customHeight="1" x14ac:dyDescent="0.2"/>
    <row r="3343" ht="14.25" customHeight="1" x14ac:dyDescent="0.2"/>
    <row r="3344" ht="14.25" customHeight="1" x14ac:dyDescent="0.2"/>
    <row r="3345" ht="14.25" customHeight="1" x14ac:dyDescent="0.2"/>
    <row r="3346" ht="14.25" customHeight="1" x14ac:dyDescent="0.2"/>
    <row r="3347" ht="14.25" customHeight="1" x14ac:dyDescent="0.2"/>
    <row r="3348" ht="14.25" customHeight="1" x14ac:dyDescent="0.2"/>
    <row r="3349" ht="14.25" customHeight="1" x14ac:dyDescent="0.2"/>
    <row r="3350" ht="14.25" customHeight="1" x14ac:dyDescent="0.2"/>
    <row r="3351" ht="14.25" customHeight="1" x14ac:dyDescent="0.2"/>
    <row r="3352" ht="14.25" customHeight="1" x14ac:dyDescent="0.2"/>
    <row r="3353" ht="14.25" customHeight="1" x14ac:dyDescent="0.2"/>
    <row r="3354" ht="14.25" customHeight="1" x14ac:dyDescent="0.2"/>
    <row r="3355" ht="14.25" customHeight="1" x14ac:dyDescent="0.2"/>
    <row r="3356" ht="14.25" customHeight="1" x14ac:dyDescent="0.2"/>
    <row r="3357" ht="14.25" customHeight="1" x14ac:dyDescent="0.2"/>
    <row r="3358" ht="14.25" customHeight="1" x14ac:dyDescent="0.2"/>
    <row r="3359" ht="14.25" customHeight="1" x14ac:dyDescent="0.2"/>
    <row r="3360" ht="14.25" customHeight="1" x14ac:dyDescent="0.2"/>
    <row r="3361" ht="14.25" customHeight="1" x14ac:dyDescent="0.2"/>
    <row r="3362" ht="14.25" customHeight="1" x14ac:dyDescent="0.2"/>
    <row r="3363" ht="14.25" customHeight="1" x14ac:dyDescent="0.2"/>
    <row r="3364" ht="14.25" customHeight="1" x14ac:dyDescent="0.2"/>
    <row r="3365" ht="14.25" customHeight="1" x14ac:dyDescent="0.2"/>
    <row r="3366" ht="14.25" customHeight="1" x14ac:dyDescent="0.2"/>
    <row r="3367" ht="14.25" customHeight="1" x14ac:dyDescent="0.2"/>
    <row r="3368" ht="14.25" customHeight="1" x14ac:dyDescent="0.2"/>
    <row r="3369" ht="14.25" customHeight="1" x14ac:dyDescent="0.2"/>
    <row r="3370" ht="14.25" customHeight="1" x14ac:dyDescent="0.2"/>
    <row r="3371" ht="14.25" customHeight="1" x14ac:dyDescent="0.2"/>
    <row r="3372" ht="14.25" customHeight="1" x14ac:dyDescent="0.2"/>
    <row r="3373" ht="14.25" customHeight="1" x14ac:dyDescent="0.2"/>
    <row r="3374" ht="14.25" customHeight="1" x14ac:dyDescent="0.2"/>
    <row r="3375" ht="14.25" customHeight="1" x14ac:dyDescent="0.2"/>
    <row r="3376" ht="14.25" customHeight="1" x14ac:dyDescent="0.2"/>
    <row r="3377" ht="14.25" customHeight="1" x14ac:dyDescent="0.2"/>
    <row r="3378" ht="14.25" customHeight="1" x14ac:dyDescent="0.2"/>
    <row r="3379" ht="14.25" customHeight="1" x14ac:dyDescent="0.2"/>
    <row r="3380" ht="14.25" customHeight="1" x14ac:dyDescent="0.2"/>
    <row r="3381" ht="14.25" customHeight="1" x14ac:dyDescent="0.2"/>
    <row r="3382" ht="14.25" customHeight="1" x14ac:dyDescent="0.2"/>
    <row r="3383" ht="14.25" customHeight="1" x14ac:dyDescent="0.2"/>
    <row r="3384" ht="14.25" customHeight="1" x14ac:dyDescent="0.2"/>
    <row r="3385" ht="14.25" customHeight="1" x14ac:dyDescent="0.2"/>
    <row r="3386" ht="14.25" customHeight="1" x14ac:dyDescent="0.2"/>
    <row r="3387" ht="14.25" customHeight="1" x14ac:dyDescent="0.2"/>
    <row r="3388" ht="14.25" customHeight="1" x14ac:dyDescent="0.2"/>
    <row r="3389" ht="14.25" customHeight="1" x14ac:dyDescent="0.2"/>
    <row r="3390" ht="14.25" customHeight="1" x14ac:dyDescent="0.2"/>
    <row r="3391" ht="14.25" customHeight="1" x14ac:dyDescent="0.2"/>
    <row r="3392" ht="14.25" customHeight="1" x14ac:dyDescent="0.2"/>
    <row r="3393" ht="14.25" customHeight="1" x14ac:dyDescent="0.2"/>
    <row r="3394" ht="14.25" customHeight="1" x14ac:dyDescent="0.2"/>
    <row r="3395" ht="14.25" customHeight="1" x14ac:dyDescent="0.2"/>
    <row r="3396" ht="14.25" customHeight="1" x14ac:dyDescent="0.2"/>
    <row r="3397" ht="14.25" customHeight="1" x14ac:dyDescent="0.2"/>
    <row r="3398" ht="14.25" customHeight="1" x14ac:dyDescent="0.2"/>
    <row r="3399" ht="14.25" customHeight="1" x14ac:dyDescent="0.2"/>
    <row r="3400" ht="14.25" customHeight="1" x14ac:dyDescent="0.2"/>
    <row r="3401" ht="14.25" customHeight="1" x14ac:dyDescent="0.2"/>
    <row r="3402" ht="14.25" customHeight="1" x14ac:dyDescent="0.2"/>
    <row r="3403" ht="14.25" customHeight="1" x14ac:dyDescent="0.2"/>
    <row r="3404" ht="14.25" customHeight="1" x14ac:dyDescent="0.2"/>
    <row r="3405" ht="14.25" customHeight="1" x14ac:dyDescent="0.2"/>
    <row r="3406" ht="14.25" customHeight="1" x14ac:dyDescent="0.2"/>
    <row r="3407" ht="14.25" customHeight="1" x14ac:dyDescent="0.2"/>
    <row r="3408" ht="14.25" customHeight="1" x14ac:dyDescent="0.2"/>
    <row r="3409" ht="14.25" customHeight="1" x14ac:dyDescent="0.2"/>
    <row r="3410" ht="14.25" customHeight="1" x14ac:dyDescent="0.2"/>
    <row r="3411" ht="14.25" customHeight="1" x14ac:dyDescent="0.2"/>
    <row r="3412" ht="14.25" customHeight="1" x14ac:dyDescent="0.2"/>
    <row r="3413" ht="14.25" customHeight="1" x14ac:dyDescent="0.2"/>
    <row r="3414" ht="14.25" customHeight="1" x14ac:dyDescent="0.2"/>
    <row r="3415" ht="14.25" customHeight="1" x14ac:dyDescent="0.2"/>
    <row r="3416" ht="14.25" customHeight="1" x14ac:dyDescent="0.2"/>
    <row r="3417" ht="14.25" customHeight="1" x14ac:dyDescent="0.2"/>
    <row r="3418" ht="14.25" customHeight="1" x14ac:dyDescent="0.2"/>
    <row r="3419" ht="14.25" customHeight="1" x14ac:dyDescent="0.2"/>
    <row r="3420" ht="14.25" customHeight="1" x14ac:dyDescent="0.2"/>
    <row r="3421" ht="14.25" customHeight="1" x14ac:dyDescent="0.2"/>
    <row r="3422" ht="14.25" customHeight="1" x14ac:dyDescent="0.2"/>
    <row r="3423" ht="14.25" customHeight="1" x14ac:dyDescent="0.2"/>
    <row r="3424" ht="14.25" customHeight="1" x14ac:dyDescent="0.2"/>
    <row r="3425" ht="14.25" customHeight="1" x14ac:dyDescent="0.2"/>
    <row r="3426" ht="14.25" customHeight="1" x14ac:dyDescent="0.2"/>
    <row r="3427" ht="14.25" customHeight="1" x14ac:dyDescent="0.2"/>
    <row r="3428" ht="14.25" customHeight="1" x14ac:dyDescent="0.2"/>
    <row r="3429" ht="14.25" customHeight="1" x14ac:dyDescent="0.2"/>
    <row r="3430" ht="14.25" customHeight="1" x14ac:dyDescent="0.2"/>
    <row r="3431" ht="14.25" customHeight="1" x14ac:dyDescent="0.2"/>
    <row r="3432" ht="14.25" customHeight="1" x14ac:dyDescent="0.2"/>
    <row r="3433" ht="14.25" customHeight="1" x14ac:dyDescent="0.2"/>
    <row r="3434" ht="14.25" customHeight="1" x14ac:dyDescent="0.2"/>
    <row r="3435" ht="14.25" customHeight="1" x14ac:dyDescent="0.2"/>
    <row r="3436" ht="14.25" customHeight="1" x14ac:dyDescent="0.2"/>
    <row r="3437" ht="14.25" customHeight="1" x14ac:dyDescent="0.2"/>
    <row r="3438" ht="14.25" customHeight="1" x14ac:dyDescent="0.2"/>
    <row r="3439" ht="14.25" customHeight="1" x14ac:dyDescent="0.2"/>
    <row r="3440" ht="14.25" customHeight="1" x14ac:dyDescent="0.2"/>
    <row r="3441" ht="14.25" customHeight="1" x14ac:dyDescent="0.2"/>
    <row r="3442" ht="14.25" customHeight="1" x14ac:dyDescent="0.2"/>
    <row r="3443" ht="14.25" customHeight="1" x14ac:dyDescent="0.2"/>
    <row r="3444" ht="14.25" customHeight="1" x14ac:dyDescent="0.2"/>
    <row r="3445" ht="14.25" customHeight="1" x14ac:dyDescent="0.2"/>
    <row r="3446" ht="14.25" customHeight="1" x14ac:dyDescent="0.2"/>
    <row r="3447" ht="14.25" customHeight="1" x14ac:dyDescent="0.2"/>
    <row r="3448" ht="14.25" customHeight="1" x14ac:dyDescent="0.2"/>
    <row r="3449" ht="14.25" customHeight="1" x14ac:dyDescent="0.2"/>
    <row r="3450" ht="14.25" customHeight="1" x14ac:dyDescent="0.2"/>
    <row r="3451" ht="14.25" customHeight="1" x14ac:dyDescent="0.2"/>
    <row r="3452" ht="14.25" customHeight="1" x14ac:dyDescent="0.2"/>
    <row r="3453" ht="14.25" customHeight="1" x14ac:dyDescent="0.2"/>
    <row r="3454" ht="14.25" customHeight="1" x14ac:dyDescent="0.2"/>
    <row r="3455" ht="14.25" customHeight="1" x14ac:dyDescent="0.2"/>
    <row r="3456" ht="14.25" customHeight="1" x14ac:dyDescent="0.2"/>
    <row r="3457" ht="14.25" customHeight="1" x14ac:dyDescent="0.2"/>
    <row r="3458" ht="14.25" customHeight="1" x14ac:dyDescent="0.2"/>
    <row r="3459" ht="14.25" customHeight="1" x14ac:dyDescent="0.2"/>
    <row r="3460" ht="14.25" customHeight="1" x14ac:dyDescent="0.2"/>
    <row r="3461" ht="14.25" customHeight="1" x14ac:dyDescent="0.2"/>
    <row r="3462" ht="14.25" customHeight="1" x14ac:dyDescent="0.2"/>
    <row r="3463" ht="14.25" customHeight="1" x14ac:dyDescent="0.2"/>
    <row r="3464" ht="14.25" customHeight="1" x14ac:dyDescent="0.2"/>
    <row r="3465" ht="14.25" customHeight="1" x14ac:dyDescent="0.2"/>
    <row r="3466" ht="14.25" customHeight="1" x14ac:dyDescent="0.2"/>
    <row r="3467" ht="14.25" customHeight="1" x14ac:dyDescent="0.2"/>
    <row r="3468" ht="14.25" customHeight="1" x14ac:dyDescent="0.2"/>
    <row r="3469" ht="14.25" customHeight="1" x14ac:dyDescent="0.2"/>
    <row r="3470" ht="14.25" customHeight="1" x14ac:dyDescent="0.2"/>
    <row r="3471" ht="14.25" customHeight="1" x14ac:dyDescent="0.2"/>
    <row r="3472" ht="14.25" customHeight="1" x14ac:dyDescent="0.2"/>
    <row r="3473" ht="14.25" customHeight="1" x14ac:dyDescent="0.2"/>
    <row r="3474" ht="14.25" customHeight="1" x14ac:dyDescent="0.2"/>
    <row r="3475" ht="14.25" customHeight="1" x14ac:dyDescent="0.2"/>
    <row r="3476" ht="14.25" customHeight="1" x14ac:dyDescent="0.2"/>
    <row r="3477" ht="14.25" customHeight="1" x14ac:dyDescent="0.2"/>
    <row r="3478" ht="14.25" customHeight="1" x14ac:dyDescent="0.2"/>
    <row r="3479" ht="14.25" customHeight="1" x14ac:dyDescent="0.2"/>
    <row r="3480" ht="14.25" customHeight="1" x14ac:dyDescent="0.2"/>
    <row r="3481" ht="14.25" customHeight="1" x14ac:dyDescent="0.2"/>
    <row r="3482" ht="14.25" customHeight="1" x14ac:dyDescent="0.2"/>
    <row r="3483" ht="14.25" customHeight="1" x14ac:dyDescent="0.2"/>
    <row r="3484" ht="14.25" customHeight="1" x14ac:dyDescent="0.2"/>
    <row r="3485" ht="14.25" customHeight="1" x14ac:dyDescent="0.2"/>
    <row r="3486" ht="14.25" customHeight="1" x14ac:dyDescent="0.2"/>
    <row r="3487" ht="14.25" customHeight="1" x14ac:dyDescent="0.2"/>
    <row r="3488" ht="14.25" customHeight="1" x14ac:dyDescent="0.2"/>
    <row r="3489" ht="14.25" customHeight="1" x14ac:dyDescent="0.2"/>
    <row r="3490" ht="14.25" customHeight="1" x14ac:dyDescent="0.2"/>
    <row r="3491" ht="14.25" customHeight="1" x14ac:dyDescent="0.2"/>
    <row r="3492" ht="14.25" customHeight="1" x14ac:dyDescent="0.2"/>
    <row r="3493" ht="14.25" customHeight="1" x14ac:dyDescent="0.2"/>
    <row r="3494" ht="14.25" customHeight="1" x14ac:dyDescent="0.2"/>
    <row r="3495" ht="14.25" customHeight="1" x14ac:dyDescent="0.2"/>
    <row r="3496" ht="14.25" customHeight="1" x14ac:dyDescent="0.2"/>
    <row r="3497" ht="14.25" customHeight="1" x14ac:dyDescent="0.2"/>
    <row r="3498" ht="14.25" customHeight="1" x14ac:dyDescent="0.2"/>
    <row r="3499" ht="14.25" customHeight="1" x14ac:dyDescent="0.2"/>
    <row r="3500" ht="14.25" customHeight="1" x14ac:dyDescent="0.2"/>
    <row r="3501" ht="14.25" customHeight="1" x14ac:dyDescent="0.2"/>
    <row r="3502" ht="14.25" customHeight="1" x14ac:dyDescent="0.2"/>
    <row r="3503" ht="14.25" customHeight="1" x14ac:dyDescent="0.2"/>
    <row r="3504" ht="14.25" customHeight="1" x14ac:dyDescent="0.2"/>
    <row r="3505" ht="14.25" customHeight="1" x14ac:dyDescent="0.2"/>
    <row r="3506" ht="14.25" customHeight="1" x14ac:dyDescent="0.2"/>
    <row r="3507" ht="14.25" customHeight="1" x14ac:dyDescent="0.2"/>
    <row r="3508" ht="14.25" customHeight="1" x14ac:dyDescent="0.2"/>
    <row r="3509" ht="14.25" customHeight="1" x14ac:dyDescent="0.2"/>
    <row r="3510" ht="14.25" customHeight="1" x14ac:dyDescent="0.2"/>
    <row r="3511" ht="14.25" customHeight="1" x14ac:dyDescent="0.2"/>
    <row r="3512" ht="14.25" customHeight="1" x14ac:dyDescent="0.2"/>
    <row r="3513" ht="14.25" customHeight="1" x14ac:dyDescent="0.2"/>
    <row r="3514" ht="14.25" customHeight="1" x14ac:dyDescent="0.2"/>
    <row r="3515" ht="14.25" customHeight="1" x14ac:dyDescent="0.2"/>
    <row r="3516" ht="14.25" customHeight="1" x14ac:dyDescent="0.2"/>
    <row r="3517" ht="14.25" customHeight="1" x14ac:dyDescent="0.2"/>
    <row r="3518" ht="14.25" customHeight="1" x14ac:dyDescent="0.2"/>
    <row r="3519" ht="14.25" customHeight="1" x14ac:dyDescent="0.2"/>
    <row r="3520" ht="14.25" customHeight="1" x14ac:dyDescent="0.2"/>
    <row r="3521" ht="14.25" customHeight="1" x14ac:dyDescent="0.2"/>
    <row r="3522" ht="14.25" customHeight="1" x14ac:dyDescent="0.2"/>
    <row r="3523" ht="14.25" customHeight="1" x14ac:dyDescent="0.2"/>
    <row r="3524" ht="14.25" customHeight="1" x14ac:dyDescent="0.2"/>
    <row r="3525" ht="14.25" customHeight="1" x14ac:dyDescent="0.2"/>
    <row r="3526" ht="14.25" customHeight="1" x14ac:dyDescent="0.2"/>
    <row r="3527" ht="14.25" customHeight="1" x14ac:dyDescent="0.2"/>
    <row r="3528" ht="14.25" customHeight="1" x14ac:dyDescent="0.2"/>
    <row r="3529" ht="14.25" customHeight="1" x14ac:dyDescent="0.2"/>
    <row r="3530" ht="14.25" customHeight="1" x14ac:dyDescent="0.2"/>
    <row r="3531" ht="14.25" customHeight="1" x14ac:dyDescent="0.2"/>
    <row r="3532" ht="14.25" customHeight="1" x14ac:dyDescent="0.2"/>
    <row r="3533" ht="14.25" customHeight="1" x14ac:dyDescent="0.2"/>
    <row r="3534" ht="14.25" customHeight="1" x14ac:dyDescent="0.2"/>
    <row r="3535" ht="14.25" customHeight="1" x14ac:dyDescent="0.2"/>
    <row r="3536" ht="14.25" customHeight="1" x14ac:dyDescent="0.2"/>
    <row r="3537" ht="14.25" customHeight="1" x14ac:dyDescent="0.2"/>
    <row r="3538" ht="14.25" customHeight="1" x14ac:dyDescent="0.2"/>
    <row r="3539" ht="14.25" customHeight="1" x14ac:dyDescent="0.2"/>
    <row r="3540" ht="14.25" customHeight="1" x14ac:dyDescent="0.2"/>
    <row r="3541" ht="14.25" customHeight="1" x14ac:dyDescent="0.2"/>
    <row r="3542" ht="14.25" customHeight="1" x14ac:dyDescent="0.2"/>
    <row r="3543" ht="14.25" customHeight="1" x14ac:dyDescent="0.2"/>
    <row r="3544" ht="14.25" customHeight="1" x14ac:dyDescent="0.2"/>
    <row r="3545" ht="14.25" customHeight="1" x14ac:dyDescent="0.2"/>
    <row r="3546" ht="14.25" customHeight="1" x14ac:dyDescent="0.2"/>
    <row r="3547" ht="14.25" customHeight="1" x14ac:dyDescent="0.2"/>
    <row r="3548" ht="14.25" customHeight="1" x14ac:dyDescent="0.2"/>
    <row r="3549" ht="14.25" customHeight="1" x14ac:dyDescent="0.2"/>
    <row r="3550" ht="14.25" customHeight="1" x14ac:dyDescent="0.2"/>
    <row r="3551" ht="14.25" customHeight="1" x14ac:dyDescent="0.2"/>
    <row r="3552" ht="14.25" customHeight="1" x14ac:dyDescent="0.2"/>
    <row r="3553" ht="14.25" customHeight="1" x14ac:dyDescent="0.2"/>
    <row r="3554" ht="14.25" customHeight="1" x14ac:dyDescent="0.2"/>
    <row r="3555" ht="14.25" customHeight="1" x14ac:dyDescent="0.2"/>
    <row r="3556" ht="14.25" customHeight="1" x14ac:dyDescent="0.2"/>
    <row r="3557" ht="14.25" customHeight="1" x14ac:dyDescent="0.2"/>
    <row r="3558" ht="14.25" customHeight="1" x14ac:dyDescent="0.2"/>
    <row r="3559" ht="14.25" customHeight="1" x14ac:dyDescent="0.2"/>
    <row r="3560" ht="14.25" customHeight="1" x14ac:dyDescent="0.2"/>
    <row r="3561" ht="14.25" customHeight="1" x14ac:dyDescent="0.2"/>
    <row r="3562" ht="14.25" customHeight="1" x14ac:dyDescent="0.2"/>
    <row r="3563" ht="14.25" customHeight="1" x14ac:dyDescent="0.2"/>
    <row r="3564" ht="14.25" customHeight="1" x14ac:dyDescent="0.2"/>
    <row r="3565" ht="14.25" customHeight="1" x14ac:dyDescent="0.2"/>
    <row r="3566" ht="14.25" customHeight="1" x14ac:dyDescent="0.2"/>
    <row r="3567" ht="14.25" customHeight="1" x14ac:dyDescent="0.2"/>
    <row r="3568" ht="14.25" customHeight="1" x14ac:dyDescent="0.2"/>
    <row r="3569" ht="14.25" customHeight="1" x14ac:dyDescent="0.2"/>
    <row r="3570" ht="14.25" customHeight="1" x14ac:dyDescent="0.2"/>
    <row r="3571" ht="14.25" customHeight="1" x14ac:dyDescent="0.2"/>
    <row r="3572" ht="14.25" customHeight="1" x14ac:dyDescent="0.2"/>
    <row r="3573" ht="14.25" customHeight="1" x14ac:dyDescent="0.2"/>
    <row r="3574" ht="14.25" customHeight="1" x14ac:dyDescent="0.2"/>
    <row r="3575" ht="14.25" customHeight="1" x14ac:dyDescent="0.2"/>
    <row r="3576" ht="14.25" customHeight="1" x14ac:dyDescent="0.2"/>
    <row r="3577" ht="14.25" customHeight="1" x14ac:dyDescent="0.2"/>
    <row r="3578" ht="14.25" customHeight="1" x14ac:dyDescent="0.2"/>
    <row r="3579" ht="14.25" customHeight="1" x14ac:dyDescent="0.2"/>
    <row r="3580" ht="14.25" customHeight="1" x14ac:dyDescent="0.2"/>
    <row r="3581" ht="14.25" customHeight="1" x14ac:dyDescent="0.2"/>
    <row r="3582" ht="14.25" customHeight="1" x14ac:dyDescent="0.2"/>
    <row r="3583" ht="14.25" customHeight="1" x14ac:dyDescent="0.2"/>
    <row r="3584" ht="14.25" customHeight="1" x14ac:dyDescent="0.2"/>
    <row r="3585" ht="14.25" customHeight="1" x14ac:dyDescent="0.2"/>
    <row r="3586" ht="14.25" customHeight="1" x14ac:dyDescent="0.2"/>
    <row r="3587" ht="14.25" customHeight="1" x14ac:dyDescent="0.2"/>
    <row r="3588" ht="14.25" customHeight="1" x14ac:dyDescent="0.2"/>
    <row r="3589" ht="14.25" customHeight="1" x14ac:dyDescent="0.2"/>
    <row r="3590" ht="14.25" customHeight="1" x14ac:dyDescent="0.2"/>
    <row r="3591" ht="14.25" customHeight="1" x14ac:dyDescent="0.2"/>
    <row r="3592" ht="14.25" customHeight="1" x14ac:dyDescent="0.2"/>
    <row r="3593" ht="14.25" customHeight="1" x14ac:dyDescent="0.2"/>
    <row r="3594" ht="14.25" customHeight="1" x14ac:dyDescent="0.2"/>
    <row r="3595" ht="14.25" customHeight="1" x14ac:dyDescent="0.2"/>
    <row r="3596" ht="14.25" customHeight="1" x14ac:dyDescent="0.2"/>
    <row r="3597" ht="14.25" customHeight="1" x14ac:dyDescent="0.2"/>
    <row r="3598" ht="14.25" customHeight="1" x14ac:dyDescent="0.2"/>
    <row r="3599" ht="14.25" customHeight="1" x14ac:dyDescent="0.2"/>
    <row r="3600" ht="14.25" customHeight="1" x14ac:dyDescent="0.2"/>
    <row r="3601" ht="14.25" customHeight="1" x14ac:dyDescent="0.2"/>
    <row r="3602" ht="14.25" customHeight="1" x14ac:dyDescent="0.2"/>
    <row r="3603" ht="14.25" customHeight="1" x14ac:dyDescent="0.2"/>
    <row r="3604" ht="14.25" customHeight="1" x14ac:dyDescent="0.2"/>
    <row r="3605" ht="14.25" customHeight="1" x14ac:dyDescent="0.2"/>
    <row r="3606" ht="14.25" customHeight="1" x14ac:dyDescent="0.2"/>
    <row r="3607" ht="14.25" customHeight="1" x14ac:dyDescent="0.2"/>
    <row r="3608" ht="14.25" customHeight="1" x14ac:dyDescent="0.2"/>
    <row r="3609" ht="14.25" customHeight="1" x14ac:dyDescent="0.2"/>
    <row r="3610" ht="14.25" customHeight="1" x14ac:dyDescent="0.2"/>
    <row r="3611" ht="14.25" customHeight="1" x14ac:dyDescent="0.2"/>
    <row r="3612" ht="14.25" customHeight="1" x14ac:dyDescent="0.2"/>
    <row r="3613" ht="14.25" customHeight="1" x14ac:dyDescent="0.2"/>
    <row r="3614" ht="14.25" customHeight="1" x14ac:dyDescent="0.2"/>
    <row r="3615" ht="14.25" customHeight="1" x14ac:dyDescent="0.2"/>
    <row r="3616" ht="14.25" customHeight="1" x14ac:dyDescent="0.2"/>
    <row r="3617" ht="14.25" customHeight="1" x14ac:dyDescent="0.2"/>
    <row r="3618" ht="14.25" customHeight="1" x14ac:dyDescent="0.2"/>
    <row r="3619" ht="14.25" customHeight="1" x14ac:dyDescent="0.2"/>
    <row r="3620" ht="14.25" customHeight="1" x14ac:dyDescent="0.2"/>
    <row r="3621" ht="14.25" customHeight="1" x14ac:dyDescent="0.2"/>
    <row r="3622" ht="14.25" customHeight="1" x14ac:dyDescent="0.2"/>
    <row r="3623" ht="14.25" customHeight="1" x14ac:dyDescent="0.2"/>
    <row r="3624" ht="14.25" customHeight="1" x14ac:dyDescent="0.2"/>
    <row r="3625" ht="14.25" customHeight="1" x14ac:dyDescent="0.2"/>
    <row r="3626" ht="14.25" customHeight="1" x14ac:dyDescent="0.2"/>
    <row r="3627" ht="14.25" customHeight="1" x14ac:dyDescent="0.2"/>
    <row r="3628" ht="14.25" customHeight="1" x14ac:dyDescent="0.2"/>
    <row r="3629" ht="14.25" customHeight="1" x14ac:dyDescent="0.2"/>
    <row r="3630" ht="14.25" customHeight="1" x14ac:dyDescent="0.2"/>
    <row r="3631" ht="14.25" customHeight="1" x14ac:dyDescent="0.2"/>
    <row r="3632" ht="14.25" customHeight="1" x14ac:dyDescent="0.2"/>
    <row r="3633" ht="14.25" customHeight="1" x14ac:dyDescent="0.2"/>
    <row r="3634" ht="14.25" customHeight="1" x14ac:dyDescent="0.2"/>
    <row r="3635" ht="14.25" customHeight="1" x14ac:dyDescent="0.2"/>
    <row r="3636" ht="14.25" customHeight="1" x14ac:dyDescent="0.2"/>
    <row r="3637" ht="14.25" customHeight="1" x14ac:dyDescent="0.2"/>
    <row r="3638" ht="14.25" customHeight="1" x14ac:dyDescent="0.2"/>
    <row r="3639" ht="14.25" customHeight="1" x14ac:dyDescent="0.2"/>
    <row r="3640" ht="14.25" customHeight="1" x14ac:dyDescent="0.2"/>
    <row r="3641" ht="14.25" customHeight="1" x14ac:dyDescent="0.2"/>
    <row r="3642" ht="14.25" customHeight="1" x14ac:dyDescent="0.2"/>
    <row r="3643" ht="14.25" customHeight="1" x14ac:dyDescent="0.2"/>
    <row r="3644" ht="14.25" customHeight="1" x14ac:dyDescent="0.2"/>
    <row r="3645" ht="14.25" customHeight="1" x14ac:dyDescent="0.2"/>
    <row r="3646" ht="14.25" customHeight="1" x14ac:dyDescent="0.2"/>
    <row r="3647" ht="14.25" customHeight="1" x14ac:dyDescent="0.2"/>
    <row r="3648" ht="14.25" customHeight="1" x14ac:dyDescent="0.2"/>
    <row r="3649" ht="14.25" customHeight="1" x14ac:dyDescent="0.2"/>
    <row r="3650" ht="14.25" customHeight="1" x14ac:dyDescent="0.2"/>
    <row r="3651" ht="14.25" customHeight="1" x14ac:dyDescent="0.2"/>
    <row r="3652" ht="14.25" customHeight="1" x14ac:dyDescent="0.2"/>
    <row r="3653" ht="14.25" customHeight="1" x14ac:dyDescent="0.2"/>
    <row r="3654" ht="14.25" customHeight="1" x14ac:dyDescent="0.2"/>
    <row r="3655" ht="14.25" customHeight="1" x14ac:dyDescent="0.2"/>
    <row r="3656" ht="14.25" customHeight="1" x14ac:dyDescent="0.2"/>
    <row r="3657" ht="14.25" customHeight="1" x14ac:dyDescent="0.2"/>
    <row r="3658" ht="14.25" customHeight="1" x14ac:dyDescent="0.2"/>
    <row r="3659" ht="14.25" customHeight="1" x14ac:dyDescent="0.2"/>
    <row r="3660" ht="14.25" customHeight="1" x14ac:dyDescent="0.2"/>
    <row r="3661" ht="14.25" customHeight="1" x14ac:dyDescent="0.2"/>
    <row r="3662" ht="14.25" customHeight="1" x14ac:dyDescent="0.2"/>
    <row r="3663" ht="14.25" customHeight="1" x14ac:dyDescent="0.2"/>
    <row r="3664" ht="14.25" customHeight="1" x14ac:dyDescent="0.2"/>
    <row r="3665" ht="14.25" customHeight="1" x14ac:dyDescent="0.2"/>
    <row r="3666" ht="14.25" customHeight="1" x14ac:dyDescent="0.2"/>
    <row r="3667" ht="14.25" customHeight="1" x14ac:dyDescent="0.2"/>
    <row r="3668" ht="14.25" customHeight="1" x14ac:dyDescent="0.2"/>
    <row r="3669" ht="14.25" customHeight="1" x14ac:dyDescent="0.2"/>
    <row r="3670" ht="14.25" customHeight="1" x14ac:dyDescent="0.2"/>
    <row r="3671" ht="14.25" customHeight="1" x14ac:dyDescent="0.2"/>
    <row r="3672" ht="14.25" customHeight="1" x14ac:dyDescent="0.2"/>
    <row r="3673" ht="14.25" customHeight="1" x14ac:dyDescent="0.2"/>
    <row r="3674" ht="14.25" customHeight="1" x14ac:dyDescent="0.2"/>
    <row r="3675" ht="14.25" customHeight="1" x14ac:dyDescent="0.2"/>
    <row r="3676" ht="14.25" customHeight="1" x14ac:dyDescent="0.2"/>
    <row r="3677" ht="14.25" customHeight="1" x14ac:dyDescent="0.2"/>
    <row r="3678" ht="14.25" customHeight="1" x14ac:dyDescent="0.2"/>
    <row r="3679" ht="14.25" customHeight="1" x14ac:dyDescent="0.2"/>
    <row r="3680" ht="14.25" customHeight="1" x14ac:dyDescent="0.2"/>
    <row r="3681" ht="14.25" customHeight="1" x14ac:dyDescent="0.2"/>
    <row r="3682" ht="14.25" customHeight="1" x14ac:dyDescent="0.2"/>
    <row r="3683" ht="14.25" customHeight="1" x14ac:dyDescent="0.2"/>
    <row r="3684" ht="14.25" customHeight="1" x14ac:dyDescent="0.2"/>
    <row r="3685" ht="14.25" customHeight="1" x14ac:dyDescent="0.2"/>
    <row r="3686" ht="14.25" customHeight="1" x14ac:dyDescent="0.2"/>
    <row r="3687" ht="14.25" customHeight="1" x14ac:dyDescent="0.2"/>
    <row r="3688" ht="14.25" customHeight="1" x14ac:dyDescent="0.2"/>
    <row r="3689" ht="14.25" customHeight="1" x14ac:dyDescent="0.2"/>
    <row r="3690" ht="14.25" customHeight="1" x14ac:dyDescent="0.2"/>
    <row r="3691" ht="14.25" customHeight="1" x14ac:dyDescent="0.2"/>
    <row r="3692" ht="14.25" customHeight="1" x14ac:dyDescent="0.2"/>
    <row r="3693" ht="14.25" customHeight="1" x14ac:dyDescent="0.2"/>
    <row r="3694" ht="14.25" customHeight="1" x14ac:dyDescent="0.2"/>
    <row r="3695" ht="14.25" customHeight="1" x14ac:dyDescent="0.2"/>
    <row r="3696" ht="14.25" customHeight="1" x14ac:dyDescent="0.2"/>
    <row r="3697" ht="14.25" customHeight="1" x14ac:dyDescent="0.2"/>
    <row r="3698" ht="14.25" customHeight="1" x14ac:dyDescent="0.2"/>
    <row r="3699" ht="14.25" customHeight="1" x14ac:dyDescent="0.2"/>
    <row r="3700" ht="14.25" customHeight="1" x14ac:dyDescent="0.2"/>
    <row r="3701" ht="14.25" customHeight="1" x14ac:dyDescent="0.2"/>
    <row r="3702" ht="14.25" customHeight="1" x14ac:dyDescent="0.2"/>
    <row r="3703" ht="14.25" customHeight="1" x14ac:dyDescent="0.2"/>
    <row r="3704" ht="14.25" customHeight="1" x14ac:dyDescent="0.2"/>
    <row r="3705" ht="14.25" customHeight="1" x14ac:dyDescent="0.2"/>
    <row r="3706" ht="14.25" customHeight="1" x14ac:dyDescent="0.2"/>
    <row r="3707" ht="14.25" customHeight="1" x14ac:dyDescent="0.2"/>
    <row r="3708" ht="14.25" customHeight="1" x14ac:dyDescent="0.2"/>
    <row r="3709" ht="14.25" customHeight="1" x14ac:dyDescent="0.2"/>
    <row r="3710" ht="14.25" customHeight="1" x14ac:dyDescent="0.2"/>
    <row r="3711" ht="14.25" customHeight="1" x14ac:dyDescent="0.2"/>
    <row r="3712" ht="14.25" customHeight="1" x14ac:dyDescent="0.2"/>
    <row r="3713" ht="14.25" customHeight="1" x14ac:dyDescent="0.2"/>
    <row r="3714" ht="14.25" customHeight="1" x14ac:dyDescent="0.2"/>
    <row r="3715" ht="14.25" customHeight="1" x14ac:dyDescent="0.2"/>
    <row r="3716" ht="14.25" customHeight="1" x14ac:dyDescent="0.2"/>
    <row r="3717" ht="14.25" customHeight="1" x14ac:dyDescent="0.2"/>
    <row r="3718" ht="14.25" customHeight="1" x14ac:dyDescent="0.2"/>
    <row r="3719" ht="14.25" customHeight="1" x14ac:dyDescent="0.2"/>
    <row r="3720" ht="14.25" customHeight="1" x14ac:dyDescent="0.2"/>
    <row r="3721" ht="14.25" customHeight="1" x14ac:dyDescent="0.2"/>
    <row r="3722" ht="14.25" customHeight="1" x14ac:dyDescent="0.2"/>
    <row r="3723" ht="14.25" customHeight="1" x14ac:dyDescent="0.2"/>
    <row r="3724" ht="14.25" customHeight="1" x14ac:dyDescent="0.2"/>
    <row r="3725" ht="14.25" customHeight="1" x14ac:dyDescent="0.2"/>
    <row r="3726" ht="14.25" customHeight="1" x14ac:dyDescent="0.2"/>
    <row r="3727" ht="14.25" customHeight="1" x14ac:dyDescent="0.2"/>
    <row r="3728" ht="14.25" customHeight="1" x14ac:dyDescent="0.2"/>
    <row r="3729" ht="14.25" customHeight="1" x14ac:dyDescent="0.2"/>
    <row r="3730" ht="14.25" customHeight="1" x14ac:dyDescent="0.2"/>
    <row r="3731" ht="14.25" customHeight="1" x14ac:dyDescent="0.2"/>
    <row r="3732" ht="14.25" customHeight="1" x14ac:dyDescent="0.2"/>
    <row r="3733" ht="14.25" customHeight="1" x14ac:dyDescent="0.2"/>
    <row r="3734" ht="14.25" customHeight="1" x14ac:dyDescent="0.2"/>
    <row r="3735" ht="14.25" customHeight="1" x14ac:dyDescent="0.2"/>
    <row r="3736" ht="14.25" customHeight="1" x14ac:dyDescent="0.2"/>
    <row r="3737" ht="14.25" customHeight="1" x14ac:dyDescent="0.2"/>
    <row r="3738" ht="14.25" customHeight="1" x14ac:dyDescent="0.2"/>
    <row r="3739" ht="14.25" customHeight="1" x14ac:dyDescent="0.2"/>
    <row r="3740" ht="14.25" customHeight="1" x14ac:dyDescent="0.2"/>
    <row r="3741" ht="14.25" customHeight="1" x14ac:dyDescent="0.2"/>
    <row r="3742" ht="14.25" customHeight="1" x14ac:dyDescent="0.2"/>
    <row r="3743" ht="14.25" customHeight="1" x14ac:dyDescent="0.2"/>
    <row r="3744" ht="14.25" customHeight="1" x14ac:dyDescent="0.2"/>
    <row r="3745" ht="14.25" customHeight="1" x14ac:dyDescent="0.2"/>
    <row r="3746" ht="14.25" customHeight="1" x14ac:dyDescent="0.2"/>
    <row r="3747" ht="14.25" customHeight="1" x14ac:dyDescent="0.2"/>
    <row r="3748" ht="14.25" customHeight="1" x14ac:dyDescent="0.2"/>
    <row r="3749" ht="14.25" customHeight="1" x14ac:dyDescent="0.2"/>
    <row r="3750" ht="14.25" customHeight="1" x14ac:dyDescent="0.2"/>
    <row r="3751" ht="14.25" customHeight="1" x14ac:dyDescent="0.2"/>
    <row r="3752" ht="14.25" customHeight="1" x14ac:dyDescent="0.2"/>
    <row r="3753" ht="14.25" customHeight="1" x14ac:dyDescent="0.2"/>
    <row r="3754" ht="14.25" customHeight="1" x14ac:dyDescent="0.2"/>
    <row r="3755" ht="14.25" customHeight="1" x14ac:dyDescent="0.2"/>
    <row r="3756" ht="14.25" customHeight="1" x14ac:dyDescent="0.2"/>
    <row r="3757" ht="14.25" customHeight="1" x14ac:dyDescent="0.2"/>
    <row r="3758" ht="14.25" customHeight="1" x14ac:dyDescent="0.2"/>
  </sheetData>
  <mergeCells count="18">
    <mergeCell ref="A104:C104"/>
    <mergeCell ref="L6:L7"/>
    <mergeCell ref="M6:M7"/>
    <mergeCell ref="N6:N7"/>
    <mergeCell ref="K6:K7"/>
    <mergeCell ref="I6:I7"/>
    <mergeCell ref="A3:M3"/>
    <mergeCell ref="A4:K4"/>
    <mergeCell ref="A5:H5"/>
    <mergeCell ref="A6:A7"/>
    <mergeCell ref="B6:B7"/>
    <mergeCell ref="C6:C7"/>
    <mergeCell ref="D6:D7"/>
    <mergeCell ref="E6:E7"/>
    <mergeCell ref="F6:F7"/>
    <mergeCell ref="G6:G7"/>
    <mergeCell ref="H6:H7"/>
    <mergeCell ref="J6:J7"/>
  </mergeCells>
  <hyperlinks>
    <hyperlink ref="A1" location="Содержание!A1" display="Содержание"/>
  </hyperlinks>
  <printOptions horizontalCentered="1" verticalCentered="1"/>
  <pageMargins left="0.59055118110236227" right="0.39370078740157483" top="0.51181102362204722" bottom="0.31496062992125984" header="0.51181102362204722" footer="0.51181102362204722"/>
  <pageSetup paperSize="9" firstPageNumber="44" orientation="landscape" useFirstPageNumber="1" r:id="rId1"/>
  <headerFooter alignWithMargins="0">
    <oddHeader>&amp;C&amp;9&amp;P</oddHeader>
  </headerFooter>
  <rowBreaks count="2" manualBreakCount="2">
    <brk id="40" max="9" man="1"/>
    <brk id="72" max="9"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30"/>
  <sheetViews>
    <sheetView zoomScaleNormal="100" workbookViewId="0">
      <pane xSplit="1" ySplit="8" topLeftCell="B14" activePane="bottomRight" state="frozen"/>
      <selection activeCell="D115" sqref="D115"/>
      <selection pane="topRight" activeCell="D115" sqref="D115"/>
      <selection pane="bottomLeft" activeCell="D115" sqref="D115"/>
      <selection pane="bottomRight"/>
    </sheetView>
  </sheetViews>
  <sheetFormatPr defaultRowHeight="12" x14ac:dyDescent="0.2"/>
  <cols>
    <col min="1" max="1" width="32.85546875" style="961" customWidth="1"/>
    <col min="2" max="3" width="13.7109375" style="961" customWidth="1"/>
    <col min="4" max="4" width="14.7109375" style="961" customWidth="1"/>
    <col min="5" max="6" width="13.7109375" style="961" customWidth="1"/>
    <col min="7" max="7" width="14.7109375" style="961" customWidth="1"/>
    <col min="8" max="256" width="9.140625" style="962"/>
    <col min="257" max="257" width="32.85546875" style="962" customWidth="1"/>
    <col min="258" max="259" width="13.7109375" style="962" customWidth="1"/>
    <col min="260" max="260" width="14.7109375" style="962" customWidth="1"/>
    <col min="261" max="262" width="13.7109375" style="962" customWidth="1"/>
    <col min="263" max="263" width="14.7109375" style="962" customWidth="1"/>
    <col min="264" max="512" width="9.140625" style="962"/>
    <col min="513" max="513" width="32.85546875" style="962" customWidth="1"/>
    <col min="514" max="515" width="13.7109375" style="962" customWidth="1"/>
    <col min="516" max="516" width="14.7109375" style="962" customWidth="1"/>
    <col min="517" max="518" width="13.7109375" style="962" customWidth="1"/>
    <col min="519" max="519" width="14.7109375" style="962" customWidth="1"/>
    <col min="520" max="768" width="9.140625" style="962"/>
    <col min="769" max="769" width="32.85546875" style="962" customWidth="1"/>
    <col min="770" max="771" width="13.7109375" style="962" customWidth="1"/>
    <col min="772" max="772" width="14.7109375" style="962" customWidth="1"/>
    <col min="773" max="774" width="13.7109375" style="962" customWidth="1"/>
    <col min="775" max="775" width="14.7109375" style="962" customWidth="1"/>
    <col min="776" max="1024" width="9.140625" style="962"/>
    <col min="1025" max="1025" width="32.85546875" style="962" customWidth="1"/>
    <col min="1026" max="1027" width="13.7109375" style="962" customWidth="1"/>
    <col min="1028" max="1028" width="14.7109375" style="962" customWidth="1"/>
    <col min="1029" max="1030" width="13.7109375" style="962" customWidth="1"/>
    <col min="1031" max="1031" width="14.7109375" style="962" customWidth="1"/>
    <col min="1032" max="1280" width="9.140625" style="962"/>
    <col min="1281" max="1281" width="32.85546875" style="962" customWidth="1"/>
    <col min="1282" max="1283" width="13.7109375" style="962" customWidth="1"/>
    <col min="1284" max="1284" width="14.7109375" style="962" customWidth="1"/>
    <col min="1285" max="1286" width="13.7109375" style="962" customWidth="1"/>
    <col min="1287" max="1287" width="14.7109375" style="962" customWidth="1"/>
    <col min="1288" max="1536" width="9.140625" style="962"/>
    <col min="1537" max="1537" width="32.85546875" style="962" customWidth="1"/>
    <col min="1538" max="1539" width="13.7109375" style="962" customWidth="1"/>
    <col min="1540" max="1540" width="14.7109375" style="962" customWidth="1"/>
    <col min="1541" max="1542" width="13.7109375" style="962" customWidth="1"/>
    <col min="1543" max="1543" width="14.7109375" style="962" customWidth="1"/>
    <col min="1544" max="1792" width="9.140625" style="962"/>
    <col min="1793" max="1793" width="32.85546875" style="962" customWidth="1"/>
    <col min="1794" max="1795" width="13.7109375" style="962" customWidth="1"/>
    <col min="1796" max="1796" width="14.7109375" style="962" customWidth="1"/>
    <col min="1797" max="1798" width="13.7109375" style="962" customWidth="1"/>
    <col min="1799" max="1799" width="14.7109375" style="962" customWidth="1"/>
    <col min="1800" max="2048" width="9.140625" style="962"/>
    <col min="2049" max="2049" width="32.85546875" style="962" customWidth="1"/>
    <col min="2050" max="2051" width="13.7109375" style="962" customWidth="1"/>
    <col min="2052" max="2052" width="14.7109375" style="962" customWidth="1"/>
    <col min="2053" max="2054" width="13.7109375" style="962" customWidth="1"/>
    <col min="2055" max="2055" width="14.7109375" style="962" customWidth="1"/>
    <col min="2056" max="2304" width="9.140625" style="962"/>
    <col min="2305" max="2305" width="32.85546875" style="962" customWidth="1"/>
    <col min="2306" max="2307" width="13.7109375" style="962" customWidth="1"/>
    <col min="2308" max="2308" width="14.7109375" style="962" customWidth="1"/>
    <col min="2309" max="2310" width="13.7109375" style="962" customWidth="1"/>
    <col min="2311" max="2311" width="14.7109375" style="962" customWidth="1"/>
    <col min="2312" max="2560" width="9.140625" style="962"/>
    <col min="2561" max="2561" width="32.85546875" style="962" customWidth="1"/>
    <col min="2562" max="2563" width="13.7109375" style="962" customWidth="1"/>
    <col min="2564" max="2564" width="14.7109375" style="962" customWidth="1"/>
    <col min="2565" max="2566" width="13.7109375" style="962" customWidth="1"/>
    <col min="2567" max="2567" width="14.7109375" style="962" customWidth="1"/>
    <col min="2568" max="2816" width="9.140625" style="962"/>
    <col min="2817" max="2817" width="32.85546875" style="962" customWidth="1"/>
    <col min="2818" max="2819" width="13.7109375" style="962" customWidth="1"/>
    <col min="2820" max="2820" width="14.7109375" style="962" customWidth="1"/>
    <col min="2821" max="2822" width="13.7109375" style="962" customWidth="1"/>
    <col min="2823" max="2823" width="14.7109375" style="962" customWidth="1"/>
    <col min="2824" max="3072" width="9.140625" style="962"/>
    <col min="3073" max="3073" width="32.85546875" style="962" customWidth="1"/>
    <col min="3074" max="3075" width="13.7109375" style="962" customWidth="1"/>
    <col min="3076" max="3076" width="14.7109375" style="962" customWidth="1"/>
    <col min="3077" max="3078" width="13.7109375" style="962" customWidth="1"/>
    <col min="3079" max="3079" width="14.7109375" style="962" customWidth="1"/>
    <col min="3080" max="3328" width="9.140625" style="962"/>
    <col min="3329" max="3329" width="32.85546875" style="962" customWidth="1"/>
    <col min="3330" max="3331" width="13.7109375" style="962" customWidth="1"/>
    <col min="3332" max="3332" width="14.7109375" style="962" customWidth="1"/>
    <col min="3333" max="3334" width="13.7109375" style="962" customWidth="1"/>
    <col min="3335" max="3335" width="14.7109375" style="962" customWidth="1"/>
    <col min="3336" max="3584" width="9.140625" style="962"/>
    <col min="3585" max="3585" width="32.85546875" style="962" customWidth="1"/>
    <col min="3586" max="3587" width="13.7109375" style="962" customWidth="1"/>
    <col min="3588" max="3588" width="14.7109375" style="962" customWidth="1"/>
    <col min="3589" max="3590" width="13.7109375" style="962" customWidth="1"/>
    <col min="3591" max="3591" width="14.7109375" style="962" customWidth="1"/>
    <col min="3592" max="3840" width="9.140625" style="962"/>
    <col min="3841" max="3841" width="32.85546875" style="962" customWidth="1"/>
    <col min="3842" max="3843" width="13.7109375" style="962" customWidth="1"/>
    <col min="3844" max="3844" width="14.7109375" style="962" customWidth="1"/>
    <col min="3845" max="3846" width="13.7109375" style="962" customWidth="1"/>
    <col min="3847" max="3847" width="14.7109375" style="962" customWidth="1"/>
    <col min="3848" max="4096" width="9.140625" style="962"/>
    <col min="4097" max="4097" width="32.85546875" style="962" customWidth="1"/>
    <col min="4098" max="4099" width="13.7109375" style="962" customWidth="1"/>
    <col min="4100" max="4100" width="14.7109375" style="962" customWidth="1"/>
    <col min="4101" max="4102" width="13.7109375" style="962" customWidth="1"/>
    <col min="4103" max="4103" width="14.7109375" style="962" customWidth="1"/>
    <col min="4104" max="4352" width="9.140625" style="962"/>
    <col min="4353" max="4353" width="32.85546875" style="962" customWidth="1"/>
    <col min="4354" max="4355" width="13.7109375" style="962" customWidth="1"/>
    <col min="4356" max="4356" width="14.7109375" style="962" customWidth="1"/>
    <col min="4357" max="4358" width="13.7109375" style="962" customWidth="1"/>
    <col min="4359" max="4359" width="14.7109375" style="962" customWidth="1"/>
    <col min="4360" max="4608" width="9.140625" style="962"/>
    <col min="4609" max="4609" width="32.85546875" style="962" customWidth="1"/>
    <col min="4610" max="4611" width="13.7109375" style="962" customWidth="1"/>
    <col min="4612" max="4612" width="14.7109375" style="962" customWidth="1"/>
    <col min="4613" max="4614" width="13.7109375" style="962" customWidth="1"/>
    <col min="4615" max="4615" width="14.7109375" style="962" customWidth="1"/>
    <col min="4616" max="4864" width="9.140625" style="962"/>
    <col min="4865" max="4865" width="32.85546875" style="962" customWidth="1"/>
    <col min="4866" max="4867" width="13.7109375" style="962" customWidth="1"/>
    <col min="4868" max="4868" width="14.7109375" style="962" customWidth="1"/>
    <col min="4869" max="4870" width="13.7109375" style="962" customWidth="1"/>
    <col min="4871" max="4871" width="14.7109375" style="962" customWidth="1"/>
    <col min="4872" max="5120" width="9.140625" style="962"/>
    <col min="5121" max="5121" width="32.85546875" style="962" customWidth="1"/>
    <col min="5122" max="5123" width="13.7109375" style="962" customWidth="1"/>
    <col min="5124" max="5124" width="14.7109375" style="962" customWidth="1"/>
    <col min="5125" max="5126" width="13.7109375" style="962" customWidth="1"/>
    <col min="5127" max="5127" width="14.7109375" style="962" customWidth="1"/>
    <col min="5128" max="5376" width="9.140625" style="962"/>
    <col min="5377" max="5377" width="32.85546875" style="962" customWidth="1"/>
    <col min="5378" max="5379" width="13.7109375" style="962" customWidth="1"/>
    <col min="5380" max="5380" width="14.7109375" style="962" customWidth="1"/>
    <col min="5381" max="5382" width="13.7109375" style="962" customWidth="1"/>
    <col min="5383" max="5383" width="14.7109375" style="962" customWidth="1"/>
    <col min="5384" max="5632" width="9.140625" style="962"/>
    <col min="5633" max="5633" width="32.85546875" style="962" customWidth="1"/>
    <col min="5634" max="5635" width="13.7109375" style="962" customWidth="1"/>
    <col min="5636" max="5636" width="14.7109375" style="962" customWidth="1"/>
    <col min="5637" max="5638" width="13.7109375" style="962" customWidth="1"/>
    <col min="5639" max="5639" width="14.7109375" style="962" customWidth="1"/>
    <col min="5640" max="5888" width="9.140625" style="962"/>
    <col min="5889" max="5889" width="32.85546875" style="962" customWidth="1"/>
    <col min="5890" max="5891" width="13.7109375" style="962" customWidth="1"/>
    <col min="5892" max="5892" width="14.7109375" style="962" customWidth="1"/>
    <col min="5893" max="5894" width="13.7109375" style="962" customWidth="1"/>
    <col min="5895" max="5895" width="14.7109375" style="962" customWidth="1"/>
    <col min="5896" max="6144" width="9.140625" style="962"/>
    <col min="6145" max="6145" width="32.85546875" style="962" customWidth="1"/>
    <col min="6146" max="6147" width="13.7109375" style="962" customWidth="1"/>
    <col min="6148" max="6148" width="14.7109375" style="962" customWidth="1"/>
    <col min="6149" max="6150" width="13.7109375" style="962" customWidth="1"/>
    <col min="6151" max="6151" width="14.7109375" style="962" customWidth="1"/>
    <col min="6152" max="6400" width="9.140625" style="962"/>
    <col min="6401" max="6401" width="32.85546875" style="962" customWidth="1"/>
    <col min="6402" max="6403" width="13.7109375" style="962" customWidth="1"/>
    <col min="6404" max="6404" width="14.7109375" style="962" customWidth="1"/>
    <col min="6405" max="6406" width="13.7109375" style="962" customWidth="1"/>
    <col min="6407" max="6407" width="14.7109375" style="962" customWidth="1"/>
    <col min="6408" max="6656" width="9.140625" style="962"/>
    <col min="6657" max="6657" width="32.85546875" style="962" customWidth="1"/>
    <col min="6658" max="6659" width="13.7109375" style="962" customWidth="1"/>
    <col min="6660" max="6660" width="14.7109375" style="962" customWidth="1"/>
    <col min="6661" max="6662" width="13.7109375" style="962" customWidth="1"/>
    <col min="6663" max="6663" width="14.7109375" style="962" customWidth="1"/>
    <col min="6664" max="6912" width="9.140625" style="962"/>
    <col min="6913" max="6913" width="32.85546875" style="962" customWidth="1"/>
    <col min="6914" max="6915" width="13.7109375" style="962" customWidth="1"/>
    <col min="6916" max="6916" width="14.7109375" style="962" customWidth="1"/>
    <col min="6917" max="6918" width="13.7109375" style="962" customWidth="1"/>
    <col min="6919" max="6919" width="14.7109375" style="962" customWidth="1"/>
    <col min="6920" max="7168" width="9.140625" style="962"/>
    <col min="7169" max="7169" width="32.85546875" style="962" customWidth="1"/>
    <col min="7170" max="7171" width="13.7109375" style="962" customWidth="1"/>
    <col min="7172" max="7172" width="14.7109375" style="962" customWidth="1"/>
    <col min="7173" max="7174" width="13.7109375" style="962" customWidth="1"/>
    <col min="7175" max="7175" width="14.7109375" style="962" customWidth="1"/>
    <col min="7176" max="7424" width="9.140625" style="962"/>
    <col min="7425" max="7425" width="32.85546875" style="962" customWidth="1"/>
    <col min="7426" max="7427" width="13.7109375" style="962" customWidth="1"/>
    <col min="7428" max="7428" width="14.7109375" style="962" customWidth="1"/>
    <col min="7429" max="7430" width="13.7109375" style="962" customWidth="1"/>
    <col min="7431" max="7431" width="14.7109375" style="962" customWidth="1"/>
    <col min="7432" max="7680" width="9.140625" style="962"/>
    <col min="7681" max="7681" width="32.85546875" style="962" customWidth="1"/>
    <col min="7682" max="7683" width="13.7109375" style="962" customWidth="1"/>
    <col min="7684" max="7684" width="14.7109375" style="962" customWidth="1"/>
    <col min="7685" max="7686" width="13.7109375" style="962" customWidth="1"/>
    <col min="7687" max="7687" width="14.7109375" style="962" customWidth="1"/>
    <col min="7688" max="7936" width="9.140625" style="962"/>
    <col min="7937" max="7937" width="32.85546875" style="962" customWidth="1"/>
    <col min="7938" max="7939" width="13.7109375" style="962" customWidth="1"/>
    <col min="7940" max="7940" width="14.7109375" style="962" customWidth="1"/>
    <col min="7941" max="7942" width="13.7109375" style="962" customWidth="1"/>
    <col min="7943" max="7943" width="14.7109375" style="962" customWidth="1"/>
    <col min="7944" max="8192" width="9.140625" style="962"/>
    <col min="8193" max="8193" width="32.85546875" style="962" customWidth="1"/>
    <col min="8194" max="8195" width="13.7109375" style="962" customWidth="1"/>
    <col min="8196" max="8196" width="14.7109375" style="962" customWidth="1"/>
    <col min="8197" max="8198" width="13.7109375" style="962" customWidth="1"/>
    <col min="8199" max="8199" width="14.7109375" style="962" customWidth="1"/>
    <col min="8200" max="8448" width="9.140625" style="962"/>
    <col min="8449" max="8449" width="32.85546875" style="962" customWidth="1"/>
    <col min="8450" max="8451" width="13.7109375" style="962" customWidth="1"/>
    <col min="8452" max="8452" width="14.7109375" style="962" customWidth="1"/>
    <col min="8453" max="8454" width="13.7109375" style="962" customWidth="1"/>
    <col min="8455" max="8455" width="14.7109375" style="962" customWidth="1"/>
    <col min="8456" max="8704" width="9.140625" style="962"/>
    <col min="8705" max="8705" width="32.85546875" style="962" customWidth="1"/>
    <col min="8706" max="8707" width="13.7109375" style="962" customWidth="1"/>
    <col min="8708" max="8708" width="14.7109375" style="962" customWidth="1"/>
    <col min="8709" max="8710" width="13.7109375" style="962" customWidth="1"/>
    <col min="8711" max="8711" width="14.7109375" style="962" customWidth="1"/>
    <col min="8712" max="8960" width="9.140625" style="962"/>
    <col min="8961" max="8961" width="32.85546875" style="962" customWidth="1"/>
    <col min="8962" max="8963" width="13.7109375" style="962" customWidth="1"/>
    <col min="8964" max="8964" width="14.7109375" style="962" customWidth="1"/>
    <col min="8965" max="8966" width="13.7109375" style="962" customWidth="1"/>
    <col min="8967" max="8967" width="14.7109375" style="962" customWidth="1"/>
    <col min="8968" max="9216" width="9.140625" style="962"/>
    <col min="9217" max="9217" width="32.85546875" style="962" customWidth="1"/>
    <col min="9218" max="9219" width="13.7109375" style="962" customWidth="1"/>
    <col min="9220" max="9220" width="14.7109375" style="962" customWidth="1"/>
    <col min="9221" max="9222" width="13.7109375" style="962" customWidth="1"/>
    <col min="9223" max="9223" width="14.7109375" style="962" customWidth="1"/>
    <col min="9224" max="9472" width="9.140625" style="962"/>
    <col min="9473" max="9473" width="32.85546875" style="962" customWidth="1"/>
    <col min="9474" max="9475" width="13.7109375" style="962" customWidth="1"/>
    <col min="9476" max="9476" width="14.7109375" style="962" customWidth="1"/>
    <col min="9477" max="9478" width="13.7109375" style="962" customWidth="1"/>
    <col min="9479" max="9479" width="14.7109375" style="962" customWidth="1"/>
    <col min="9480" max="9728" width="9.140625" style="962"/>
    <col min="9729" max="9729" width="32.85546875" style="962" customWidth="1"/>
    <col min="9730" max="9731" width="13.7109375" style="962" customWidth="1"/>
    <col min="9732" max="9732" width="14.7109375" style="962" customWidth="1"/>
    <col min="9733" max="9734" width="13.7109375" style="962" customWidth="1"/>
    <col min="9735" max="9735" width="14.7109375" style="962" customWidth="1"/>
    <col min="9736" max="9984" width="9.140625" style="962"/>
    <col min="9985" max="9985" width="32.85546875" style="962" customWidth="1"/>
    <col min="9986" max="9987" width="13.7109375" style="962" customWidth="1"/>
    <col min="9988" max="9988" width="14.7109375" style="962" customWidth="1"/>
    <col min="9989" max="9990" width="13.7109375" style="962" customWidth="1"/>
    <col min="9991" max="9991" width="14.7109375" style="962" customWidth="1"/>
    <col min="9992" max="10240" width="9.140625" style="962"/>
    <col min="10241" max="10241" width="32.85546875" style="962" customWidth="1"/>
    <col min="10242" max="10243" width="13.7109375" style="962" customWidth="1"/>
    <col min="10244" max="10244" width="14.7109375" style="962" customWidth="1"/>
    <col min="10245" max="10246" width="13.7109375" style="962" customWidth="1"/>
    <col min="10247" max="10247" width="14.7109375" style="962" customWidth="1"/>
    <col min="10248" max="10496" width="9.140625" style="962"/>
    <col min="10497" max="10497" width="32.85546875" style="962" customWidth="1"/>
    <col min="10498" max="10499" width="13.7109375" style="962" customWidth="1"/>
    <col min="10500" max="10500" width="14.7109375" style="962" customWidth="1"/>
    <col min="10501" max="10502" width="13.7109375" style="962" customWidth="1"/>
    <col min="10503" max="10503" width="14.7109375" style="962" customWidth="1"/>
    <col min="10504" max="10752" width="9.140625" style="962"/>
    <col min="10753" max="10753" width="32.85546875" style="962" customWidth="1"/>
    <col min="10754" max="10755" width="13.7109375" style="962" customWidth="1"/>
    <col min="10756" max="10756" width="14.7109375" style="962" customWidth="1"/>
    <col min="10757" max="10758" width="13.7109375" style="962" customWidth="1"/>
    <col min="10759" max="10759" width="14.7109375" style="962" customWidth="1"/>
    <col min="10760" max="11008" width="9.140625" style="962"/>
    <col min="11009" max="11009" width="32.85546875" style="962" customWidth="1"/>
    <col min="11010" max="11011" width="13.7109375" style="962" customWidth="1"/>
    <col min="11012" max="11012" width="14.7109375" style="962" customWidth="1"/>
    <col min="11013" max="11014" width="13.7109375" style="962" customWidth="1"/>
    <col min="11015" max="11015" width="14.7109375" style="962" customWidth="1"/>
    <col min="11016" max="11264" width="9.140625" style="962"/>
    <col min="11265" max="11265" width="32.85546875" style="962" customWidth="1"/>
    <col min="11266" max="11267" width="13.7109375" style="962" customWidth="1"/>
    <col min="11268" max="11268" width="14.7109375" style="962" customWidth="1"/>
    <col min="11269" max="11270" width="13.7109375" style="962" customWidth="1"/>
    <col min="11271" max="11271" width="14.7109375" style="962" customWidth="1"/>
    <col min="11272" max="11520" width="9.140625" style="962"/>
    <col min="11521" max="11521" width="32.85546875" style="962" customWidth="1"/>
    <col min="11522" max="11523" width="13.7109375" style="962" customWidth="1"/>
    <col min="11524" max="11524" width="14.7109375" style="962" customWidth="1"/>
    <col min="11525" max="11526" width="13.7109375" style="962" customWidth="1"/>
    <col min="11527" max="11527" width="14.7109375" style="962" customWidth="1"/>
    <col min="11528" max="11776" width="9.140625" style="962"/>
    <col min="11777" max="11777" width="32.85546875" style="962" customWidth="1"/>
    <col min="11778" max="11779" width="13.7109375" style="962" customWidth="1"/>
    <col min="11780" max="11780" width="14.7109375" style="962" customWidth="1"/>
    <col min="11781" max="11782" width="13.7109375" style="962" customWidth="1"/>
    <col min="11783" max="11783" width="14.7109375" style="962" customWidth="1"/>
    <col min="11784" max="12032" width="9.140625" style="962"/>
    <col min="12033" max="12033" width="32.85546875" style="962" customWidth="1"/>
    <col min="12034" max="12035" width="13.7109375" style="962" customWidth="1"/>
    <col min="12036" max="12036" width="14.7109375" style="962" customWidth="1"/>
    <col min="12037" max="12038" width="13.7109375" style="962" customWidth="1"/>
    <col min="12039" max="12039" width="14.7109375" style="962" customWidth="1"/>
    <col min="12040" max="12288" width="9.140625" style="962"/>
    <col min="12289" max="12289" width="32.85546875" style="962" customWidth="1"/>
    <col min="12290" max="12291" width="13.7109375" style="962" customWidth="1"/>
    <col min="12292" max="12292" width="14.7109375" style="962" customWidth="1"/>
    <col min="12293" max="12294" width="13.7109375" style="962" customWidth="1"/>
    <col min="12295" max="12295" width="14.7109375" style="962" customWidth="1"/>
    <col min="12296" max="12544" width="9.140625" style="962"/>
    <col min="12545" max="12545" width="32.85546875" style="962" customWidth="1"/>
    <col min="12546" max="12547" width="13.7109375" style="962" customWidth="1"/>
    <col min="12548" max="12548" width="14.7109375" style="962" customWidth="1"/>
    <col min="12549" max="12550" width="13.7109375" style="962" customWidth="1"/>
    <col min="12551" max="12551" width="14.7109375" style="962" customWidth="1"/>
    <col min="12552" max="12800" width="9.140625" style="962"/>
    <col min="12801" max="12801" width="32.85546875" style="962" customWidth="1"/>
    <col min="12802" max="12803" width="13.7109375" style="962" customWidth="1"/>
    <col min="12804" max="12804" width="14.7109375" style="962" customWidth="1"/>
    <col min="12805" max="12806" width="13.7109375" style="962" customWidth="1"/>
    <col min="12807" max="12807" width="14.7109375" style="962" customWidth="1"/>
    <col min="12808" max="13056" width="9.140625" style="962"/>
    <col min="13057" max="13057" width="32.85546875" style="962" customWidth="1"/>
    <col min="13058" max="13059" width="13.7109375" style="962" customWidth="1"/>
    <col min="13060" max="13060" width="14.7109375" style="962" customWidth="1"/>
    <col min="13061" max="13062" width="13.7109375" style="962" customWidth="1"/>
    <col min="13063" max="13063" width="14.7109375" style="962" customWidth="1"/>
    <col min="13064" max="13312" width="9.140625" style="962"/>
    <col min="13313" max="13313" width="32.85546875" style="962" customWidth="1"/>
    <col min="13314" max="13315" width="13.7109375" style="962" customWidth="1"/>
    <col min="13316" max="13316" width="14.7109375" style="962" customWidth="1"/>
    <col min="13317" max="13318" width="13.7109375" style="962" customWidth="1"/>
    <col min="13319" max="13319" width="14.7109375" style="962" customWidth="1"/>
    <col min="13320" max="13568" width="9.140625" style="962"/>
    <col min="13569" max="13569" width="32.85546875" style="962" customWidth="1"/>
    <col min="13570" max="13571" width="13.7109375" style="962" customWidth="1"/>
    <col min="13572" max="13572" width="14.7109375" style="962" customWidth="1"/>
    <col min="13573" max="13574" width="13.7109375" style="962" customWidth="1"/>
    <col min="13575" max="13575" width="14.7109375" style="962" customWidth="1"/>
    <col min="13576" max="13824" width="9.140625" style="962"/>
    <col min="13825" max="13825" width="32.85546875" style="962" customWidth="1"/>
    <col min="13826" max="13827" width="13.7109375" style="962" customWidth="1"/>
    <col min="13828" max="13828" width="14.7109375" style="962" customWidth="1"/>
    <col min="13829" max="13830" width="13.7109375" style="962" customWidth="1"/>
    <col min="13831" max="13831" width="14.7109375" style="962" customWidth="1"/>
    <col min="13832" max="14080" width="9.140625" style="962"/>
    <col min="14081" max="14081" width="32.85546875" style="962" customWidth="1"/>
    <col min="14082" max="14083" width="13.7109375" style="962" customWidth="1"/>
    <col min="14084" max="14084" width="14.7109375" style="962" customWidth="1"/>
    <col min="14085" max="14086" width="13.7109375" style="962" customWidth="1"/>
    <col min="14087" max="14087" width="14.7109375" style="962" customWidth="1"/>
    <col min="14088" max="14336" width="9.140625" style="962"/>
    <col min="14337" max="14337" width="32.85546875" style="962" customWidth="1"/>
    <col min="14338" max="14339" width="13.7109375" style="962" customWidth="1"/>
    <col min="14340" max="14340" width="14.7109375" style="962" customWidth="1"/>
    <col min="14341" max="14342" width="13.7109375" style="962" customWidth="1"/>
    <col min="14343" max="14343" width="14.7109375" style="962" customWidth="1"/>
    <col min="14344" max="14592" width="9.140625" style="962"/>
    <col min="14593" max="14593" width="32.85546875" style="962" customWidth="1"/>
    <col min="14594" max="14595" width="13.7109375" style="962" customWidth="1"/>
    <col min="14596" max="14596" width="14.7109375" style="962" customWidth="1"/>
    <col min="14597" max="14598" width="13.7109375" style="962" customWidth="1"/>
    <col min="14599" max="14599" width="14.7109375" style="962" customWidth="1"/>
    <col min="14600" max="14848" width="9.140625" style="962"/>
    <col min="14849" max="14849" width="32.85546875" style="962" customWidth="1"/>
    <col min="14850" max="14851" width="13.7109375" style="962" customWidth="1"/>
    <col min="14852" max="14852" width="14.7109375" style="962" customWidth="1"/>
    <col min="14853" max="14854" width="13.7109375" style="962" customWidth="1"/>
    <col min="14855" max="14855" width="14.7109375" style="962" customWidth="1"/>
    <col min="14856" max="15104" width="9.140625" style="962"/>
    <col min="15105" max="15105" width="32.85546875" style="962" customWidth="1"/>
    <col min="15106" max="15107" width="13.7109375" style="962" customWidth="1"/>
    <col min="15108" max="15108" width="14.7109375" style="962" customWidth="1"/>
    <col min="15109" max="15110" width="13.7109375" style="962" customWidth="1"/>
    <col min="15111" max="15111" width="14.7109375" style="962" customWidth="1"/>
    <col min="15112" max="15360" width="9.140625" style="962"/>
    <col min="15361" max="15361" width="32.85546875" style="962" customWidth="1"/>
    <col min="15362" max="15363" width="13.7109375" style="962" customWidth="1"/>
    <col min="15364" max="15364" width="14.7109375" style="962" customWidth="1"/>
    <col min="15365" max="15366" width="13.7109375" style="962" customWidth="1"/>
    <col min="15367" max="15367" width="14.7109375" style="962" customWidth="1"/>
    <col min="15368" max="15616" width="9.140625" style="962"/>
    <col min="15617" max="15617" width="32.85546875" style="962" customWidth="1"/>
    <col min="15618" max="15619" width="13.7109375" style="962" customWidth="1"/>
    <col min="15620" max="15620" width="14.7109375" style="962" customWidth="1"/>
    <col min="15621" max="15622" width="13.7109375" style="962" customWidth="1"/>
    <col min="15623" max="15623" width="14.7109375" style="962" customWidth="1"/>
    <col min="15624" max="15872" width="9.140625" style="962"/>
    <col min="15873" max="15873" width="32.85546875" style="962" customWidth="1"/>
    <col min="15874" max="15875" width="13.7109375" style="962" customWidth="1"/>
    <col min="15876" max="15876" width="14.7109375" style="962" customWidth="1"/>
    <col min="15877" max="15878" width="13.7109375" style="962" customWidth="1"/>
    <col min="15879" max="15879" width="14.7109375" style="962" customWidth="1"/>
    <col min="15880" max="16128" width="9.140625" style="962"/>
    <col min="16129" max="16129" width="32.85546875" style="962" customWidth="1"/>
    <col min="16130" max="16131" width="13.7109375" style="962" customWidth="1"/>
    <col min="16132" max="16132" width="14.7109375" style="962" customWidth="1"/>
    <col min="16133" max="16134" width="13.7109375" style="962" customWidth="1"/>
    <col min="16135" max="16135" width="14.7109375" style="962" customWidth="1"/>
    <col min="16136" max="16384" width="9.140625" style="962"/>
  </cols>
  <sheetData>
    <row r="1" spans="1:22" ht="15" x14ac:dyDescent="0.25">
      <c r="A1" s="645" t="s">
        <v>350</v>
      </c>
    </row>
    <row r="3" spans="1:22" s="963" customFormat="1" ht="14.25" customHeight="1" x14ac:dyDescent="0.25">
      <c r="A3" s="2160" t="s">
        <v>465</v>
      </c>
      <c r="B3" s="2160"/>
      <c r="C3" s="2160"/>
      <c r="D3" s="2160"/>
      <c r="E3" s="2160"/>
      <c r="F3" s="2160"/>
      <c r="G3" s="2160"/>
    </row>
    <row r="4" spans="1:22" s="963" customFormat="1" ht="9" customHeight="1" x14ac:dyDescent="0.2">
      <c r="A4" s="2161"/>
      <c r="B4" s="2161"/>
      <c r="C4" s="2161"/>
      <c r="D4" s="2161"/>
      <c r="E4" s="2161"/>
      <c r="F4" s="2161"/>
      <c r="G4" s="2161"/>
    </row>
    <row r="5" spans="1:22" s="965" customFormat="1" ht="13.5" customHeight="1" x14ac:dyDescent="0.25">
      <c r="A5" s="964" t="s">
        <v>466</v>
      </c>
      <c r="B5" s="964"/>
      <c r="C5" s="964"/>
      <c r="D5" s="964"/>
      <c r="E5" s="964"/>
      <c r="F5" s="964"/>
      <c r="G5" s="964"/>
    </row>
    <row r="6" spans="1:22" ht="10.5" customHeight="1" x14ac:dyDescent="0.2">
      <c r="A6" s="966"/>
      <c r="B6" s="962"/>
      <c r="C6" s="962"/>
      <c r="D6" s="962"/>
      <c r="E6" s="962"/>
      <c r="F6" s="962"/>
      <c r="G6" s="966"/>
    </row>
    <row r="7" spans="1:22" ht="12" customHeight="1" x14ac:dyDescent="0.2">
      <c r="A7" s="2051" t="s">
        <v>467</v>
      </c>
      <c r="B7" s="2162" t="s">
        <v>468</v>
      </c>
      <c r="C7" s="2162"/>
      <c r="D7" s="2162"/>
      <c r="E7" s="2162" t="s">
        <v>381</v>
      </c>
      <c r="F7" s="2162"/>
      <c r="G7" s="2162"/>
    </row>
    <row r="8" spans="1:22" ht="24" customHeight="1" x14ac:dyDescent="0.2">
      <c r="A8" s="2053"/>
      <c r="B8" s="967" t="s">
        <v>469</v>
      </c>
      <c r="C8" s="967" t="s">
        <v>470</v>
      </c>
      <c r="D8" s="967" t="s">
        <v>471</v>
      </c>
      <c r="E8" s="967" t="s">
        <v>469</v>
      </c>
      <c r="F8" s="967" t="s">
        <v>470</v>
      </c>
      <c r="G8" s="967" t="s">
        <v>471</v>
      </c>
    </row>
    <row r="9" spans="1:22" s="969" customFormat="1" ht="14.25" customHeight="1" x14ac:dyDescent="0.25">
      <c r="A9" s="968"/>
      <c r="B9" s="2163" t="s">
        <v>472</v>
      </c>
      <c r="C9" s="2163"/>
      <c r="D9" s="2163"/>
      <c r="E9" s="2163"/>
      <c r="F9" s="2163"/>
      <c r="G9" s="2164"/>
    </row>
    <row r="10" spans="1:22" s="974" customFormat="1" ht="15" customHeight="1" x14ac:dyDescent="0.2">
      <c r="A10" s="970" t="s">
        <v>473</v>
      </c>
      <c r="B10" s="971">
        <v>4277442</v>
      </c>
      <c r="C10" s="972">
        <v>3847540</v>
      </c>
      <c r="D10" s="973">
        <v>429902</v>
      </c>
      <c r="E10" s="971">
        <v>4195579</v>
      </c>
      <c r="F10" s="972">
        <v>4133662</v>
      </c>
      <c r="G10" s="973">
        <v>61917</v>
      </c>
      <c r="N10" s="1943"/>
      <c r="O10" s="1943"/>
      <c r="P10" s="1943"/>
      <c r="Q10" s="1943"/>
      <c r="R10" s="1943"/>
      <c r="S10" s="1943"/>
      <c r="T10" s="1943"/>
      <c r="U10" s="1943"/>
      <c r="V10" s="1943"/>
    </row>
    <row r="11" spans="1:22" s="979" customFormat="1" ht="25.5" customHeight="1" x14ac:dyDescent="0.2">
      <c r="A11" s="975" t="s">
        <v>474</v>
      </c>
      <c r="B11" s="976">
        <v>3609520</v>
      </c>
      <c r="C11" s="977">
        <v>3609520</v>
      </c>
      <c r="D11" s="978">
        <v>0</v>
      </c>
      <c r="E11" s="976">
        <v>3465232</v>
      </c>
      <c r="F11" s="977">
        <v>3465232</v>
      </c>
      <c r="G11" s="978">
        <v>0</v>
      </c>
      <c r="N11" s="1943"/>
      <c r="O11" s="1943"/>
      <c r="P11" s="1943"/>
      <c r="Q11" s="1943"/>
      <c r="R11" s="1943"/>
      <c r="S11" s="1943"/>
      <c r="T11" s="1943"/>
      <c r="U11" s="1943"/>
      <c r="V11" s="1943"/>
    </row>
    <row r="12" spans="1:22" s="974" customFormat="1" ht="24" customHeight="1" x14ac:dyDescent="0.2">
      <c r="A12" s="980" t="s">
        <v>475</v>
      </c>
      <c r="B12" s="976">
        <v>1779678</v>
      </c>
      <c r="C12" s="977">
        <v>1779678</v>
      </c>
      <c r="D12" s="978">
        <v>0</v>
      </c>
      <c r="E12" s="976">
        <v>1644181</v>
      </c>
      <c r="F12" s="977">
        <v>1644181</v>
      </c>
      <c r="G12" s="978">
        <v>0</v>
      </c>
      <c r="N12" s="1943"/>
      <c r="O12" s="1943"/>
      <c r="P12" s="1943"/>
      <c r="Q12" s="1943"/>
      <c r="R12" s="1943"/>
      <c r="S12" s="1943"/>
      <c r="T12" s="1943"/>
      <c r="U12" s="1943"/>
      <c r="V12" s="1943"/>
    </row>
    <row r="13" spans="1:22" s="974" customFormat="1" x14ac:dyDescent="0.2">
      <c r="A13" s="981" t="s">
        <v>476</v>
      </c>
      <c r="B13" s="976">
        <v>1829842</v>
      </c>
      <c r="C13" s="977">
        <v>1829842</v>
      </c>
      <c r="D13" s="982">
        <v>0</v>
      </c>
      <c r="E13" s="976">
        <v>1821051</v>
      </c>
      <c r="F13" s="977">
        <v>1821051</v>
      </c>
      <c r="G13" s="982">
        <v>0</v>
      </c>
      <c r="N13" s="1943"/>
      <c r="O13" s="1943"/>
      <c r="P13" s="1943"/>
      <c r="Q13" s="1943"/>
      <c r="R13" s="1943"/>
      <c r="S13" s="1943"/>
      <c r="T13" s="1943"/>
      <c r="U13" s="1943"/>
      <c r="V13" s="1943"/>
    </row>
    <row r="14" spans="1:22" s="974" customFormat="1" ht="12.75" customHeight="1" x14ac:dyDescent="0.2">
      <c r="A14" s="983" t="s">
        <v>477</v>
      </c>
      <c r="B14" s="976">
        <v>667922</v>
      </c>
      <c r="C14" s="977">
        <v>238020</v>
      </c>
      <c r="D14" s="978">
        <v>429902</v>
      </c>
      <c r="E14" s="976">
        <v>730347</v>
      </c>
      <c r="F14" s="977">
        <v>668430</v>
      </c>
      <c r="G14" s="978">
        <v>61917</v>
      </c>
      <c r="N14" s="1943"/>
      <c r="O14" s="1943"/>
      <c r="P14" s="1943"/>
      <c r="Q14" s="1943"/>
      <c r="R14" s="1943"/>
      <c r="S14" s="1943"/>
      <c r="T14" s="1943"/>
      <c r="U14" s="1943"/>
      <c r="V14" s="1943"/>
    </row>
    <row r="15" spans="1:22" s="974" customFormat="1" ht="22.5" customHeight="1" x14ac:dyDescent="0.2">
      <c r="A15" s="980" t="s">
        <v>478</v>
      </c>
      <c r="B15" s="976">
        <v>606190</v>
      </c>
      <c r="C15" s="977">
        <v>210345</v>
      </c>
      <c r="D15" s="978">
        <v>395845</v>
      </c>
      <c r="E15" s="976">
        <v>661986</v>
      </c>
      <c r="F15" s="977">
        <v>583607</v>
      </c>
      <c r="G15" s="978">
        <v>78379</v>
      </c>
      <c r="N15" s="1943"/>
      <c r="O15" s="1943"/>
      <c r="P15" s="1943"/>
      <c r="Q15" s="1943"/>
      <c r="R15" s="1943"/>
      <c r="S15" s="1943"/>
      <c r="T15" s="1943"/>
      <c r="U15" s="1943"/>
      <c r="V15" s="1943"/>
    </row>
    <row r="16" spans="1:22" s="974" customFormat="1" x14ac:dyDescent="0.2">
      <c r="A16" s="984" t="s">
        <v>479</v>
      </c>
      <c r="B16" s="985">
        <v>61732</v>
      </c>
      <c r="C16" s="986">
        <v>27675</v>
      </c>
      <c r="D16" s="987">
        <v>34057</v>
      </c>
      <c r="E16" s="985">
        <v>68361</v>
      </c>
      <c r="F16" s="986">
        <v>84823</v>
      </c>
      <c r="G16" s="987">
        <v>-16462</v>
      </c>
      <c r="N16" s="1943"/>
      <c r="O16" s="1943"/>
      <c r="P16" s="1943"/>
      <c r="Q16" s="1943"/>
      <c r="R16" s="1943"/>
      <c r="S16" s="1943"/>
      <c r="T16" s="1943"/>
      <c r="U16" s="1943"/>
      <c r="V16" s="1943"/>
    </row>
    <row r="17" spans="1:7" s="969" customFormat="1" ht="15" customHeight="1" x14ac:dyDescent="0.2">
      <c r="A17" s="988"/>
      <c r="B17" s="2158" t="s">
        <v>480</v>
      </c>
      <c r="C17" s="2158"/>
      <c r="D17" s="2158"/>
      <c r="E17" s="2158"/>
      <c r="F17" s="2158"/>
      <c r="G17" s="2159"/>
    </row>
    <row r="18" spans="1:7" s="974" customFormat="1" ht="15" customHeight="1" x14ac:dyDescent="0.2">
      <c r="A18" s="970" t="s">
        <v>473</v>
      </c>
      <c r="B18" s="971">
        <v>3049819</v>
      </c>
      <c r="C18" s="972">
        <v>2654619</v>
      </c>
      <c r="D18" s="973">
        <v>395200</v>
      </c>
      <c r="E18" s="971">
        <v>3028028</v>
      </c>
      <c r="F18" s="972">
        <v>2947066</v>
      </c>
      <c r="G18" s="973">
        <v>80962</v>
      </c>
    </row>
    <row r="19" spans="1:7" s="979" customFormat="1" ht="25.5" customHeight="1" x14ac:dyDescent="0.2">
      <c r="A19" s="975" t="s">
        <v>474</v>
      </c>
      <c r="B19" s="976">
        <v>2519646</v>
      </c>
      <c r="C19" s="977">
        <v>2463528</v>
      </c>
      <c r="D19" s="978">
        <v>56118</v>
      </c>
      <c r="E19" s="976">
        <v>2445639</v>
      </c>
      <c r="F19" s="977">
        <v>2395971</v>
      </c>
      <c r="G19" s="978">
        <v>49668</v>
      </c>
    </row>
    <row r="20" spans="1:7" s="974" customFormat="1" ht="24" customHeight="1" x14ac:dyDescent="0.2">
      <c r="A20" s="980" t="s">
        <v>475</v>
      </c>
      <c r="B20" s="976">
        <v>1096582</v>
      </c>
      <c r="C20" s="977">
        <v>1024585</v>
      </c>
      <c r="D20" s="978">
        <v>71997</v>
      </c>
      <c r="E20" s="976">
        <v>1005066</v>
      </c>
      <c r="F20" s="977">
        <v>956039</v>
      </c>
      <c r="G20" s="978">
        <v>49027</v>
      </c>
    </row>
    <row r="21" spans="1:7" s="974" customFormat="1" x14ac:dyDescent="0.2">
      <c r="A21" s="981" t="s">
        <v>476</v>
      </c>
      <c r="B21" s="976">
        <v>1423064</v>
      </c>
      <c r="C21" s="977">
        <v>1438943</v>
      </c>
      <c r="D21" s="982">
        <v>-15879</v>
      </c>
      <c r="E21" s="976">
        <v>1440573</v>
      </c>
      <c r="F21" s="977">
        <v>1439932</v>
      </c>
      <c r="G21" s="982">
        <v>641</v>
      </c>
    </row>
    <row r="22" spans="1:7" s="974" customFormat="1" ht="12.75" customHeight="1" x14ac:dyDescent="0.2">
      <c r="A22" s="983" t="s">
        <v>477</v>
      </c>
      <c r="B22" s="976">
        <v>530173</v>
      </c>
      <c r="C22" s="977">
        <v>191091</v>
      </c>
      <c r="D22" s="978">
        <v>339082</v>
      </c>
      <c r="E22" s="976">
        <v>582389</v>
      </c>
      <c r="F22" s="977">
        <v>551095</v>
      </c>
      <c r="G22" s="978">
        <v>31294</v>
      </c>
    </row>
    <row r="23" spans="1:7" s="974" customFormat="1" ht="22.5" customHeight="1" x14ac:dyDescent="0.2">
      <c r="A23" s="980" t="s">
        <v>478</v>
      </c>
      <c r="B23" s="976">
        <v>475480</v>
      </c>
      <c r="C23" s="977">
        <v>166578</v>
      </c>
      <c r="D23" s="978">
        <v>308902</v>
      </c>
      <c r="E23" s="976">
        <v>520669</v>
      </c>
      <c r="F23" s="977">
        <v>473589</v>
      </c>
      <c r="G23" s="978">
        <v>47080</v>
      </c>
    </row>
    <row r="24" spans="1:7" s="974" customFormat="1" x14ac:dyDescent="0.2">
      <c r="A24" s="984" t="s">
        <v>479</v>
      </c>
      <c r="B24" s="985">
        <v>54693</v>
      </c>
      <c r="C24" s="986">
        <v>24513</v>
      </c>
      <c r="D24" s="987">
        <v>30180</v>
      </c>
      <c r="E24" s="985">
        <v>61720</v>
      </c>
      <c r="F24" s="986">
        <v>77506</v>
      </c>
      <c r="G24" s="987">
        <v>-15786</v>
      </c>
    </row>
    <row r="25" spans="1:7" s="969" customFormat="1" ht="17.25" customHeight="1" x14ac:dyDescent="0.2">
      <c r="A25" s="988"/>
      <c r="B25" s="2158" t="s">
        <v>481</v>
      </c>
      <c r="C25" s="2158"/>
      <c r="D25" s="2158"/>
      <c r="E25" s="2158"/>
      <c r="F25" s="2158"/>
      <c r="G25" s="2159"/>
    </row>
    <row r="26" spans="1:7" s="974" customFormat="1" ht="15" customHeight="1" x14ac:dyDescent="0.2">
      <c r="A26" s="970" t="s">
        <v>473</v>
      </c>
      <c r="B26" s="971">
        <v>1227623</v>
      </c>
      <c r="C26" s="972">
        <v>1192921</v>
      </c>
      <c r="D26" s="973">
        <v>34702</v>
      </c>
      <c r="E26" s="971">
        <v>1167551</v>
      </c>
      <c r="F26" s="972">
        <v>1186596</v>
      </c>
      <c r="G26" s="973">
        <v>-19045</v>
      </c>
    </row>
    <row r="27" spans="1:7" s="979" customFormat="1" ht="25.5" customHeight="1" x14ac:dyDescent="0.2">
      <c r="A27" s="975" t="s">
        <v>474</v>
      </c>
      <c r="B27" s="976">
        <v>1089874</v>
      </c>
      <c r="C27" s="977">
        <v>1145992</v>
      </c>
      <c r="D27" s="978">
        <v>-56118</v>
      </c>
      <c r="E27" s="976">
        <v>1019593</v>
      </c>
      <c r="F27" s="977">
        <v>1069261</v>
      </c>
      <c r="G27" s="978">
        <v>-49668</v>
      </c>
    </row>
    <row r="28" spans="1:7" s="974" customFormat="1" ht="24" customHeight="1" x14ac:dyDescent="0.2">
      <c r="A28" s="980" t="s">
        <v>475</v>
      </c>
      <c r="B28" s="976">
        <v>683096</v>
      </c>
      <c r="C28" s="977">
        <v>755093</v>
      </c>
      <c r="D28" s="978">
        <v>-71997</v>
      </c>
      <c r="E28" s="976">
        <v>639115</v>
      </c>
      <c r="F28" s="977">
        <v>688142</v>
      </c>
      <c r="G28" s="978">
        <v>-49027</v>
      </c>
    </row>
    <row r="29" spans="1:7" s="974" customFormat="1" x14ac:dyDescent="0.2">
      <c r="A29" s="981" t="s">
        <v>476</v>
      </c>
      <c r="B29" s="976">
        <v>406778</v>
      </c>
      <c r="C29" s="977">
        <v>390899</v>
      </c>
      <c r="D29" s="982">
        <v>15879</v>
      </c>
      <c r="E29" s="976">
        <v>380478</v>
      </c>
      <c r="F29" s="977">
        <v>381119</v>
      </c>
      <c r="G29" s="982">
        <v>-641</v>
      </c>
    </row>
    <row r="30" spans="1:7" s="974" customFormat="1" ht="12.75" customHeight="1" x14ac:dyDescent="0.2">
      <c r="A30" s="983" t="s">
        <v>477</v>
      </c>
      <c r="B30" s="976">
        <v>137749</v>
      </c>
      <c r="C30" s="977">
        <v>46929</v>
      </c>
      <c r="D30" s="978">
        <v>90820</v>
      </c>
      <c r="E30" s="976">
        <v>147958</v>
      </c>
      <c r="F30" s="977">
        <v>117335</v>
      </c>
      <c r="G30" s="978">
        <v>30623</v>
      </c>
    </row>
    <row r="31" spans="1:7" s="974" customFormat="1" ht="22.5" customHeight="1" x14ac:dyDescent="0.2">
      <c r="A31" s="980" t="s">
        <v>478</v>
      </c>
      <c r="B31" s="976">
        <v>130710</v>
      </c>
      <c r="C31" s="977">
        <v>43767</v>
      </c>
      <c r="D31" s="978">
        <v>86943</v>
      </c>
      <c r="E31" s="976">
        <v>141317</v>
      </c>
      <c r="F31" s="977">
        <v>110018</v>
      </c>
      <c r="G31" s="978">
        <v>31299</v>
      </c>
    </row>
    <row r="32" spans="1:7" s="974" customFormat="1" x14ac:dyDescent="0.2">
      <c r="A32" s="984" t="s">
        <v>479</v>
      </c>
      <c r="B32" s="985">
        <v>7039</v>
      </c>
      <c r="C32" s="986">
        <v>3162</v>
      </c>
      <c r="D32" s="987">
        <v>3877</v>
      </c>
      <c r="E32" s="985">
        <v>6641</v>
      </c>
      <c r="F32" s="986">
        <v>7317</v>
      </c>
      <c r="G32" s="987">
        <v>-676</v>
      </c>
    </row>
    <row r="33" spans="1:7" s="974" customFormat="1" ht="9.9499999999999993" customHeight="1" x14ac:dyDescent="0.2"/>
    <row r="34" spans="1:7" ht="15" x14ac:dyDescent="0.25">
      <c r="A34" s="962"/>
      <c r="B34" s="989"/>
      <c r="C34" s="989"/>
      <c r="D34" s="989"/>
      <c r="E34" s="989"/>
      <c r="F34" s="989"/>
      <c r="G34" s="989"/>
    </row>
    <row r="35" spans="1:7" ht="15" x14ac:dyDescent="0.25">
      <c r="A35" s="962"/>
      <c r="B35" s="989"/>
      <c r="C35" s="989"/>
      <c r="D35" s="989"/>
      <c r="E35" s="989"/>
      <c r="F35" s="989"/>
      <c r="G35" s="989"/>
    </row>
    <row r="36" spans="1:7" ht="15" x14ac:dyDescent="0.25">
      <c r="A36" s="962"/>
      <c r="B36" s="989"/>
      <c r="C36" s="989"/>
      <c r="D36" s="989"/>
      <c r="E36" s="989"/>
      <c r="F36" s="989"/>
      <c r="G36" s="989"/>
    </row>
    <row r="37" spans="1:7" ht="15" x14ac:dyDescent="0.25">
      <c r="A37" s="962"/>
      <c r="B37" s="989"/>
      <c r="C37" s="989"/>
      <c r="D37" s="989"/>
      <c r="E37" s="989"/>
      <c r="F37" s="989"/>
      <c r="G37" s="989"/>
    </row>
    <row r="38" spans="1:7" ht="15" x14ac:dyDescent="0.25">
      <c r="A38" s="962"/>
      <c r="B38" s="989"/>
      <c r="C38" s="989"/>
      <c r="D38" s="989"/>
      <c r="E38" s="989"/>
      <c r="F38" s="989"/>
      <c r="G38" s="989"/>
    </row>
    <row r="39" spans="1:7" ht="15" x14ac:dyDescent="0.25">
      <c r="A39" s="962"/>
      <c r="B39" s="989"/>
      <c r="C39" s="989"/>
      <c r="D39" s="989"/>
      <c r="E39" s="989"/>
      <c r="F39" s="989"/>
      <c r="G39" s="989"/>
    </row>
    <row r="40" spans="1:7" ht="15" x14ac:dyDescent="0.25">
      <c r="A40" s="962"/>
      <c r="B40" s="989"/>
      <c r="C40" s="989"/>
      <c r="D40" s="989"/>
      <c r="E40" s="989"/>
      <c r="F40" s="989"/>
      <c r="G40" s="989"/>
    </row>
    <row r="41" spans="1:7" ht="15" x14ac:dyDescent="0.25">
      <c r="A41" s="962"/>
      <c r="B41" s="989"/>
      <c r="C41" s="989"/>
      <c r="D41" s="989"/>
      <c r="E41" s="989"/>
      <c r="F41" s="989"/>
      <c r="G41" s="989"/>
    </row>
    <row r="42" spans="1:7" x14ac:dyDescent="0.2">
      <c r="A42" s="962"/>
      <c r="B42" s="990"/>
      <c r="C42" s="990"/>
      <c r="D42" s="990"/>
      <c r="E42" s="990"/>
      <c r="F42" s="990"/>
      <c r="G42" s="990"/>
    </row>
    <row r="43" spans="1:7" x14ac:dyDescent="0.2">
      <c r="A43" s="962"/>
      <c r="B43" s="990"/>
      <c r="C43" s="990"/>
      <c r="D43" s="990"/>
      <c r="E43" s="990"/>
      <c r="F43" s="990"/>
      <c r="G43" s="990"/>
    </row>
    <row r="44" spans="1:7" x14ac:dyDescent="0.2">
      <c r="A44" s="962"/>
      <c r="B44" s="990"/>
      <c r="C44" s="990"/>
      <c r="D44" s="990"/>
      <c r="E44" s="990"/>
      <c r="F44" s="990"/>
      <c r="G44" s="990"/>
    </row>
    <row r="45" spans="1:7" x14ac:dyDescent="0.2">
      <c r="A45" s="962"/>
      <c r="B45" s="990"/>
      <c r="C45" s="990"/>
      <c r="D45" s="990"/>
      <c r="E45" s="990"/>
      <c r="F45" s="990"/>
      <c r="G45" s="990"/>
    </row>
    <row r="46" spans="1:7" x14ac:dyDescent="0.2">
      <c r="A46" s="962"/>
      <c r="B46" s="990"/>
      <c r="C46" s="990"/>
      <c r="D46" s="990"/>
      <c r="E46" s="990"/>
      <c r="F46" s="990"/>
      <c r="G46" s="990"/>
    </row>
    <row r="47" spans="1:7" x14ac:dyDescent="0.2">
      <c r="A47" s="962"/>
      <c r="B47" s="990"/>
      <c r="C47" s="990"/>
      <c r="D47" s="990"/>
      <c r="E47" s="990"/>
      <c r="F47" s="990"/>
      <c r="G47" s="990"/>
    </row>
    <row r="48" spans="1:7" x14ac:dyDescent="0.2">
      <c r="A48" s="962"/>
      <c r="B48" s="990"/>
      <c r="C48" s="990"/>
      <c r="D48" s="990"/>
      <c r="E48" s="990"/>
      <c r="F48" s="990"/>
      <c r="G48" s="990"/>
    </row>
    <row r="49" spans="1:7" x14ac:dyDescent="0.2">
      <c r="A49" s="962"/>
      <c r="B49" s="990"/>
      <c r="C49" s="990"/>
      <c r="D49" s="990"/>
      <c r="E49" s="990"/>
      <c r="F49" s="990"/>
      <c r="G49" s="990"/>
    </row>
    <row r="50" spans="1:7" x14ac:dyDescent="0.2">
      <c r="A50" s="962"/>
      <c r="B50" s="990"/>
      <c r="C50" s="990"/>
      <c r="D50" s="990"/>
      <c r="E50" s="990"/>
      <c r="F50" s="990"/>
      <c r="G50" s="990"/>
    </row>
    <row r="51" spans="1:7" x14ac:dyDescent="0.2">
      <c r="A51" s="962"/>
      <c r="B51" s="990"/>
      <c r="C51" s="990"/>
      <c r="D51" s="990"/>
      <c r="E51" s="990"/>
      <c r="F51" s="990"/>
      <c r="G51" s="990"/>
    </row>
    <row r="52" spans="1:7" x14ac:dyDescent="0.2">
      <c r="A52" s="991"/>
      <c r="B52" s="992"/>
      <c r="C52" s="992"/>
      <c r="D52" s="993"/>
      <c r="E52" s="962"/>
      <c r="F52" s="962"/>
      <c r="G52" s="962"/>
    </row>
    <row r="53" spans="1:7" x14ac:dyDescent="0.2">
      <c r="A53" s="962"/>
      <c r="B53" s="992"/>
      <c r="C53" s="992"/>
      <c r="D53" s="993"/>
      <c r="E53" s="962"/>
      <c r="F53" s="962"/>
      <c r="G53" s="962"/>
    </row>
    <row r="54" spans="1:7" x14ac:dyDescent="0.2">
      <c r="A54" s="962"/>
      <c r="B54" s="992"/>
      <c r="C54" s="992"/>
      <c r="D54" s="993"/>
      <c r="E54" s="962"/>
      <c r="F54" s="962"/>
      <c r="G54" s="962"/>
    </row>
    <row r="55" spans="1:7" x14ac:dyDescent="0.2">
      <c r="A55" s="962"/>
      <c r="B55" s="992"/>
      <c r="C55" s="992"/>
      <c r="D55" s="993"/>
      <c r="E55" s="962"/>
      <c r="F55" s="962"/>
      <c r="G55" s="962"/>
    </row>
    <row r="56" spans="1:7" x14ac:dyDescent="0.2">
      <c r="A56" s="962"/>
      <c r="B56" s="992"/>
      <c r="C56" s="992"/>
      <c r="D56" s="993"/>
      <c r="E56" s="962"/>
      <c r="F56" s="962"/>
      <c r="G56" s="962"/>
    </row>
    <row r="57" spans="1:7" x14ac:dyDescent="0.2">
      <c r="A57" s="962"/>
      <c r="B57" s="992"/>
      <c r="C57" s="992"/>
      <c r="D57" s="993"/>
      <c r="E57" s="962"/>
      <c r="F57" s="962"/>
      <c r="G57" s="962"/>
    </row>
    <row r="58" spans="1:7" x14ac:dyDescent="0.2">
      <c r="A58" s="962"/>
      <c r="B58" s="992"/>
      <c r="C58" s="992"/>
      <c r="D58" s="993"/>
      <c r="E58" s="962"/>
      <c r="F58" s="962"/>
      <c r="G58" s="962"/>
    </row>
    <row r="59" spans="1:7" x14ac:dyDescent="0.2">
      <c r="A59" s="962"/>
      <c r="B59" s="962"/>
      <c r="C59" s="962"/>
      <c r="D59" s="962"/>
      <c r="E59" s="962"/>
      <c r="F59" s="962"/>
      <c r="G59" s="962"/>
    </row>
    <row r="60" spans="1:7" x14ac:dyDescent="0.2">
      <c r="A60" s="962"/>
      <c r="B60" s="962"/>
      <c r="C60" s="962"/>
      <c r="D60" s="962"/>
      <c r="E60" s="962"/>
      <c r="F60" s="962"/>
      <c r="G60" s="962"/>
    </row>
    <row r="61" spans="1:7" x14ac:dyDescent="0.2">
      <c r="A61" s="962"/>
      <c r="B61" s="962"/>
      <c r="C61" s="962"/>
      <c r="D61" s="962"/>
      <c r="E61" s="962"/>
      <c r="F61" s="962"/>
      <c r="G61" s="962"/>
    </row>
    <row r="62" spans="1:7" x14ac:dyDescent="0.2">
      <c r="A62" s="962"/>
      <c r="B62" s="962"/>
      <c r="C62" s="962"/>
      <c r="D62" s="962"/>
      <c r="E62" s="962"/>
      <c r="F62" s="962"/>
      <c r="G62" s="962"/>
    </row>
    <row r="63" spans="1:7" x14ac:dyDescent="0.2">
      <c r="A63" s="962"/>
      <c r="B63" s="962"/>
      <c r="C63" s="962"/>
      <c r="D63" s="962"/>
      <c r="E63" s="962"/>
      <c r="F63" s="962"/>
      <c r="G63" s="962"/>
    </row>
    <row r="64" spans="1:7" x14ac:dyDescent="0.2">
      <c r="A64" s="962"/>
      <c r="B64" s="962"/>
      <c r="C64" s="962"/>
      <c r="D64" s="962"/>
      <c r="E64" s="962"/>
      <c r="F64" s="962"/>
      <c r="G64" s="962"/>
    </row>
    <row r="65" spans="1:7" x14ac:dyDescent="0.2">
      <c r="A65" s="962"/>
      <c r="B65" s="962"/>
      <c r="C65" s="962"/>
      <c r="D65" s="962"/>
      <c r="E65" s="962"/>
      <c r="F65" s="962"/>
      <c r="G65" s="962"/>
    </row>
    <row r="66" spans="1:7" x14ac:dyDescent="0.2">
      <c r="A66" s="962"/>
      <c r="B66" s="962"/>
      <c r="C66" s="962"/>
      <c r="D66" s="962"/>
      <c r="E66" s="962"/>
      <c r="F66" s="962"/>
      <c r="G66" s="962"/>
    </row>
    <row r="67" spans="1:7" x14ac:dyDescent="0.2">
      <c r="A67" s="962"/>
      <c r="B67" s="962"/>
      <c r="C67" s="962"/>
      <c r="D67" s="962"/>
      <c r="E67" s="962"/>
      <c r="F67" s="962"/>
      <c r="G67" s="962"/>
    </row>
    <row r="68" spans="1:7" x14ac:dyDescent="0.2">
      <c r="A68" s="962"/>
      <c r="B68" s="962"/>
      <c r="C68" s="962"/>
      <c r="D68" s="962"/>
      <c r="E68" s="962"/>
      <c r="F68" s="962"/>
      <c r="G68" s="962"/>
    </row>
    <row r="69" spans="1:7" x14ac:dyDescent="0.2">
      <c r="A69" s="962"/>
      <c r="B69" s="962"/>
      <c r="C69" s="962"/>
      <c r="D69" s="962"/>
      <c r="E69" s="962"/>
      <c r="F69" s="962"/>
      <c r="G69" s="962"/>
    </row>
    <row r="70" spans="1:7" x14ac:dyDescent="0.2">
      <c r="A70" s="962"/>
      <c r="B70" s="962"/>
      <c r="C70" s="962"/>
      <c r="D70" s="962"/>
      <c r="E70" s="962"/>
      <c r="F70" s="962"/>
      <c r="G70" s="962"/>
    </row>
    <row r="71" spans="1:7" x14ac:dyDescent="0.2">
      <c r="A71" s="962"/>
      <c r="B71" s="962"/>
      <c r="C71" s="962"/>
      <c r="D71" s="962"/>
      <c r="E71" s="962"/>
      <c r="F71" s="962"/>
      <c r="G71" s="962"/>
    </row>
    <row r="72" spans="1:7" x14ac:dyDescent="0.2">
      <c r="A72" s="962"/>
      <c r="B72" s="962"/>
      <c r="C72" s="962"/>
      <c r="D72" s="962"/>
      <c r="E72" s="962"/>
      <c r="F72" s="962"/>
      <c r="G72" s="962"/>
    </row>
    <row r="73" spans="1:7" x14ac:dyDescent="0.2">
      <c r="A73" s="962"/>
      <c r="B73" s="962"/>
      <c r="C73" s="962"/>
      <c r="D73" s="962"/>
      <c r="E73" s="962"/>
      <c r="F73" s="962"/>
      <c r="G73" s="962"/>
    </row>
    <row r="74" spans="1:7" x14ac:dyDescent="0.2">
      <c r="A74" s="962"/>
      <c r="B74" s="962"/>
      <c r="C74" s="962"/>
      <c r="D74" s="962"/>
      <c r="E74" s="962"/>
      <c r="F74" s="962"/>
      <c r="G74" s="962"/>
    </row>
    <row r="75" spans="1:7" x14ac:dyDescent="0.2">
      <c r="A75" s="962"/>
      <c r="B75" s="962"/>
      <c r="C75" s="962"/>
      <c r="D75" s="962"/>
      <c r="E75" s="962"/>
      <c r="F75" s="962"/>
      <c r="G75" s="962"/>
    </row>
    <row r="76" spans="1:7" x14ac:dyDescent="0.2">
      <c r="A76" s="962"/>
      <c r="B76" s="962"/>
      <c r="C76" s="962"/>
      <c r="D76" s="962"/>
      <c r="E76" s="962"/>
      <c r="F76" s="962"/>
      <c r="G76" s="962"/>
    </row>
    <row r="77" spans="1:7" x14ac:dyDescent="0.2">
      <c r="A77" s="962"/>
      <c r="B77" s="962"/>
      <c r="C77" s="962"/>
      <c r="D77" s="962"/>
      <c r="E77" s="962"/>
      <c r="F77" s="962"/>
      <c r="G77" s="962"/>
    </row>
    <row r="78" spans="1:7" x14ac:dyDescent="0.2">
      <c r="A78" s="962"/>
      <c r="B78" s="962"/>
      <c r="C78" s="962"/>
      <c r="D78" s="962"/>
      <c r="E78" s="962"/>
      <c r="F78" s="962"/>
      <c r="G78" s="962"/>
    </row>
    <row r="79" spans="1:7" x14ac:dyDescent="0.2">
      <c r="A79" s="962"/>
      <c r="B79" s="962"/>
      <c r="C79" s="962"/>
      <c r="D79" s="962"/>
      <c r="E79" s="962"/>
      <c r="F79" s="962"/>
      <c r="G79" s="962"/>
    </row>
    <row r="80" spans="1:7" x14ac:dyDescent="0.2">
      <c r="A80" s="962"/>
      <c r="B80" s="962"/>
      <c r="C80" s="962"/>
      <c r="D80" s="962"/>
      <c r="E80" s="962"/>
      <c r="F80" s="962"/>
      <c r="G80" s="962"/>
    </row>
    <row r="81" spans="1:7" x14ac:dyDescent="0.2">
      <c r="A81" s="962"/>
      <c r="B81" s="962"/>
      <c r="C81" s="962"/>
      <c r="D81" s="962"/>
      <c r="E81" s="962"/>
      <c r="F81" s="962"/>
      <c r="G81" s="962"/>
    </row>
    <row r="82" spans="1:7" x14ac:dyDescent="0.2">
      <c r="A82" s="962"/>
      <c r="B82" s="962"/>
      <c r="C82" s="962"/>
      <c r="D82" s="962"/>
      <c r="E82" s="962"/>
      <c r="F82" s="962"/>
      <c r="G82" s="962"/>
    </row>
    <row r="83" spans="1:7" x14ac:dyDescent="0.2">
      <c r="A83" s="962"/>
      <c r="B83" s="962"/>
      <c r="C83" s="962"/>
      <c r="D83" s="962"/>
      <c r="E83" s="962"/>
      <c r="F83" s="962"/>
      <c r="G83" s="962"/>
    </row>
    <row r="84" spans="1:7" x14ac:dyDescent="0.2">
      <c r="A84" s="962"/>
      <c r="B84" s="962"/>
      <c r="C84" s="962"/>
      <c r="D84" s="962"/>
      <c r="E84" s="962"/>
      <c r="F84" s="962"/>
      <c r="G84" s="962"/>
    </row>
    <row r="85" spans="1:7" x14ac:dyDescent="0.2">
      <c r="A85" s="962"/>
      <c r="B85" s="962"/>
      <c r="C85" s="962"/>
      <c r="D85" s="962"/>
      <c r="E85" s="962"/>
      <c r="F85" s="962"/>
      <c r="G85" s="962"/>
    </row>
    <row r="86" spans="1:7" x14ac:dyDescent="0.2">
      <c r="A86" s="962"/>
      <c r="B86" s="962"/>
      <c r="C86" s="962"/>
      <c r="D86" s="962"/>
      <c r="E86" s="962"/>
      <c r="F86" s="962"/>
      <c r="G86" s="962"/>
    </row>
    <row r="87" spans="1:7" x14ac:dyDescent="0.2">
      <c r="A87" s="962"/>
      <c r="B87" s="962"/>
      <c r="C87" s="962"/>
      <c r="D87" s="962"/>
      <c r="E87" s="962"/>
      <c r="F87" s="962"/>
      <c r="G87" s="962"/>
    </row>
    <row r="88" spans="1:7" x14ac:dyDescent="0.2">
      <c r="A88" s="962"/>
      <c r="B88" s="962"/>
      <c r="C88" s="962"/>
      <c r="D88" s="962"/>
      <c r="E88" s="962"/>
      <c r="F88" s="962"/>
      <c r="G88" s="962"/>
    </row>
    <row r="89" spans="1:7" x14ac:dyDescent="0.2">
      <c r="A89" s="962"/>
      <c r="B89" s="962"/>
      <c r="C89" s="962"/>
      <c r="D89" s="962"/>
      <c r="E89" s="962"/>
      <c r="F89" s="962"/>
      <c r="G89" s="962"/>
    </row>
    <row r="90" spans="1:7" x14ac:dyDescent="0.2">
      <c r="A90" s="962"/>
      <c r="B90" s="962"/>
      <c r="C90" s="962"/>
      <c r="D90" s="962"/>
      <c r="E90" s="962"/>
      <c r="F90" s="962"/>
      <c r="G90" s="962"/>
    </row>
    <row r="91" spans="1:7" x14ac:dyDescent="0.2">
      <c r="A91" s="962"/>
      <c r="B91" s="962"/>
      <c r="C91" s="962"/>
      <c r="D91" s="962"/>
      <c r="E91" s="962"/>
      <c r="F91" s="962"/>
      <c r="G91" s="962"/>
    </row>
    <row r="92" spans="1:7" x14ac:dyDescent="0.2">
      <c r="A92" s="962"/>
      <c r="B92" s="962"/>
      <c r="C92" s="962"/>
      <c r="D92" s="962"/>
      <c r="E92" s="962"/>
      <c r="F92" s="962"/>
      <c r="G92" s="962"/>
    </row>
    <row r="93" spans="1:7" x14ac:dyDescent="0.2">
      <c r="A93" s="962"/>
      <c r="B93" s="962"/>
      <c r="C93" s="962"/>
      <c r="D93" s="962"/>
      <c r="E93" s="962"/>
      <c r="F93" s="962"/>
      <c r="G93" s="962"/>
    </row>
    <row r="94" spans="1:7" x14ac:dyDescent="0.2">
      <c r="A94" s="962"/>
      <c r="B94" s="962"/>
      <c r="C94" s="962"/>
      <c r="D94" s="962"/>
      <c r="E94" s="962"/>
      <c r="F94" s="962"/>
      <c r="G94" s="962"/>
    </row>
    <row r="95" spans="1:7" x14ac:dyDescent="0.2">
      <c r="A95" s="962"/>
      <c r="B95" s="962"/>
      <c r="C95" s="962"/>
      <c r="D95" s="962"/>
      <c r="E95" s="962"/>
      <c r="F95" s="962"/>
      <c r="G95" s="962"/>
    </row>
    <row r="96" spans="1:7" x14ac:dyDescent="0.2">
      <c r="A96" s="962"/>
      <c r="B96" s="962"/>
      <c r="C96" s="962"/>
      <c r="D96" s="962"/>
      <c r="E96" s="962"/>
      <c r="F96" s="962"/>
      <c r="G96" s="962"/>
    </row>
    <row r="97" spans="1:7" x14ac:dyDescent="0.2">
      <c r="A97" s="962"/>
      <c r="B97" s="962"/>
      <c r="C97" s="962"/>
      <c r="D97" s="962"/>
      <c r="E97" s="962"/>
      <c r="F97" s="962"/>
      <c r="G97" s="962"/>
    </row>
    <row r="98" spans="1:7" x14ac:dyDescent="0.2">
      <c r="A98" s="962"/>
      <c r="B98" s="962"/>
      <c r="C98" s="962"/>
      <c r="D98" s="962"/>
      <c r="E98" s="962"/>
      <c r="F98" s="962"/>
      <c r="G98" s="962"/>
    </row>
    <row r="99" spans="1:7" x14ac:dyDescent="0.2">
      <c r="A99" s="962"/>
      <c r="B99" s="962"/>
      <c r="C99" s="962"/>
      <c r="D99" s="962"/>
      <c r="E99" s="962"/>
      <c r="F99" s="962"/>
      <c r="G99" s="962"/>
    </row>
    <row r="100" spans="1:7" x14ac:dyDescent="0.2">
      <c r="A100" s="962"/>
      <c r="B100" s="962"/>
      <c r="C100" s="962"/>
      <c r="D100" s="962"/>
      <c r="E100" s="962"/>
      <c r="F100" s="962"/>
      <c r="G100" s="962"/>
    </row>
    <row r="101" spans="1:7" x14ac:dyDescent="0.2">
      <c r="A101" s="962"/>
      <c r="B101" s="962"/>
      <c r="C101" s="962"/>
      <c r="D101" s="962"/>
      <c r="E101" s="962"/>
      <c r="F101" s="962"/>
      <c r="G101" s="962"/>
    </row>
    <row r="102" spans="1:7" x14ac:dyDescent="0.2">
      <c r="A102" s="962"/>
      <c r="B102" s="962"/>
      <c r="C102" s="962"/>
      <c r="D102" s="962"/>
      <c r="E102" s="962"/>
      <c r="F102" s="962"/>
      <c r="G102" s="962"/>
    </row>
    <row r="103" spans="1:7" x14ac:dyDescent="0.2">
      <c r="A103" s="962"/>
      <c r="B103" s="962"/>
      <c r="C103" s="962"/>
      <c r="D103" s="962"/>
      <c r="E103" s="962"/>
      <c r="F103" s="962"/>
      <c r="G103" s="962"/>
    </row>
    <row r="104" spans="1:7" x14ac:dyDescent="0.2">
      <c r="A104" s="962"/>
      <c r="B104" s="962"/>
      <c r="C104" s="962"/>
      <c r="D104" s="962"/>
      <c r="E104" s="962"/>
      <c r="F104" s="962"/>
      <c r="G104" s="962"/>
    </row>
    <row r="105" spans="1:7" x14ac:dyDescent="0.2">
      <c r="A105" s="962"/>
      <c r="B105" s="962"/>
      <c r="C105" s="962"/>
      <c r="D105" s="962"/>
      <c r="E105" s="962"/>
      <c r="F105" s="962"/>
      <c r="G105" s="962"/>
    </row>
    <row r="106" spans="1:7" x14ac:dyDescent="0.2">
      <c r="A106" s="962"/>
      <c r="B106" s="962"/>
      <c r="C106" s="962"/>
      <c r="D106" s="962"/>
      <c r="E106" s="962"/>
      <c r="F106" s="962"/>
      <c r="G106" s="962"/>
    </row>
    <row r="107" spans="1:7" x14ac:dyDescent="0.2">
      <c r="A107" s="962"/>
      <c r="B107" s="962"/>
      <c r="C107" s="962"/>
      <c r="D107" s="962"/>
      <c r="E107" s="962"/>
      <c r="F107" s="962"/>
      <c r="G107" s="962"/>
    </row>
    <row r="108" spans="1:7" x14ac:dyDescent="0.2">
      <c r="A108" s="962"/>
      <c r="B108" s="962"/>
      <c r="C108" s="962"/>
      <c r="D108" s="962"/>
      <c r="E108" s="962"/>
      <c r="F108" s="962"/>
      <c r="G108" s="962"/>
    </row>
    <row r="109" spans="1:7" x14ac:dyDescent="0.2">
      <c r="A109" s="962"/>
      <c r="B109" s="962"/>
      <c r="C109" s="962"/>
      <c r="D109" s="962"/>
      <c r="E109" s="962"/>
      <c r="F109" s="962"/>
      <c r="G109" s="962"/>
    </row>
    <row r="110" spans="1:7" x14ac:dyDescent="0.2">
      <c r="A110" s="962"/>
      <c r="B110" s="962"/>
      <c r="C110" s="962"/>
      <c r="D110" s="962"/>
      <c r="E110" s="962"/>
      <c r="F110" s="962"/>
      <c r="G110" s="962"/>
    </row>
    <row r="111" spans="1:7" x14ac:dyDescent="0.2">
      <c r="A111" s="962"/>
      <c r="B111" s="962"/>
      <c r="C111" s="962"/>
      <c r="D111" s="962"/>
      <c r="E111" s="962"/>
      <c r="F111" s="962"/>
      <c r="G111" s="962"/>
    </row>
    <row r="112" spans="1:7" x14ac:dyDescent="0.2">
      <c r="A112" s="962"/>
      <c r="B112" s="962"/>
      <c r="C112" s="962"/>
      <c r="D112" s="962"/>
      <c r="E112" s="962"/>
      <c r="F112" s="962"/>
      <c r="G112" s="962"/>
    </row>
    <row r="113" spans="1:7" x14ac:dyDescent="0.2">
      <c r="A113" s="962"/>
      <c r="B113" s="962"/>
      <c r="C113" s="962"/>
      <c r="D113" s="962"/>
      <c r="E113" s="962"/>
      <c r="F113" s="962"/>
      <c r="G113" s="962"/>
    </row>
    <row r="114" spans="1:7" x14ac:dyDescent="0.2">
      <c r="A114" s="962"/>
      <c r="B114" s="962"/>
      <c r="C114" s="962"/>
      <c r="D114" s="962"/>
      <c r="E114" s="962"/>
      <c r="F114" s="962"/>
      <c r="G114" s="962"/>
    </row>
    <row r="115" spans="1:7" x14ac:dyDescent="0.2">
      <c r="A115" s="962"/>
      <c r="B115" s="962"/>
      <c r="C115" s="962"/>
      <c r="D115" s="962"/>
      <c r="E115" s="962"/>
      <c r="F115" s="962"/>
      <c r="G115" s="962"/>
    </row>
    <row r="116" spans="1:7" x14ac:dyDescent="0.2">
      <c r="A116" s="962"/>
      <c r="B116" s="962"/>
      <c r="C116" s="962"/>
      <c r="D116" s="962"/>
      <c r="E116" s="962"/>
      <c r="F116" s="962"/>
      <c r="G116" s="962"/>
    </row>
    <row r="117" spans="1:7" x14ac:dyDescent="0.2">
      <c r="A117" s="962"/>
      <c r="B117" s="962"/>
      <c r="C117" s="962"/>
      <c r="D117" s="962"/>
      <c r="E117" s="962"/>
      <c r="F117" s="962"/>
      <c r="G117" s="962"/>
    </row>
    <row r="118" spans="1:7" x14ac:dyDescent="0.2">
      <c r="A118" s="962"/>
      <c r="B118" s="962"/>
      <c r="C118" s="962"/>
      <c r="D118" s="962"/>
      <c r="E118" s="962"/>
      <c r="F118" s="962"/>
      <c r="G118" s="962"/>
    </row>
    <row r="119" spans="1:7" x14ac:dyDescent="0.2">
      <c r="A119" s="962"/>
      <c r="B119" s="962"/>
      <c r="C119" s="962"/>
      <c r="D119" s="962"/>
      <c r="E119" s="962"/>
      <c r="F119" s="962"/>
      <c r="G119" s="962"/>
    </row>
    <row r="120" spans="1:7" x14ac:dyDescent="0.2">
      <c r="A120" s="962"/>
      <c r="B120" s="962"/>
      <c r="C120" s="962"/>
      <c r="D120" s="962"/>
      <c r="E120" s="962"/>
      <c r="F120" s="962"/>
      <c r="G120" s="962"/>
    </row>
    <row r="121" spans="1:7" x14ac:dyDescent="0.2">
      <c r="A121" s="962"/>
      <c r="B121" s="962"/>
      <c r="C121" s="962"/>
      <c r="D121" s="962"/>
      <c r="E121" s="962"/>
      <c r="F121" s="962"/>
      <c r="G121" s="962"/>
    </row>
    <row r="122" spans="1:7" x14ac:dyDescent="0.2">
      <c r="A122" s="962"/>
      <c r="B122" s="962"/>
      <c r="C122" s="962"/>
      <c r="D122" s="962"/>
      <c r="E122" s="962"/>
      <c r="F122" s="962"/>
      <c r="G122" s="962"/>
    </row>
    <row r="123" spans="1:7" x14ac:dyDescent="0.2">
      <c r="A123" s="962"/>
      <c r="B123" s="962"/>
      <c r="C123" s="962"/>
      <c r="D123" s="962"/>
      <c r="E123" s="962"/>
      <c r="F123" s="962"/>
      <c r="G123" s="962"/>
    </row>
    <row r="124" spans="1:7" x14ac:dyDescent="0.2">
      <c r="A124" s="962"/>
      <c r="B124" s="962"/>
      <c r="C124" s="962"/>
      <c r="D124" s="962"/>
      <c r="E124" s="962"/>
      <c r="F124" s="962"/>
      <c r="G124" s="962"/>
    </row>
    <row r="125" spans="1:7" x14ac:dyDescent="0.2">
      <c r="A125" s="962"/>
      <c r="B125" s="962"/>
      <c r="C125" s="962"/>
      <c r="D125" s="962"/>
      <c r="E125" s="962"/>
      <c r="F125" s="962"/>
      <c r="G125" s="962"/>
    </row>
    <row r="126" spans="1:7" x14ac:dyDescent="0.2">
      <c r="A126" s="962"/>
      <c r="B126" s="962"/>
      <c r="C126" s="962"/>
      <c r="D126" s="962"/>
      <c r="E126" s="962"/>
      <c r="F126" s="962"/>
      <c r="G126" s="962"/>
    </row>
    <row r="127" spans="1:7" x14ac:dyDescent="0.2">
      <c r="A127" s="962"/>
      <c r="B127" s="962"/>
      <c r="C127" s="962"/>
      <c r="D127" s="962"/>
      <c r="E127" s="962"/>
      <c r="F127" s="962"/>
      <c r="G127" s="962"/>
    </row>
    <row r="128" spans="1:7" x14ac:dyDescent="0.2">
      <c r="A128" s="962"/>
      <c r="B128" s="962"/>
      <c r="C128" s="962"/>
      <c r="D128" s="962"/>
      <c r="E128" s="962"/>
      <c r="F128" s="962"/>
      <c r="G128" s="962"/>
    </row>
    <row r="129" spans="1:7" x14ac:dyDescent="0.2">
      <c r="A129" s="962"/>
      <c r="B129" s="962"/>
      <c r="C129" s="962"/>
      <c r="D129" s="962"/>
      <c r="E129" s="962"/>
      <c r="F129" s="962"/>
      <c r="G129" s="962"/>
    </row>
    <row r="130" spans="1:7" x14ac:dyDescent="0.2">
      <c r="A130" s="962"/>
      <c r="B130" s="962"/>
      <c r="C130" s="962"/>
      <c r="D130" s="962"/>
      <c r="E130" s="962"/>
      <c r="F130" s="962"/>
      <c r="G130" s="962"/>
    </row>
  </sheetData>
  <mergeCells count="8">
    <mergeCell ref="B17:G17"/>
    <mergeCell ref="B25:G25"/>
    <mergeCell ref="A3:G3"/>
    <mergeCell ref="A4:G4"/>
    <mergeCell ref="A7:A8"/>
    <mergeCell ref="B7:D7"/>
    <mergeCell ref="E7:G7"/>
    <mergeCell ref="B9:G9"/>
  </mergeCells>
  <hyperlinks>
    <hyperlink ref="A1" location="Содержание!A26" display="Содержание"/>
  </hyperlinks>
  <printOptions horizontalCentered="1" verticalCentered="1"/>
  <pageMargins left="0.78740157480314965" right="0.78740157480314965" top="0.70866141732283472" bottom="0.59055118110236227" header="0.51181102362204722" footer="0.51181102362204722"/>
  <pageSetup paperSize="9" firstPageNumber="41" orientation="landscape" useFirstPageNumber="1" r:id="rId1"/>
  <headerFooter alignWithMargins="0">
    <oddHeader>&amp;C&amp;9 47</oddHeader>
  </headerFooter>
  <rowBreaks count="1" manualBreakCount="1">
    <brk id="32" max="16383" man="1"/>
  </rowBreaks>
  <colBreaks count="1" manualBreakCount="1">
    <brk id="7"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7"/>
  <sheetViews>
    <sheetView zoomScaleNormal="100" workbookViewId="0">
      <pane xSplit="1" ySplit="7" topLeftCell="B8" activePane="bottomRight" state="frozen"/>
      <selection activeCell="D115" sqref="D115"/>
      <selection pane="topRight" activeCell="D115" sqref="D115"/>
      <selection pane="bottomLeft" activeCell="D115" sqref="D115"/>
      <selection pane="bottomRight"/>
    </sheetView>
  </sheetViews>
  <sheetFormatPr defaultRowHeight="12" x14ac:dyDescent="0.2"/>
  <cols>
    <col min="1" max="1" width="37.42578125" style="994" customWidth="1"/>
    <col min="2" max="2" width="12.28515625" style="994" customWidth="1"/>
    <col min="3" max="4" width="10.7109375" style="994" customWidth="1"/>
    <col min="5" max="5" width="11.28515625" style="994" customWidth="1"/>
    <col min="6" max="6" width="10.7109375" style="994" customWidth="1"/>
    <col min="7" max="7" width="10.85546875" style="994" customWidth="1"/>
    <col min="8" max="8" width="11.7109375" style="994" customWidth="1"/>
    <col min="9" max="9" width="11.28515625" style="994" customWidth="1"/>
    <col min="10" max="16384" width="9.140625" style="994"/>
  </cols>
  <sheetData>
    <row r="1" spans="1:9" ht="15" x14ac:dyDescent="0.25">
      <c r="A1" s="645" t="s">
        <v>350</v>
      </c>
    </row>
    <row r="3" spans="1:9" s="23" customFormat="1" ht="21" customHeight="1" x14ac:dyDescent="0.25">
      <c r="A3" s="2165" t="s">
        <v>482</v>
      </c>
      <c r="B3" s="2165"/>
      <c r="C3" s="2165"/>
      <c r="D3" s="2165"/>
      <c r="E3" s="2165"/>
      <c r="F3" s="2165"/>
      <c r="G3" s="2165"/>
      <c r="H3" s="2165"/>
      <c r="I3" s="2165"/>
    </row>
    <row r="4" spans="1:9" ht="5.25" customHeight="1" x14ac:dyDescent="0.2">
      <c r="A4" s="995"/>
      <c r="B4" s="995"/>
      <c r="C4" s="995"/>
      <c r="D4" s="995"/>
      <c r="E4" s="995"/>
      <c r="F4" s="995"/>
      <c r="G4" s="995"/>
      <c r="H4" s="995"/>
    </row>
    <row r="5" spans="1:9" s="23" customFormat="1" ht="10.5" customHeight="1" x14ac:dyDescent="0.2">
      <c r="A5" s="2166" t="s">
        <v>483</v>
      </c>
      <c r="B5" s="2167" t="s">
        <v>484</v>
      </c>
      <c r="C5" s="2168" t="s">
        <v>485</v>
      </c>
      <c r="D5" s="2168"/>
      <c r="E5" s="2168"/>
      <c r="F5" s="2168"/>
      <c r="G5" s="2168"/>
      <c r="H5" s="2168"/>
      <c r="I5" s="2167" t="s">
        <v>486</v>
      </c>
    </row>
    <row r="6" spans="1:9" s="23" customFormat="1" ht="11.25" customHeight="1" x14ac:dyDescent="0.2">
      <c r="A6" s="2166"/>
      <c r="B6" s="2167"/>
      <c r="C6" s="2167" t="s">
        <v>487</v>
      </c>
      <c r="D6" s="2168" t="s">
        <v>212</v>
      </c>
      <c r="E6" s="2168"/>
      <c r="F6" s="2167" t="s">
        <v>488</v>
      </c>
      <c r="G6" s="2168" t="s">
        <v>212</v>
      </c>
      <c r="H6" s="2168"/>
      <c r="I6" s="2167"/>
    </row>
    <row r="7" spans="1:9" s="23" customFormat="1" ht="37.5" customHeight="1" x14ac:dyDescent="0.2">
      <c r="A7" s="2166"/>
      <c r="B7" s="2167"/>
      <c r="C7" s="2167"/>
      <c r="D7" s="996" t="s">
        <v>489</v>
      </c>
      <c r="E7" s="996" t="s">
        <v>490</v>
      </c>
      <c r="F7" s="2167"/>
      <c r="G7" s="996" t="s">
        <v>491</v>
      </c>
      <c r="H7" s="996" t="s">
        <v>492</v>
      </c>
      <c r="I7" s="2167"/>
    </row>
    <row r="8" spans="1:9" s="23" customFormat="1" ht="16.5" customHeight="1" x14ac:dyDescent="0.2">
      <c r="A8" s="997" t="s">
        <v>250</v>
      </c>
      <c r="B8" s="998">
        <v>4195579</v>
      </c>
      <c r="C8" s="999">
        <v>3465232</v>
      </c>
      <c r="D8" s="1000">
        <v>1644181</v>
      </c>
      <c r="E8" s="1001">
        <v>1821051</v>
      </c>
      <c r="F8" s="1001">
        <v>730347</v>
      </c>
      <c r="G8" s="1002">
        <v>661986</v>
      </c>
      <c r="H8" s="1003">
        <v>68361</v>
      </c>
      <c r="I8" s="1004">
        <v>2551398</v>
      </c>
    </row>
    <row r="9" spans="1:9" s="23" customFormat="1" ht="14.25" customHeight="1" x14ac:dyDescent="0.2">
      <c r="A9" s="1005" t="s">
        <v>36</v>
      </c>
      <c r="B9" s="1006">
        <v>1194750</v>
      </c>
      <c r="C9" s="1007">
        <v>941433</v>
      </c>
      <c r="D9" s="1008">
        <v>288588</v>
      </c>
      <c r="E9" s="1009">
        <v>652845</v>
      </c>
      <c r="F9" s="1009">
        <v>253317</v>
      </c>
      <c r="G9" s="1010">
        <v>229099</v>
      </c>
      <c r="H9" s="1011">
        <v>24218</v>
      </c>
      <c r="I9" s="1012">
        <v>906162</v>
      </c>
    </row>
    <row r="10" spans="1:9" s="23" customFormat="1" ht="12.75" customHeight="1" x14ac:dyDescent="0.2">
      <c r="A10" s="1013" t="s">
        <v>37</v>
      </c>
      <c r="B10" s="1014">
        <v>40833</v>
      </c>
      <c r="C10" s="1015">
        <v>26742</v>
      </c>
      <c r="D10" s="1016">
        <v>14440</v>
      </c>
      <c r="E10" s="1017">
        <v>12302</v>
      </c>
      <c r="F10" s="1017">
        <v>14091</v>
      </c>
      <c r="G10" s="1018">
        <v>11077</v>
      </c>
      <c r="H10" s="1019">
        <v>3014</v>
      </c>
      <c r="I10" s="1020">
        <v>26393</v>
      </c>
    </row>
    <row r="11" spans="1:9" s="23" customFormat="1" ht="12.75" customHeight="1" x14ac:dyDescent="0.2">
      <c r="A11" s="1013" t="s">
        <v>38</v>
      </c>
      <c r="B11" s="1014">
        <v>29411</v>
      </c>
      <c r="C11" s="1015">
        <v>25473</v>
      </c>
      <c r="D11" s="1016">
        <v>15535</v>
      </c>
      <c r="E11" s="1017">
        <v>9938</v>
      </c>
      <c r="F11" s="1017">
        <v>3938</v>
      </c>
      <c r="G11" s="1018">
        <v>3836</v>
      </c>
      <c r="H11" s="1019">
        <v>102</v>
      </c>
      <c r="I11" s="1020">
        <v>13876</v>
      </c>
    </row>
    <row r="12" spans="1:9" s="23" customFormat="1" ht="12.75" customHeight="1" x14ac:dyDescent="0.2">
      <c r="A12" s="1013" t="s">
        <v>39</v>
      </c>
      <c r="B12" s="1014">
        <v>30996</v>
      </c>
      <c r="C12" s="1015">
        <v>24722</v>
      </c>
      <c r="D12" s="1016">
        <v>11597</v>
      </c>
      <c r="E12" s="1017">
        <v>13125</v>
      </c>
      <c r="F12" s="1017">
        <v>6274</v>
      </c>
      <c r="G12" s="1018">
        <v>5752</v>
      </c>
      <c r="H12" s="1019">
        <v>522</v>
      </c>
      <c r="I12" s="1020">
        <v>19399</v>
      </c>
    </row>
    <row r="13" spans="1:9" s="23" customFormat="1" ht="12.75" customHeight="1" x14ac:dyDescent="0.2">
      <c r="A13" s="1013" t="s">
        <v>40</v>
      </c>
      <c r="B13" s="1014">
        <v>63704</v>
      </c>
      <c r="C13" s="1015">
        <v>47829</v>
      </c>
      <c r="D13" s="1016">
        <v>25495</v>
      </c>
      <c r="E13" s="1017">
        <v>22334</v>
      </c>
      <c r="F13" s="1017">
        <v>15875</v>
      </c>
      <c r="G13" s="1018">
        <v>14406</v>
      </c>
      <c r="H13" s="1019">
        <v>1469</v>
      </c>
      <c r="I13" s="1020">
        <v>38209</v>
      </c>
    </row>
    <row r="14" spans="1:9" s="23" customFormat="1" ht="12.75" customHeight="1" x14ac:dyDescent="0.2">
      <c r="A14" s="1013" t="s">
        <v>41</v>
      </c>
      <c r="B14" s="1014">
        <v>26404</v>
      </c>
      <c r="C14" s="1015">
        <v>20952</v>
      </c>
      <c r="D14" s="1016">
        <v>11440</v>
      </c>
      <c r="E14" s="1017">
        <v>9512</v>
      </c>
      <c r="F14" s="1017">
        <v>5452</v>
      </c>
      <c r="G14" s="1018">
        <v>4782</v>
      </c>
      <c r="H14" s="1019">
        <v>670</v>
      </c>
      <c r="I14" s="1020">
        <v>14964</v>
      </c>
    </row>
    <row r="15" spans="1:9" s="23" customFormat="1" ht="12.75" customHeight="1" x14ac:dyDescent="0.2">
      <c r="A15" s="1013" t="s">
        <v>42</v>
      </c>
      <c r="B15" s="1014">
        <v>55782</v>
      </c>
      <c r="C15" s="1015">
        <v>30489</v>
      </c>
      <c r="D15" s="1016">
        <v>13432</v>
      </c>
      <c r="E15" s="1017">
        <v>17057</v>
      </c>
      <c r="F15" s="1017">
        <v>25293</v>
      </c>
      <c r="G15" s="1018">
        <v>24797</v>
      </c>
      <c r="H15" s="1019">
        <v>496</v>
      </c>
      <c r="I15" s="1020">
        <v>42350</v>
      </c>
    </row>
    <row r="16" spans="1:9" s="1021" customFormat="1" ht="12.75" customHeight="1" x14ac:dyDescent="0.2">
      <c r="A16" s="1013" t="s">
        <v>43</v>
      </c>
      <c r="B16" s="1014">
        <v>17134</v>
      </c>
      <c r="C16" s="1015">
        <v>14617</v>
      </c>
      <c r="D16" s="1016">
        <v>8148</v>
      </c>
      <c r="E16" s="1017">
        <v>6469</v>
      </c>
      <c r="F16" s="1017">
        <v>2517</v>
      </c>
      <c r="G16" s="1018">
        <v>2197</v>
      </c>
      <c r="H16" s="1019">
        <v>320</v>
      </c>
      <c r="I16" s="1020">
        <v>8986</v>
      </c>
    </row>
    <row r="17" spans="1:9" s="23" customFormat="1" ht="12.75" customHeight="1" x14ac:dyDescent="0.2">
      <c r="A17" s="1013" t="s">
        <v>44</v>
      </c>
      <c r="B17" s="1014">
        <v>31485</v>
      </c>
      <c r="C17" s="1015">
        <v>24385</v>
      </c>
      <c r="D17" s="1016">
        <v>14180</v>
      </c>
      <c r="E17" s="1017">
        <v>10205</v>
      </c>
      <c r="F17" s="1017">
        <v>7100</v>
      </c>
      <c r="G17" s="1018">
        <v>6624</v>
      </c>
      <c r="H17" s="1019">
        <v>476</v>
      </c>
      <c r="I17" s="1020">
        <v>17305</v>
      </c>
    </row>
    <row r="18" spans="1:9" s="23" customFormat="1" ht="12.75" customHeight="1" x14ac:dyDescent="0.2">
      <c r="A18" s="1013" t="s">
        <v>45</v>
      </c>
      <c r="B18" s="1014">
        <v>27314</v>
      </c>
      <c r="C18" s="1015">
        <v>22679</v>
      </c>
      <c r="D18" s="1016">
        <v>13051</v>
      </c>
      <c r="E18" s="1017">
        <v>9628</v>
      </c>
      <c r="F18" s="1017">
        <v>4635</v>
      </c>
      <c r="G18" s="1018">
        <v>4461</v>
      </c>
      <c r="H18" s="1019">
        <v>174</v>
      </c>
      <c r="I18" s="1020">
        <v>14263</v>
      </c>
    </row>
    <row r="19" spans="1:9" s="23" customFormat="1" ht="12.75" customHeight="1" x14ac:dyDescent="0.2">
      <c r="A19" s="1013" t="s">
        <v>46</v>
      </c>
      <c r="B19" s="1014">
        <v>341723</v>
      </c>
      <c r="C19" s="1015">
        <v>264382</v>
      </c>
      <c r="D19" s="1016">
        <v>57625</v>
      </c>
      <c r="E19" s="1017">
        <v>206757</v>
      </c>
      <c r="F19" s="1017">
        <v>77341</v>
      </c>
      <c r="G19" s="1018">
        <v>73912</v>
      </c>
      <c r="H19" s="1019">
        <v>3429</v>
      </c>
      <c r="I19" s="1020">
        <v>284098</v>
      </c>
    </row>
    <row r="20" spans="1:9" s="23" customFormat="1" ht="12.75" customHeight="1" x14ac:dyDescent="0.2">
      <c r="A20" s="1013" t="s">
        <v>47</v>
      </c>
      <c r="B20" s="1014">
        <v>12969</v>
      </c>
      <c r="C20" s="1015">
        <v>10654</v>
      </c>
      <c r="D20" s="1016">
        <v>5263</v>
      </c>
      <c r="E20" s="1017">
        <v>5391</v>
      </c>
      <c r="F20" s="1017">
        <v>2315</v>
      </c>
      <c r="G20" s="1018">
        <v>2236</v>
      </c>
      <c r="H20" s="1019">
        <v>79</v>
      </c>
      <c r="I20" s="1020">
        <v>7706</v>
      </c>
    </row>
    <row r="21" spans="1:9" s="23" customFormat="1" ht="12.75" customHeight="1" x14ac:dyDescent="0.2">
      <c r="A21" s="1013" t="s">
        <v>48</v>
      </c>
      <c r="B21" s="1014">
        <v>32738</v>
      </c>
      <c r="C21" s="1015">
        <v>27155</v>
      </c>
      <c r="D21" s="1016">
        <v>14770</v>
      </c>
      <c r="E21" s="1017">
        <v>12385</v>
      </c>
      <c r="F21" s="1017">
        <v>5583</v>
      </c>
      <c r="G21" s="1018">
        <v>5464</v>
      </c>
      <c r="H21" s="1019">
        <v>119</v>
      </c>
      <c r="I21" s="1020">
        <v>17968</v>
      </c>
    </row>
    <row r="22" spans="1:9" s="23" customFormat="1" ht="12.75" customHeight="1" x14ac:dyDescent="0.2">
      <c r="A22" s="1013" t="s">
        <v>49</v>
      </c>
      <c r="B22" s="1014">
        <v>30620</v>
      </c>
      <c r="C22" s="1015">
        <v>22662</v>
      </c>
      <c r="D22" s="1016">
        <v>12986</v>
      </c>
      <c r="E22" s="1017">
        <v>9676</v>
      </c>
      <c r="F22" s="1017">
        <v>7958</v>
      </c>
      <c r="G22" s="1018">
        <v>6423</v>
      </c>
      <c r="H22" s="1019">
        <v>1535</v>
      </c>
      <c r="I22" s="1020">
        <v>17634</v>
      </c>
    </row>
    <row r="23" spans="1:9" s="23" customFormat="1" ht="12.75" customHeight="1" x14ac:dyDescent="0.2">
      <c r="A23" s="1013" t="s">
        <v>50</v>
      </c>
      <c r="B23" s="1014">
        <v>24622</v>
      </c>
      <c r="C23" s="1015">
        <v>17252</v>
      </c>
      <c r="D23" s="1016">
        <v>8290</v>
      </c>
      <c r="E23" s="1017">
        <v>8962</v>
      </c>
      <c r="F23" s="1017">
        <v>7370</v>
      </c>
      <c r="G23" s="1018">
        <v>4575</v>
      </c>
      <c r="H23" s="1019">
        <v>2795</v>
      </c>
      <c r="I23" s="1020">
        <v>16332</v>
      </c>
    </row>
    <row r="24" spans="1:9" s="23" customFormat="1" ht="12.75" customHeight="1" x14ac:dyDescent="0.2">
      <c r="A24" s="1013" t="s">
        <v>51</v>
      </c>
      <c r="B24" s="1014">
        <v>36264</v>
      </c>
      <c r="C24" s="1015">
        <v>28999</v>
      </c>
      <c r="D24" s="1016">
        <v>14591</v>
      </c>
      <c r="E24" s="1017">
        <v>14408</v>
      </c>
      <c r="F24" s="1017">
        <v>7265</v>
      </c>
      <c r="G24" s="1018">
        <v>6387</v>
      </c>
      <c r="H24" s="1019">
        <v>878</v>
      </c>
      <c r="I24" s="1020">
        <v>21673</v>
      </c>
    </row>
    <row r="25" spans="1:9" s="23" customFormat="1" ht="12.75" customHeight="1" x14ac:dyDescent="0.2">
      <c r="A25" s="1013" t="s">
        <v>52</v>
      </c>
      <c r="B25" s="1014">
        <v>43357</v>
      </c>
      <c r="C25" s="1015">
        <v>28483</v>
      </c>
      <c r="D25" s="1016">
        <v>14441</v>
      </c>
      <c r="E25" s="1017">
        <v>14042</v>
      </c>
      <c r="F25" s="1017">
        <v>14874</v>
      </c>
      <c r="G25" s="1018">
        <v>12954</v>
      </c>
      <c r="H25" s="1019">
        <v>1920</v>
      </c>
      <c r="I25" s="1020">
        <v>28916</v>
      </c>
    </row>
    <row r="26" spans="1:9" s="1021" customFormat="1" ht="12.75" customHeight="1" x14ac:dyDescent="0.2">
      <c r="A26" s="1013" t="s">
        <v>53</v>
      </c>
      <c r="B26" s="1014">
        <v>30512</v>
      </c>
      <c r="C26" s="1015">
        <v>27230</v>
      </c>
      <c r="D26" s="1016">
        <v>14451</v>
      </c>
      <c r="E26" s="1017">
        <v>12779</v>
      </c>
      <c r="F26" s="1017">
        <v>3282</v>
      </c>
      <c r="G26" s="1018">
        <v>3108</v>
      </c>
      <c r="H26" s="1019">
        <v>174</v>
      </c>
      <c r="I26" s="1020">
        <v>16061</v>
      </c>
    </row>
    <row r="27" spans="1:9" s="23" customFormat="1" ht="12.75" customHeight="1" x14ac:dyDescent="0.2">
      <c r="A27" s="1013" t="s">
        <v>251</v>
      </c>
      <c r="B27" s="1014">
        <v>318882</v>
      </c>
      <c r="C27" s="1015">
        <v>276728</v>
      </c>
      <c r="D27" s="1016">
        <v>18853</v>
      </c>
      <c r="E27" s="1017">
        <v>257875</v>
      </c>
      <c r="F27" s="1017">
        <v>42154</v>
      </c>
      <c r="G27" s="1018">
        <v>36108</v>
      </c>
      <c r="H27" s="1019">
        <v>6046</v>
      </c>
      <c r="I27" s="1020">
        <v>300029</v>
      </c>
    </row>
    <row r="28" spans="1:9" s="23" customFormat="1" ht="22.5" customHeight="1" x14ac:dyDescent="0.2">
      <c r="A28" s="1005" t="s">
        <v>55</v>
      </c>
      <c r="B28" s="1006">
        <v>505610</v>
      </c>
      <c r="C28" s="1007">
        <v>443418</v>
      </c>
      <c r="D28" s="1008">
        <v>165838</v>
      </c>
      <c r="E28" s="1009">
        <v>277580</v>
      </c>
      <c r="F28" s="1009">
        <v>62192</v>
      </c>
      <c r="G28" s="1010">
        <v>56472</v>
      </c>
      <c r="H28" s="1011">
        <v>5720</v>
      </c>
      <c r="I28" s="1012">
        <v>339772</v>
      </c>
    </row>
    <row r="29" spans="1:9" s="23" customFormat="1" ht="12.75" customHeight="1" x14ac:dyDescent="0.2">
      <c r="A29" s="1013" t="s">
        <v>56</v>
      </c>
      <c r="B29" s="1014">
        <v>17645</v>
      </c>
      <c r="C29" s="1015">
        <v>16064</v>
      </c>
      <c r="D29" s="1016">
        <v>9208</v>
      </c>
      <c r="E29" s="1017">
        <v>6856</v>
      </c>
      <c r="F29" s="1017">
        <v>1581</v>
      </c>
      <c r="G29" s="1018">
        <v>1371</v>
      </c>
      <c r="H29" s="1019">
        <v>210</v>
      </c>
      <c r="I29" s="1020">
        <v>8437</v>
      </c>
    </row>
    <row r="30" spans="1:9" s="23" customFormat="1" ht="12.75" customHeight="1" x14ac:dyDescent="0.2">
      <c r="A30" s="1013" t="s">
        <v>57</v>
      </c>
      <c r="B30" s="1014">
        <v>26278</v>
      </c>
      <c r="C30" s="1015">
        <v>23368</v>
      </c>
      <c r="D30" s="1016">
        <v>13135</v>
      </c>
      <c r="E30" s="1017">
        <v>10233</v>
      </c>
      <c r="F30" s="1017">
        <v>2910</v>
      </c>
      <c r="G30" s="1018">
        <v>2788</v>
      </c>
      <c r="H30" s="1019">
        <v>122</v>
      </c>
      <c r="I30" s="1020">
        <v>13143</v>
      </c>
    </row>
    <row r="31" spans="1:9" s="23" customFormat="1" ht="12.75" customHeight="1" x14ac:dyDescent="0.2">
      <c r="A31" s="1013" t="s">
        <v>493</v>
      </c>
      <c r="B31" s="1014">
        <v>35516</v>
      </c>
      <c r="C31" s="1015">
        <v>33907</v>
      </c>
      <c r="D31" s="1016">
        <v>20624</v>
      </c>
      <c r="E31" s="1017">
        <v>13283</v>
      </c>
      <c r="F31" s="1017">
        <v>1609</v>
      </c>
      <c r="G31" s="1018">
        <v>1517</v>
      </c>
      <c r="H31" s="1019">
        <v>92</v>
      </c>
      <c r="I31" s="1020">
        <v>14892</v>
      </c>
    </row>
    <row r="32" spans="1:9" s="23" customFormat="1" ht="12" customHeight="1" x14ac:dyDescent="0.2">
      <c r="A32" s="1022" t="s">
        <v>59</v>
      </c>
      <c r="B32" s="1023">
        <v>2184</v>
      </c>
      <c r="C32" s="1024">
        <v>1869</v>
      </c>
      <c r="D32" s="1025">
        <v>1002</v>
      </c>
      <c r="E32" s="1026">
        <v>867</v>
      </c>
      <c r="F32" s="1026">
        <v>315</v>
      </c>
      <c r="G32" s="1027">
        <v>313</v>
      </c>
      <c r="H32" s="1028">
        <v>2</v>
      </c>
      <c r="I32" s="1029">
        <v>1182</v>
      </c>
    </row>
    <row r="33" spans="1:9" s="23" customFormat="1" ht="24" customHeight="1" x14ac:dyDescent="0.2">
      <c r="A33" s="1022" t="s">
        <v>494</v>
      </c>
      <c r="B33" s="1014">
        <v>33332</v>
      </c>
      <c r="C33" s="1015">
        <v>32038</v>
      </c>
      <c r="D33" s="1016">
        <v>19622</v>
      </c>
      <c r="E33" s="1017">
        <v>12416</v>
      </c>
      <c r="F33" s="1017">
        <v>1294</v>
      </c>
      <c r="G33" s="1018">
        <v>1204</v>
      </c>
      <c r="H33" s="1019">
        <v>90</v>
      </c>
      <c r="I33" s="1020">
        <v>13710</v>
      </c>
    </row>
    <row r="34" spans="1:9" s="23" customFormat="1" ht="12.75" customHeight="1" x14ac:dyDescent="0.2">
      <c r="A34" s="1013" t="s">
        <v>61</v>
      </c>
      <c r="B34" s="1014">
        <v>19910</v>
      </c>
      <c r="C34" s="1015">
        <v>18916</v>
      </c>
      <c r="D34" s="1016">
        <v>10652</v>
      </c>
      <c r="E34" s="1017">
        <v>8264</v>
      </c>
      <c r="F34" s="1017">
        <v>994</v>
      </c>
      <c r="G34" s="1018">
        <v>960</v>
      </c>
      <c r="H34" s="1019">
        <v>34</v>
      </c>
      <c r="I34" s="1020">
        <v>9258</v>
      </c>
    </row>
    <row r="35" spans="1:9" s="23" customFormat="1" ht="12.75" customHeight="1" x14ac:dyDescent="0.2">
      <c r="A35" s="1013" t="s">
        <v>62</v>
      </c>
      <c r="B35" s="1014">
        <v>46391</v>
      </c>
      <c r="C35" s="1015">
        <v>36865</v>
      </c>
      <c r="D35" s="1016">
        <v>19189</v>
      </c>
      <c r="E35" s="1017">
        <v>17676</v>
      </c>
      <c r="F35" s="1017">
        <v>9526</v>
      </c>
      <c r="G35" s="1018">
        <v>8473</v>
      </c>
      <c r="H35" s="1019">
        <v>1053</v>
      </c>
      <c r="I35" s="1020">
        <v>27202</v>
      </c>
    </row>
    <row r="36" spans="1:9" s="23" customFormat="1" ht="12.75" customHeight="1" x14ac:dyDescent="0.2">
      <c r="A36" s="1013" t="s">
        <v>63</v>
      </c>
      <c r="B36" s="1014">
        <v>105108</v>
      </c>
      <c r="C36" s="1015">
        <v>94031</v>
      </c>
      <c r="D36" s="1016">
        <v>17391</v>
      </c>
      <c r="E36" s="1017">
        <v>76640</v>
      </c>
      <c r="F36" s="1017">
        <v>11077</v>
      </c>
      <c r="G36" s="1018">
        <v>10486</v>
      </c>
      <c r="H36" s="1019">
        <v>591</v>
      </c>
      <c r="I36" s="1020">
        <v>87717</v>
      </c>
    </row>
    <row r="37" spans="1:9" s="23" customFormat="1" ht="12.75" customHeight="1" x14ac:dyDescent="0.2">
      <c r="A37" s="1013" t="s">
        <v>64</v>
      </c>
      <c r="B37" s="1014">
        <v>28019</v>
      </c>
      <c r="C37" s="1015">
        <v>24940</v>
      </c>
      <c r="D37" s="1016">
        <v>7146</v>
      </c>
      <c r="E37" s="1017">
        <v>17794</v>
      </c>
      <c r="F37" s="1017">
        <v>3079</v>
      </c>
      <c r="G37" s="1018">
        <v>2857</v>
      </c>
      <c r="H37" s="1019">
        <v>222</v>
      </c>
      <c r="I37" s="1020">
        <v>20873</v>
      </c>
    </row>
    <row r="38" spans="1:9" s="23" customFormat="1" ht="12.75" customHeight="1" x14ac:dyDescent="0.2">
      <c r="A38" s="1013" t="s">
        <v>65</v>
      </c>
      <c r="B38" s="1014">
        <v>22073</v>
      </c>
      <c r="C38" s="1015">
        <v>18397</v>
      </c>
      <c r="D38" s="1016">
        <v>9688</v>
      </c>
      <c r="E38" s="1017">
        <v>8709</v>
      </c>
      <c r="F38" s="1017">
        <v>3676</v>
      </c>
      <c r="G38" s="1018">
        <v>3045</v>
      </c>
      <c r="H38" s="1019">
        <v>631</v>
      </c>
      <c r="I38" s="1020">
        <v>12385</v>
      </c>
    </row>
    <row r="39" spans="1:9" s="23" customFormat="1" ht="12.75" customHeight="1" x14ac:dyDescent="0.2">
      <c r="A39" s="1013" t="s">
        <v>66</v>
      </c>
      <c r="B39" s="1014">
        <v>21969</v>
      </c>
      <c r="C39" s="1015">
        <v>18402</v>
      </c>
      <c r="D39" s="1016">
        <v>9458</v>
      </c>
      <c r="E39" s="1017">
        <v>8944</v>
      </c>
      <c r="F39" s="1017">
        <v>3567</v>
      </c>
      <c r="G39" s="1018">
        <v>2841</v>
      </c>
      <c r="H39" s="1019">
        <v>726</v>
      </c>
      <c r="I39" s="1020">
        <v>12511</v>
      </c>
    </row>
    <row r="40" spans="1:9" s="23" customFormat="1" ht="12.75" customHeight="1" x14ac:dyDescent="0.2">
      <c r="A40" s="461" t="s">
        <v>253</v>
      </c>
      <c r="B40" s="1030">
        <v>182701</v>
      </c>
      <c r="C40" s="1031">
        <v>158528</v>
      </c>
      <c r="D40" s="1032">
        <v>49347</v>
      </c>
      <c r="E40" s="1033">
        <v>109181</v>
      </c>
      <c r="F40" s="1033">
        <v>24173</v>
      </c>
      <c r="G40" s="1034">
        <v>22134</v>
      </c>
      <c r="H40" s="1035">
        <v>2039</v>
      </c>
      <c r="I40" s="1036">
        <v>133354</v>
      </c>
    </row>
    <row r="41" spans="1:9" s="23" customFormat="1" ht="17.25" customHeight="1" x14ac:dyDescent="0.2">
      <c r="A41" s="1037" t="s">
        <v>68</v>
      </c>
      <c r="B41" s="1006">
        <v>456841</v>
      </c>
      <c r="C41" s="1007">
        <v>359867</v>
      </c>
      <c r="D41" s="1008">
        <v>155590</v>
      </c>
      <c r="E41" s="1009">
        <v>204277</v>
      </c>
      <c r="F41" s="1009">
        <v>96974</v>
      </c>
      <c r="G41" s="1010">
        <v>87779</v>
      </c>
      <c r="H41" s="1011">
        <v>9195</v>
      </c>
      <c r="I41" s="1012">
        <v>301251</v>
      </c>
    </row>
    <row r="42" spans="1:9" s="23" customFormat="1" ht="13.5" customHeight="1" x14ac:dyDescent="0.2">
      <c r="A42" s="1013" t="s">
        <v>69</v>
      </c>
      <c r="B42" s="1014">
        <v>21553</v>
      </c>
      <c r="C42" s="1015">
        <v>16199</v>
      </c>
      <c r="D42" s="1016">
        <v>3938</v>
      </c>
      <c r="E42" s="1017">
        <v>12261</v>
      </c>
      <c r="F42" s="1017">
        <v>5354</v>
      </c>
      <c r="G42" s="1018">
        <v>4453</v>
      </c>
      <c r="H42" s="1019">
        <v>901</v>
      </c>
      <c r="I42" s="1020">
        <v>17615</v>
      </c>
    </row>
    <row r="43" spans="1:9" s="23" customFormat="1" ht="13.5" customHeight="1" x14ac:dyDescent="0.2">
      <c r="A43" s="1013" t="s">
        <v>70</v>
      </c>
      <c r="B43" s="1014">
        <v>11331</v>
      </c>
      <c r="C43" s="1015">
        <v>11268</v>
      </c>
      <c r="D43" s="1016">
        <v>5675</v>
      </c>
      <c r="E43" s="1017">
        <v>5593</v>
      </c>
      <c r="F43" s="1017">
        <v>63</v>
      </c>
      <c r="G43" s="1018">
        <v>49</v>
      </c>
      <c r="H43" s="1019">
        <v>14</v>
      </c>
      <c r="I43" s="1020">
        <v>5656</v>
      </c>
    </row>
    <row r="44" spans="1:9" s="23" customFormat="1" ht="13.5" customHeight="1" x14ac:dyDescent="0.2">
      <c r="A44" s="1013" t="s">
        <v>71</v>
      </c>
      <c r="B44" s="1014">
        <v>48789</v>
      </c>
      <c r="C44" s="1015">
        <v>36585</v>
      </c>
      <c r="D44" s="1016">
        <v>18160</v>
      </c>
      <c r="E44" s="1017">
        <v>18425</v>
      </c>
      <c r="F44" s="1017">
        <v>12204</v>
      </c>
      <c r="G44" s="1018">
        <v>9985</v>
      </c>
      <c r="H44" s="1019">
        <v>2219</v>
      </c>
      <c r="I44" s="1020">
        <v>30629</v>
      </c>
    </row>
    <row r="45" spans="1:9" s="23" customFormat="1" ht="13.5" customHeight="1" x14ac:dyDescent="0.2">
      <c r="A45" s="1013" t="s">
        <v>72</v>
      </c>
      <c r="B45" s="1014">
        <v>155767</v>
      </c>
      <c r="C45" s="1015">
        <v>127584</v>
      </c>
      <c r="D45" s="1016">
        <v>42138</v>
      </c>
      <c r="E45" s="1017">
        <v>85446</v>
      </c>
      <c r="F45" s="1017">
        <v>28183</v>
      </c>
      <c r="G45" s="1018">
        <v>26261</v>
      </c>
      <c r="H45" s="1019">
        <v>1922</v>
      </c>
      <c r="I45" s="1020">
        <v>113629</v>
      </c>
    </row>
    <row r="46" spans="1:9" s="23" customFormat="1" ht="13.5" customHeight="1" x14ac:dyDescent="0.2">
      <c r="A46" s="1013" t="s">
        <v>73</v>
      </c>
      <c r="B46" s="1014">
        <v>17988</v>
      </c>
      <c r="C46" s="1015">
        <v>16148</v>
      </c>
      <c r="D46" s="1016">
        <v>7812</v>
      </c>
      <c r="E46" s="1017">
        <v>8336</v>
      </c>
      <c r="F46" s="1017">
        <v>1840</v>
      </c>
      <c r="G46" s="1018">
        <v>1681</v>
      </c>
      <c r="H46" s="1019">
        <v>159</v>
      </c>
      <c r="I46" s="1020">
        <v>10176</v>
      </c>
    </row>
    <row r="47" spans="1:9" s="23" customFormat="1" ht="13.5" customHeight="1" x14ac:dyDescent="0.2">
      <c r="A47" s="1013" t="s">
        <v>74</v>
      </c>
      <c r="B47" s="1014">
        <v>56418</v>
      </c>
      <c r="C47" s="1015">
        <v>46157</v>
      </c>
      <c r="D47" s="1016">
        <v>23817</v>
      </c>
      <c r="E47" s="1017">
        <v>22340</v>
      </c>
      <c r="F47" s="1017">
        <v>10261</v>
      </c>
      <c r="G47" s="1018">
        <v>8662</v>
      </c>
      <c r="H47" s="1019">
        <v>1599</v>
      </c>
      <c r="I47" s="1020">
        <v>32601</v>
      </c>
    </row>
    <row r="48" spans="1:9" s="23" customFormat="1" ht="13.5" customHeight="1" x14ac:dyDescent="0.2">
      <c r="A48" s="1013" t="s">
        <v>75</v>
      </c>
      <c r="B48" s="1014">
        <v>111119</v>
      </c>
      <c r="C48" s="1015">
        <v>81892</v>
      </c>
      <c r="D48" s="1016">
        <v>48279</v>
      </c>
      <c r="E48" s="1017">
        <v>33613</v>
      </c>
      <c r="F48" s="1017">
        <v>29227</v>
      </c>
      <c r="G48" s="1018">
        <v>27137</v>
      </c>
      <c r="H48" s="1019">
        <v>2090</v>
      </c>
      <c r="I48" s="1020">
        <v>62840</v>
      </c>
    </row>
    <row r="49" spans="1:9" s="23" customFormat="1" ht="13.5" customHeight="1" x14ac:dyDescent="0.2">
      <c r="A49" s="1038" t="s">
        <v>202</v>
      </c>
      <c r="B49" s="1023">
        <v>33876</v>
      </c>
      <c r="C49" s="1039">
        <v>24034</v>
      </c>
      <c r="D49" s="1025">
        <v>5771</v>
      </c>
      <c r="E49" s="1040">
        <v>18263</v>
      </c>
      <c r="F49" s="1026">
        <v>9842</v>
      </c>
      <c r="G49" s="1041">
        <v>9551</v>
      </c>
      <c r="H49" s="1028">
        <v>291</v>
      </c>
      <c r="I49" s="1042">
        <v>28105</v>
      </c>
    </row>
    <row r="50" spans="1:9" s="23" customFormat="1" ht="25.5" x14ac:dyDescent="0.2">
      <c r="A50" s="1043" t="s">
        <v>77</v>
      </c>
      <c r="B50" s="1006">
        <v>164305</v>
      </c>
      <c r="C50" s="1007">
        <v>147653</v>
      </c>
      <c r="D50" s="1008">
        <v>62948</v>
      </c>
      <c r="E50" s="1009">
        <v>84705</v>
      </c>
      <c r="F50" s="1009">
        <v>16652</v>
      </c>
      <c r="G50" s="1010">
        <v>13607</v>
      </c>
      <c r="H50" s="1011">
        <v>3045</v>
      </c>
      <c r="I50" s="1012">
        <v>101357</v>
      </c>
    </row>
    <row r="51" spans="1:9" s="23" customFormat="1" ht="13.5" customHeight="1" x14ac:dyDescent="0.2">
      <c r="A51" s="1013" t="s">
        <v>78</v>
      </c>
      <c r="B51" s="1014">
        <v>43323</v>
      </c>
      <c r="C51" s="1015">
        <v>40264</v>
      </c>
      <c r="D51" s="1016">
        <v>15144</v>
      </c>
      <c r="E51" s="1017">
        <v>25120</v>
      </c>
      <c r="F51" s="1017">
        <v>3059</v>
      </c>
      <c r="G51" s="1018">
        <v>2943</v>
      </c>
      <c r="H51" s="1019">
        <v>116</v>
      </c>
      <c r="I51" s="1020">
        <v>28179</v>
      </c>
    </row>
    <row r="52" spans="1:9" s="23" customFormat="1" ht="13.5" customHeight="1" x14ac:dyDescent="0.2">
      <c r="A52" s="1013" t="s">
        <v>79</v>
      </c>
      <c r="B52" s="1014">
        <v>8252</v>
      </c>
      <c r="C52" s="1015">
        <v>7707</v>
      </c>
      <c r="D52" s="1016">
        <v>2715</v>
      </c>
      <c r="E52" s="1017">
        <v>4992</v>
      </c>
      <c r="F52" s="1017">
        <v>545</v>
      </c>
      <c r="G52" s="1018">
        <v>479</v>
      </c>
      <c r="H52" s="1019">
        <v>66</v>
      </c>
      <c r="I52" s="1020">
        <v>5537</v>
      </c>
    </row>
    <row r="53" spans="1:9" s="23" customFormat="1" ht="13.5" customHeight="1" x14ac:dyDescent="0.2">
      <c r="A53" s="1013" t="s">
        <v>80</v>
      </c>
      <c r="B53" s="1014">
        <v>10901</v>
      </c>
      <c r="C53" s="1015">
        <v>8411</v>
      </c>
      <c r="D53" s="1016">
        <v>2982</v>
      </c>
      <c r="E53" s="1017">
        <v>5429</v>
      </c>
      <c r="F53" s="1017">
        <v>2490</v>
      </c>
      <c r="G53" s="1018">
        <v>969</v>
      </c>
      <c r="H53" s="1019">
        <v>1521</v>
      </c>
      <c r="I53" s="1020">
        <v>7919</v>
      </c>
    </row>
    <row r="54" spans="1:9" s="23" customFormat="1" ht="13.5" customHeight="1" x14ac:dyDescent="0.2">
      <c r="A54" s="1013" t="s">
        <v>81</v>
      </c>
      <c r="B54" s="1014">
        <v>11462</v>
      </c>
      <c r="C54" s="1015">
        <v>10463</v>
      </c>
      <c r="D54" s="1016">
        <v>5743</v>
      </c>
      <c r="E54" s="1017">
        <v>4720</v>
      </c>
      <c r="F54" s="1017">
        <v>999</v>
      </c>
      <c r="G54" s="1018">
        <v>949</v>
      </c>
      <c r="H54" s="1019">
        <v>50</v>
      </c>
      <c r="I54" s="1020">
        <v>5719</v>
      </c>
    </row>
    <row r="55" spans="1:9" s="23" customFormat="1" ht="13.5" customHeight="1" x14ac:dyDescent="0.2">
      <c r="A55" s="1013" t="s">
        <v>254</v>
      </c>
      <c r="B55" s="1014">
        <v>6860</v>
      </c>
      <c r="C55" s="1015">
        <v>5814</v>
      </c>
      <c r="D55" s="1016">
        <v>1555</v>
      </c>
      <c r="E55" s="1017">
        <v>4259</v>
      </c>
      <c r="F55" s="1017">
        <v>1046</v>
      </c>
      <c r="G55" s="1018">
        <v>691</v>
      </c>
      <c r="H55" s="1019">
        <v>355</v>
      </c>
      <c r="I55" s="1020">
        <v>5305</v>
      </c>
    </row>
    <row r="56" spans="1:9" s="23" customFormat="1" ht="13.5" customHeight="1" x14ac:dyDescent="0.2">
      <c r="A56" s="1013" t="s">
        <v>83</v>
      </c>
      <c r="B56" s="1014">
        <v>13221</v>
      </c>
      <c r="C56" s="1015">
        <v>12443</v>
      </c>
      <c r="D56" s="1016">
        <v>5338</v>
      </c>
      <c r="E56" s="1017">
        <v>7105</v>
      </c>
      <c r="F56" s="1017">
        <v>778</v>
      </c>
      <c r="G56" s="1018">
        <v>725</v>
      </c>
      <c r="H56" s="1019">
        <v>53</v>
      </c>
      <c r="I56" s="1020">
        <v>7883</v>
      </c>
    </row>
    <row r="57" spans="1:9" s="23" customFormat="1" ht="13.5" customHeight="1" x14ac:dyDescent="0.2">
      <c r="A57" s="1013" t="s">
        <v>84</v>
      </c>
      <c r="B57" s="1014">
        <v>70286</v>
      </c>
      <c r="C57" s="1015">
        <v>62551</v>
      </c>
      <c r="D57" s="1016">
        <v>29471</v>
      </c>
      <c r="E57" s="1017">
        <v>33080</v>
      </c>
      <c r="F57" s="1017">
        <v>7735</v>
      </c>
      <c r="G57" s="1018">
        <v>6851</v>
      </c>
      <c r="H57" s="1019">
        <v>884</v>
      </c>
      <c r="I57" s="1020">
        <v>40815</v>
      </c>
    </row>
    <row r="58" spans="1:9" s="23" customFormat="1" ht="21.75" customHeight="1" x14ac:dyDescent="0.2">
      <c r="A58" s="1005" t="s">
        <v>85</v>
      </c>
      <c r="B58" s="1006">
        <v>716601</v>
      </c>
      <c r="C58" s="1007">
        <v>622796</v>
      </c>
      <c r="D58" s="1008">
        <v>402119</v>
      </c>
      <c r="E58" s="1009">
        <v>220677</v>
      </c>
      <c r="F58" s="1009">
        <v>93805</v>
      </c>
      <c r="G58" s="1010">
        <v>81325</v>
      </c>
      <c r="H58" s="1011">
        <v>12480</v>
      </c>
      <c r="I58" s="1012">
        <v>314482</v>
      </c>
    </row>
    <row r="59" spans="1:9" s="23" customFormat="1" ht="13.5" customHeight="1" x14ac:dyDescent="0.2">
      <c r="A59" s="1013" t="s">
        <v>86</v>
      </c>
      <c r="B59" s="1014">
        <v>136680</v>
      </c>
      <c r="C59" s="1015">
        <v>122581</v>
      </c>
      <c r="D59" s="1016">
        <v>85354</v>
      </c>
      <c r="E59" s="1017">
        <v>37227</v>
      </c>
      <c r="F59" s="1017">
        <v>14099</v>
      </c>
      <c r="G59" s="1018">
        <v>10544</v>
      </c>
      <c r="H59" s="1019">
        <v>3555</v>
      </c>
      <c r="I59" s="1020">
        <v>51326</v>
      </c>
    </row>
    <row r="60" spans="1:9" s="23" customFormat="1" ht="13.5" customHeight="1" x14ac:dyDescent="0.2">
      <c r="A60" s="1013" t="s">
        <v>255</v>
      </c>
      <c r="B60" s="1014">
        <v>20336</v>
      </c>
      <c r="C60" s="1015">
        <v>18083</v>
      </c>
      <c r="D60" s="1016">
        <v>10684</v>
      </c>
      <c r="E60" s="1017">
        <v>7399</v>
      </c>
      <c r="F60" s="1017">
        <v>2253</v>
      </c>
      <c r="G60" s="1018">
        <v>1477</v>
      </c>
      <c r="H60" s="1019">
        <v>776</v>
      </c>
      <c r="I60" s="1020">
        <v>9652</v>
      </c>
    </row>
    <row r="61" spans="1:9" s="23" customFormat="1" ht="13.5" customHeight="1" x14ac:dyDescent="0.2">
      <c r="A61" s="1013" t="s">
        <v>88</v>
      </c>
      <c r="B61" s="1014">
        <v>19969</v>
      </c>
      <c r="C61" s="1015">
        <v>15151</v>
      </c>
      <c r="D61" s="1016">
        <v>7555</v>
      </c>
      <c r="E61" s="1017">
        <v>7596</v>
      </c>
      <c r="F61" s="1017">
        <v>4818</v>
      </c>
      <c r="G61" s="1018">
        <v>3508</v>
      </c>
      <c r="H61" s="1019">
        <v>1310</v>
      </c>
      <c r="I61" s="1020">
        <v>12414</v>
      </c>
    </row>
    <row r="62" spans="1:9" s="23" customFormat="1" ht="13.5" customHeight="1" x14ac:dyDescent="0.2">
      <c r="A62" s="1013" t="s">
        <v>89</v>
      </c>
      <c r="B62" s="1014">
        <v>88773</v>
      </c>
      <c r="C62" s="1015">
        <v>75272</v>
      </c>
      <c r="D62" s="1016">
        <v>48525</v>
      </c>
      <c r="E62" s="1017">
        <v>26747</v>
      </c>
      <c r="F62" s="1017">
        <v>13501</v>
      </c>
      <c r="G62" s="1018">
        <v>12424</v>
      </c>
      <c r="H62" s="1019">
        <v>1077</v>
      </c>
      <c r="I62" s="1020">
        <v>40248</v>
      </c>
    </row>
    <row r="63" spans="1:9" s="23" customFormat="1" ht="13.5" customHeight="1" x14ac:dyDescent="0.2">
      <c r="A63" s="1013" t="s">
        <v>90</v>
      </c>
      <c r="B63" s="1014">
        <v>39590</v>
      </c>
      <c r="C63" s="1015">
        <v>35918</v>
      </c>
      <c r="D63" s="1016">
        <v>24850</v>
      </c>
      <c r="E63" s="1017">
        <v>11068</v>
      </c>
      <c r="F63" s="1017">
        <v>3672</v>
      </c>
      <c r="G63" s="1018">
        <v>3167</v>
      </c>
      <c r="H63" s="1019">
        <v>505</v>
      </c>
      <c r="I63" s="1020">
        <v>14740</v>
      </c>
    </row>
    <row r="64" spans="1:9" s="23" customFormat="1" ht="13.5" customHeight="1" x14ac:dyDescent="0.2">
      <c r="A64" s="1013" t="s">
        <v>91</v>
      </c>
      <c r="B64" s="1014">
        <v>32559</v>
      </c>
      <c r="C64" s="1015">
        <v>29450</v>
      </c>
      <c r="D64" s="1016">
        <v>19083</v>
      </c>
      <c r="E64" s="1017">
        <v>10367</v>
      </c>
      <c r="F64" s="1017">
        <v>3109</v>
      </c>
      <c r="G64" s="1018">
        <v>2022</v>
      </c>
      <c r="H64" s="1019">
        <v>1087</v>
      </c>
      <c r="I64" s="1020">
        <v>13476</v>
      </c>
    </row>
    <row r="65" spans="1:9" s="23" customFormat="1" ht="13.5" customHeight="1" x14ac:dyDescent="0.2">
      <c r="A65" s="1013" t="s">
        <v>92</v>
      </c>
      <c r="B65" s="1014">
        <v>63756</v>
      </c>
      <c r="C65" s="1015">
        <v>59362</v>
      </c>
      <c r="D65" s="1016">
        <v>45092</v>
      </c>
      <c r="E65" s="1017">
        <v>14270</v>
      </c>
      <c r="F65" s="1017">
        <v>4394</v>
      </c>
      <c r="G65" s="1018">
        <v>3817</v>
      </c>
      <c r="H65" s="1019">
        <v>577</v>
      </c>
      <c r="I65" s="1020">
        <v>18664</v>
      </c>
    </row>
    <row r="66" spans="1:9" s="1044" customFormat="1" ht="13.5" customHeight="1" x14ac:dyDescent="0.2">
      <c r="A66" s="1013" t="s">
        <v>93</v>
      </c>
      <c r="B66" s="1014">
        <v>42400</v>
      </c>
      <c r="C66" s="1015">
        <v>41134</v>
      </c>
      <c r="D66" s="1016">
        <v>28571</v>
      </c>
      <c r="E66" s="1017">
        <v>12563</v>
      </c>
      <c r="F66" s="1017">
        <v>1266</v>
      </c>
      <c r="G66" s="1018">
        <v>965</v>
      </c>
      <c r="H66" s="1019">
        <v>301</v>
      </c>
      <c r="I66" s="1020">
        <v>13829</v>
      </c>
    </row>
    <row r="67" spans="1:9" s="23" customFormat="1" ht="13.5" customHeight="1" x14ac:dyDescent="0.2">
      <c r="A67" s="1013" t="s">
        <v>94</v>
      </c>
      <c r="B67" s="1014">
        <v>63139</v>
      </c>
      <c r="C67" s="1015">
        <v>54817</v>
      </c>
      <c r="D67" s="1016">
        <v>34548</v>
      </c>
      <c r="E67" s="1017">
        <v>20269</v>
      </c>
      <c r="F67" s="1017">
        <v>8322</v>
      </c>
      <c r="G67" s="1018">
        <v>7440</v>
      </c>
      <c r="H67" s="1019">
        <v>882</v>
      </c>
      <c r="I67" s="1020">
        <v>28591</v>
      </c>
    </row>
    <row r="68" spans="1:9" s="23" customFormat="1" ht="13.5" customHeight="1" x14ac:dyDescent="0.2">
      <c r="A68" s="1013" t="s">
        <v>95</v>
      </c>
      <c r="B68" s="1014">
        <v>46061</v>
      </c>
      <c r="C68" s="1015">
        <v>37291</v>
      </c>
      <c r="D68" s="1016">
        <v>23263</v>
      </c>
      <c r="E68" s="1017">
        <v>14028</v>
      </c>
      <c r="F68" s="1017">
        <v>8770</v>
      </c>
      <c r="G68" s="1018">
        <v>8487</v>
      </c>
      <c r="H68" s="1019">
        <v>283</v>
      </c>
      <c r="I68" s="1020">
        <v>22798</v>
      </c>
    </row>
    <row r="69" spans="1:9" s="23" customFormat="1" ht="13.5" customHeight="1" x14ac:dyDescent="0.2">
      <c r="A69" s="1013" t="s">
        <v>96</v>
      </c>
      <c r="B69" s="1014">
        <v>23847</v>
      </c>
      <c r="C69" s="1015">
        <v>19886</v>
      </c>
      <c r="D69" s="1016">
        <v>10725</v>
      </c>
      <c r="E69" s="1017">
        <v>9161</v>
      </c>
      <c r="F69" s="1017">
        <v>3961</v>
      </c>
      <c r="G69" s="1018">
        <v>3467</v>
      </c>
      <c r="H69" s="1019">
        <v>494</v>
      </c>
      <c r="I69" s="1020">
        <v>13122</v>
      </c>
    </row>
    <row r="70" spans="1:9" s="23" customFormat="1" ht="13.5" customHeight="1" x14ac:dyDescent="0.2">
      <c r="A70" s="1013" t="s">
        <v>97</v>
      </c>
      <c r="B70" s="1014">
        <v>66090</v>
      </c>
      <c r="C70" s="1015">
        <v>52692</v>
      </c>
      <c r="D70" s="1016">
        <v>30495</v>
      </c>
      <c r="E70" s="1017">
        <v>22197</v>
      </c>
      <c r="F70" s="1017">
        <v>13398</v>
      </c>
      <c r="G70" s="1018">
        <v>12854</v>
      </c>
      <c r="H70" s="1019">
        <v>544</v>
      </c>
      <c r="I70" s="1020">
        <v>35595</v>
      </c>
    </row>
    <row r="71" spans="1:9" s="23" customFormat="1" ht="13.5" customHeight="1" x14ac:dyDescent="0.2">
      <c r="A71" s="1013" t="s">
        <v>98</v>
      </c>
      <c r="B71" s="1014">
        <v>51169</v>
      </c>
      <c r="C71" s="1015">
        <v>42675</v>
      </c>
      <c r="D71" s="1016">
        <v>24313</v>
      </c>
      <c r="E71" s="1017">
        <v>18362</v>
      </c>
      <c r="F71" s="1017">
        <v>8494</v>
      </c>
      <c r="G71" s="1018">
        <v>8029</v>
      </c>
      <c r="H71" s="1019">
        <v>465</v>
      </c>
      <c r="I71" s="1020">
        <v>26856</v>
      </c>
    </row>
    <row r="72" spans="1:9" s="23" customFormat="1" ht="13.5" customHeight="1" x14ac:dyDescent="0.2">
      <c r="A72" s="461" t="s">
        <v>99</v>
      </c>
      <c r="B72" s="1030">
        <v>22232</v>
      </c>
      <c r="C72" s="1031">
        <v>18484</v>
      </c>
      <c r="D72" s="1032">
        <v>9061</v>
      </c>
      <c r="E72" s="1033">
        <v>9423</v>
      </c>
      <c r="F72" s="1033">
        <v>3748</v>
      </c>
      <c r="G72" s="1034">
        <v>3124</v>
      </c>
      <c r="H72" s="1035">
        <v>624</v>
      </c>
      <c r="I72" s="1036">
        <v>13171</v>
      </c>
    </row>
    <row r="73" spans="1:9" s="23" customFormat="1" ht="15.75" customHeight="1" x14ac:dyDescent="0.2">
      <c r="A73" s="1043" t="s">
        <v>100</v>
      </c>
      <c r="B73" s="1045">
        <v>363756</v>
      </c>
      <c r="C73" s="999">
        <v>292130</v>
      </c>
      <c r="D73" s="1000">
        <v>161771</v>
      </c>
      <c r="E73" s="1001">
        <v>130359</v>
      </c>
      <c r="F73" s="1001">
        <v>71626</v>
      </c>
      <c r="G73" s="1002">
        <v>69001</v>
      </c>
      <c r="H73" s="1003">
        <v>2625</v>
      </c>
      <c r="I73" s="1004">
        <v>201985</v>
      </c>
    </row>
    <row r="74" spans="1:9" s="23" customFormat="1" ht="13.5" customHeight="1" x14ac:dyDescent="0.2">
      <c r="A74" s="1013" t="s">
        <v>101</v>
      </c>
      <c r="B74" s="1014">
        <v>25067</v>
      </c>
      <c r="C74" s="1015">
        <v>23314</v>
      </c>
      <c r="D74" s="1016">
        <v>13622</v>
      </c>
      <c r="E74" s="1017">
        <v>9692</v>
      </c>
      <c r="F74" s="1017">
        <v>1753</v>
      </c>
      <c r="G74" s="1018">
        <v>1710</v>
      </c>
      <c r="H74" s="1019">
        <v>43</v>
      </c>
      <c r="I74" s="1020">
        <v>11445</v>
      </c>
    </row>
    <row r="75" spans="1:9" s="23" customFormat="1" ht="13.5" customHeight="1" x14ac:dyDescent="0.2">
      <c r="A75" s="1013" t="s">
        <v>102</v>
      </c>
      <c r="B75" s="1014">
        <v>94417</v>
      </c>
      <c r="C75" s="1015">
        <v>76881</v>
      </c>
      <c r="D75" s="1016">
        <v>48416</v>
      </c>
      <c r="E75" s="1017">
        <v>28465</v>
      </c>
      <c r="F75" s="1017">
        <v>17536</v>
      </c>
      <c r="G75" s="1018">
        <v>16426</v>
      </c>
      <c r="H75" s="1019">
        <v>1110</v>
      </c>
      <c r="I75" s="1020">
        <v>46001</v>
      </c>
    </row>
    <row r="76" spans="1:9" s="23" customFormat="1" ht="13.5" customHeight="1" x14ac:dyDescent="0.2">
      <c r="A76" s="1013" t="s">
        <v>266</v>
      </c>
      <c r="B76" s="1014">
        <v>154220</v>
      </c>
      <c r="C76" s="1015">
        <v>118216</v>
      </c>
      <c r="D76" s="1016">
        <v>53875</v>
      </c>
      <c r="E76" s="1017">
        <v>64341</v>
      </c>
      <c r="F76" s="1017">
        <v>36004</v>
      </c>
      <c r="G76" s="1018">
        <v>35208</v>
      </c>
      <c r="H76" s="1019">
        <v>796</v>
      </c>
      <c r="I76" s="1020">
        <v>100345</v>
      </c>
    </row>
    <row r="77" spans="1:9" s="23" customFormat="1" ht="25.5" x14ac:dyDescent="0.2">
      <c r="A77" s="1022" t="s">
        <v>495</v>
      </c>
      <c r="B77" s="1023">
        <v>77438</v>
      </c>
      <c r="C77" s="1024">
        <v>53375</v>
      </c>
      <c r="D77" s="1025">
        <v>19016</v>
      </c>
      <c r="E77" s="1026">
        <v>34359</v>
      </c>
      <c r="F77" s="1026">
        <v>24063</v>
      </c>
      <c r="G77" s="1027">
        <v>23923</v>
      </c>
      <c r="H77" s="1028">
        <v>140</v>
      </c>
      <c r="I77" s="1029">
        <v>58422</v>
      </c>
    </row>
    <row r="78" spans="1:9" s="23" customFormat="1" ht="12.95" customHeight="1" x14ac:dyDescent="0.2">
      <c r="A78" s="1046" t="s">
        <v>105</v>
      </c>
      <c r="B78" s="1014">
        <v>25361</v>
      </c>
      <c r="C78" s="1015">
        <v>21447</v>
      </c>
      <c r="D78" s="1016">
        <v>5537</v>
      </c>
      <c r="E78" s="1017">
        <v>15910</v>
      </c>
      <c r="F78" s="1017">
        <v>3914</v>
      </c>
      <c r="G78" s="1018">
        <v>3878</v>
      </c>
      <c r="H78" s="1019">
        <v>36</v>
      </c>
      <c r="I78" s="1020">
        <v>19824</v>
      </c>
    </row>
    <row r="79" spans="1:9" s="23" customFormat="1" ht="25.5" customHeight="1" x14ac:dyDescent="0.2">
      <c r="A79" s="1046" t="s">
        <v>496</v>
      </c>
      <c r="B79" s="1014">
        <v>51421</v>
      </c>
      <c r="C79" s="1015">
        <v>43394</v>
      </c>
      <c r="D79" s="1016">
        <v>29322</v>
      </c>
      <c r="E79" s="1017">
        <v>14072</v>
      </c>
      <c r="F79" s="1017">
        <v>8027</v>
      </c>
      <c r="G79" s="1018">
        <v>7407</v>
      </c>
      <c r="H79" s="1019">
        <v>620</v>
      </c>
      <c r="I79" s="1020">
        <v>22099</v>
      </c>
    </row>
    <row r="80" spans="1:9" s="23" customFormat="1" ht="13.5" customHeight="1" x14ac:dyDescent="0.2">
      <c r="A80" s="1013" t="s">
        <v>107</v>
      </c>
      <c r="B80" s="1014">
        <v>90052</v>
      </c>
      <c r="C80" s="1015">
        <v>73719</v>
      </c>
      <c r="D80" s="1016">
        <v>45858</v>
      </c>
      <c r="E80" s="1017">
        <v>27861</v>
      </c>
      <c r="F80" s="1017">
        <v>16333</v>
      </c>
      <c r="G80" s="1018">
        <v>15657</v>
      </c>
      <c r="H80" s="1019">
        <v>676</v>
      </c>
      <c r="I80" s="1020">
        <v>44194</v>
      </c>
    </row>
    <row r="81" spans="1:9" s="23" customFormat="1" ht="14.25" customHeight="1" x14ac:dyDescent="0.2">
      <c r="A81" s="1043" t="s">
        <v>108</v>
      </c>
      <c r="B81" s="1045">
        <v>489933</v>
      </c>
      <c r="C81" s="999">
        <v>407312</v>
      </c>
      <c r="D81" s="1000">
        <v>251911</v>
      </c>
      <c r="E81" s="1001">
        <v>155401</v>
      </c>
      <c r="F81" s="1001">
        <v>82621</v>
      </c>
      <c r="G81" s="1002">
        <v>77436</v>
      </c>
      <c r="H81" s="1003">
        <v>5185</v>
      </c>
      <c r="I81" s="1004">
        <v>238022</v>
      </c>
    </row>
    <row r="82" spans="1:9" s="23" customFormat="1" ht="13.5" customHeight="1" x14ac:dyDescent="0.2">
      <c r="A82" s="1013" t="s">
        <v>109</v>
      </c>
      <c r="B82" s="1014">
        <v>11470</v>
      </c>
      <c r="C82" s="1015">
        <v>11066</v>
      </c>
      <c r="D82" s="1016">
        <v>7109</v>
      </c>
      <c r="E82" s="1017">
        <v>3957</v>
      </c>
      <c r="F82" s="1017">
        <v>404</v>
      </c>
      <c r="G82" s="1018">
        <v>378</v>
      </c>
      <c r="H82" s="1019">
        <v>26</v>
      </c>
      <c r="I82" s="1020">
        <v>4361</v>
      </c>
    </row>
    <row r="83" spans="1:9" s="23" customFormat="1" ht="13.5" customHeight="1" x14ac:dyDescent="0.2">
      <c r="A83" s="1013" t="s">
        <v>110</v>
      </c>
      <c r="B83" s="1014">
        <v>11847</v>
      </c>
      <c r="C83" s="1015">
        <v>11521</v>
      </c>
      <c r="D83" s="1016">
        <v>7512</v>
      </c>
      <c r="E83" s="1017">
        <v>4009</v>
      </c>
      <c r="F83" s="1017">
        <v>326</v>
      </c>
      <c r="G83" s="1018">
        <v>295</v>
      </c>
      <c r="H83" s="1019">
        <v>31</v>
      </c>
      <c r="I83" s="1020">
        <v>4335</v>
      </c>
    </row>
    <row r="84" spans="1:9" s="23" customFormat="1" ht="13.5" customHeight="1" x14ac:dyDescent="0.2">
      <c r="A84" s="1013" t="s">
        <v>111</v>
      </c>
      <c r="B84" s="1014">
        <v>20254</v>
      </c>
      <c r="C84" s="1015">
        <v>18960</v>
      </c>
      <c r="D84" s="1016">
        <v>9621</v>
      </c>
      <c r="E84" s="1017">
        <v>9339</v>
      </c>
      <c r="F84" s="1017">
        <v>1294</v>
      </c>
      <c r="G84" s="1018">
        <v>1212</v>
      </c>
      <c r="H84" s="1019">
        <v>82</v>
      </c>
      <c r="I84" s="1020">
        <v>10633</v>
      </c>
    </row>
    <row r="85" spans="1:9" s="23" customFormat="1" ht="13.5" customHeight="1" x14ac:dyDescent="0.2">
      <c r="A85" s="1013" t="s">
        <v>112</v>
      </c>
      <c r="B85" s="1014">
        <v>63552</v>
      </c>
      <c r="C85" s="1015">
        <v>55969</v>
      </c>
      <c r="D85" s="1016">
        <v>36836</v>
      </c>
      <c r="E85" s="1017">
        <v>19133</v>
      </c>
      <c r="F85" s="1017">
        <v>7583</v>
      </c>
      <c r="G85" s="1018">
        <v>7211</v>
      </c>
      <c r="H85" s="1019">
        <v>372</v>
      </c>
      <c r="I85" s="1020">
        <v>26716</v>
      </c>
    </row>
    <row r="86" spans="1:9" s="23" customFormat="1" ht="13.5" customHeight="1" x14ac:dyDescent="0.2">
      <c r="A86" s="1013" t="s">
        <v>113</v>
      </c>
      <c r="B86" s="1014">
        <v>129083</v>
      </c>
      <c r="C86" s="1015">
        <v>107059</v>
      </c>
      <c r="D86" s="1016">
        <v>70979</v>
      </c>
      <c r="E86" s="1017">
        <v>36080</v>
      </c>
      <c r="F86" s="1017">
        <v>22024</v>
      </c>
      <c r="G86" s="1018">
        <v>20775</v>
      </c>
      <c r="H86" s="1019">
        <v>1249</v>
      </c>
      <c r="I86" s="1020">
        <v>58104</v>
      </c>
    </row>
    <row r="87" spans="1:9" s="23" customFormat="1" ht="13.5" customHeight="1" x14ac:dyDescent="0.2">
      <c r="A87" s="1013" t="s">
        <v>114</v>
      </c>
      <c r="B87" s="1014">
        <v>48710</v>
      </c>
      <c r="C87" s="1015">
        <v>41586</v>
      </c>
      <c r="D87" s="1016">
        <v>26813</v>
      </c>
      <c r="E87" s="1017">
        <v>14773</v>
      </c>
      <c r="F87" s="1017">
        <v>7124</v>
      </c>
      <c r="G87" s="1018">
        <v>5558</v>
      </c>
      <c r="H87" s="1019">
        <v>1566</v>
      </c>
      <c r="I87" s="1020">
        <v>21897</v>
      </c>
    </row>
    <row r="88" spans="1:9" s="23" customFormat="1" ht="13.5" customHeight="1" x14ac:dyDescent="0.2">
      <c r="A88" s="1013" t="s">
        <v>115</v>
      </c>
      <c r="B88" s="1014">
        <v>59478</v>
      </c>
      <c r="C88" s="1015">
        <v>49764</v>
      </c>
      <c r="D88" s="1016">
        <v>30554</v>
      </c>
      <c r="E88" s="1017">
        <v>19210</v>
      </c>
      <c r="F88" s="1017">
        <v>9714</v>
      </c>
      <c r="G88" s="1018">
        <v>9510</v>
      </c>
      <c r="H88" s="1019">
        <v>204</v>
      </c>
      <c r="I88" s="1020">
        <v>28924</v>
      </c>
    </row>
    <row r="89" spans="1:9" s="23" customFormat="1" ht="13.5" customHeight="1" x14ac:dyDescent="0.2">
      <c r="A89" s="1013" t="s">
        <v>116</v>
      </c>
      <c r="B89" s="1014">
        <v>75037</v>
      </c>
      <c r="C89" s="1015">
        <v>55453</v>
      </c>
      <c r="D89" s="1016">
        <v>28959</v>
      </c>
      <c r="E89" s="1017">
        <v>26494</v>
      </c>
      <c r="F89" s="1017">
        <v>19584</v>
      </c>
      <c r="G89" s="1018">
        <v>19243</v>
      </c>
      <c r="H89" s="1019">
        <v>341</v>
      </c>
      <c r="I89" s="1020">
        <v>46078</v>
      </c>
    </row>
    <row r="90" spans="1:9" s="23" customFormat="1" ht="13.5" customHeight="1" x14ac:dyDescent="0.2">
      <c r="A90" s="1013" t="s">
        <v>117</v>
      </c>
      <c r="B90" s="1014">
        <v>39219</v>
      </c>
      <c r="C90" s="1015">
        <v>34642</v>
      </c>
      <c r="D90" s="1016">
        <v>21983</v>
      </c>
      <c r="E90" s="1017">
        <v>12659</v>
      </c>
      <c r="F90" s="1017">
        <v>4577</v>
      </c>
      <c r="G90" s="1018">
        <v>4276</v>
      </c>
      <c r="H90" s="1019">
        <v>301</v>
      </c>
      <c r="I90" s="1020">
        <v>17236</v>
      </c>
    </row>
    <row r="91" spans="1:9" s="23" customFormat="1" ht="13.5" customHeight="1" x14ac:dyDescent="0.2">
      <c r="A91" s="1013" t="s">
        <v>118</v>
      </c>
      <c r="B91" s="1014">
        <v>31283</v>
      </c>
      <c r="C91" s="1015">
        <v>21292</v>
      </c>
      <c r="D91" s="1016">
        <v>11545</v>
      </c>
      <c r="E91" s="1017">
        <v>9747</v>
      </c>
      <c r="F91" s="1017">
        <v>9991</v>
      </c>
      <c r="G91" s="1018">
        <v>8978</v>
      </c>
      <c r="H91" s="1019">
        <v>1013</v>
      </c>
      <c r="I91" s="1020">
        <v>19738</v>
      </c>
    </row>
    <row r="92" spans="1:9" s="23" customFormat="1" ht="25.5" x14ac:dyDescent="0.2">
      <c r="A92" s="1005" t="s">
        <v>119</v>
      </c>
      <c r="B92" s="1047">
        <v>303783</v>
      </c>
      <c r="C92" s="1048">
        <v>250623</v>
      </c>
      <c r="D92" s="1049">
        <v>155416</v>
      </c>
      <c r="E92" s="1050">
        <v>95207</v>
      </c>
      <c r="F92" s="1050">
        <v>53160</v>
      </c>
      <c r="G92" s="1051">
        <v>47267</v>
      </c>
      <c r="H92" s="1052">
        <v>5893</v>
      </c>
      <c r="I92" s="1053">
        <v>148367</v>
      </c>
    </row>
    <row r="93" spans="1:9" s="23" customFormat="1" ht="13.5" customHeight="1" x14ac:dyDescent="0.2">
      <c r="A93" s="1013" t="s">
        <v>120</v>
      </c>
      <c r="B93" s="1014">
        <v>39481</v>
      </c>
      <c r="C93" s="1015">
        <v>37348</v>
      </c>
      <c r="D93" s="1016">
        <v>25992</v>
      </c>
      <c r="E93" s="1017">
        <v>11356</v>
      </c>
      <c r="F93" s="1017">
        <v>2133</v>
      </c>
      <c r="G93" s="1018">
        <v>1644</v>
      </c>
      <c r="H93" s="1019">
        <v>489</v>
      </c>
      <c r="I93" s="1020">
        <v>13489</v>
      </c>
    </row>
    <row r="94" spans="1:9" s="23" customFormat="1" ht="13.5" customHeight="1" x14ac:dyDescent="0.2">
      <c r="A94" s="1013" t="s">
        <v>121</v>
      </c>
      <c r="B94" s="1054">
        <v>54135</v>
      </c>
      <c r="C94" s="1055">
        <v>37745</v>
      </c>
      <c r="D94" s="1056">
        <v>27021</v>
      </c>
      <c r="E94" s="1057">
        <v>10724</v>
      </c>
      <c r="F94" s="1057">
        <v>16390</v>
      </c>
      <c r="G94" s="1058">
        <v>15956</v>
      </c>
      <c r="H94" s="1059">
        <v>434</v>
      </c>
      <c r="I94" s="1060">
        <v>27114</v>
      </c>
    </row>
    <row r="95" spans="1:9" s="23" customFormat="1" ht="13.5" customHeight="1" x14ac:dyDescent="0.2">
      <c r="A95" s="1013" t="s">
        <v>122</v>
      </c>
      <c r="B95" s="1014">
        <v>23283</v>
      </c>
      <c r="C95" s="1015">
        <v>22613</v>
      </c>
      <c r="D95" s="1016">
        <v>14585</v>
      </c>
      <c r="E95" s="1017">
        <v>8028</v>
      </c>
      <c r="F95" s="1017">
        <v>670</v>
      </c>
      <c r="G95" s="1018">
        <v>630</v>
      </c>
      <c r="H95" s="1019">
        <v>40</v>
      </c>
      <c r="I95" s="1020">
        <v>8698</v>
      </c>
    </row>
    <row r="96" spans="1:9" s="23" customFormat="1" ht="13.5" customHeight="1" x14ac:dyDescent="0.2">
      <c r="A96" s="1013" t="s">
        <v>123</v>
      </c>
      <c r="B96" s="1014">
        <v>12950</v>
      </c>
      <c r="C96" s="1015">
        <v>9623</v>
      </c>
      <c r="D96" s="1016">
        <v>2967</v>
      </c>
      <c r="E96" s="1017">
        <v>6656</v>
      </c>
      <c r="F96" s="1017">
        <v>3327</v>
      </c>
      <c r="G96" s="1018">
        <v>3276</v>
      </c>
      <c r="H96" s="1019">
        <v>51</v>
      </c>
      <c r="I96" s="1020">
        <v>9983</v>
      </c>
    </row>
    <row r="97" spans="1:9" s="23" customFormat="1" ht="13.5" customHeight="1" x14ac:dyDescent="0.2">
      <c r="A97" s="1013" t="s">
        <v>124</v>
      </c>
      <c r="B97" s="1014">
        <v>64529</v>
      </c>
      <c r="C97" s="1015">
        <v>56642</v>
      </c>
      <c r="D97" s="1016">
        <v>40130</v>
      </c>
      <c r="E97" s="1017">
        <v>16512</v>
      </c>
      <c r="F97" s="1017">
        <v>7887</v>
      </c>
      <c r="G97" s="1018">
        <v>6581</v>
      </c>
      <c r="H97" s="1019">
        <v>1306</v>
      </c>
      <c r="I97" s="1020">
        <v>24399</v>
      </c>
    </row>
    <row r="98" spans="1:9" s="23" customFormat="1" ht="13.5" customHeight="1" x14ac:dyDescent="0.2">
      <c r="A98" s="1013" t="s">
        <v>125</v>
      </c>
      <c r="B98" s="1014">
        <v>50873</v>
      </c>
      <c r="C98" s="1015">
        <v>37778</v>
      </c>
      <c r="D98" s="1016">
        <v>20568</v>
      </c>
      <c r="E98" s="1017">
        <v>17210</v>
      </c>
      <c r="F98" s="1017">
        <v>13095</v>
      </c>
      <c r="G98" s="1018">
        <v>10154</v>
      </c>
      <c r="H98" s="1019">
        <v>2941</v>
      </c>
      <c r="I98" s="1020">
        <v>30305</v>
      </c>
    </row>
    <row r="99" spans="1:9" s="23" customFormat="1" ht="13.5" customHeight="1" x14ac:dyDescent="0.2">
      <c r="A99" s="1013" t="s">
        <v>126</v>
      </c>
      <c r="B99" s="1014">
        <v>24593</v>
      </c>
      <c r="C99" s="1015">
        <v>23035</v>
      </c>
      <c r="D99" s="1016">
        <v>14201</v>
      </c>
      <c r="E99" s="1017">
        <v>8834</v>
      </c>
      <c r="F99" s="1017">
        <v>1558</v>
      </c>
      <c r="G99" s="1018">
        <v>1500</v>
      </c>
      <c r="H99" s="1019">
        <v>58</v>
      </c>
      <c r="I99" s="1020">
        <v>10392</v>
      </c>
    </row>
    <row r="100" spans="1:9" s="23" customFormat="1" ht="13.5" customHeight="1" x14ac:dyDescent="0.2">
      <c r="A100" s="1013" t="s">
        <v>127</v>
      </c>
      <c r="B100" s="1014">
        <v>6674</v>
      </c>
      <c r="C100" s="1015">
        <v>5403</v>
      </c>
      <c r="D100" s="1016">
        <v>2055</v>
      </c>
      <c r="E100" s="1017">
        <v>3348</v>
      </c>
      <c r="F100" s="1017">
        <v>1271</v>
      </c>
      <c r="G100" s="1018">
        <v>1265</v>
      </c>
      <c r="H100" s="1019">
        <v>6</v>
      </c>
      <c r="I100" s="1020">
        <v>4619</v>
      </c>
    </row>
    <row r="101" spans="1:9" s="23" customFormat="1" ht="13.5" customHeight="1" x14ac:dyDescent="0.2">
      <c r="A101" s="1013" t="s">
        <v>128</v>
      </c>
      <c r="B101" s="1014">
        <v>18081</v>
      </c>
      <c r="C101" s="1015">
        <v>11995</v>
      </c>
      <c r="D101" s="1016">
        <v>5667</v>
      </c>
      <c r="E101" s="1017">
        <v>6328</v>
      </c>
      <c r="F101" s="1017">
        <v>6086</v>
      </c>
      <c r="G101" s="1018">
        <v>5711</v>
      </c>
      <c r="H101" s="1019">
        <v>375</v>
      </c>
      <c r="I101" s="1020">
        <v>12414</v>
      </c>
    </row>
    <row r="102" spans="1:9" s="23" customFormat="1" ht="13.5" customHeight="1" x14ac:dyDescent="0.2">
      <c r="A102" s="1013" t="s">
        <v>129</v>
      </c>
      <c r="B102" s="1014">
        <v>3650</v>
      </c>
      <c r="C102" s="1015">
        <v>3620</v>
      </c>
      <c r="D102" s="1016">
        <v>1202</v>
      </c>
      <c r="E102" s="1017">
        <v>2418</v>
      </c>
      <c r="F102" s="1017">
        <v>30</v>
      </c>
      <c r="G102" s="1018">
        <v>28</v>
      </c>
      <c r="H102" s="1019">
        <v>2</v>
      </c>
      <c r="I102" s="1020">
        <v>2448</v>
      </c>
    </row>
    <row r="103" spans="1:9" s="23" customFormat="1" ht="13.5" customHeight="1" x14ac:dyDescent="0.2">
      <c r="A103" s="461" t="s">
        <v>130</v>
      </c>
      <c r="B103" s="1030">
        <v>5534</v>
      </c>
      <c r="C103" s="1031">
        <v>4821</v>
      </c>
      <c r="D103" s="1032">
        <v>1028</v>
      </c>
      <c r="E103" s="1033">
        <v>3793</v>
      </c>
      <c r="F103" s="1033">
        <v>713</v>
      </c>
      <c r="G103" s="1034">
        <v>522</v>
      </c>
      <c r="H103" s="1035">
        <v>191</v>
      </c>
      <c r="I103" s="1036">
        <v>4506</v>
      </c>
    </row>
    <row r="104" spans="1:9" ht="12.75" x14ac:dyDescent="0.2">
      <c r="A104" s="1061"/>
      <c r="B104" s="1062"/>
      <c r="C104" s="1063"/>
      <c r="D104" s="1063"/>
      <c r="E104" s="1062"/>
      <c r="F104" s="1062"/>
      <c r="G104" s="1064"/>
      <c r="H104" s="1065"/>
      <c r="I104" s="1062"/>
    </row>
    <row r="105" spans="1:9" ht="12.75" x14ac:dyDescent="0.2">
      <c r="A105" s="1066"/>
      <c r="B105" s="1067"/>
      <c r="C105" s="1067"/>
      <c r="D105" s="1067"/>
      <c r="E105" s="1067"/>
      <c r="F105" s="1067"/>
      <c r="G105" s="1067"/>
      <c r="H105" s="1067"/>
      <c r="I105" s="1067"/>
    </row>
    <row r="106" spans="1:9" ht="12.75" x14ac:dyDescent="0.2">
      <c r="A106" s="1066"/>
      <c r="B106" s="1067"/>
      <c r="C106" s="1067"/>
      <c r="D106" s="1067"/>
      <c r="E106" s="1067"/>
      <c r="F106" s="1067"/>
      <c r="G106" s="1067"/>
      <c r="H106" s="1067"/>
      <c r="I106" s="1067"/>
    </row>
    <row r="107" spans="1:9" ht="12.75" x14ac:dyDescent="0.2">
      <c r="A107" s="1066"/>
      <c r="B107" s="1067"/>
      <c r="C107" s="1067"/>
      <c r="D107" s="1067"/>
      <c r="E107" s="1067"/>
      <c r="F107" s="1067"/>
      <c r="G107" s="1067"/>
      <c r="H107" s="1067"/>
      <c r="I107" s="1067"/>
    </row>
    <row r="108" spans="1:9" ht="12.75" x14ac:dyDescent="0.2">
      <c r="A108" s="1066"/>
      <c r="B108" s="1067"/>
      <c r="C108" s="1067"/>
      <c r="D108" s="1067"/>
      <c r="E108" s="1067"/>
      <c r="F108" s="1067"/>
      <c r="G108" s="1067"/>
      <c r="H108" s="1067"/>
      <c r="I108" s="1067"/>
    </row>
    <row r="109" spans="1:9" ht="12.75" x14ac:dyDescent="0.2">
      <c r="A109" s="1066"/>
      <c r="B109" s="1067"/>
      <c r="C109" s="1067"/>
      <c r="D109" s="1067"/>
      <c r="E109" s="1067"/>
      <c r="F109" s="1067"/>
      <c r="G109" s="1067"/>
      <c r="H109" s="1067"/>
      <c r="I109" s="1067"/>
    </row>
    <row r="110" spans="1:9" ht="12.75" x14ac:dyDescent="0.2">
      <c r="A110" s="1066"/>
      <c r="B110" s="1067"/>
      <c r="C110" s="1067"/>
      <c r="D110" s="1067"/>
      <c r="E110" s="1067"/>
      <c r="F110" s="1067"/>
      <c r="G110" s="1067"/>
      <c r="H110" s="1067"/>
      <c r="I110" s="1067"/>
    </row>
    <row r="111" spans="1:9" ht="12.75" x14ac:dyDescent="0.2">
      <c r="A111" s="1066"/>
      <c r="B111" s="1067"/>
      <c r="C111" s="1067"/>
      <c r="D111" s="1067"/>
      <c r="E111" s="1067"/>
      <c r="F111" s="1067"/>
      <c r="G111" s="1067"/>
      <c r="H111" s="1067"/>
      <c r="I111" s="1067"/>
    </row>
    <row r="112" spans="1:9" ht="12.75" x14ac:dyDescent="0.2">
      <c r="A112" s="1066"/>
      <c r="B112" s="1067"/>
      <c r="C112" s="1067"/>
      <c r="D112" s="1067"/>
      <c r="E112" s="1067"/>
      <c r="F112" s="1067"/>
      <c r="G112" s="1067"/>
      <c r="H112" s="1067"/>
      <c r="I112" s="1067"/>
    </row>
    <row r="113" spans="1:7" ht="12.75" x14ac:dyDescent="0.2">
      <c r="A113" s="1066"/>
      <c r="B113" s="1067"/>
      <c r="C113" s="1067"/>
      <c r="D113" s="1067"/>
      <c r="E113" s="1067"/>
      <c r="F113" s="1067"/>
      <c r="G113" s="1067"/>
    </row>
    <row r="114" spans="1:7" ht="12.75" x14ac:dyDescent="0.2">
      <c r="A114" s="1068"/>
      <c r="B114" s="1067"/>
      <c r="C114" s="1067"/>
      <c r="D114" s="1067"/>
      <c r="E114" s="1067"/>
      <c r="F114" s="1067"/>
      <c r="G114" s="1067"/>
    </row>
    <row r="115" spans="1:7" ht="12.75" x14ac:dyDescent="0.2">
      <c r="A115" s="1066"/>
      <c r="G115" s="1069"/>
    </row>
    <row r="116" spans="1:7" ht="12.75" x14ac:dyDescent="0.2">
      <c r="A116" s="1066"/>
    </row>
    <row r="117" spans="1:7" ht="12.75" x14ac:dyDescent="0.2">
      <c r="A117" s="1066"/>
    </row>
    <row r="118" spans="1:7" ht="12.75" x14ac:dyDescent="0.2">
      <c r="A118" s="1070"/>
    </row>
    <row r="119" spans="1:7" ht="12.75" x14ac:dyDescent="0.2">
      <c r="A119" s="1071"/>
    </row>
    <row r="120" spans="1:7" ht="12.75" x14ac:dyDescent="0.2">
      <c r="A120" s="1071"/>
    </row>
    <row r="121" spans="1:7" ht="12.75" x14ac:dyDescent="0.2">
      <c r="A121" s="1066"/>
    </row>
    <row r="122" spans="1:7" ht="12.75" x14ac:dyDescent="0.2">
      <c r="A122" s="1066"/>
    </row>
    <row r="123" spans="1:7" ht="12.75" x14ac:dyDescent="0.2">
      <c r="A123" s="1066"/>
    </row>
    <row r="124" spans="1:7" ht="12.75" x14ac:dyDescent="0.2">
      <c r="A124" s="1066"/>
    </row>
    <row r="125" spans="1:7" ht="12.75" x14ac:dyDescent="0.2">
      <c r="A125" s="1066"/>
    </row>
    <row r="126" spans="1:7" ht="12.75" x14ac:dyDescent="0.2">
      <c r="A126" s="1066"/>
    </row>
    <row r="127" spans="1:7" ht="12.75" x14ac:dyDescent="0.2">
      <c r="A127" s="1072"/>
    </row>
    <row r="128" spans="1:7" ht="12.75" x14ac:dyDescent="0.2">
      <c r="A128" s="1073"/>
    </row>
    <row r="129" spans="1:1" ht="12.75" x14ac:dyDescent="0.2">
      <c r="A129" s="1068"/>
    </row>
    <row r="130" spans="1:1" ht="12.75" x14ac:dyDescent="0.2">
      <c r="A130" s="1066"/>
    </row>
    <row r="131" spans="1:1" ht="12.75" x14ac:dyDescent="0.2">
      <c r="A131" s="1066"/>
    </row>
    <row r="132" spans="1:1" ht="12.75" x14ac:dyDescent="0.2">
      <c r="A132" s="1066"/>
    </row>
    <row r="133" spans="1:1" ht="12.75" x14ac:dyDescent="0.2">
      <c r="A133" s="1066"/>
    </row>
    <row r="134" spans="1:1" ht="12.75" x14ac:dyDescent="0.2">
      <c r="A134" s="1066"/>
    </row>
    <row r="135" spans="1:1" ht="12.75" x14ac:dyDescent="0.2">
      <c r="A135" s="1066"/>
    </row>
    <row r="136" spans="1:1" ht="12.75" x14ac:dyDescent="0.2">
      <c r="A136" s="1066"/>
    </row>
    <row r="137" spans="1:1" ht="12.75" x14ac:dyDescent="0.2">
      <c r="A137" s="1066"/>
    </row>
    <row r="138" spans="1:1" ht="12.75" x14ac:dyDescent="0.2">
      <c r="A138" s="1066"/>
    </row>
    <row r="139" spans="1:1" ht="12.75" x14ac:dyDescent="0.2">
      <c r="A139" s="1066"/>
    </row>
    <row r="140" spans="1:1" ht="12.75" x14ac:dyDescent="0.2">
      <c r="A140" s="1066"/>
    </row>
    <row r="141" spans="1:1" ht="12.75" x14ac:dyDescent="0.2">
      <c r="A141" s="1066"/>
    </row>
    <row r="142" spans="1:1" ht="12.75" x14ac:dyDescent="0.2">
      <c r="A142" s="1066"/>
    </row>
    <row r="143" spans="1:1" ht="12.75" x14ac:dyDescent="0.2">
      <c r="A143" s="1066"/>
    </row>
    <row r="144" spans="1:1" ht="12.75" x14ac:dyDescent="0.2">
      <c r="A144" s="1066"/>
    </row>
    <row r="145" spans="1:1" ht="12.75" x14ac:dyDescent="0.2">
      <c r="A145" s="1066"/>
    </row>
    <row r="146" spans="1:1" ht="12.75" x14ac:dyDescent="0.2">
      <c r="A146" s="1066"/>
    </row>
    <row r="147" spans="1:1" ht="12.75" x14ac:dyDescent="0.2">
      <c r="A147" s="1066"/>
    </row>
    <row r="148" spans="1:1" ht="12.75" x14ac:dyDescent="0.2">
      <c r="A148" s="1068"/>
    </row>
    <row r="149" spans="1:1" ht="12.75" x14ac:dyDescent="0.2">
      <c r="A149" s="1066"/>
    </row>
    <row r="150" spans="1:1" ht="12.75" x14ac:dyDescent="0.2">
      <c r="A150" s="1066"/>
    </row>
    <row r="151" spans="1:1" ht="12.75" x14ac:dyDescent="0.2">
      <c r="A151" s="1066"/>
    </row>
    <row r="152" spans="1:1" ht="12.75" x14ac:dyDescent="0.2">
      <c r="A152" s="1070"/>
    </row>
    <row r="153" spans="1:1" ht="12.75" x14ac:dyDescent="0.2">
      <c r="A153" s="1071"/>
    </row>
    <row r="154" spans="1:1" ht="12.75" x14ac:dyDescent="0.2">
      <c r="A154" s="1071"/>
    </row>
    <row r="155" spans="1:1" ht="12.75" x14ac:dyDescent="0.2">
      <c r="A155" s="1066"/>
    </row>
    <row r="156" spans="1:1" ht="12.75" x14ac:dyDescent="0.2">
      <c r="A156" s="1066"/>
    </row>
    <row r="157" spans="1:1" ht="12.75" x14ac:dyDescent="0.2">
      <c r="A157" s="1066"/>
    </row>
  </sheetData>
  <mergeCells count="9">
    <mergeCell ref="A3:I3"/>
    <mergeCell ref="A5:A7"/>
    <mergeCell ref="B5:B7"/>
    <mergeCell ref="C5:H5"/>
    <mergeCell ref="I5:I7"/>
    <mergeCell ref="C6:C7"/>
    <mergeCell ref="D6:E6"/>
    <mergeCell ref="F6:F7"/>
    <mergeCell ref="G6:H6"/>
  </mergeCells>
  <hyperlinks>
    <hyperlink ref="A1" location="Содержание!A28" display="Содержание"/>
  </hyperlinks>
  <printOptions horizontalCentered="1" verticalCentered="1"/>
  <pageMargins left="0.78740157480314965" right="0.78740157480314965" top="0.51181102362204722" bottom="0.51181102362204722" header="0.39370078740157483" footer="0.51181102362204722"/>
  <pageSetup paperSize="9" firstPageNumber="48" orientation="landscape" useFirstPageNumber="1" r:id="rId1"/>
  <headerFooter alignWithMargins="0">
    <oddHeader>&amp;C&amp;9 &amp;P</oddHeader>
  </headerFooter>
  <rowBreaks count="1" manualBreakCount="1">
    <brk id="72"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29"/>
  <sheetViews>
    <sheetView zoomScaleNormal="100" workbookViewId="0">
      <pane xSplit="1" ySplit="5" topLeftCell="B6" activePane="bottomRight" state="frozen"/>
      <selection activeCell="D115" sqref="D115"/>
      <selection pane="topRight" activeCell="D115" sqref="D115"/>
      <selection pane="bottomLeft" activeCell="D115" sqref="D115"/>
      <selection pane="bottomRight"/>
    </sheetView>
  </sheetViews>
  <sheetFormatPr defaultRowHeight="12.75" x14ac:dyDescent="0.2"/>
  <cols>
    <col min="1" max="1" width="37.85546875" style="23" customWidth="1"/>
    <col min="2" max="2" width="12.28515625" style="23" customWidth="1"/>
    <col min="3" max="4" width="10.7109375" style="23" customWidth="1"/>
    <col min="5" max="5" width="11.5703125" style="23" customWidth="1"/>
    <col min="6" max="6" width="10.7109375" style="23" customWidth="1"/>
    <col min="7" max="7" width="12.28515625" style="23" customWidth="1"/>
    <col min="8" max="8" width="11.7109375" style="23" customWidth="1"/>
    <col min="9" max="9" width="11.28515625" style="23" customWidth="1"/>
    <col min="10" max="16384" width="9.140625" style="23"/>
  </cols>
  <sheetData>
    <row r="1" spans="1:25" ht="13.5" customHeight="1" x14ac:dyDescent="0.25">
      <c r="A1" s="645" t="s">
        <v>350</v>
      </c>
      <c r="B1" s="1074"/>
      <c r="C1" s="1074"/>
      <c r="D1" s="1074"/>
      <c r="E1" s="1074"/>
      <c r="F1" s="1074"/>
      <c r="G1" s="1074"/>
      <c r="H1" s="1074"/>
      <c r="I1" s="1074"/>
    </row>
    <row r="2" spans="1:25" ht="15.75" customHeight="1" x14ac:dyDescent="0.2">
      <c r="A2" s="1075"/>
      <c r="B2" s="1076"/>
      <c r="C2" s="1075"/>
      <c r="D2" s="1075"/>
      <c r="E2" s="1075"/>
      <c r="F2" s="1075"/>
      <c r="G2" s="1075"/>
      <c r="H2" s="1075"/>
    </row>
    <row r="3" spans="1:25" ht="10.5" customHeight="1" x14ac:dyDescent="0.2">
      <c r="A3" s="2166" t="s">
        <v>483</v>
      </c>
      <c r="B3" s="2167" t="s">
        <v>497</v>
      </c>
      <c r="C3" s="2168" t="s">
        <v>485</v>
      </c>
      <c r="D3" s="2168"/>
      <c r="E3" s="2168"/>
      <c r="F3" s="2168"/>
      <c r="G3" s="2168"/>
      <c r="H3" s="2168"/>
      <c r="I3" s="2167" t="s">
        <v>498</v>
      </c>
    </row>
    <row r="4" spans="1:25" ht="11.25" customHeight="1" x14ac:dyDescent="0.2">
      <c r="A4" s="2166"/>
      <c r="B4" s="2167"/>
      <c r="C4" s="2167" t="s">
        <v>487</v>
      </c>
      <c r="D4" s="2168" t="s">
        <v>212</v>
      </c>
      <c r="E4" s="2168"/>
      <c r="F4" s="2167" t="s">
        <v>499</v>
      </c>
      <c r="G4" s="2168" t="s">
        <v>212</v>
      </c>
      <c r="H4" s="2168"/>
      <c r="I4" s="2167"/>
    </row>
    <row r="5" spans="1:25" ht="37.5" customHeight="1" x14ac:dyDescent="0.2">
      <c r="A5" s="2166"/>
      <c r="B5" s="2167"/>
      <c r="C5" s="2167"/>
      <c r="D5" s="996" t="s">
        <v>489</v>
      </c>
      <c r="E5" s="996" t="s">
        <v>500</v>
      </c>
      <c r="F5" s="2167"/>
      <c r="G5" s="996" t="s">
        <v>501</v>
      </c>
      <c r="H5" s="996" t="s">
        <v>502</v>
      </c>
      <c r="I5" s="2167"/>
    </row>
    <row r="6" spans="1:25" ht="18" customHeight="1" x14ac:dyDescent="0.2">
      <c r="A6" s="997" t="s">
        <v>250</v>
      </c>
      <c r="B6" s="998">
        <v>4133662</v>
      </c>
      <c r="C6" s="999">
        <v>3465232</v>
      </c>
      <c r="D6" s="1000">
        <v>1644181</v>
      </c>
      <c r="E6" s="1001">
        <v>1821051</v>
      </c>
      <c r="F6" s="1001">
        <v>668430</v>
      </c>
      <c r="G6" s="1002">
        <v>583607</v>
      </c>
      <c r="H6" s="1003">
        <v>84823</v>
      </c>
      <c r="I6" s="1004">
        <v>2489481</v>
      </c>
      <c r="K6" s="1063"/>
      <c r="L6" s="1063"/>
      <c r="M6" s="1062"/>
      <c r="N6" s="1063"/>
      <c r="P6" s="1063"/>
      <c r="Q6" s="1063"/>
      <c r="R6" s="1063"/>
      <c r="S6" s="1063"/>
      <c r="T6" s="1063"/>
      <c r="U6" s="1063"/>
      <c r="V6" s="1063"/>
      <c r="W6" s="1063">
        <f t="shared" ref="W6:X6" si="0">I6-I7-I26-I39-I48-I56-I71-I79-I90</f>
        <v>0</v>
      </c>
      <c r="X6" s="1063">
        <f t="shared" si="0"/>
        <v>0</v>
      </c>
      <c r="Y6" s="1063">
        <f>K6-K7-K26-K39-K48-K56-K71-K79-K90</f>
        <v>0</v>
      </c>
    </row>
    <row r="7" spans="1:25" ht="14.25" customHeight="1" x14ac:dyDescent="0.2">
      <c r="A7" s="1005" t="s">
        <v>36</v>
      </c>
      <c r="B7" s="1006">
        <v>1054619</v>
      </c>
      <c r="C7" s="1007">
        <v>849718</v>
      </c>
      <c r="D7" s="1008">
        <v>288588</v>
      </c>
      <c r="E7" s="1009">
        <v>561130</v>
      </c>
      <c r="F7" s="1009">
        <v>204901</v>
      </c>
      <c r="G7" s="1010">
        <v>178424</v>
      </c>
      <c r="H7" s="1011">
        <v>26477</v>
      </c>
      <c r="I7" s="1012">
        <v>766031</v>
      </c>
      <c r="K7" s="1063"/>
      <c r="L7" s="1063"/>
      <c r="M7" s="1062"/>
      <c r="N7" s="1063"/>
      <c r="P7" s="1063"/>
      <c r="Q7" s="1063"/>
      <c r="R7" s="1063"/>
      <c r="S7" s="1063"/>
      <c r="T7" s="1063"/>
      <c r="U7" s="1063"/>
      <c r="V7" s="1063"/>
      <c r="W7" s="1063">
        <f t="shared" ref="W7:Y7" si="1">I7-SUM(I8:I25)</f>
        <v>0</v>
      </c>
      <c r="X7" s="1063">
        <f t="shared" si="1"/>
        <v>0</v>
      </c>
      <c r="Y7" s="1063">
        <f t="shared" si="1"/>
        <v>0</v>
      </c>
    </row>
    <row r="8" spans="1:25" ht="12.6" customHeight="1" x14ac:dyDescent="0.2">
      <c r="A8" s="1013" t="s">
        <v>37</v>
      </c>
      <c r="B8" s="1014">
        <v>51949</v>
      </c>
      <c r="C8" s="1015">
        <v>33698</v>
      </c>
      <c r="D8" s="1016">
        <v>14440</v>
      </c>
      <c r="E8" s="1017">
        <v>19258</v>
      </c>
      <c r="F8" s="1017">
        <v>18251</v>
      </c>
      <c r="G8" s="1018">
        <v>14836</v>
      </c>
      <c r="H8" s="1019">
        <v>3415</v>
      </c>
      <c r="I8" s="1020">
        <v>37509</v>
      </c>
      <c r="K8" s="1063"/>
      <c r="L8" s="1063"/>
      <c r="M8" s="1062"/>
      <c r="N8" s="1063"/>
      <c r="P8" s="1063"/>
      <c r="Q8" s="1063"/>
      <c r="R8" s="1063"/>
      <c r="S8" s="1063"/>
      <c r="T8" s="1063"/>
      <c r="U8" s="1063"/>
      <c r="V8" s="1063"/>
      <c r="W8" s="1063">
        <f t="shared" ref="W8:Y8" si="2">I26-SUM(I27:I29,I32:I38)</f>
        <v>0</v>
      </c>
      <c r="X8" s="1063">
        <f t="shared" si="2"/>
        <v>0</v>
      </c>
      <c r="Y8" s="1063">
        <f t="shared" si="2"/>
        <v>0</v>
      </c>
    </row>
    <row r="9" spans="1:25" ht="12.6" customHeight="1" x14ac:dyDescent="0.2">
      <c r="A9" s="1013" t="s">
        <v>38</v>
      </c>
      <c r="B9" s="1014">
        <v>31715</v>
      </c>
      <c r="C9" s="1015">
        <v>28777</v>
      </c>
      <c r="D9" s="1016">
        <v>15535</v>
      </c>
      <c r="E9" s="1017">
        <v>13242</v>
      </c>
      <c r="F9" s="1017">
        <v>2938</v>
      </c>
      <c r="G9" s="1018">
        <v>2821</v>
      </c>
      <c r="H9" s="1019">
        <v>117</v>
      </c>
      <c r="I9" s="1020">
        <v>16180</v>
      </c>
      <c r="K9" s="1063"/>
      <c r="L9" s="1063"/>
      <c r="M9" s="1062"/>
      <c r="N9" s="1063"/>
      <c r="P9" s="1062"/>
      <c r="Q9" s="1062"/>
      <c r="R9" s="1062"/>
      <c r="S9" s="1062"/>
      <c r="T9" s="1062"/>
      <c r="U9" s="1062"/>
      <c r="V9" s="1062"/>
      <c r="W9" s="1062">
        <f t="shared" ref="W9:Y9" si="3">I39-SUM(I40:I47)</f>
        <v>0</v>
      </c>
      <c r="X9" s="1062">
        <f t="shared" si="3"/>
        <v>0</v>
      </c>
      <c r="Y9" s="1062">
        <f t="shared" si="3"/>
        <v>0</v>
      </c>
    </row>
    <row r="10" spans="1:25" ht="12.6" customHeight="1" x14ac:dyDescent="0.2">
      <c r="A10" s="1013" t="s">
        <v>39</v>
      </c>
      <c r="B10" s="1014">
        <v>34050</v>
      </c>
      <c r="C10" s="1015">
        <v>28481</v>
      </c>
      <c r="D10" s="1016">
        <v>11597</v>
      </c>
      <c r="E10" s="1017">
        <v>16884</v>
      </c>
      <c r="F10" s="1017">
        <v>5569</v>
      </c>
      <c r="G10" s="1018">
        <v>4867</v>
      </c>
      <c r="H10" s="1019">
        <v>702</v>
      </c>
      <c r="I10" s="1020">
        <v>22453</v>
      </c>
      <c r="K10" s="1063"/>
      <c r="L10" s="1063"/>
      <c r="M10" s="1062"/>
      <c r="N10" s="1063"/>
      <c r="P10" s="1062"/>
      <c r="Q10" s="1062"/>
      <c r="R10" s="1062"/>
      <c r="S10" s="1062"/>
      <c r="T10" s="1062"/>
      <c r="U10" s="1062"/>
      <c r="V10" s="1062"/>
      <c r="W10" s="1062">
        <f t="shared" ref="W10:Y10" si="4">I48-SUM(I49:I55)</f>
        <v>0</v>
      </c>
      <c r="X10" s="1062">
        <f t="shared" si="4"/>
        <v>0</v>
      </c>
      <c r="Y10" s="1062">
        <f t="shared" si="4"/>
        <v>0</v>
      </c>
    </row>
    <row r="11" spans="1:25" ht="12.6" customHeight="1" x14ac:dyDescent="0.2">
      <c r="A11" s="1013" t="s">
        <v>40</v>
      </c>
      <c r="B11" s="1014">
        <v>63079</v>
      </c>
      <c r="C11" s="1015">
        <v>47637</v>
      </c>
      <c r="D11" s="1016">
        <v>25495</v>
      </c>
      <c r="E11" s="1017">
        <v>22142</v>
      </c>
      <c r="F11" s="1017">
        <v>15442</v>
      </c>
      <c r="G11" s="1018">
        <v>13317</v>
      </c>
      <c r="H11" s="1019">
        <v>2125</v>
      </c>
      <c r="I11" s="1020">
        <v>37584</v>
      </c>
      <c r="K11" s="1063"/>
      <c r="L11" s="1063"/>
      <c r="M11" s="1062"/>
      <c r="N11" s="1063"/>
      <c r="P11" s="1063"/>
      <c r="Q11" s="1063"/>
      <c r="R11" s="1063"/>
      <c r="S11" s="1063"/>
      <c r="T11" s="1063"/>
      <c r="U11" s="1063"/>
      <c r="V11" s="1063"/>
      <c r="W11" s="1063">
        <f t="shared" ref="W11:Y11" si="5">I56-SUM(I57:I70)</f>
        <v>0</v>
      </c>
      <c r="X11" s="1063">
        <f t="shared" si="5"/>
        <v>0</v>
      </c>
      <c r="Y11" s="1063">
        <f t="shared" si="5"/>
        <v>0</v>
      </c>
    </row>
    <row r="12" spans="1:25" ht="12.6" customHeight="1" x14ac:dyDescent="0.2">
      <c r="A12" s="1013" t="s">
        <v>41</v>
      </c>
      <c r="B12" s="1014">
        <v>26790</v>
      </c>
      <c r="C12" s="1015">
        <v>23267</v>
      </c>
      <c r="D12" s="1016">
        <v>11440</v>
      </c>
      <c r="E12" s="1017">
        <v>11827</v>
      </c>
      <c r="F12" s="1017">
        <v>3523</v>
      </c>
      <c r="G12" s="1018">
        <v>2886</v>
      </c>
      <c r="H12" s="1019">
        <v>637</v>
      </c>
      <c r="I12" s="1020">
        <v>15350</v>
      </c>
      <c r="K12" s="1063"/>
      <c r="L12" s="1063"/>
      <c r="M12" s="1062"/>
      <c r="N12" s="1063"/>
      <c r="P12" s="1063"/>
      <c r="Q12" s="1063"/>
      <c r="R12" s="1063"/>
      <c r="S12" s="1063"/>
      <c r="T12" s="1063"/>
      <c r="U12" s="1063"/>
      <c r="V12" s="1063"/>
      <c r="W12" s="1063">
        <f t="shared" ref="W12:Y12" si="6">I71-I72-I73-I74-I78</f>
        <v>0</v>
      </c>
      <c r="X12" s="1063">
        <f t="shared" si="6"/>
        <v>0</v>
      </c>
      <c r="Y12" s="1063">
        <f t="shared" si="6"/>
        <v>0</v>
      </c>
    </row>
    <row r="13" spans="1:25" ht="12.6" customHeight="1" x14ac:dyDescent="0.2">
      <c r="A13" s="1013" t="s">
        <v>42</v>
      </c>
      <c r="B13" s="1014">
        <v>51354</v>
      </c>
      <c r="C13" s="1015">
        <v>30201</v>
      </c>
      <c r="D13" s="1016">
        <v>13432</v>
      </c>
      <c r="E13" s="1017">
        <v>16769</v>
      </c>
      <c r="F13" s="1017">
        <v>21153</v>
      </c>
      <c r="G13" s="1018">
        <v>20248</v>
      </c>
      <c r="H13" s="1019">
        <v>905</v>
      </c>
      <c r="I13" s="1020">
        <v>37922</v>
      </c>
      <c r="K13" s="1063"/>
      <c r="L13" s="1063"/>
      <c r="M13" s="1062"/>
      <c r="N13" s="1063"/>
      <c r="P13" s="1063"/>
      <c r="Q13" s="1063"/>
      <c r="R13" s="1063"/>
      <c r="S13" s="1063"/>
      <c r="T13" s="1063"/>
      <c r="U13" s="1063"/>
      <c r="V13" s="1063"/>
      <c r="W13" s="1063">
        <f t="shared" ref="W13:Y13" si="7">I79-SUM(I80:I89)</f>
        <v>0</v>
      </c>
      <c r="X13" s="1063">
        <f t="shared" si="7"/>
        <v>0</v>
      </c>
      <c r="Y13" s="1063">
        <f t="shared" si="7"/>
        <v>0</v>
      </c>
    </row>
    <row r="14" spans="1:25" s="1021" customFormat="1" ht="12.6" customHeight="1" x14ac:dyDescent="0.2">
      <c r="A14" s="1013" t="s">
        <v>43</v>
      </c>
      <c r="B14" s="1014">
        <v>17933</v>
      </c>
      <c r="C14" s="1015">
        <v>15845</v>
      </c>
      <c r="D14" s="1016">
        <v>8148</v>
      </c>
      <c r="E14" s="1017">
        <v>7697</v>
      </c>
      <c r="F14" s="1017">
        <v>2088</v>
      </c>
      <c r="G14" s="1018">
        <v>1773</v>
      </c>
      <c r="H14" s="1019">
        <v>315</v>
      </c>
      <c r="I14" s="1020">
        <v>9785</v>
      </c>
      <c r="K14" s="1063"/>
      <c r="L14" s="1063"/>
      <c r="M14" s="1062"/>
      <c r="N14" s="1063"/>
      <c r="P14" s="1077"/>
      <c r="Q14" s="1077"/>
      <c r="R14" s="1077"/>
      <c r="S14" s="1077"/>
      <c r="T14" s="1077"/>
      <c r="U14" s="1077"/>
      <c r="V14" s="1077"/>
      <c r="W14" s="1077">
        <f t="shared" ref="W14:Y14" si="8">I90-SUM(I91:I101)</f>
        <v>0</v>
      </c>
      <c r="X14" s="1077">
        <f t="shared" si="8"/>
        <v>0</v>
      </c>
      <c r="Y14" s="1077">
        <f t="shared" si="8"/>
        <v>0</v>
      </c>
    </row>
    <row r="15" spans="1:25" ht="12.6" customHeight="1" x14ac:dyDescent="0.2">
      <c r="A15" s="1013" t="s">
        <v>44</v>
      </c>
      <c r="B15" s="1014">
        <v>33192</v>
      </c>
      <c r="C15" s="1015">
        <v>27009</v>
      </c>
      <c r="D15" s="1016">
        <v>14180</v>
      </c>
      <c r="E15" s="1017">
        <v>12829</v>
      </c>
      <c r="F15" s="1017">
        <v>6183</v>
      </c>
      <c r="G15" s="1018">
        <v>5028</v>
      </c>
      <c r="H15" s="1019">
        <v>1155</v>
      </c>
      <c r="I15" s="1020">
        <v>19012</v>
      </c>
      <c r="K15" s="1063"/>
      <c r="L15" s="1063"/>
      <c r="M15" s="1062"/>
      <c r="N15" s="1063"/>
    </row>
    <row r="16" spans="1:25" ht="12.6" customHeight="1" x14ac:dyDescent="0.2">
      <c r="A16" s="1013" t="s">
        <v>45</v>
      </c>
      <c r="B16" s="1014">
        <v>30053</v>
      </c>
      <c r="C16" s="1015">
        <v>25409</v>
      </c>
      <c r="D16" s="1016">
        <v>13051</v>
      </c>
      <c r="E16" s="1017">
        <v>12358</v>
      </c>
      <c r="F16" s="1017">
        <v>4644</v>
      </c>
      <c r="G16" s="1018">
        <v>4442</v>
      </c>
      <c r="H16" s="1019">
        <v>202</v>
      </c>
      <c r="I16" s="1020">
        <v>17002</v>
      </c>
      <c r="K16" s="1063"/>
      <c r="L16" s="1063"/>
      <c r="M16" s="1062"/>
      <c r="N16" s="1063"/>
      <c r="P16" s="1063"/>
      <c r="Q16" s="1063"/>
      <c r="R16" s="1063"/>
      <c r="S16" s="1063"/>
      <c r="T16" s="1063"/>
      <c r="U16" s="1063"/>
      <c r="V16" s="1063"/>
      <c r="W16" s="1063">
        <f t="shared" ref="W16:Y16" si="9">I29-I30-I31</f>
        <v>0</v>
      </c>
      <c r="X16" s="1063">
        <f t="shared" si="9"/>
        <v>0</v>
      </c>
      <c r="Y16" s="1063">
        <f t="shared" si="9"/>
        <v>0</v>
      </c>
    </row>
    <row r="17" spans="1:25" ht="12.6" customHeight="1" x14ac:dyDescent="0.2">
      <c r="A17" s="1013" t="s">
        <v>46</v>
      </c>
      <c r="B17" s="1014">
        <v>265009</v>
      </c>
      <c r="C17" s="1015">
        <v>215007</v>
      </c>
      <c r="D17" s="1016">
        <v>57625</v>
      </c>
      <c r="E17" s="1017">
        <v>157382</v>
      </c>
      <c r="F17" s="1017">
        <v>50002</v>
      </c>
      <c r="G17" s="1018">
        <v>47077</v>
      </c>
      <c r="H17" s="1019">
        <v>2925</v>
      </c>
      <c r="I17" s="1020">
        <v>207384</v>
      </c>
      <c r="K17" s="1063"/>
      <c r="L17" s="1063"/>
      <c r="M17" s="1062"/>
      <c r="N17" s="1063"/>
      <c r="P17" s="1063"/>
      <c r="Q17" s="1063"/>
      <c r="R17" s="1063"/>
      <c r="S17" s="1063"/>
      <c r="T17" s="1063"/>
      <c r="U17" s="1063"/>
      <c r="V17" s="1063"/>
      <c r="W17" s="1063">
        <f t="shared" ref="W17:Y17" si="10">I74-I75-I76-I77</f>
        <v>0</v>
      </c>
      <c r="X17" s="1063">
        <f t="shared" si="10"/>
        <v>0</v>
      </c>
      <c r="Y17" s="1063">
        <f t="shared" si="10"/>
        <v>0</v>
      </c>
    </row>
    <row r="18" spans="1:25" ht="12.6" customHeight="1" x14ac:dyDescent="0.2">
      <c r="A18" s="1013" t="s">
        <v>47</v>
      </c>
      <c r="B18" s="1014">
        <v>15523</v>
      </c>
      <c r="C18" s="1015">
        <v>13266</v>
      </c>
      <c r="D18" s="1016">
        <v>5263</v>
      </c>
      <c r="E18" s="1017">
        <v>8003</v>
      </c>
      <c r="F18" s="1017">
        <v>2257</v>
      </c>
      <c r="G18" s="1018">
        <v>2166</v>
      </c>
      <c r="H18" s="1019">
        <v>91</v>
      </c>
      <c r="I18" s="1020">
        <v>10260</v>
      </c>
      <c r="K18" s="1063"/>
      <c r="L18" s="1063"/>
      <c r="M18" s="1062"/>
      <c r="N18" s="1063"/>
    </row>
    <row r="19" spans="1:25" ht="12.6" customHeight="1" x14ac:dyDescent="0.2">
      <c r="A19" s="1013" t="s">
        <v>48</v>
      </c>
      <c r="B19" s="1014">
        <v>31755</v>
      </c>
      <c r="C19" s="1015">
        <v>28174</v>
      </c>
      <c r="D19" s="1016">
        <v>14770</v>
      </c>
      <c r="E19" s="1017">
        <v>13404</v>
      </c>
      <c r="F19" s="1017">
        <v>3581</v>
      </c>
      <c r="G19" s="1018">
        <v>3432</v>
      </c>
      <c r="H19" s="1019">
        <v>149</v>
      </c>
      <c r="I19" s="1020">
        <v>16985</v>
      </c>
      <c r="K19" s="1063"/>
      <c r="L19" s="1063"/>
      <c r="M19" s="1062"/>
      <c r="N19" s="1063"/>
    </row>
    <row r="20" spans="1:25" ht="12.6" customHeight="1" x14ac:dyDescent="0.2">
      <c r="A20" s="1013" t="s">
        <v>49</v>
      </c>
      <c r="B20" s="1014">
        <v>35163</v>
      </c>
      <c r="C20" s="1015">
        <v>24945</v>
      </c>
      <c r="D20" s="1016">
        <v>12986</v>
      </c>
      <c r="E20" s="1017">
        <v>11959</v>
      </c>
      <c r="F20" s="1017">
        <v>10218</v>
      </c>
      <c r="G20" s="1018">
        <v>8390</v>
      </c>
      <c r="H20" s="1019">
        <v>1828</v>
      </c>
      <c r="I20" s="1020">
        <v>22177</v>
      </c>
      <c r="K20" s="1063"/>
      <c r="L20" s="1063"/>
      <c r="M20" s="1062"/>
      <c r="N20" s="1063"/>
    </row>
    <row r="21" spans="1:25" ht="12.6" customHeight="1" x14ac:dyDescent="0.2">
      <c r="A21" s="1013" t="s">
        <v>50</v>
      </c>
      <c r="B21" s="1014">
        <v>27829</v>
      </c>
      <c r="C21" s="1015">
        <v>20179</v>
      </c>
      <c r="D21" s="1016">
        <v>8290</v>
      </c>
      <c r="E21" s="1017">
        <v>11889</v>
      </c>
      <c r="F21" s="1017">
        <v>7650</v>
      </c>
      <c r="G21" s="1018">
        <v>4408</v>
      </c>
      <c r="H21" s="1019">
        <v>3242</v>
      </c>
      <c r="I21" s="1020">
        <v>19539</v>
      </c>
      <c r="K21" s="1063"/>
      <c r="L21" s="1063"/>
      <c r="M21" s="1062"/>
      <c r="N21" s="1063"/>
    </row>
    <row r="22" spans="1:25" ht="12.6" customHeight="1" x14ac:dyDescent="0.2">
      <c r="A22" s="1013" t="s">
        <v>51</v>
      </c>
      <c r="B22" s="1014">
        <v>38170</v>
      </c>
      <c r="C22" s="1015">
        <v>31906</v>
      </c>
      <c r="D22" s="1016">
        <v>14591</v>
      </c>
      <c r="E22" s="1017">
        <v>17315</v>
      </c>
      <c r="F22" s="1017">
        <v>6264</v>
      </c>
      <c r="G22" s="1018">
        <v>5086</v>
      </c>
      <c r="H22" s="1019">
        <v>1178</v>
      </c>
      <c r="I22" s="1020">
        <v>23579</v>
      </c>
      <c r="K22" s="1063"/>
      <c r="L22" s="1063"/>
      <c r="M22" s="1062"/>
      <c r="N22" s="1063"/>
    </row>
    <row r="23" spans="1:25" ht="12.6" customHeight="1" x14ac:dyDescent="0.2">
      <c r="A23" s="1013" t="s">
        <v>52</v>
      </c>
      <c r="B23" s="1014">
        <v>43388</v>
      </c>
      <c r="C23" s="1015">
        <v>31635</v>
      </c>
      <c r="D23" s="1016">
        <v>14441</v>
      </c>
      <c r="E23" s="1017">
        <v>17194</v>
      </c>
      <c r="F23" s="1017">
        <v>11753</v>
      </c>
      <c r="G23" s="1018">
        <v>9599</v>
      </c>
      <c r="H23" s="1019">
        <v>2154</v>
      </c>
      <c r="I23" s="1020">
        <v>28947</v>
      </c>
      <c r="K23" s="1063"/>
      <c r="L23" s="1063"/>
      <c r="M23" s="1062"/>
      <c r="N23" s="1063"/>
    </row>
    <row r="24" spans="1:25" s="1021" customFormat="1" ht="12.6" customHeight="1" x14ac:dyDescent="0.2">
      <c r="A24" s="1013" t="s">
        <v>53</v>
      </c>
      <c r="B24" s="1014">
        <v>31363</v>
      </c>
      <c r="C24" s="1015">
        <v>27727</v>
      </c>
      <c r="D24" s="1016">
        <v>14451</v>
      </c>
      <c r="E24" s="1017">
        <v>13276</v>
      </c>
      <c r="F24" s="1017">
        <v>3636</v>
      </c>
      <c r="G24" s="1018">
        <v>3373</v>
      </c>
      <c r="H24" s="1019">
        <v>263</v>
      </c>
      <c r="I24" s="1020">
        <v>16912</v>
      </c>
      <c r="K24" s="1063"/>
      <c r="L24" s="1063"/>
      <c r="M24" s="1062"/>
      <c r="N24" s="1063"/>
    </row>
    <row r="25" spans="1:25" ht="12.6" customHeight="1" x14ac:dyDescent="0.2">
      <c r="A25" s="1013" t="s">
        <v>251</v>
      </c>
      <c r="B25" s="1014">
        <v>226304</v>
      </c>
      <c r="C25" s="1015">
        <v>196555</v>
      </c>
      <c r="D25" s="1016">
        <v>18853</v>
      </c>
      <c r="E25" s="1017">
        <v>177702</v>
      </c>
      <c r="F25" s="1017">
        <v>29749</v>
      </c>
      <c r="G25" s="1018">
        <v>24675</v>
      </c>
      <c r="H25" s="1019">
        <v>5074</v>
      </c>
      <c r="I25" s="1020">
        <v>207451</v>
      </c>
      <c r="K25" s="1063"/>
      <c r="L25" s="1063"/>
      <c r="M25" s="1062"/>
      <c r="N25" s="1063"/>
    </row>
    <row r="26" spans="1:25" ht="18.75" customHeight="1" x14ac:dyDescent="0.2">
      <c r="A26" s="1005" t="s">
        <v>55</v>
      </c>
      <c r="B26" s="1006">
        <v>475544</v>
      </c>
      <c r="C26" s="1007">
        <v>422366</v>
      </c>
      <c r="D26" s="1008">
        <v>165838</v>
      </c>
      <c r="E26" s="1009">
        <v>256528</v>
      </c>
      <c r="F26" s="1009">
        <v>53178</v>
      </c>
      <c r="G26" s="1010">
        <v>46248</v>
      </c>
      <c r="H26" s="1011">
        <v>6930</v>
      </c>
      <c r="I26" s="1012">
        <v>309706</v>
      </c>
      <c r="K26" s="1063"/>
      <c r="L26" s="1063"/>
      <c r="M26" s="1062"/>
      <c r="N26" s="1063"/>
    </row>
    <row r="27" spans="1:25" ht="12.6" customHeight="1" x14ac:dyDescent="0.2">
      <c r="A27" s="1013" t="s">
        <v>56</v>
      </c>
      <c r="B27" s="1014">
        <v>16848</v>
      </c>
      <c r="C27" s="1015">
        <v>15829</v>
      </c>
      <c r="D27" s="1016">
        <v>9208</v>
      </c>
      <c r="E27" s="1017">
        <v>6621</v>
      </c>
      <c r="F27" s="1017">
        <v>1019</v>
      </c>
      <c r="G27" s="1018">
        <v>789</v>
      </c>
      <c r="H27" s="1019">
        <v>230</v>
      </c>
      <c r="I27" s="1020">
        <v>7640</v>
      </c>
      <c r="K27" s="1063"/>
      <c r="L27" s="1063"/>
      <c r="M27" s="1062"/>
      <c r="N27" s="1063"/>
    </row>
    <row r="28" spans="1:25" ht="12.6" customHeight="1" x14ac:dyDescent="0.2">
      <c r="A28" s="1013" t="s">
        <v>57</v>
      </c>
      <c r="B28" s="1014">
        <v>30171</v>
      </c>
      <c r="C28" s="1015">
        <v>28124</v>
      </c>
      <c r="D28" s="1016">
        <v>13135</v>
      </c>
      <c r="E28" s="1017">
        <v>14989</v>
      </c>
      <c r="F28" s="1017">
        <v>2047</v>
      </c>
      <c r="G28" s="1018">
        <v>1871</v>
      </c>
      <c r="H28" s="1019">
        <v>176</v>
      </c>
      <c r="I28" s="1020">
        <v>17036</v>
      </c>
      <c r="K28" s="1063"/>
      <c r="L28" s="1063"/>
      <c r="M28" s="1062"/>
      <c r="N28" s="1063"/>
    </row>
    <row r="29" spans="1:25" ht="12.6" customHeight="1" x14ac:dyDescent="0.2">
      <c r="A29" s="1013" t="s">
        <v>493</v>
      </c>
      <c r="B29" s="1014">
        <v>38361</v>
      </c>
      <c r="C29" s="1015">
        <v>36409</v>
      </c>
      <c r="D29" s="1016">
        <v>20624</v>
      </c>
      <c r="E29" s="1017">
        <v>15785</v>
      </c>
      <c r="F29" s="1017">
        <v>1952</v>
      </c>
      <c r="G29" s="1018">
        <v>1824</v>
      </c>
      <c r="H29" s="1019">
        <v>128</v>
      </c>
      <c r="I29" s="1020">
        <v>17737</v>
      </c>
      <c r="K29" s="1063"/>
      <c r="L29" s="1063"/>
      <c r="M29" s="1062"/>
      <c r="N29" s="1063"/>
    </row>
    <row r="30" spans="1:25" ht="12.6" customHeight="1" x14ac:dyDescent="0.2">
      <c r="A30" s="1022" t="s">
        <v>59</v>
      </c>
      <c r="B30" s="1023">
        <v>2265</v>
      </c>
      <c r="C30" s="1024">
        <v>1890</v>
      </c>
      <c r="D30" s="1025">
        <v>982</v>
      </c>
      <c r="E30" s="1026">
        <v>908</v>
      </c>
      <c r="F30" s="1026">
        <v>375</v>
      </c>
      <c r="G30" s="1027">
        <v>371</v>
      </c>
      <c r="H30" s="1028">
        <v>4</v>
      </c>
      <c r="I30" s="1029">
        <v>1283</v>
      </c>
      <c r="K30" s="1063"/>
      <c r="L30" s="1063"/>
      <c r="M30" s="1062"/>
      <c r="N30" s="1063"/>
    </row>
    <row r="31" spans="1:25" ht="24.75" customHeight="1" x14ac:dyDescent="0.2">
      <c r="A31" s="1022" t="s">
        <v>503</v>
      </c>
      <c r="B31" s="1014">
        <v>36096</v>
      </c>
      <c r="C31" s="1015">
        <v>34519</v>
      </c>
      <c r="D31" s="1016">
        <v>19642</v>
      </c>
      <c r="E31" s="1017">
        <v>14877</v>
      </c>
      <c r="F31" s="1017">
        <v>1577</v>
      </c>
      <c r="G31" s="1018">
        <v>1453</v>
      </c>
      <c r="H31" s="1019">
        <v>124</v>
      </c>
      <c r="I31" s="1020">
        <v>16454</v>
      </c>
      <c r="K31" s="1063"/>
      <c r="L31" s="1063"/>
      <c r="M31" s="1062"/>
      <c r="N31" s="1063"/>
    </row>
    <row r="32" spans="1:25" ht="12.6" customHeight="1" x14ac:dyDescent="0.2">
      <c r="A32" s="1013" t="s">
        <v>61</v>
      </c>
      <c r="B32" s="1014">
        <v>22402</v>
      </c>
      <c r="C32" s="1015">
        <v>20951</v>
      </c>
      <c r="D32" s="1016">
        <v>10652</v>
      </c>
      <c r="E32" s="1017">
        <v>10299</v>
      </c>
      <c r="F32" s="1017">
        <v>1451</v>
      </c>
      <c r="G32" s="1018">
        <v>1394</v>
      </c>
      <c r="H32" s="1019">
        <v>57</v>
      </c>
      <c r="I32" s="1020">
        <v>11750</v>
      </c>
      <c r="K32" s="1063"/>
      <c r="L32" s="1063"/>
      <c r="M32" s="1062"/>
      <c r="N32" s="1063"/>
    </row>
    <row r="33" spans="1:25" ht="12.6" customHeight="1" x14ac:dyDescent="0.2">
      <c r="A33" s="1013" t="s">
        <v>62</v>
      </c>
      <c r="B33" s="1014">
        <v>40150</v>
      </c>
      <c r="C33" s="1015">
        <v>32508</v>
      </c>
      <c r="D33" s="1016">
        <v>19189</v>
      </c>
      <c r="E33" s="1017">
        <v>13319</v>
      </c>
      <c r="F33" s="1017">
        <v>7642</v>
      </c>
      <c r="G33" s="1018">
        <v>6790</v>
      </c>
      <c r="H33" s="1019">
        <v>852</v>
      </c>
      <c r="I33" s="1020">
        <v>20961</v>
      </c>
      <c r="K33" s="1063"/>
      <c r="L33" s="1063"/>
      <c r="M33" s="1062"/>
      <c r="N33" s="1063"/>
    </row>
    <row r="34" spans="1:25" ht="12.6" customHeight="1" x14ac:dyDescent="0.2">
      <c r="A34" s="1013" t="s">
        <v>63</v>
      </c>
      <c r="B34" s="1014">
        <v>73435</v>
      </c>
      <c r="C34" s="1015">
        <v>64066</v>
      </c>
      <c r="D34" s="1016">
        <v>17391</v>
      </c>
      <c r="E34" s="1017">
        <v>46675</v>
      </c>
      <c r="F34" s="1017">
        <v>9369</v>
      </c>
      <c r="G34" s="1018">
        <v>8668</v>
      </c>
      <c r="H34" s="1019">
        <v>701</v>
      </c>
      <c r="I34" s="1020">
        <v>56044</v>
      </c>
      <c r="K34" s="1063"/>
      <c r="L34" s="1063"/>
      <c r="M34" s="1062"/>
      <c r="N34" s="1063"/>
    </row>
    <row r="35" spans="1:25" ht="12.6" customHeight="1" x14ac:dyDescent="0.2">
      <c r="A35" s="1013" t="s">
        <v>64</v>
      </c>
      <c r="B35" s="1014">
        <v>31439</v>
      </c>
      <c r="C35" s="1015">
        <v>28305</v>
      </c>
      <c r="D35" s="1016">
        <v>7146</v>
      </c>
      <c r="E35" s="1017">
        <v>21159</v>
      </c>
      <c r="F35" s="1017">
        <v>3134</v>
      </c>
      <c r="G35" s="1018">
        <v>2824</v>
      </c>
      <c r="H35" s="1019">
        <v>310</v>
      </c>
      <c r="I35" s="1020">
        <v>24293</v>
      </c>
      <c r="K35" s="1063"/>
      <c r="L35" s="1063"/>
      <c r="M35" s="1062"/>
      <c r="N35" s="1063"/>
    </row>
    <row r="36" spans="1:25" ht="12.6" customHeight="1" x14ac:dyDescent="0.2">
      <c r="A36" s="1013" t="s">
        <v>65</v>
      </c>
      <c r="B36" s="1014">
        <v>22052</v>
      </c>
      <c r="C36" s="1015">
        <v>18849</v>
      </c>
      <c r="D36" s="1016">
        <v>9688</v>
      </c>
      <c r="E36" s="1017">
        <v>9161</v>
      </c>
      <c r="F36" s="1017">
        <v>3203</v>
      </c>
      <c r="G36" s="1018">
        <v>2213</v>
      </c>
      <c r="H36" s="1019">
        <v>990</v>
      </c>
      <c r="I36" s="1020">
        <v>12364</v>
      </c>
      <c r="K36" s="1063"/>
      <c r="L36" s="1063"/>
      <c r="M36" s="1062"/>
      <c r="N36" s="1063"/>
    </row>
    <row r="37" spans="1:25" ht="12.6" customHeight="1" x14ac:dyDescent="0.2">
      <c r="A37" s="1013" t="s">
        <v>66</v>
      </c>
      <c r="B37" s="1014">
        <v>24556</v>
      </c>
      <c r="C37" s="1015">
        <v>20497</v>
      </c>
      <c r="D37" s="1016">
        <v>9458</v>
      </c>
      <c r="E37" s="1017">
        <v>11039</v>
      </c>
      <c r="F37" s="1017">
        <v>4059</v>
      </c>
      <c r="G37" s="1018">
        <v>3113</v>
      </c>
      <c r="H37" s="1019">
        <v>946</v>
      </c>
      <c r="I37" s="1020">
        <v>15098</v>
      </c>
      <c r="K37" s="1063"/>
      <c r="L37" s="1063"/>
      <c r="M37" s="1062"/>
      <c r="N37" s="1063"/>
    </row>
    <row r="38" spans="1:25" ht="12.6" customHeight="1" x14ac:dyDescent="0.2">
      <c r="A38" s="461" t="s">
        <v>253</v>
      </c>
      <c r="B38" s="1030">
        <v>176130</v>
      </c>
      <c r="C38" s="1031">
        <v>156828</v>
      </c>
      <c r="D38" s="1032">
        <v>49347</v>
      </c>
      <c r="E38" s="1033">
        <v>107481</v>
      </c>
      <c r="F38" s="1033">
        <v>19302</v>
      </c>
      <c r="G38" s="1034">
        <v>16762</v>
      </c>
      <c r="H38" s="1035">
        <v>2540</v>
      </c>
      <c r="I38" s="1036">
        <v>126783</v>
      </c>
      <c r="K38" s="1063"/>
      <c r="L38" s="1063"/>
      <c r="M38" s="1062"/>
      <c r="N38" s="1063"/>
    </row>
    <row r="39" spans="1:25" s="1078" customFormat="1" ht="21" customHeight="1" x14ac:dyDescent="0.2">
      <c r="A39" s="1037" t="s">
        <v>68</v>
      </c>
      <c r="B39" s="1006">
        <v>445474</v>
      </c>
      <c r="C39" s="1007">
        <v>359734</v>
      </c>
      <c r="D39" s="1008">
        <v>155590</v>
      </c>
      <c r="E39" s="1009">
        <v>204144</v>
      </c>
      <c r="F39" s="1009">
        <v>85740</v>
      </c>
      <c r="G39" s="1010">
        <v>74638</v>
      </c>
      <c r="H39" s="1011">
        <v>11102</v>
      </c>
      <c r="I39" s="1012">
        <v>289884</v>
      </c>
      <c r="K39" s="1063"/>
      <c r="L39" s="1063"/>
      <c r="M39" s="1062"/>
      <c r="N39" s="1063"/>
      <c r="O39" s="23"/>
      <c r="P39" s="23"/>
      <c r="Q39" s="23"/>
      <c r="R39" s="23"/>
      <c r="S39" s="23"/>
      <c r="T39" s="23"/>
      <c r="U39" s="23"/>
      <c r="V39" s="23"/>
      <c r="W39" s="23"/>
      <c r="X39" s="23"/>
      <c r="Y39" s="23"/>
    </row>
    <row r="40" spans="1:25" s="1078" customFormat="1" ht="13.5" customHeight="1" x14ac:dyDescent="0.2">
      <c r="A40" s="1013" t="s">
        <v>69</v>
      </c>
      <c r="B40" s="1014">
        <v>20052</v>
      </c>
      <c r="C40" s="1015">
        <v>12840</v>
      </c>
      <c r="D40" s="1016">
        <v>3938</v>
      </c>
      <c r="E40" s="1017">
        <v>8902</v>
      </c>
      <c r="F40" s="1017">
        <v>7212</v>
      </c>
      <c r="G40" s="1018">
        <v>6129</v>
      </c>
      <c r="H40" s="1019">
        <v>1083</v>
      </c>
      <c r="I40" s="1020">
        <v>16114</v>
      </c>
      <c r="K40" s="1063"/>
      <c r="L40" s="1063"/>
      <c r="M40" s="1062"/>
      <c r="N40" s="1063"/>
      <c r="O40" s="23"/>
      <c r="P40" s="23"/>
      <c r="Q40" s="23"/>
      <c r="R40" s="23"/>
      <c r="S40" s="23"/>
      <c r="T40" s="23"/>
      <c r="U40" s="23"/>
      <c r="V40" s="23"/>
      <c r="W40" s="23"/>
      <c r="X40" s="23"/>
      <c r="Y40" s="23"/>
    </row>
    <row r="41" spans="1:25" s="1078" customFormat="1" ht="13.5" customHeight="1" x14ac:dyDescent="0.2">
      <c r="A41" s="1013" t="s">
        <v>70</v>
      </c>
      <c r="B41" s="1014">
        <v>12931</v>
      </c>
      <c r="C41" s="1015">
        <v>12881</v>
      </c>
      <c r="D41" s="1016">
        <v>5675</v>
      </c>
      <c r="E41" s="1017">
        <v>7206</v>
      </c>
      <c r="F41" s="1017">
        <v>50</v>
      </c>
      <c r="G41" s="1018">
        <v>25</v>
      </c>
      <c r="H41" s="1019">
        <v>25</v>
      </c>
      <c r="I41" s="1020">
        <v>7256</v>
      </c>
      <c r="K41" s="1063"/>
      <c r="L41" s="1063"/>
      <c r="M41" s="1062"/>
      <c r="N41" s="1063"/>
      <c r="O41" s="23"/>
      <c r="P41" s="23"/>
      <c r="Q41" s="23"/>
      <c r="R41" s="23"/>
      <c r="S41" s="23"/>
      <c r="T41" s="23"/>
      <c r="U41" s="23"/>
      <c r="V41" s="23"/>
      <c r="W41" s="23"/>
      <c r="X41" s="23"/>
      <c r="Y41" s="23"/>
    </row>
    <row r="42" spans="1:25" s="1078" customFormat="1" ht="13.5" customHeight="1" x14ac:dyDescent="0.2">
      <c r="A42" s="1013" t="s">
        <v>71</v>
      </c>
      <c r="B42" s="1014">
        <v>51143</v>
      </c>
      <c r="C42" s="1015">
        <v>39224</v>
      </c>
      <c r="D42" s="1016">
        <v>18160</v>
      </c>
      <c r="E42" s="1017">
        <v>21064</v>
      </c>
      <c r="F42" s="1017">
        <v>11919</v>
      </c>
      <c r="G42" s="1018">
        <v>9850</v>
      </c>
      <c r="H42" s="1019">
        <v>2069</v>
      </c>
      <c r="I42" s="1020">
        <v>32983</v>
      </c>
      <c r="K42" s="1063"/>
      <c r="L42" s="1063"/>
      <c r="M42" s="1062"/>
      <c r="N42" s="1063"/>
      <c r="O42" s="23"/>
      <c r="P42" s="23"/>
      <c r="Q42" s="23"/>
      <c r="R42" s="23"/>
      <c r="S42" s="23"/>
      <c r="T42" s="23"/>
      <c r="U42" s="23"/>
      <c r="V42" s="23"/>
      <c r="W42" s="23"/>
      <c r="X42" s="23"/>
      <c r="Y42" s="23"/>
    </row>
    <row r="43" spans="1:25" s="1078" customFormat="1" ht="13.5" customHeight="1" x14ac:dyDescent="0.2">
      <c r="A43" s="1013" t="s">
        <v>72</v>
      </c>
      <c r="B43" s="1014">
        <v>143875</v>
      </c>
      <c r="C43" s="1015">
        <v>118970</v>
      </c>
      <c r="D43" s="1016">
        <v>42138</v>
      </c>
      <c r="E43" s="1017">
        <v>76832</v>
      </c>
      <c r="F43" s="1017">
        <v>24905</v>
      </c>
      <c r="G43" s="1018">
        <v>22995</v>
      </c>
      <c r="H43" s="1019">
        <v>1910</v>
      </c>
      <c r="I43" s="1020">
        <v>101737</v>
      </c>
      <c r="K43" s="1063"/>
      <c r="L43" s="1063"/>
      <c r="M43" s="1062"/>
      <c r="N43" s="1063"/>
      <c r="O43" s="23"/>
      <c r="P43" s="23"/>
      <c r="Q43" s="23"/>
      <c r="R43" s="23"/>
      <c r="S43" s="23"/>
      <c r="T43" s="23"/>
      <c r="U43" s="23"/>
      <c r="V43" s="23"/>
      <c r="W43" s="23"/>
      <c r="X43" s="23"/>
      <c r="Y43" s="23"/>
    </row>
    <row r="44" spans="1:25" s="1078" customFormat="1" ht="13.5" customHeight="1" x14ac:dyDescent="0.2">
      <c r="A44" s="1013" t="s">
        <v>73</v>
      </c>
      <c r="B44" s="1014">
        <v>22758</v>
      </c>
      <c r="C44" s="1015">
        <v>20479</v>
      </c>
      <c r="D44" s="1016">
        <v>7812</v>
      </c>
      <c r="E44" s="1017">
        <v>12667</v>
      </c>
      <c r="F44" s="1017">
        <v>2279</v>
      </c>
      <c r="G44" s="1018">
        <v>2081</v>
      </c>
      <c r="H44" s="1019">
        <v>198</v>
      </c>
      <c r="I44" s="1020">
        <v>14946</v>
      </c>
      <c r="K44" s="1063"/>
      <c r="L44" s="1063"/>
      <c r="M44" s="1062"/>
      <c r="N44" s="1063"/>
      <c r="O44" s="23"/>
      <c r="P44" s="23"/>
      <c r="Q44" s="23"/>
      <c r="R44" s="23"/>
      <c r="S44" s="23"/>
      <c r="T44" s="23"/>
      <c r="U44" s="23"/>
      <c r="V44" s="23"/>
      <c r="W44" s="23"/>
      <c r="X44" s="23"/>
      <c r="Y44" s="23"/>
    </row>
    <row r="45" spans="1:25" s="1078" customFormat="1" ht="13.5" customHeight="1" x14ac:dyDescent="0.2">
      <c r="A45" s="1013" t="s">
        <v>74</v>
      </c>
      <c r="B45" s="1014">
        <v>62609</v>
      </c>
      <c r="C45" s="1015">
        <v>50871</v>
      </c>
      <c r="D45" s="1016">
        <v>23817</v>
      </c>
      <c r="E45" s="1017">
        <v>27054</v>
      </c>
      <c r="F45" s="1017">
        <v>11738</v>
      </c>
      <c r="G45" s="1018">
        <v>9168</v>
      </c>
      <c r="H45" s="1019">
        <v>2570</v>
      </c>
      <c r="I45" s="1020">
        <v>38792</v>
      </c>
      <c r="K45" s="1063"/>
      <c r="L45" s="1063"/>
      <c r="M45" s="1062"/>
      <c r="N45" s="1063"/>
      <c r="O45" s="23"/>
      <c r="P45" s="23"/>
      <c r="Q45" s="23"/>
      <c r="R45" s="23"/>
      <c r="S45" s="23"/>
      <c r="T45" s="23"/>
      <c r="U45" s="23"/>
      <c r="V45" s="23"/>
      <c r="W45" s="23"/>
      <c r="X45" s="23"/>
      <c r="Y45" s="23"/>
    </row>
    <row r="46" spans="1:25" s="1078" customFormat="1" ht="13.5" customHeight="1" x14ac:dyDescent="0.2">
      <c r="A46" s="1013" t="s">
        <v>75</v>
      </c>
      <c r="B46" s="1014">
        <v>111318</v>
      </c>
      <c r="C46" s="1015">
        <v>88542</v>
      </c>
      <c r="D46" s="1016">
        <v>48279</v>
      </c>
      <c r="E46" s="1017">
        <v>40263</v>
      </c>
      <c r="F46" s="1017">
        <v>22776</v>
      </c>
      <c r="G46" s="1018">
        <v>19673</v>
      </c>
      <c r="H46" s="1019">
        <v>3103</v>
      </c>
      <c r="I46" s="1020">
        <v>63039</v>
      </c>
      <c r="K46" s="1063"/>
      <c r="L46" s="1063"/>
      <c r="M46" s="1062"/>
      <c r="N46" s="1063"/>
      <c r="O46" s="23"/>
      <c r="P46" s="23"/>
      <c r="Q46" s="23"/>
      <c r="R46" s="23"/>
      <c r="S46" s="23"/>
      <c r="T46" s="23"/>
      <c r="U46" s="23"/>
      <c r="V46" s="23"/>
      <c r="W46" s="23"/>
      <c r="X46" s="23"/>
      <c r="Y46" s="23"/>
    </row>
    <row r="47" spans="1:25" s="1078" customFormat="1" ht="13.5" customHeight="1" x14ac:dyDescent="0.2">
      <c r="A47" s="1038" t="s">
        <v>202</v>
      </c>
      <c r="B47" s="1023">
        <v>20788</v>
      </c>
      <c r="C47" s="1039">
        <v>15927</v>
      </c>
      <c r="D47" s="1025">
        <v>5771</v>
      </c>
      <c r="E47" s="1040">
        <v>10156</v>
      </c>
      <c r="F47" s="1026">
        <v>4861</v>
      </c>
      <c r="G47" s="1041">
        <v>4717</v>
      </c>
      <c r="H47" s="1028">
        <v>144</v>
      </c>
      <c r="I47" s="1042">
        <v>15017</v>
      </c>
      <c r="K47" s="1063"/>
      <c r="L47" s="1063"/>
      <c r="M47" s="1062"/>
      <c r="N47" s="1063"/>
      <c r="O47" s="23"/>
      <c r="P47" s="23"/>
      <c r="Q47" s="23"/>
      <c r="R47" s="23"/>
      <c r="S47" s="23"/>
      <c r="T47" s="23"/>
      <c r="U47" s="23"/>
      <c r="V47" s="23"/>
      <c r="W47" s="23"/>
      <c r="X47" s="23"/>
      <c r="Y47" s="23"/>
    </row>
    <row r="48" spans="1:25" s="1078" customFormat="1" ht="25.5" x14ac:dyDescent="0.2">
      <c r="A48" s="1043" t="s">
        <v>77</v>
      </c>
      <c r="B48" s="1006">
        <v>183030</v>
      </c>
      <c r="C48" s="1007">
        <v>160055</v>
      </c>
      <c r="D48" s="1008">
        <v>62948</v>
      </c>
      <c r="E48" s="1009">
        <v>97107</v>
      </c>
      <c r="F48" s="1009">
        <v>22975</v>
      </c>
      <c r="G48" s="1010">
        <v>17810</v>
      </c>
      <c r="H48" s="1011">
        <v>5165</v>
      </c>
      <c r="I48" s="1012">
        <v>120082</v>
      </c>
      <c r="K48" s="1063"/>
      <c r="L48" s="1063"/>
      <c r="M48" s="1062"/>
      <c r="N48" s="1063"/>
      <c r="O48" s="23"/>
      <c r="P48" s="23"/>
      <c r="Q48" s="23"/>
      <c r="R48" s="23"/>
      <c r="S48" s="23"/>
      <c r="T48" s="23"/>
      <c r="U48" s="23"/>
      <c r="V48" s="23"/>
      <c r="W48" s="23"/>
      <c r="X48" s="23"/>
      <c r="Y48" s="23"/>
    </row>
    <row r="49" spans="1:25" s="1078" customFormat="1" ht="13.5" customHeight="1" x14ac:dyDescent="0.2">
      <c r="A49" s="1013" t="s">
        <v>78</v>
      </c>
      <c r="B49" s="1014">
        <v>46726</v>
      </c>
      <c r="C49" s="1015">
        <v>42896</v>
      </c>
      <c r="D49" s="1016">
        <v>15144</v>
      </c>
      <c r="E49" s="1017">
        <v>27752</v>
      </c>
      <c r="F49" s="1017">
        <v>3830</v>
      </c>
      <c r="G49" s="1018">
        <v>3663</v>
      </c>
      <c r="H49" s="1019">
        <v>167</v>
      </c>
      <c r="I49" s="1020">
        <v>31582</v>
      </c>
      <c r="K49" s="1063"/>
      <c r="L49" s="1063"/>
      <c r="M49" s="1062"/>
      <c r="N49" s="1063"/>
      <c r="O49" s="23"/>
      <c r="P49" s="23"/>
      <c r="Q49" s="23"/>
      <c r="R49" s="23"/>
      <c r="S49" s="23"/>
      <c r="T49" s="23"/>
      <c r="U49" s="23"/>
      <c r="V49" s="23"/>
      <c r="W49" s="23"/>
      <c r="X49" s="23"/>
      <c r="Y49" s="23"/>
    </row>
    <row r="50" spans="1:25" s="1078" customFormat="1" ht="13.5" customHeight="1" x14ac:dyDescent="0.2">
      <c r="A50" s="1013" t="s">
        <v>79</v>
      </c>
      <c r="B50" s="1014">
        <v>6648</v>
      </c>
      <c r="C50" s="1015">
        <v>6345</v>
      </c>
      <c r="D50" s="1016">
        <v>2715</v>
      </c>
      <c r="E50" s="1017">
        <v>3630</v>
      </c>
      <c r="F50" s="1017">
        <v>303</v>
      </c>
      <c r="G50" s="1018">
        <v>248</v>
      </c>
      <c r="H50" s="1019">
        <v>55</v>
      </c>
      <c r="I50" s="1020">
        <v>3933</v>
      </c>
      <c r="K50" s="1063"/>
      <c r="L50" s="1063"/>
      <c r="M50" s="1062"/>
      <c r="N50" s="1063"/>
      <c r="O50" s="23"/>
      <c r="P50" s="23"/>
      <c r="Q50" s="23"/>
      <c r="R50" s="23"/>
      <c r="S50" s="23"/>
      <c r="T50" s="23"/>
      <c r="U50" s="23"/>
      <c r="V50" s="23"/>
      <c r="W50" s="23"/>
      <c r="X50" s="23"/>
      <c r="Y50" s="23"/>
    </row>
    <row r="51" spans="1:25" s="1078" customFormat="1" ht="13.5" customHeight="1" x14ac:dyDescent="0.2">
      <c r="A51" s="1013" t="s">
        <v>80</v>
      </c>
      <c r="B51" s="1014">
        <v>14154</v>
      </c>
      <c r="C51" s="1015">
        <v>10240</v>
      </c>
      <c r="D51" s="1016">
        <v>2982</v>
      </c>
      <c r="E51" s="1017">
        <v>7258</v>
      </c>
      <c r="F51" s="1017">
        <v>3914</v>
      </c>
      <c r="G51" s="1018">
        <v>1337</v>
      </c>
      <c r="H51" s="1019">
        <v>2577</v>
      </c>
      <c r="I51" s="1020">
        <v>11172</v>
      </c>
      <c r="K51" s="1063"/>
      <c r="L51" s="1063"/>
      <c r="M51" s="1062"/>
      <c r="N51" s="1063"/>
      <c r="O51" s="23"/>
      <c r="P51" s="23"/>
      <c r="Q51" s="23"/>
      <c r="R51" s="23"/>
      <c r="S51" s="23"/>
      <c r="T51" s="23"/>
      <c r="U51" s="23"/>
      <c r="V51" s="23"/>
      <c r="W51" s="23"/>
      <c r="X51" s="23"/>
      <c r="Y51" s="23"/>
    </row>
    <row r="52" spans="1:25" s="1078" customFormat="1" ht="13.5" customHeight="1" x14ac:dyDescent="0.2">
      <c r="A52" s="1013" t="s">
        <v>81</v>
      </c>
      <c r="B52" s="1014">
        <v>12101</v>
      </c>
      <c r="C52" s="1015">
        <v>11248</v>
      </c>
      <c r="D52" s="1016">
        <v>5743</v>
      </c>
      <c r="E52" s="1017">
        <v>5505</v>
      </c>
      <c r="F52" s="1017">
        <v>853</v>
      </c>
      <c r="G52" s="1018">
        <v>785</v>
      </c>
      <c r="H52" s="1019">
        <v>68</v>
      </c>
      <c r="I52" s="1020">
        <v>6358</v>
      </c>
      <c r="K52" s="1063"/>
      <c r="L52" s="1063"/>
      <c r="M52" s="1062"/>
      <c r="N52" s="1063"/>
      <c r="O52" s="23"/>
      <c r="P52" s="23"/>
      <c r="Q52" s="23"/>
      <c r="R52" s="23"/>
      <c r="S52" s="23"/>
      <c r="T52" s="23"/>
      <c r="U52" s="23"/>
      <c r="V52" s="23"/>
      <c r="W52" s="23"/>
      <c r="X52" s="23"/>
      <c r="Y52" s="23"/>
    </row>
    <row r="53" spans="1:25" s="1078" customFormat="1" ht="13.5" customHeight="1" x14ac:dyDescent="0.2">
      <c r="A53" s="1013" t="s">
        <v>254</v>
      </c>
      <c r="B53" s="1014">
        <v>11324</v>
      </c>
      <c r="C53" s="1015">
        <v>10210</v>
      </c>
      <c r="D53" s="1016">
        <v>1555</v>
      </c>
      <c r="E53" s="1017">
        <v>8655</v>
      </c>
      <c r="F53" s="1017">
        <v>1114</v>
      </c>
      <c r="G53" s="1018">
        <v>667</v>
      </c>
      <c r="H53" s="1019">
        <v>447</v>
      </c>
      <c r="I53" s="1020">
        <v>9769</v>
      </c>
      <c r="K53" s="1063"/>
      <c r="L53" s="1063"/>
      <c r="M53" s="1062"/>
      <c r="N53" s="1063"/>
      <c r="O53" s="23"/>
      <c r="P53" s="23"/>
      <c r="Q53" s="23"/>
      <c r="R53" s="23"/>
      <c r="S53" s="23"/>
      <c r="T53" s="23"/>
      <c r="U53" s="23"/>
      <c r="V53" s="23"/>
      <c r="W53" s="23"/>
      <c r="X53" s="23"/>
      <c r="Y53" s="23"/>
    </row>
    <row r="54" spans="1:25" s="1078" customFormat="1" ht="13.5" customHeight="1" x14ac:dyDescent="0.2">
      <c r="A54" s="1013" t="s">
        <v>83</v>
      </c>
      <c r="B54" s="1014">
        <v>18933</v>
      </c>
      <c r="C54" s="1015">
        <v>17660</v>
      </c>
      <c r="D54" s="1016">
        <v>5338</v>
      </c>
      <c r="E54" s="1017">
        <v>12322</v>
      </c>
      <c r="F54" s="1017">
        <v>1273</v>
      </c>
      <c r="G54" s="1018">
        <v>1128</v>
      </c>
      <c r="H54" s="1019">
        <v>145</v>
      </c>
      <c r="I54" s="1020">
        <v>13595</v>
      </c>
      <c r="K54" s="1063"/>
      <c r="L54" s="1063"/>
      <c r="M54" s="1062"/>
      <c r="N54" s="1063"/>
      <c r="O54" s="23"/>
      <c r="P54" s="23"/>
      <c r="Q54" s="23"/>
      <c r="R54" s="23"/>
      <c r="S54" s="23"/>
      <c r="T54" s="23"/>
      <c r="U54" s="23"/>
      <c r="V54" s="23"/>
      <c r="W54" s="23"/>
      <c r="X54" s="23"/>
      <c r="Y54" s="23"/>
    </row>
    <row r="55" spans="1:25" s="1078" customFormat="1" ht="13.5" customHeight="1" x14ac:dyDescent="0.2">
      <c r="A55" s="1013" t="s">
        <v>84</v>
      </c>
      <c r="B55" s="1014">
        <v>73144</v>
      </c>
      <c r="C55" s="1015">
        <v>61456</v>
      </c>
      <c r="D55" s="1016">
        <v>29471</v>
      </c>
      <c r="E55" s="1017">
        <v>31985</v>
      </c>
      <c r="F55" s="1017">
        <v>11688</v>
      </c>
      <c r="G55" s="1018">
        <v>9982</v>
      </c>
      <c r="H55" s="1019">
        <v>1706</v>
      </c>
      <c r="I55" s="1020">
        <v>43673</v>
      </c>
      <c r="K55" s="1063"/>
      <c r="L55" s="1063"/>
      <c r="M55" s="1062"/>
      <c r="N55" s="1063"/>
      <c r="O55" s="23"/>
      <c r="P55" s="23"/>
      <c r="Q55" s="23"/>
      <c r="R55" s="23"/>
      <c r="S55" s="23"/>
      <c r="T55" s="23"/>
      <c r="U55" s="23"/>
      <c r="V55" s="23"/>
      <c r="W55" s="23"/>
      <c r="X55" s="23"/>
      <c r="Y55" s="23"/>
    </row>
    <row r="56" spans="1:25" s="1078" customFormat="1" ht="15" customHeight="1" x14ac:dyDescent="0.2">
      <c r="A56" s="1005" t="s">
        <v>85</v>
      </c>
      <c r="B56" s="1006">
        <v>748221</v>
      </c>
      <c r="C56" s="1007">
        <v>654792</v>
      </c>
      <c r="D56" s="1008">
        <v>402119</v>
      </c>
      <c r="E56" s="1009">
        <v>252673</v>
      </c>
      <c r="F56" s="1009">
        <v>93429</v>
      </c>
      <c r="G56" s="1010">
        <v>78364</v>
      </c>
      <c r="H56" s="1011">
        <v>15065</v>
      </c>
      <c r="I56" s="1012">
        <v>346102</v>
      </c>
      <c r="K56" s="1063"/>
      <c r="L56" s="1063"/>
      <c r="M56" s="1062"/>
      <c r="N56" s="1063"/>
      <c r="O56" s="23"/>
      <c r="P56" s="23"/>
      <c r="Q56" s="23"/>
      <c r="R56" s="23"/>
      <c r="S56" s="23"/>
      <c r="T56" s="23"/>
      <c r="U56" s="23"/>
      <c r="V56" s="23"/>
      <c r="W56" s="23"/>
      <c r="X56" s="23"/>
      <c r="Y56" s="23"/>
    </row>
    <row r="57" spans="1:25" s="1078" customFormat="1" ht="13.5" customHeight="1" x14ac:dyDescent="0.2">
      <c r="A57" s="1013" t="s">
        <v>86</v>
      </c>
      <c r="B57" s="1014">
        <v>138054</v>
      </c>
      <c r="C57" s="1015">
        <v>124441</v>
      </c>
      <c r="D57" s="1016">
        <v>85354</v>
      </c>
      <c r="E57" s="1017">
        <v>39087</v>
      </c>
      <c r="F57" s="1017">
        <v>13613</v>
      </c>
      <c r="G57" s="1018">
        <v>10615</v>
      </c>
      <c r="H57" s="1019">
        <v>2998</v>
      </c>
      <c r="I57" s="1020">
        <v>52700</v>
      </c>
      <c r="K57" s="1063"/>
      <c r="L57" s="1063"/>
      <c r="M57" s="1062"/>
      <c r="N57" s="1063"/>
      <c r="O57" s="23"/>
      <c r="P57" s="23"/>
      <c r="Q57" s="23"/>
      <c r="R57" s="23"/>
      <c r="S57" s="23"/>
      <c r="T57" s="23"/>
      <c r="U57" s="23"/>
      <c r="V57" s="23"/>
      <c r="W57" s="23"/>
      <c r="X57" s="23"/>
      <c r="Y57" s="23"/>
    </row>
    <row r="58" spans="1:25" s="1078" customFormat="1" ht="13.5" customHeight="1" x14ac:dyDescent="0.2">
      <c r="A58" s="1013" t="s">
        <v>255</v>
      </c>
      <c r="B58" s="1014">
        <v>21427</v>
      </c>
      <c r="C58" s="1015">
        <v>18666</v>
      </c>
      <c r="D58" s="1016">
        <v>10684</v>
      </c>
      <c r="E58" s="1017">
        <v>7982</v>
      </c>
      <c r="F58" s="1017">
        <v>2761</v>
      </c>
      <c r="G58" s="1018">
        <v>2008</v>
      </c>
      <c r="H58" s="1019">
        <v>753</v>
      </c>
      <c r="I58" s="1020">
        <v>10743</v>
      </c>
      <c r="K58" s="1063"/>
      <c r="L58" s="1063"/>
      <c r="M58" s="1062"/>
      <c r="N58" s="1063"/>
      <c r="O58" s="23"/>
      <c r="P58" s="23"/>
      <c r="Q58" s="23"/>
      <c r="R58" s="23"/>
      <c r="S58" s="23"/>
      <c r="T58" s="23"/>
      <c r="U58" s="23"/>
      <c r="V58" s="23"/>
      <c r="W58" s="23"/>
      <c r="X58" s="23"/>
      <c r="Y58" s="23"/>
    </row>
    <row r="59" spans="1:25" s="1078" customFormat="1" ht="13.5" customHeight="1" x14ac:dyDescent="0.2">
      <c r="A59" s="1013" t="s">
        <v>88</v>
      </c>
      <c r="B59" s="1014">
        <v>23492</v>
      </c>
      <c r="C59" s="1015">
        <v>17624</v>
      </c>
      <c r="D59" s="1016">
        <v>7555</v>
      </c>
      <c r="E59" s="1017">
        <v>10069</v>
      </c>
      <c r="F59" s="1017">
        <v>5868</v>
      </c>
      <c r="G59" s="1018">
        <v>4364</v>
      </c>
      <c r="H59" s="1019">
        <v>1504</v>
      </c>
      <c r="I59" s="1020">
        <v>15937</v>
      </c>
      <c r="K59" s="1063"/>
      <c r="L59" s="1063"/>
      <c r="M59" s="1062"/>
      <c r="N59" s="1063"/>
      <c r="O59" s="23"/>
      <c r="P59" s="23"/>
      <c r="Q59" s="23"/>
      <c r="R59" s="23"/>
      <c r="S59" s="23"/>
      <c r="T59" s="23"/>
      <c r="U59" s="23"/>
      <c r="V59" s="23"/>
      <c r="W59" s="23"/>
      <c r="X59" s="23"/>
      <c r="Y59" s="23"/>
    </row>
    <row r="60" spans="1:25" s="1078" customFormat="1" ht="13.5" customHeight="1" x14ac:dyDescent="0.2">
      <c r="A60" s="1013" t="s">
        <v>89</v>
      </c>
      <c r="B60" s="1014">
        <v>79090</v>
      </c>
      <c r="C60" s="1015">
        <v>71507</v>
      </c>
      <c r="D60" s="1016">
        <v>48525</v>
      </c>
      <c r="E60" s="1017">
        <v>22982</v>
      </c>
      <c r="F60" s="1017">
        <v>7583</v>
      </c>
      <c r="G60" s="1018">
        <v>6865</v>
      </c>
      <c r="H60" s="1019">
        <v>718</v>
      </c>
      <c r="I60" s="1020">
        <v>30565</v>
      </c>
      <c r="K60" s="1063"/>
      <c r="L60" s="1063"/>
      <c r="M60" s="1062"/>
      <c r="N60" s="1063"/>
      <c r="O60" s="23"/>
      <c r="P60" s="23"/>
      <c r="Q60" s="23"/>
      <c r="R60" s="23"/>
      <c r="S60" s="23"/>
      <c r="T60" s="23"/>
      <c r="U60" s="23"/>
      <c r="V60" s="23"/>
      <c r="W60" s="23"/>
      <c r="X60" s="23"/>
      <c r="Y60" s="23"/>
    </row>
    <row r="61" spans="1:25" s="1078" customFormat="1" ht="13.5" customHeight="1" x14ac:dyDescent="0.2">
      <c r="A61" s="1013" t="s">
        <v>90</v>
      </c>
      <c r="B61" s="1014">
        <v>40814</v>
      </c>
      <c r="C61" s="1015">
        <v>37533</v>
      </c>
      <c r="D61" s="1016">
        <v>24850</v>
      </c>
      <c r="E61" s="1017">
        <v>12683</v>
      </c>
      <c r="F61" s="1017">
        <v>3281</v>
      </c>
      <c r="G61" s="1018">
        <v>2710</v>
      </c>
      <c r="H61" s="1019">
        <v>571</v>
      </c>
      <c r="I61" s="1020">
        <v>15964</v>
      </c>
      <c r="K61" s="1063"/>
      <c r="L61" s="1063"/>
      <c r="M61" s="1062"/>
      <c r="N61" s="1063"/>
      <c r="O61" s="23"/>
      <c r="P61" s="23"/>
      <c r="Q61" s="23"/>
      <c r="R61" s="23"/>
      <c r="S61" s="23"/>
      <c r="T61" s="23"/>
      <c r="U61" s="23"/>
      <c r="V61" s="23"/>
      <c r="W61" s="23"/>
      <c r="X61" s="23"/>
      <c r="Y61" s="23"/>
    </row>
    <row r="62" spans="1:25" s="1078" customFormat="1" ht="13.5" customHeight="1" x14ac:dyDescent="0.2">
      <c r="A62" s="1013" t="s">
        <v>91</v>
      </c>
      <c r="B62" s="1014">
        <v>37585</v>
      </c>
      <c r="C62" s="1015">
        <v>32230</v>
      </c>
      <c r="D62" s="1016">
        <v>19083</v>
      </c>
      <c r="E62" s="1017">
        <v>13147</v>
      </c>
      <c r="F62" s="1017">
        <v>5355</v>
      </c>
      <c r="G62" s="1018">
        <v>3765</v>
      </c>
      <c r="H62" s="1019">
        <v>1590</v>
      </c>
      <c r="I62" s="1020">
        <v>18502</v>
      </c>
      <c r="K62" s="1063"/>
      <c r="L62" s="1063"/>
      <c r="M62" s="1062"/>
      <c r="N62" s="1063"/>
      <c r="O62" s="23"/>
      <c r="P62" s="23"/>
      <c r="Q62" s="23"/>
      <c r="R62" s="23"/>
      <c r="S62" s="23"/>
      <c r="T62" s="23"/>
      <c r="U62" s="23"/>
      <c r="V62" s="23"/>
      <c r="W62" s="23"/>
      <c r="X62" s="23"/>
      <c r="Y62" s="23"/>
    </row>
    <row r="63" spans="1:25" s="1078" customFormat="1" ht="13.5" customHeight="1" x14ac:dyDescent="0.2">
      <c r="A63" s="1013" t="s">
        <v>92</v>
      </c>
      <c r="B63" s="1014">
        <v>68780</v>
      </c>
      <c r="C63" s="1015">
        <v>63860</v>
      </c>
      <c r="D63" s="1016">
        <v>45092</v>
      </c>
      <c r="E63" s="1017">
        <v>18768</v>
      </c>
      <c r="F63" s="1017">
        <v>4920</v>
      </c>
      <c r="G63" s="1018">
        <v>4001</v>
      </c>
      <c r="H63" s="1019">
        <v>919</v>
      </c>
      <c r="I63" s="1020">
        <v>23688</v>
      </c>
      <c r="K63" s="1063"/>
      <c r="L63" s="1063"/>
      <c r="M63" s="1062"/>
      <c r="N63" s="1063"/>
      <c r="O63" s="23"/>
      <c r="P63" s="23"/>
      <c r="Q63" s="23"/>
      <c r="R63" s="23"/>
      <c r="S63" s="23"/>
      <c r="T63" s="23"/>
      <c r="U63" s="23"/>
      <c r="V63" s="23"/>
      <c r="W63" s="23"/>
      <c r="X63" s="23"/>
      <c r="Y63" s="23"/>
    </row>
    <row r="64" spans="1:25" s="1078" customFormat="1" ht="13.5" customHeight="1" x14ac:dyDescent="0.2">
      <c r="A64" s="1013" t="s">
        <v>93</v>
      </c>
      <c r="B64" s="1014">
        <v>43450</v>
      </c>
      <c r="C64" s="1015">
        <v>42153</v>
      </c>
      <c r="D64" s="1016">
        <v>28571</v>
      </c>
      <c r="E64" s="1017">
        <v>13582</v>
      </c>
      <c r="F64" s="1017">
        <v>1297</v>
      </c>
      <c r="G64" s="1018">
        <v>977</v>
      </c>
      <c r="H64" s="1019">
        <v>320</v>
      </c>
      <c r="I64" s="1020">
        <v>14879</v>
      </c>
      <c r="K64" s="1063"/>
      <c r="L64" s="1063"/>
      <c r="M64" s="1062"/>
      <c r="N64" s="1063"/>
      <c r="O64" s="1044"/>
      <c r="P64" s="1044"/>
      <c r="Q64" s="1044"/>
      <c r="R64" s="1044"/>
      <c r="S64" s="1044"/>
      <c r="T64" s="1044"/>
      <c r="U64" s="1044"/>
      <c r="V64" s="1044"/>
      <c r="W64" s="1044"/>
      <c r="X64" s="1044"/>
      <c r="Y64" s="1044"/>
    </row>
    <row r="65" spans="1:25" s="1078" customFormat="1" ht="13.5" customHeight="1" x14ac:dyDescent="0.2">
      <c r="A65" s="1013" t="s">
        <v>94</v>
      </c>
      <c r="B65" s="1014">
        <v>66316</v>
      </c>
      <c r="C65" s="1015">
        <v>55306</v>
      </c>
      <c r="D65" s="1016">
        <v>34548</v>
      </c>
      <c r="E65" s="1017">
        <v>20758</v>
      </c>
      <c r="F65" s="1017">
        <v>11010</v>
      </c>
      <c r="G65" s="1018">
        <v>8691</v>
      </c>
      <c r="H65" s="1019">
        <v>2319</v>
      </c>
      <c r="I65" s="1020">
        <v>31768</v>
      </c>
      <c r="K65" s="1063"/>
      <c r="L65" s="1063"/>
      <c r="M65" s="1062"/>
      <c r="N65" s="1063"/>
      <c r="O65" s="23"/>
      <c r="P65" s="23"/>
      <c r="Q65" s="23"/>
      <c r="R65" s="23"/>
      <c r="S65" s="23"/>
      <c r="T65" s="23"/>
      <c r="U65" s="23"/>
      <c r="V65" s="23"/>
      <c r="W65" s="23"/>
      <c r="X65" s="23"/>
      <c r="Y65" s="23"/>
    </row>
    <row r="66" spans="1:25" s="1078" customFormat="1" ht="13.5" customHeight="1" x14ac:dyDescent="0.2">
      <c r="A66" s="1013" t="s">
        <v>95</v>
      </c>
      <c r="B66" s="1014">
        <v>51072</v>
      </c>
      <c r="C66" s="1015">
        <v>45149</v>
      </c>
      <c r="D66" s="1016">
        <v>23263</v>
      </c>
      <c r="E66" s="1017">
        <v>21886</v>
      </c>
      <c r="F66" s="1017">
        <v>5923</v>
      </c>
      <c r="G66" s="1018">
        <v>5288</v>
      </c>
      <c r="H66" s="1019">
        <v>635</v>
      </c>
      <c r="I66" s="1020">
        <v>27809</v>
      </c>
      <c r="K66" s="1063"/>
      <c r="L66" s="1063"/>
      <c r="M66" s="1062"/>
      <c r="N66" s="1063"/>
      <c r="O66" s="23"/>
      <c r="P66" s="23"/>
      <c r="Q66" s="23"/>
      <c r="R66" s="23"/>
      <c r="S66" s="23"/>
      <c r="T66" s="23"/>
      <c r="U66" s="23"/>
      <c r="V66" s="23"/>
      <c r="W66" s="23"/>
      <c r="X66" s="23"/>
      <c r="Y66" s="23"/>
    </row>
    <row r="67" spans="1:25" s="1078" customFormat="1" ht="13.5" customHeight="1" x14ac:dyDescent="0.2">
      <c r="A67" s="1013" t="s">
        <v>96</v>
      </c>
      <c r="B67" s="1014">
        <v>27177</v>
      </c>
      <c r="C67" s="1015">
        <v>22239</v>
      </c>
      <c r="D67" s="1016">
        <v>10725</v>
      </c>
      <c r="E67" s="1017">
        <v>11514</v>
      </c>
      <c r="F67" s="1017">
        <v>4938</v>
      </c>
      <c r="G67" s="1018">
        <v>4140</v>
      </c>
      <c r="H67" s="1019">
        <v>798</v>
      </c>
      <c r="I67" s="1020">
        <v>16452</v>
      </c>
      <c r="K67" s="1063"/>
      <c r="L67" s="1063"/>
      <c r="M67" s="1062"/>
      <c r="N67" s="1063"/>
      <c r="O67" s="23"/>
      <c r="P67" s="23"/>
      <c r="Q67" s="23"/>
      <c r="R67" s="23"/>
      <c r="S67" s="23"/>
      <c r="T67" s="23"/>
      <c r="U67" s="23"/>
      <c r="V67" s="23"/>
      <c r="W67" s="23"/>
      <c r="X67" s="23"/>
      <c r="Y67" s="23"/>
    </row>
    <row r="68" spans="1:25" s="1078" customFormat="1" ht="13.5" customHeight="1" x14ac:dyDescent="0.2">
      <c r="A68" s="1013" t="s">
        <v>97</v>
      </c>
      <c r="B68" s="1014">
        <v>67919</v>
      </c>
      <c r="C68" s="1015">
        <v>53866</v>
      </c>
      <c r="D68" s="1016">
        <v>30495</v>
      </c>
      <c r="E68" s="1017">
        <v>23371</v>
      </c>
      <c r="F68" s="1017">
        <v>14053</v>
      </c>
      <c r="G68" s="1018">
        <v>13101</v>
      </c>
      <c r="H68" s="1019">
        <v>952</v>
      </c>
      <c r="I68" s="1020">
        <v>37424</v>
      </c>
      <c r="K68" s="1063"/>
      <c r="L68" s="1063"/>
      <c r="M68" s="1062"/>
      <c r="N68" s="1063"/>
      <c r="O68" s="23"/>
      <c r="P68" s="23"/>
      <c r="Q68" s="23"/>
      <c r="R68" s="23"/>
      <c r="S68" s="23"/>
      <c r="T68" s="23"/>
      <c r="U68" s="23"/>
      <c r="V68" s="23"/>
      <c r="W68" s="23"/>
      <c r="X68" s="23"/>
      <c r="Y68" s="23"/>
    </row>
    <row r="69" spans="1:25" s="1078" customFormat="1" ht="13.5" customHeight="1" x14ac:dyDescent="0.2">
      <c r="A69" s="1013" t="s">
        <v>98</v>
      </c>
      <c r="B69" s="1014">
        <v>59067</v>
      </c>
      <c r="C69" s="1015">
        <v>48590</v>
      </c>
      <c r="D69" s="1016">
        <v>24313</v>
      </c>
      <c r="E69" s="1017">
        <v>24277</v>
      </c>
      <c r="F69" s="1017">
        <v>10477</v>
      </c>
      <c r="G69" s="1018">
        <v>10030</v>
      </c>
      <c r="H69" s="1019">
        <v>447</v>
      </c>
      <c r="I69" s="1020">
        <v>34754</v>
      </c>
      <c r="K69" s="1063"/>
      <c r="L69" s="1063"/>
      <c r="M69" s="1062"/>
      <c r="N69" s="1063"/>
      <c r="O69" s="23"/>
      <c r="P69" s="23"/>
      <c r="Q69" s="23"/>
      <c r="R69" s="23"/>
      <c r="S69" s="23"/>
      <c r="T69" s="23"/>
      <c r="U69" s="23"/>
      <c r="V69" s="23"/>
      <c r="W69" s="23"/>
      <c r="X69" s="23"/>
      <c r="Y69" s="23"/>
    </row>
    <row r="70" spans="1:25" s="1078" customFormat="1" ht="13.5" customHeight="1" x14ac:dyDescent="0.2">
      <c r="A70" s="461" t="s">
        <v>99</v>
      </c>
      <c r="B70" s="1030">
        <v>23978</v>
      </c>
      <c r="C70" s="1031">
        <v>21628</v>
      </c>
      <c r="D70" s="1032">
        <v>9061</v>
      </c>
      <c r="E70" s="1033">
        <v>12567</v>
      </c>
      <c r="F70" s="1033">
        <v>2350</v>
      </c>
      <c r="G70" s="1034">
        <v>1809</v>
      </c>
      <c r="H70" s="1035">
        <v>541</v>
      </c>
      <c r="I70" s="1036">
        <v>14917</v>
      </c>
      <c r="K70" s="1063"/>
      <c r="L70" s="1063"/>
      <c r="M70" s="1062"/>
      <c r="N70" s="1063"/>
      <c r="O70" s="23"/>
      <c r="P70" s="23"/>
      <c r="Q70" s="23"/>
      <c r="R70" s="23"/>
      <c r="S70" s="23"/>
      <c r="T70" s="23"/>
      <c r="U70" s="23"/>
      <c r="V70" s="23"/>
      <c r="W70" s="23"/>
      <c r="X70" s="23"/>
      <c r="Y70" s="23"/>
    </row>
    <row r="71" spans="1:25" s="1078" customFormat="1" ht="16.5" customHeight="1" x14ac:dyDescent="0.2">
      <c r="A71" s="1043" t="s">
        <v>100</v>
      </c>
      <c r="B71" s="1045">
        <v>362193</v>
      </c>
      <c r="C71" s="999">
        <v>303415</v>
      </c>
      <c r="D71" s="1000">
        <v>161771</v>
      </c>
      <c r="E71" s="1001">
        <v>141644</v>
      </c>
      <c r="F71" s="1001">
        <v>58778</v>
      </c>
      <c r="G71" s="1002">
        <v>54340</v>
      </c>
      <c r="H71" s="1003">
        <v>4438</v>
      </c>
      <c r="I71" s="1004">
        <v>200422</v>
      </c>
      <c r="K71" s="1063"/>
      <c r="L71" s="1063"/>
      <c r="M71" s="1062"/>
      <c r="N71" s="1063"/>
      <c r="O71" s="23"/>
      <c r="P71" s="23"/>
      <c r="Q71" s="23"/>
      <c r="R71" s="23"/>
      <c r="S71" s="23"/>
      <c r="T71" s="23"/>
      <c r="U71" s="23"/>
      <c r="V71" s="23"/>
      <c r="W71" s="23"/>
      <c r="X71" s="23"/>
      <c r="Y71" s="23"/>
    </row>
    <row r="72" spans="1:25" s="1078" customFormat="1" ht="12.95" customHeight="1" x14ac:dyDescent="0.2">
      <c r="A72" s="1013" t="s">
        <v>101</v>
      </c>
      <c r="B72" s="1014">
        <v>29528</v>
      </c>
      <c r="C72" s="1015">
        <v>26413</v>
      </c>
      <c r="D72" s="1016">
        <v>13622</v>
      </c>
      <c r="E72" s="1017">
        <v>12791</v>
      </c>
      <c r="F72" s="1017">
        <v>3115</v>
      </c>
      <c r="G72" s="1018">
        <v>2922</v>
      </c>
      <c r="H72" s="1019">
        <v>193</v>
      </c>
      <c r="I72" s="1020">
        <v>15906</v>
      </c>
      <c r="K72" s="1063"/>
      <c r="L72" s="1063"/>
      <c r="M72" s="1062"/>
      <c r="N72" s="1063"/>
      <c r="O72" s="23"/>
      <c r="P72" s="23"/>
      <c r="Q72" s="23"/>
      <c r="R72" s="23"/>
      <c r="S72" s="23"/>
      <c r="T72" s="23"/>
      <c r="U72" s="23"/>
      <c r="V72" s="23"/>
      <c r="W72" s="23"/>
      <c r="X72" s="23"/>
      <c r="Y72" s="23"/>
    </row>
    <row r="73" spans="1:25" s="1078" customFormat="1" ht="12.95" customHeight="1" x14ac:dyDescent="0.2">
      <c r="A73" s="1013" t="s">
        <v>102</v>
      </c>
      <c r="B73" s="1014">
        <v>99549</v>
      </c>
      <c r="C73" s="1015">
        <v>81242</v>
      </c>
      <c r="D73" s="1016">
        <v>48416</v>
      </c>
      <c r="E73" s="1017">
        <v>32826</v>
      </c>
      <c r="F73" s="1017">
        <v>18307</v>
      </c>
      <c r="G73" s="1018">
        <v>15705</v>
      </c>
      <c r="H73" s="1019">
        <v>2602</v>
      </c>
      <c r="I73" s="1020">
        <v>51133</v>
      </c>
      <c r="K73" s="1063"/>
      <c r="L73" s="1063"/>
      <c r="M73" s="1062"/>
      <c r="N73" s="1063"/>
      <c r="O73" s="23"/>
      <c r="P73" s="23"/>
      <c r="Q73" s="23"/>
      <c r="R73" s="23"/>
      <c r="S73" s="23"/>
      <c r="T73" s="23"/>
      <c r="U73" s="23"/>
      <c r="V73" s="23"/>
      <c r="W73" s="23"/>
      <c r="X73" s="23"/>
      <c r="Y73" s="23"/>
    </row>
    <row r="74" spans="1:25" s="1078" customFormat="1" ht="12.95" customHeight="1" x14ac:dyDescent="0.2">
      <c r="A74" s="1013" t="s">
        <v>266</v>
      </c>
      <c r="B74" s="1014">
        <v>143081</v>
      </c>
      <c r="C74" s="1015">
        <v>119755</v>
      </c>
      <c r="D74" s="1016">
        <v>53875</v>
      </c>
      <c r="E74" s="1017">
        <v>65880</v>
      </c>
      <c r="F74" s="1017">
        <v>23326</v>
      </c>
      <c r="G74" s="1018">
        <v>22467</v>
      </c>
      <c r="H74" s="1019">
        <v>859</v>
      </c>
      <c r="I74" s="1020">
        <v>89206</v>
      </c>
      <c r="K74" s="1063"/>
      <c r="L74" s="1063"/>
      <c r="M74" s="1062"/>
      <c r="N74" s="1063"/>
      <c r="O74" s="23"/>
      <c r="P74" s="23"/>
      <c r="Q74" s="23"/>
      <c r="R74" s="23"/>
      <c r="S74" s="23"/>
      <c r="T74" s="23"/>
      <c r="U74" s="23"/>
      <c r="V74" s="23"/>
      <c r="W74" s="23"/>
      <c r="X74" s="23"/>
      <c r="Y74" s="23"/>
    </row>
    <row r="75" spans="1:25" s="1078" customFormat="1" ht="24.75" customHeight="1" x14ac:dyDescent="0.2">
      <c r="A75" s="1022" t="s">
        <v>495</v>
      </c>
      <c r="B75" s="1023">
        <v>68752</v>
      </c>
      <c r="C75" s="1024">
        <v>56349</v>
      </c>
      <c r="D75" s="1025">
        <v>21106</v>
      </c>
      <c r="E75" s="1026">
        <v>35243</v>
      </c>
      <c r="F75" s="1026">
        <v>12403</v>
      </c>
      <c r="G75" s="1027">
        <v>12253</v>
      </c>
      <c r="H75" s="1028">
        <v>150</v>
      </c>
      <c r="I75" s="1029">
        <v>47646</v>
      </c>
      <c r="K75" s="1063"/>
      <c r="L75" s="1063"/>
      <c r="M75" s="1062"/>
      <c r="N75" s="1063"/>
      <c r="O75" s="23"/>
      <c r="P75" s="23"/>
      <c r="Q75" s="23"/>
      <c r="R75" s="23"/>
      <c r="S75" s="23"/>
      <c r="T75" s="23"/>
      <c r="U75" s="23"/>
      <c r="V75" s="23"/>
      <c r="W75" s="23"/>
      <c r="X75" s="23"/>
      <c r="Y75" s="23"/>
    </row>
    <row r="76" spans="1:25" s="1078" customFormat="1" ht="12.95" customHeight="1" x14ac:dyDescent="0.2">
      <c r="A76" s="1046" t="s">
        <v>105</v>
      </c>
      <c r="B76" s="1014">
        <v>28115</v>
      </c>
      <c r="C76" s="1015">
        <v>24804</v>
      </c>
      <c r="D76" s="1016">
        <v>7347</v>
      </c>
      <c r="E76" s="1017">
        <v>17457</v>
      </c>
      <c r="F76" s="1017">
        <v>3311</v>
      </c>
      <c r="G76" s="1018">
        <v>3281</v>
      </c>
      <c r="H76" s="1019">
        <v>30</v>
      </c>
      <c r="I76" s="1020">
        <v>20768</v>
      </c>
      <c r="K76" s="1063"/>
      <c r="L76" s="1063"/>
      <c r="M76" s="1062"/>
      <c r="N76" s="1063"/>
      <c r="O76" s="23"/>
      <c r="P76" s="23"/>
      <c r="Q76" s="23"/>
      <c r="R76" s="23"/>
      <c r="S76" s="23"/>
      <c r="T76" s="23"/>
      <c r="U76" s="23"/>
      <c r="V76" s="23"/>
      <c r="W76" s="23"/>
      <c r="X76" s="23"/>
      <c r="Y76" s="23"/>
    </row>
    <row r="77" spans="1:25" s="1078" customFormat="1" ht="24.75" customHeight="1" x14ac:dyDescent="0.2">
      <c r="A77" s="1046" t="s">
        <v>504</v>
      </c>
      <c r="B77" s="1014">
        <v>46214</v>
      </c>
      <c r="C77" s="1015">
        <v>38602</v>
      </c>
      <c r="D77" s="1016">
        <v>25422</v>
      </c>
      <c r="E77" s="1017">
        <v>13180</v>
      </c>
      <c r="F77" s="1017">
        <v>7612</v>
      </c>
      <c r="G77" s="1018">
        <v>6933</v>
      </c>
      <c r="H77" s="1019">
        <v>679</v>
      </c>
      <c r="I77" s="1020">
        <v>20792</v>
      </c>
      <c r="K77" s="1063"/>
      <c r="L77" s="1063"/>
      <c r="M77" s="1062"/>
      <c r="N77" s="1063"/>
      <c r="O77" s="23"/>
      <c r="P77" s="23"/>
      <c r="Q77" s="23"/>
      <c r="R77" s="23"/>
      <c r="S77" s="23"/>
      <c r="T77" s="23"/>
      <c r="U77" s="23"/>
      <c r="V77" s="23"/>
      <c r="W77" s="23"/>
      <c r="X77" s="23"/>
      <c r="Y77" s="23"/>
    </row>
    <row r="78" spans="1:25" s="1078" customFormat="1" ht="12.95" customHeight="1" x14ac:dyDescent="0.2">
      <c r="A78" s="1013" t="s">
        <v>107</v>
      </c>
      <c r="B78" s="1014">
        <v>90035</v>
      </c>
      <c r="C78" s="1015">
        <v>76005</v>
      </c>
      <c r="D78" s="1016">
        <v>45858</v>
      </c>
      <c r="E78" s="1017">
        <v>30147</v>
      </c>
      <c r="F78" s="1017">
        <v>14030</v>
      </c>
      <c r="G78" s="1018">
        <v>13246</v>
      </c>
      <c r="H78" s="1019">
        <v>784</v>
      </c>
      <c r="I78" s="1020">
        <v>44177</v>
      </c>
      <c r="K78" s="1063"/>
      <c r="L78" s="1063"/>
      <c r="M78" s="1062"/>
      <c r="N78" s="1063"/>
      <c r="O78" s="23"/>
      <c r="P78" s="23"/>
      <c r="Q78" s="23"/>
      <c r="R78" s="23"/>
      <c r="S78" s="23"/>
      <c r="T78" s="23"/>
      <c r="U78" s="23"/>
      <c r="V78" s="23"/>
      <c r="W78" s="23"/>
      <c r="X78" s="23"/>
      <c r="Y78" s="23"/>
    </row>
    <row r="79" spans="1:25" ht="17.25" customHeight="1" x14ac:dyDescent="0.2">
      <c r="A79" s="1043" t="s">
        <v>108</v>
      </c>
      <c r="B79" s="1045">
        <v>523285</v>
      </c>
      <c r="C79" s="999">
        <v>440097</v>
      </c>
      <c r="D79" s="1000">
        <v>251911</v>
      </c>
      <c r="E79" s="1001">
        <v>188186</v>
      </c>
      <c r="F79" s="1001">
        <v>83188</v>
      </c>
      <c r="G79" s="1002">
        <v>76231</v>
      </c>
      <c r="H79" s="1003">
        <v>6957</v>
      </c>
      <c r="I79" s="1004">
        <v>271374</v>
      </c>
      <c r="K79" s="1063"/>
      <c r="L79" s="1063"/>
      <c r="M79" s="1062"/>
      <c r="N79" s="1063"/>
    </row>
    <row r="80" spans="1:25" ht="12.95" customHeight="1" x14ac:dyDescent="0.2">
      <c r="A80" s="1013" t="s">
        <v>109</v>
      </c>
      <c r="B80" s="1014">
        <v>11831</v>
      </c>
      <c r="C80" s="1015">
        <v>11296</v>
      </c>
      <c r="D80" s="1016">
        <v>7109</v>
      </c>
      <c r="E80" s="1017">
        <v>4187</v>
      </c>
      <c r="F80" s="1017">
        <v>535</v>
      </c>
      <c r="G80" s="1018">
        <v>516</v>
      </c>
      <c r="H80" s="1019">
        <v>19</v>
      </c>
      <c r="I80" s="1020">
        <v>4722</v>
      </c>
      <c r="K80" s="1063"/>
      <c r="L80" s="1063"/>
      <c r="M80" s="1062"/>
      <c r="N80" s="1063"/>
    </row>
    <row r="81" spans="1:25" ht="12.95" customHeight="1" x14ac:dyDescent="0.2">
      <c r="A81" s="1013" t="s">
        <v>110</v>
      </c>
      <c r="B81" s="1014">
        <v>13907</v>
      </c>
      <c r="C81" s="1015">
        <v>13196</v>
      </c>
      <c r="D81" s="1016">
        <v>7512</v>
      </c>
      <c r="E81" s="1017">
        <v>5684</v>
      </c>
      <c r="F81" s="1017">
        <v>711</v>
      </c>
      <c r="G81" s="1018">
        <v>672</v>
      </c>
      <c r="H81" s="1019">
        <v>39</v>
      </c>
      <c r="I81" s="1020">
        <v>6395</v>
      </c>
      <c r="K81" s="1063"/>
      <c r="L81" s="1063"/>
      <c r="M81" s="1062"/>
      <c r="N81" s="1063"/>
    </row>
    <row r="82" spans="1:25" ht="12.95" customHeight="1" x14ac:dyDescent="0.2">
      <c r="A82" s="1013" t="s">
        <v>111</v>
      </c>
      <c r="B82" s="1014">
        <v>20929</v>
      </c>
      <c r="C82" s="1015">
        <v>19552</v>
      </c>
      <c r="D82" s="1016">
        <v>9621</v>
      </c>
      <c r="E82" s="1017">
        <v>9931</v>
      </c>
      <c r="F82" s="1017">
        <v>1377</v>
      </c>
      <c r="G82" s="1018">
        <v>1280</v>
      </c>
      <c r="H82" s="1019">
        <v>97</v>
      </c>
      <c r="I82" s="1020">
        <v>11308</v>
      </c>
      <c r="K82" s="1063"/>
      <c r="L82" s="1063"/>
      <c r="M82" s="1062"/>
      <c r="N82" s="1063"/>
    </row>
    <row r="83" spans="1:25" ht="12.95" customHeight="1" x14ac:dyDescent="0.2">
      <c r="A83" s="1013" t="s">
        <v>112</v>
      </c>
      <c r="B83" s="1014">
        <v>71332</v>
      </c>
      <c r="C83" s="1015">
        <v>59804</v>
      </c>
      <c r="D83" s="1016">
        <v>36836</v>
      </c>
      <c r="E83" s="1017">
        <v>22968</v>
      </c>
      <c r="F83" s="1017">
        <v>11528</v>
      </c>
      <c r="G83" s="1018">
        <v>10818</v>
      </c>
      <c r="H83" s="1019">
        <v>710</v>
      </c>
      <c r="I83" s="1020">
        <v>34496</v>
      </c>
      <c r="K83" s="1063"/>
      <c r="L83" s="1063"/>
      <c r="M83" s="1062"/>
      <c r="N83" s="1063"/>
    </row>
    <row r="84" spans="1:25" ht="12.95" customHeight="1" x14ac:dyDescent="0.2">
      <c r="A84" s="1013" t="s">
        <v>113</v>
      </c>
      <c r="B84" s="1014">
        <v>128084</v>
      </c>
      <c r="C84" s="1015">
        <v>106969</v>
      </c>
      <c r="D84" s="1016">
        <v>70979</v>
      </c>
      <c r="E84" s="1017">
        <v>35990</v>
      </c>
      <c r="F84" s="1017">
        <v>21115</v>
      </c>
      <c r="G84" s="1018">
        <v>19413</v>
      </c>
      <c r="H84" s="1019">
        <v>1702</v>
      </c>
      <c r="I84" s="1020">
        <v>57105</v>
      </c>
      <c r="K84" s="1063"/>
      <c r="L84" s="1063"/>
      <c r="M84" s="1062"/>
      <c r="N84" s="1063"/>
    </row>
    <row r="85" spans="1:25" ht="12.95" customHeight="1" x14ac:dyDescent="0.2">
      <c r="A85" s="1013" t="s">
        <v>114</v>
      </c>
      <c r="B85" s="1014">
        <v>59149</v>
      </c>
      <c r="C85" s="1015">
        <v>49085</v>
      </c>
      <c r="D85" s="1016">
        <v>26813</v>
      </c>
      <c r="E85" s="1017">
        <v>22272</v>
      </c>
      <c r="F85" s="1017">
        <v>10064</v>
      </c>
      <c r="G85" s="1018">
        <v>8315</v>
      </c>
      <c r="H85" s="1019">
        <v>1749</v>
      </c>
      <c r="I85" s="1020">
        <v>32336</v>
      </c>
      <c r="K85" s="1063"/>
      <c r="L85" s="1063"/>
      <c r="M85" s="1062"/>
      <c r="N85" s="1063"/>
    </row>
    <row r="86" spans="1:25" ht="12.95" customHeight="1" x14ac:dyDescent="0.2">
      <c r="A86" s="1013" t="s">
        <v>115</v>
      </c>
      <c r="B86" s="1014">
        <v>64654</v>
      </c>
      <c r="C86" s="1015">
        <v>56931</v>
      </c>
      <c r="D86" s="1016">
        <v>30554</v>
      </c>
      <c r="E86" s="1017">
        <v>26377</v>
      </c>
      <c r="F86" s="1017">
        <v>7723</v>
      </c>
      <c r="G86" s="1018">
        <v>7236</v>
      </c>
      <c r="H86" s="1019">
        <v>487</v>
      </c>
      <c r="I86" s="1020">
        <v>34100</v>
      </c>
      <c r="K86" s="1063"/>
      <c r="L86" s="1063"/>
      <c r="M86" s="1062"/>
      <c r="N86" s="1063"/>
    </row>
    <row r="87" spans="1:25" ht="12.95" customHeight="1" x14ac:dyDescent="0.2">
      <c r="A87" s="1013" t="s">
        <v>116</v>
      </c>
      <c r="B87" s="1014">
        <v>66664</v>
      </c>
      <c r="C87" s="1015">
        <v>56629</v>
      </c>
      <c r="D87" s="1016">
        <v>28959</v>
      </c>
      <c r="E87" s="1017">
        <v>27670</v>
      </c>
      <c r="F87" s="1017">
        <v>10035</v>
      </c>
      <c r="G87" s="1018">
        <v>9780</v>
      </c>
      <c r="H87" s="1019">
        <v>255</v>
      </c>
      <c r="I87" s="1020">
        <v>37705</v>
      </c>
      <c r="K87" s="1063"/>
      <c r="L87" s="1063"/>
      <c r="M87" s="1062"/>
      <c r="N87" s="1063"/>
    </row>
    <row r="88" spans="1:25" ht="12.95" customHeight="1" x14ac:dyDescent="0.2">
      <c r="A88" s="1013" t="s">
        <v>117</v>
      </c>
      <c r="B88" s="1014">
        <v>48893</v>
      </c>
      <c r="C88" s="1015">
        <v>42030</v>
      </c>
      <c r="D88" s="1016">
        <v>21983</v>
      </c>
      <c r="E88" s="1017">
        <v>20047</v>
      </c>
      <c r="F88" s="1017">
        <v>6863</v>
      </c>
      <c r="G88" s="1018">
        <v>6215</v>
      </c>
      <c r="H88" s="1019">
        <v>648</v>
      </c>
      <c r="I88" s="1020">
        <v>26910</v>
      </c>
      <c r="K88" s="1063"/>
      <c r="L88" s="1063"/>
      <c r="M88" s="1062"/>
      <c r="N88" s="1063"/>
    </row>
    <row r="89" spans="1:25" ht="12.95" customHeight="1" x14ac:dyDescent="0.2">
      <c r="A89" s="1013" t="s">
        <v>118</v>
      </c>
      <c r="B89" s="1014">
        <v>37842</v>
      </c>
      <c r="C89" s="1015">
        <v>24605</v>
      </c>
      <c r="D89" s="1016">
        <v>11545</v>
      </c>
      <c r="E89" s="1017">
        <v>13060</v>
      </c>
      <c r="F89" s="1017">
        <v>13237</v>
      </c>
      <c r="G89" s="1018">
        <v>11986</v>
      </c>
      <c r="H89" s="1019">
        <v>1251</v>
      </c>
      <c r="I89" s="1020">
        <v>26297</v>
      </c>
      <c r="K89" s="1063"/>
      <c r="L89" s="1063"/>
      <c r="M89" s="1062"/>
      <c r="N89" s="1063"/>
    </row>
    <row r="90" spans="1:25" s="1078" customFormat="1" ht="24.75" customHeight="1" x14ac:dyDescent="0.2">
      <c r="A90" s="1005" t="s">
        <v>119</v>
      </c>
      <c r="B90" s="1047">
        <v>341296</v>
      </c>
      <c r="C90" s="1048">
        <v>275055</v>
      </c>
      <c r="D90" s="1049">
        <v>155416</v>
      </c>
      <c r="E90" s="1050">
        <v>119639</v>
      </c>
      <c r="F90" s="1050">
        <v>66241</v>
      </c>
      <c r="G90" s="1051">
        <v>57552</v>
      </c>
      <c r="H90" s="1052">
        <v>8689</v>
      </c>
      <c r="I90" s="1053">
        <v>185880</v>
      </c>
      <c r="K90" s="1063"/>
      <c r="L90" s="1063"/>
      <c r="M90" s="1062"/>
      <c r="N90" s="1063"/>
      <c r="O90" s="23"/>
      <c r="P90" s="23"/>
      <c r="Q90" s="23"/>
      <c r="R90" s="23"/>
      <c r="S90" s="23"/>
      <c r="T90" s="23"/>
      <c r="U90" s="23"/>
      <c r="V90" s="23"/>
      <c r="W90" s="23"/>
      <c r="X90" s="23"/>
      <c r="Y90" s="23"/>
    </row>
    <row r="91" spans="1:25" s="1078" customFormat="1" ht="12.75" customHeight="1" x14ac:dyDescent="0.2">
      <c r="A91" s="1013" t="s">
        <v>120</v>
      </c>
      <c r="B91" s="1014">
        <v>41768</v>
      </c>
      <c r="C91" s="1015">
        <v>39345</v>
      </c>
      <c r="D91" s="1016">
        <v>25992</v>
      </c>
      <c r="E91" s="1017">
        <v>13353</v>
      </c>
      <c r="F91" s="1017">
        <v>2423</v>
      </c>
      <c r="G91" s="1018">
        <v>1973</v>
      </c>
      <c r="H91" s="1019">
        <v>450</v>
      </c>
      <c r="I91" s="1020">
        <v>15776</v>
      </c>
      <c r="K91" s="1063"/>
      <c r="L91" s="1063"/>
      <c r="M91" s="1062"/>
      <c r="N91" s="1063"/>
      <c r="O91" s="23"/>
      <c r="P91" s="23"/>
      <c r="Q91" s="23"/>
      <c r="R91" s="23"/>
      <c r="S91" s="23"/>
      <c r="T91" s="23"/>
      <c r="U91" s="23"/>
      <c r="V91" s="23"/>
      <c r="W91" s="23"/>
      <c r="X91" s="23"/>
      <c r="Y91" s="23"/>
    </row>
    <row r="92" spans="1:25" ht="12.95" customHeight="1" x14ac:dyDescent="0.2">
      <c r="A92" s="1013" t="s">
        <v>121</v>
      </c>
      <c r="B92" s="1054">
        <v>57914</v>
      </c>
      <c r="C92" s="1055">
        <v>40773</v>
      </c>
      <c r="D92" s="1056">
        <v>27021</v>
      </c>
      <c r="E92" s="1057">
        <v>13752</v>
      </c>
      <c r="F92" s="1057">
        <v>17141</v>
      </c>
      <c r="G92" s="1058">
        <v>16618</v>
      </c>
      <c r="H92" s="1059">
        <v>523</v>
      </c>
      <c r="I92" s="1060">
        <v>30893</v>
      </c>
      <c r="K92" s="1063"/>
      <c r="L92" s="1063"/>
      <c r="M92" s="1062"/>
      <c r="N92" s="1063"/>
    </row>
    <row r="93" spans="1:25" ht="12.95" customHeight="1" x14ac:dyDescent="0.2">
      <c r="A93" s="1013" t="s">
        <v>122</v>
      </c>
      <c r="B93" s="1014">
        <v>28755</v>
      </c>
      <c r="C93" s="1015">
        <v>27924</v>
      </c>
      <c r="D93" s="1016">
        <v>14585</v>
      </c>
      <c r="E93" s="1017">
        <v>13339</v>
      </c>
      <c r="F93" s="1017">
        <v>831</v>
      </c>
      <c r="G93" s="1018">
        <v>756</v>
      </c>
      <c r="H93" s="1019">
        <v>75</v>
      </c>
      <c r="I93" s="1020">
        <v>14170</v>
      </c>
      <c r="K93" s="1063"/>
      <c r="L93" s="1063"/>
      <c r="M93" s="1062"/>
      <c r="N93" s="1063"/>
    </row>
    <row r="94" spans="1:25" ht="12.95" customHeight="1" x14ac:dyDescent="0.2">
      <c r="A94" s="1013" t="s">
        <v>123</v>
      </c>
      <c r="B94" s="1014">
        <v>15913</v>
      </c>
      <c r="C94" s="1015">
        <v>10106</v>
      </c>
      <c r="D94" s="1016">
        <v>2967</v>
      </c>
      <c r="E94" s="1017">
        <v>7139</v>
      </c>
      <c r="F94" s="1017">
        <v>5807</v>
      </c>
      <c r="G94" s="1018">
        <v>5655</v>
      </c>
      <c r="H94" s="1019">
        <v>152</v>
      </c>
      <c r="I94" s="1020">
        <v>12946</v>
      </c>
      <c r="K94" s="1063"/>
      <c r="L94" s="1063"/>
      <c r="M94" s="1062"/>
      <c r="N94" s="1063"/>
    </row>
    <row r="95" spans="1:25" ht="12.95" customHeight="1" x14ac:dyDescent="0.2">
      <c r="A95" s="1013" t="s">
        <v>124</v>
      </c>
      <c r="B95" s="1014">
        <v>75041</v>
      </c>
      <c r="C95" s="1015">
        <v>61205</v>
      </c>
      <c r="D95" s="1016">
        <v>40130</v>
      </c>
      <c r="E95" s="1017">
        <v>21075</v>
      </c>
      <c r="F95" s="1017">
        <v>13836</v>
      </c>
      <c r="G95" s="1018">
        <v>10813</v>
      </c>
      <c r="H95" s="1019">
        <v>3023</v>
      </c>
      <c r="I95" s="1020">
        <v>34911</v>
      </c>
      <c r="K95" s="1063"/>
      <c r="L95" s="1063"/>
      <c r="M95" s="1062"/>
      <c r="N95" s="1063"/>
    </row>
    <row r="96" spans="1:25" ht="12.95" customHeight="1" x14ac:dyDescent="0.2">
      <c r="A96" s="1013" t="s">
        <v>125</v>
      </c>
      <c r="B96" s="1014">
        <v>53862</v>
      </c>
      <c r="C96" s="1015">
        <v>40911</v>
      </c>
      <c r="D96" s="1016">
        <v>20568</v>
      </c>
      <c r="E96" s="1017">
        <v>20343</v>
      </c>
      <c r="F96" s="1017">
        <v>12951</v>
      </c>
      <c r="G96" s="1018">
        <v>9948</v>
      </c>
      <c r="H96" s="1019">
        <v>3003</v>
      </c>
      <c r="I96" s="1020">
        <v>33294</v>
      </c>
      <c r="K96" s="1063"/>
      <c r="L96" s="1063"/>
      <c r="M96" s="1062"/>
      <c r="N96" s="1063"/>
    </row>
    <row r="97" spans="1:14" ht="12.95" customHeight="1" x14ac:dyDescent="0.2">
      <c r="A97" s="1013" t="s">
        <v>126</v>
      </c>
      <c r="B97" s="1014">
        <v>27657</v>
      </c>
      <c r="C97" s="1015">
        <v>25174</v>
      </c>
      <c r="D97" s="1016">
        <v>14201</v>
      </c>
      <c r="E97" s="1017">
        <v>10973</v>
      </c>
      <c r="F97" s="1017">
        <v>2483</v>
      </c>
      <c r="G97" s="1018">
        <v>2224</v>
      </c>
      <c r="H97" s="1019">
        <v>259</v>
      </c>
      <c r="I97" s="1020">
        <v>13456</v>
      </c>
      <c r="K97" s="1063"/>
      <c r="L97" s="1063"/>
      <c r="M97" s="1062"/>
      <c r="N97" s="1063"/>
    </row>
    <row r="98" spans="1:14" ht="12.95" customHeight="1" x14ac:dyDescent="0.2">
      <c r="A98" s="1013" t="s">
        <v>127</v>
      </c>
      <c r="B98" s="1014">
        <v>7719</v>
      </c>
      <c r="C98" s="1015">
        <v>6250</v>
      </c>
      <c r="D98" s="1016">
        <v>2055</v>
      </c>
      <c r="E98" s="1017">
        <v>4195</v>
      </c>
      <c r="F98" s="1017">
        <v>1469</v>
      </c>
      <c r="G98" s="1018">
        <v>1454</v>
      </c>
      <c r="H98" s="1019">
        <v>15</v>
      </c>
      <c r="I98" s="1020">
        <v>5664</v>
      </c>
      <c r="K98" s="1063"/>
      <c r="L98" s="1063"/>
      <c r="M98" s="1062"/>
      <c r="N98" s="1063"/>
    </row>
    <row r="99" spans="1:14" ht="12.95" customHeight="1" x14ac:dyDescent="0.2">
      <c r="A99" s="1013" t="s">
        <v>128</v>
      </c>
      <c r="B99" s="1014">
        <v>22112</v>
      </c>
      <c r="C99" s="1015">
        <v>13840</v>
      </c>
      <c r="D99" s="1016">
        <v>5667</v>
      </c>
      <c r="E99" s="1017">
        <v>8173</v>
      </c>
      <c r="F99" s="1017">
        <v>8272</v>
      </c>
      <c r="G99" s="1018">
        <v>7198</v>
      </c>
      <c r="H99" s="1019">
        <v>1074</v>
      </c>
      <c r="I99" s="1020">
        <v>16445</v>
      </c>
      <c r="K99" s="1063"/>
      <c r="L99" s="1063"/>
      <c r="M99" s="1062"/>
      <c r="N99" s="1063"/>
    </row>
    <row r="100" spans="1:14" ht="12.95" customHeight="1" x14ac:dyDescent="0.2">
      <c r="A100" s="1013" t="s">
        <v>129</v>
      </c>
      <c r="B100" s="1014">
        <v>4937</v>
      </c>
      <c r="C100" s="1015">
        <v>4825</v>
      </c>
      <c r="D100" s="1016">
        <v>1202</v>
      </c>
      <c r="E100" s="1017">
        <v>3623</v>
      </c>
      <c r="F100" s="1017">
        <v>112</v>
      </c>
      <c r="G100" s="1018">
        <v>72</v>
      </c>
      <c r="H100" s="1019">
        <v>40</v>
      </c>
      <c r="I100" s="1020">
        <v>3735</v>
      </c>
      <c r="K100" s="1063"/>
      <c r="L100" s="1063"/>
      <c r="M100" s="1062"/>
      <c r="N100" s="1063"/>
    </row>
    <row r="101" spans="1:14" ht="12.95" customHeight="1" x14ac:dyDescent="0.2">
      <c r="A101" s="461" t="s">
        <v>130</v>
      </c>
      <c r="B101" s="1030">
        <v>5618</v>
      </c>
      <c r="C101" s="1031">
        <v>4702</v>
      </c>
      <c r="D101" s="1032">
        <v>1028</v>
      </c>
      <c r="E101" s="1033">
        <v>3674</v>
      </c>
      <c r="F101" s="1033">
        <v>916</v>
      </c>
      <c r="G101" s="1034">
        <v>841</v>
      </c>
      <c r="H101" s="1035">
        <v>75</v>
      </c>
      <c r="I101" s="1036">
        <v>4590</v>
      </c>
      <c r="K101" s="1063"/>
      <c r="L101" s="1063"/>
      <c r="M101" s="1062"/>
      <c r="N101" s="1063"/>
    </row>
    <row r="103" spans="1:14" x14ac:dyDescent="0.2">
      <c r="B103" s="1079"/>
      <c r="C103" s="1079"/>
      <c r="D103" s="1079"/>
      <c r="E103" s="1079"/>
      <c r="F103" s="1079"/>
      <c r="G103" s="1079"/>
      <c r="H103" s="1079"/>
      <c r="I103" s="1079"/>
    </row>
    <row r="104" spans="1:14" x14ac:dyDescent="0.2">
      <c r="B104" s="1079"/>
      <c r="C104" s="1079"/>
      <c r="D104" s="1079"/>
      <c r="E104" s="1079"/>
      <c r="F104" s="1079"/>
      <c r="G104" s="1079"/>
      <c r="H104" s="1079"/>
      <c r="I104" s="1079"/>
    </row>
    <row r="105" spans="1:14" x14ac:dyDescent="0.2">
      <c r="B105" s="1079"/>
      <c r="C105" s="1079"/>
      <c r="D105" s="1079"/>
      <c r="E105" s="1079"/>
      <c r="F105" s="1079"/>
      <c r="G105" s="1079"/>
      <c r="H105" s="1079"/>
      <c r="I105" s="1079"/>
    </row>
    <row r="106" spans="1:14" x14ac:dyDescent="0.2">
      <c r="B106" s="1079"/>
      <c r="C106" s="1079"/>
      <c r="D106" s="1079"/>
      <c r="E106" s="1079"/>
      <c r="F106" s="1079"/>
      <c r="G106" s="1079"/>
      <c r="H106" s="1079"/>
      <c r="I106" s="1079"/>
    </row>
    <row r="107" spans="1:14" x14ac:dyDescent="0.2">
      <c r="B107" s="1079"/>
      <c r="C107" s="1079"/>
      <c r="D107" s="1079"/>
      <c r="E107" s="1079"/>
      <c r="F107" s="1079"/>
      <c r="G107" s="1079"/>
      <c r="H107" s="1079"/>
      <c r="I107" s="1079"/>
    </row>
    <row r="108" spans="1:14" x14ac:dyDescent="0.2">
      <c r="B108" s="1079"/>
      <c r="C108" s="1079"/>
      <c r="D108" s="1079"/>
      <c r="E108" s="1079"/>
      <c r="F108" s="1079"/>
      <c r="G108" s="1079"/>
      <c r="H108" s="1079"/>
      <c r="I108" s="1079"/>
    </row>
    <row r="109" spans="1:14" x14ac:dyDescent="0.2">
      <c r="B109" s="1079"/>
      <c r="C109" s="1079"/>
      <c r="D109" s="1079"/>
      <c r="E109" s="1079"/>
      <c r="F109" s="1079"/>
      <c r="G109" s="1079"/>
      <c r="H109" s="1079"/>
      <c r="I109" s="1079"/>
    </row>
    <row r="110" spans="1:14" x14ac:dyDescent="0.2">
      <c r="B110" s="1079"/>
      <c r="C110" s="1079"/>
      <c r="D110" s="1079"/>
      <c r="E110" s="1079"/>
      <c r="F110" s="1079"/>
      <c r="G110" s="1079"/>
      <c r="H110" s="1079"/>
      <c r="I110" s="1079"/>
    </row>
    <row r="111" spans="1:14" x14ac:dyDescent="0.2">
      <c r="B111" s="1079"/>
      <c r="C111" s="1079"/>
      <c r="D111" s="1079"/>
      <c r="E111" s="1079"/>
      <c r="F111" s="1079"/>
      <c r="G111" s="1079"/>
      <c r="H111" s="1079"/>
      <c r="I111" s="1079"/>
    </row>
    <row r="112" spans="1:14" x14ac:dyDescent="0.2">
      <c r="B112" s="1080"/>
      <c r="C112" s="1080"/>
      <c r="D112" s="1080"/>
      <c r="E112" s="1080"/>
      <c r="F112" s="1080"/>
      <c r="G112" s="1080"/>
      <c r="H112" s="1080"/>
      <c r="I112" s="1080"/>
    </row>
    <row r="113" spans="2:9" x14ac:dyDescent="0.2">
      <c r="B113" s="1080"/>
      <c r="C113" s="1080"/>
      <c r="D113" s="1080"/>
      <c r="E113" s="1080"/>
      <c r="F113" s="1080"/>
      <c r="G113" s="1080"/>
      <c r="H113" s="1080"/>
      <c r="I113" s="1080"/>
    </row>
    <row r="114" spans="2:9" x14ac:dyDescent="0.2">
      <c r="B114" s="1080"/>
      <c r="C114" s="1080"/>
      <c r="D114" s="1080"/>
      <c r="E114" s="1080"/>
      <c r="F114" s="1080"/>
      <c r="G114" s="1080"/>
      <c r="H114" s="1080"/>
      <c r="I114" s="1080"/>
    </row>
    <row r="115" spans="2:9" x14ac:dyDescent="0.2">
      <c r="B115" s="1080"/>
      <c r="C115" s="1080"/>
      <c r="D115" s="1080"/>
      <c r="E115" s="1080"/>
      <c r="F115" s="1080"/>
      <c r="G115" s="1080"/>
      <c r="H115" s="1080"/>
      <c r="I115" s="1080"/>
    </row>
    <row r="116" spans="2:9" x14ac:dyDescent="0.2">
      <c r="B116" s="1080"/>
      <c r="C116" s="1080"/>
      <c r="D116" s="1080"/>
      <c r="E116" s="1080"/>
      <c r="F116" s="1080"/>
      <c r="G116" s="1080"/>
      <c r="H116" s="1080"/>
      <c r="I116" s="1080"/>
    </row>
    <row r="118" spans="2:9" x14ac:dyDescent="0.2">
      <c r="B118" s="1080"/>
      <c r="C118" s="1080"/>
      <c r="D118" s="1080"/>
      <c r="E118" s="1080"/>
      <c r="F118" s="1080"/>
      <c r="G118" s="1080"/>
      <c r="H118" s="1080"/>
      <c r="I118" s="1080"/>
    </row>
    <row r="119" spans="2:9" x14ac:dyDescent="0.2">
      <c r="B119" s="1080"/>
      <c r="C119" s="1080"/>
      <c r="D119" s="1080"/>
      <c r="E119" s="1080"/>
      <c r="F119" s="1080"/>
      <c r="G119" s="1080"/>
      <c r="H119" s="1080"/>
      <c r="I119" s="1080"/>
    </row>
    <row r="120" spans="2:9" x14ac:dyDescent="0.2">
      <c r="B120" s="1080"/>
      <c r="C120" s="1080"/>
      <c r="D120" s="1080"/>
      <c r="E120" s="1080"/>
      <c r="F120" s="1080"/>
      <c r="G120" s="1080"/>
      <c r="H120" s="1080"/>
      <c r="I120" s="1080"/>
    </row>
    <row r="121" spans="2:9" x14ac:dyDescent="0.2">
      <c r="B121" s="1080"/>
      <c r="C121" s="1080"/>
      <c r="D121" s="1080"/>
      <c r="E121" s="1080"/>
      <c r="F121" s="1080"/>
      <c r="G121" s="1080"/>
      <c r="H121" s="1080"/>
      <c r="I121" s="1080"/>
    </row>
    <row r="122" spans="2:9" x14ac:dyDescent="0.2">
      <c r="B122" s="1080"/>
      <c r="C122" s="1080"/>
      <c r="D122" s="1080"/>
      <c r="E122" s="1080"/>
      <c r="F122" s="1080"/>
      <c r="G122" s="1080"/>
      <c r="H122" s="1080"/>
      <c r="I122" s="1080"/>
    </row>
    <row r="123" spans="2:9" x14ac:dyDescent="0.2">
      <c r="B123" s="1080"/>
      <c r="C123" s="1080"/>
      <c r="D123" s="1080"/>
      <c r="E123" s="1080"/>
      <c r="F123" s="1080"/>
      <c r="G123" s="1080"/>
      <c r="H123" s="1080"/>
      <c r="I123" s="1080"/>
    </row>
    <row r="124" spans="2:9" x14ac:dyDescent="0.2">
      <c r="B124" s="1080"/>
      <c r="C124" s="1080"/>
      <c r="D124" s="1080"/>
      <c r="E124" s="1080"/>
      <c r="F124" s="1080"/>
      <c r="G124" s="1080"/>
      <c r="H124" s="1080"/>
      <c r="I124" s="1080"/>
    </row>
    <row r="125" spans="2:9" x14ac:dyDescent="0.2">
      <c r="B125" s="1080"/>
      <c r="C125" s="1080"/>
      <c r="D125" s="1080"/>
      <c r="E125" s="1080"/>
      <c r="F125" s="1080"/>
      <c r="G125" s="1080"/>
      <c r="H125" s="1080"/>
      <c r="I125" s="1080"/>
    </row>
    <row r="126" spans="2:9" x14ac:dyDescent="0.2">
      <c r="B126" s="1080"/>
      <c r="C126" s="1080"/>
      <c r="D126" s="1080"/>
      <c r="E126" s="1080"/>
      <c r="F126" s="1080"/>
      <c r="G126" s="1080"/>
      <c r="H126" s="1080"/>
      <c r="I126" s="1080"/>
    </row>
    <row r="127" spans="2:9" x14ac:dyDescent="0.2">
      <c r="B127" s="1080"/>
      <c r="C127" s="1080"/>
      <c r="D127" s="1080"/>
      <c r="E127" s="1080"/>
      <c r="F127" s="1080"/>
      <c r="G127" s="1080"/>
    </row>
    <row r="128" spans="2:9" x14ac:dyDescent="0.2">
      <c r="B128" s="1080"/>
      <c r="C128" s="1080"/>
      <c r="D128" s="1080"/>
      <c r="E128" s="1080"/>
      <c r="F128" s="1080"/>
      <c r="G128" s="1080"/>
    </row>
    <row r="129" spans="7:7" x14ac:dyDescent="0.2">
      <c r="G129" s="1081"/>
    </row>
  </sheetData>
  <mergeCells count="8">
    <mergeCell ref="A3:A5"/>
    <mergeCell ref="B3:B5"/>
    <mergeCell ref="C3:H3"/>
    <mergeCell ref="I3:I5"/>
    <mergeCell ref="C4:C5"/>
    <mergeCell ref="D4:E4"/>
    <mergeCell ref="F4:F5"/>
    <mergeCell ref="G4:H4"/>
  </mergeCells>
  <hyperlinks>
    <hyperlink ref="A1" location="Содержание!A29" display="Содержание"/>
  </hyperlinks>
  <printOptions horizontalCentered="1" verticalCentered="1"/>
  <pageMargins left="0.78740157480314965" right="0.78740157480314965" top="0.51181102362204722" bottom="0.51181102362204722" header="0.39370078740157483" footer="0.51181102362204722"/>
  <pageSetup paperSize="9" firstPageNumber="51" orientation="landscape" useFirstPageNumber="1" r:id="rId1"/>
  <headerFooter alignWithMargins="0">
    <oddHeader>&amp;C&amp;9&amp;P</oddHeader>
  </headerFooter>
  <rowBreaks count="2" manualBreakCount="2">
    <brk id="38" max="16383" man="1"/>
    <brk id="70"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9"/>
  <sheetViews>
    <sheetView zoomScaleNormal="100" workbookViewId="0">
      <pane xSplit="1" ySplit="5" topLeftCell="B6" activePane="bottomRight" state="frozen"/>
      <selection activeCell="D115" sqref="D115"/>
      <selection pane="topRight" activeCell="D115" sqref="D115"/>
      <selection pane="bottomLeft" activeCell="D115" sqref="D115"/>
      <selection pane="bottomRight"/>
    </sheetView>
  </sheetViews>
  <sheetFormatPr defaultRowHeight="15" x14ac:dyDescent="0.25"/>
  <cols>
    <col min="1" max="1" width="37.42578125" style="23" customWidth="1"/>
    <col min="2" max="2" width="12.28515625" style="23" customWidth="1"/>
    <col min="3" max="6" width="10.7109375" style="23" customWidth="1"/>
    <col min="7" max="7" width="12.28515625" style="23" customWidth="1"/>
    <col min="8" max="8" width="13.140625" style="23" customWidth="1"/>
    <col min="9" max="9" width="11.28515625" style="23" customWidth="1"/>
    <col min="10" max="10" width="5.7109375" style="23" customWidth="1"/>
    <col min="11" max="13" width="8.42578125" style="1083" customWidth="1"/>
    <col min="14" max="14" width="9.28515625" style="23" customWidth="1"/>
    <col min="15" max="15" width="8.85546875" style="23" customWidth="1"/>
    <col min="16" max="16384" width="9.140625" style="23"/>
  </cols>
  <sheetData>
    <row r="1" spans="1:34" ht="15.75" customHeight="1" x14ac:dyDescent="0.25">
      <c r="A1" s="645" t="s">
        <v>350</v>
      </c>
      <c r="B1" s="1082"/>
      <c r="C1" s="1082"/>
      <c r="D1" s="1082"/>
      <c r="E1" s="1082"/>
      <c r="F1" s="1082"/>
      <c r="G1" s="1082"/>
      <c r="H1" s="1082"/>
      <c r="I1" s="1082"/>
    </row>
    <row r="2" spans="1:34" ht="12" customHeight="1" x14ac:dyDescent="0.25">
      <c r="A2" s="1075"/>
      <c r="B2" s="1075"/>
      <c r="C2" s="1075"/>
      <c r="D2" s="1075"/>
      <c r="E2" s="1075"/>
      <c r="F2" s="1075"/>
      <c r="G2" s="1075"/>
      <c r="H2" s="1075"/>
    </row>
    <row r="3" spans="1:34" ht="14.1" customHeight="1" x14ac:dyDescent="0.25">
      <c r="A3" s="2166" t="s">
        <v>483</v>
      </c>
      <c r="B3" s="2167" t="s">
        <v>505</v>
      </c>
      <c r="C3" s="2168" t="s">
        <v>506</v>
      </c>
      <c r="D3" s="2168"/>
      <c r="E3" s="2168"/>
      <c r="F3" s="2168"/>
      <c r="G3" s="2168"/>
      <c r="H3" s="2168"/>
      <c r="I3" s="2167" t="s">
        <v>507</v>
      </c>
    </row>
    <row r="4" spans="1:34" ht="15" customHeight="1" x14ac:dyDescent="0.25">
      <c r="A4" s="2166"/>
      <c r="B4" s="2167"/>
      <c r="C4" s="2167" t="s">
        <v>487</v>
      </c>
      <c r="D4" s="2168" t="s">
        <v>212</v>
      </c>
      <c r="E4" s="2168"/>
      <c r="F4" s="2167" t="s">
        <v>508</v>
      </c>
      <c r="G4" s="2168" t="s">
        <v>212</v>
      </c>
      <c r="H4" s="2168"/>
      <c r="I4" s="2167"/>
      <c r="O4" s="1084"/>
    </row>
    <row r="5" spans="1:34" ht="37.5" customHeight="1" x14ac:dyDescent="0.25">
      <c r="A5" s="2166"/>
      <c r="B5" s="2167"/>
      <c r="C5" s="2167"/>
      <c r="D5" s="996" t="s">
        <v>489</v>
      </c>
      <c r="E5" s="996" t="s">
        <v>509</v>
      </c>
      <c r="F5" s="2167"/>
      <c r="G5" s="996" t="s">
        <v>510</v>
      </c>
      <c r="H5" s="996" t="s">
        <v>479</v>
      </c>
      <c r="I5" s="2167"/>
    </row>
    <row r="6" spans="1:34" ht="12.75" x14ac:dyDescent="0.2">
      <c r="A6" s="997" t="s">
        <v>250</v>
      </c>
      <c r="B6" s="998">
        <v>61917</v>
      </c>
      <c r="C6" s="999">
        <v>0</v>
      </c>
      <c r="D6" s="1000">
        <v>0</v>
      </c>
      <c r="E6" s="1001">
        <v>0</v>
      </c>
      <c r="F6" s="1001">
        <v>61917</v>
      </c>
      <c r="G6" s="1002">
        <v>78379</v>
      </c>
      <c r="H6" s="1003">
        <v>-16462</v>
      </c>
      <c r="I6" s="1004">
        <v>61917</v>
      </c>
      <c r="K6" s="1063"/>
      <c r="L6" s="1063"/>
      <c r="M6" s="1062"/>
      <c r="N6" s="1063"/>
      <c r="P6" s="1063"/>
      <c r="Q6" s="1063"/>
      <c r="R6" s="1063"/>
      <c r="S6" s="1063"/>
      <c r="T6" s="1063"/>
      <c r="U6" s="1063"/>
      <c r="V6" s="1063"/>
      <c r="W6" s="1063"/>
      <c r="Y6" s="1080"/>
      <c r="Z6" s="1080"/>
      <c r="AA6" s="1080"/>
      <c r="AB6" s="1080"/>
      <c r="AC6" s="1080"/>
      <c r="AD6" s="1080"/>
      <c r="AE6" s="1080"/>
      <c r="AF6" s="1080"/>
      <c r="AG6" s="1080"/>
      <c r="AH6" s="1080"/>
    </row>
    <row r="7" spans="1:34" ht="14.25" customHeight="1" x14ac:dyDescent="0.2">
      <c r="A7" s="1005" t="s">
        <v>36</v>
      </c>
      <c r="B7" s="1006">
        <v>140131</v>
      </c>
      <c r="C7" s="1007">
        <v>91715</v>
      </c>
      <c r="D7" s="1008">
        <v>0</v>
      </c>
      <c r="E7" s="1009">
        <v>91715</v>
      </c>
      <c r="F7" s="1009">
        <v>48416</v>
      </c>
      <c r="G7" s="1010">
        <v>50675</v>
      </c>
      <c r="H7" s="1011">
        <v>-2259</v>
      </c>
      <c r="I7" s="1012">
        <v>140131</v>
      </c>
      <c r="K7" s="1063"/>
      <c r="L7" s="1063"/>
      <c r="M7" s="1062"/>
      <c r="N7" s="1063"/>
      <c r="P7" s="1063"/>
      <c r="Q7" s="1063"/>
      <c r="R7" s="1063"/>
      <c r="S7" s="1063"/>
      <c r="T7" s="1063"/>
      <c r="U7" s="1063"/>
      <c r="V7" s="1063"/>
      <c r="W7" s="1063"/>
      <c r="Y7" s="1080"/>
      <c r="Z7" s="1080"/>
      <c r="AA7" s="1080"/>
      <c r="AB7" s="1080"/>
      <c r="AC7" s="1080"/>
      <c r="AD7" s="1080"/>
      <c r="AE7" s="1080"/>
      <c r="AF7" s="1080"/>
      <c r="AG7" s="1080"/>
      <c r="AH7" s="1080"/>
    </row>
    <row r="8" spans="1:34" ht="12.75" customHeight="1" x14ac:dyDescent="0.2">
      <c r="A8" s="1013" t="s">
        <v>37</v>
      </c>
      <c r="B8" s="1014">
        <v>-11116</v>
      </c>
      <c r="C8" s="1015">
        <v>-6956</v>
      </c>
      <c r="D8" s="1016">
        <v>0</v>
      </c>
      <c r="E8" s="1017">
        <v>-6956</v>
      </c>
      <c r="F8" s="1017">
        <v>-4160</v>
      </c>
      <c r="G8" s="1018">
        <v>-3759</v>
      </c>
      <c r="H8" s="1019">
        <v>-401</v>
      </c>
      <c r="I8" s="1020">
        <v>-11116</v>
      </c>
      <c r="K8" s="1063"/>
      <c r="L8" s="1063"/>
      <c r="M8" s="1062"/>
      <c r="N8" s="1063"/>
      <c r="P8" s="1063"/>
      <c r="Q8" s="1063"/>
      <c r="R8" s="1063"/>
      <c r="S8" s="1063"/>
      <c r="T8" s="1063"/>
      <c r="U8" s="1063"/>
      <c r="V8" s="1063"/>
      <c r="W8" s="1063"/>
      <c r="Y8" s="1080"/>
      <c r="Z8" s="1080"/>
      <c r="AA8" s="1080"/>
      <c r="AB8" s="1080"/>
      <c r="AC8" s="1080"/>
      <c r="AD8" s="1080"/>
      <c r="AE8" s="1080"/>
      <c r="AF8" s="1080"/>
      <c r="AG8" s="1080"/>
      <c r="AH8" s="1080"/>
    </row>
    <row r="9" spans="1:34" ht="12.75" customHeight="1" x14ac:dyDescent="0.2">
      <c r="A9" s="1013" t="s">
        <v>38</v>
      </c>
      <c r="B9" s="1014">
        <v>-2304</v>
      </c>
      <c r="C9" s="1015">
        <v>-3304</v>
      </c>
      <c r="D9" s="1016">
        <v>0</v>
      </c>
      <c r="E9" s="1017">
        <v>-3304</v>
      </c>
      <c r="F9" s="1017">
        <v>1000</v>
      </c>
      <c r="G9" s="1018">
        <v>1015</v>
      </c>
      <c r="H9" s="1019">
        <v>-15</v>
      </c>
      <c r="I9" s="1020">
        <v>-2304</v>
      </c>
      <c r="K9" s="1063"/>
      <c r="L9" s="1063"/>
      <c r="M9" s="1062"/>
      <c r="N9" s="1063"/>
      <c r="P9" s="1062"/>
      <c r="Q9" s="1062"/>
      <c r="R9" s="1062"/>
      <c r="S9" s="1062"/>
      <c r="T9" s="1062"/>
      <c r="U9" s="1062"/>
      <c r="V9" s="1062"/>
      <c r="W9" s="1062"/>
      <c r="Y9" s="1080"/>
      <c r="Z9" s="1080"/>
      <c r="AA9" s="1080"/>
      <c r="AB9" s="1080"/>
      <c r="AC9" s="1080"/>
      <c r="AD9" s="1080"/>
      <c r="AE9" s="1080"/>
      <c r="AF9" s="1080"/>
      <c r="AG9" s="1080"/>
      <c r="AH9" s="1080"/>
    </row>
    <row r="10" spans="1:34" ht="12.75" customHeight="1" x14ac:dyDescent="0.2">
      <c r="A10" s="1013" t="s">
        <v>39</v>
      </c>
      <c r="B10" s="1014">
        <v>-3054</v>
      </c>
      <c r="C10" s="1015">
        <v>-3759</v>
      </c>
      <c r="D10" s="1016">
        <v>0</v>
      </c>
      <c r="E10" s="1017">
        <v>-3759</v>
      </c>
      <c r="F10" s="1017">
        <v>705</v>
      </c>
      <c r="G10" s="1018">
        <v>885</v>
      </c>
      <c r="H10" s="1019">
        <v>-180</v>
      </c>
      <c r="I10" s="1020">
        <v>-3054</v>
      </c>
      <c r="K10" s="1063"/>
      <c r="L10" s="1063"/>
      <c r="M10" s="1062"/>
      <c r="N10" s="1063"/>
      <c r="P10" s="1062"/>
      <c r="Q10" s="1062"/>
      <c r="R10" s="1062"/>
      <c r="S10" s="1062"/>
      <c r="T10" s="1062"/>
      <c r="U10" s="1062"/>
      <c r="V10" s="1062"/>
      <c r="W10" s="1062"/>
      <c r="Y10" s="1080"/>
      <c r="Z10" s="1080"/>
      <c r="AA10" s="1080"/>
      <c r="AB10" s="1080"/>
      <c r="AC10" s="1080"/>
      <c r="AD10" s="1080"/>
      <c r="AE10" s="1080"/>
      <c r="AF10" s="1080"/>
      <c r="AG10" s="1080"/>
      <c r="AH10" s="1080"/>
    </row>
    <row r="11" spans="1:34" ht="12.75" customHeight="1" x14ac:dyDescent="0.2">
      <c r="A11" s="1013" t="s">
        <v>40</v>
      </c>
      <c r="B11" s="1014">
        <v>625</v>
      </c>
      <c r="C11" s="1015">
        <v>192</v>
      </c>
      <c r="D11" s="1016">
        <v>0</v>
      </c>
      <c r="E11" s="1017">
        <v>192</v>
      </c>
      <c r="F11" s="1017">
        <v>433</v>
      </c>
      <c r="G11" s="1018">
        <v>1089</v>
      </c>
      <c r="H11" s="1019">
        <v>-656</v>
      </c>
      <c r="I11" s="1020">
        <v>625</v>
      </c>
      <c r="K11" s="1063"/>
      <c r="L11" s="1063"/>
      <c r="M11" s="1062"/>
      <c r="N11" s="1063"/>
      <c r="P11" s="1063"/>
      <c r="Q11" s="1063"/>
      <c r="R11" s="1063"/>
      <c r="S11" s="1063"/>
      <c r="T11" s="1063"/>
      <c r="U11" s="1063"/>
      <c r="V11" s="1063"/>
      <c r="W11" s="1063"/>
      <c r="Y11" s="1080"/>
      <c r="Z11" s="1080"/>
      <c r="AA11" s="1080"/>
      <c r="AB11" s="1080"/>
      <c r="AC11" s="1080"/>
      <c r="AD11" s="1080"/>
      <c r="AE11" s="1080"/>
      <c r="AF11" s="1080"/>
      <c r="AG11" s="1080"/>
      <c r="AH11" s="1080"/>
    </row>
    <row r="12" spans="1:34" ht="12.75" customHeight="1" x14ac:dyDescent="0.2">
      <c r="A12" s="1013" t="s">
        <v>41</v>
      </c>
      <c r="B12" s="1014">
        <v>-386</v>
      </c>
      <c r="C12" s="1015">
        <v>-2315</v>
      </c>
      <c r="D12" s="1016">
        <v>0</v>
      </c>
      <c r="E12" s="1017">
        <v>-2315</v>
      </c>
      <c r="F12" s="1017">
        <v>1929</v>
      </c>
      <c r="G12" s="1018">
        <v>1896</v>
      </c>
      <c r="H12" s="1019">
        <v>33</v>
      </c>
      <c r="I12" s="1020">
        <v>-386</v>
      </c>
      <c r="K12" s="1063"/>
      <c r="L12" s="1063"/>
      <c r="M12" s="1062"/>
      <c r="N12" s="1063"/>
      <c r="P12" s="1063"/>
      <c r="Q12" s="1063"/>
      <c r="R12" s="1063"/>
      <c r="S12" s="1063"/>
      <c r="T12" s="1063"/>
      <c r="U12" s="1063"/>
      <c r="V12" s="1063"/>
      <c r="W12" s="1063"/>
      <c r="Y12" s="1080"/>
      <c r="Z12" s="1080"/>
      <c r="AA12" s="1080"/>
      <c r="AB12" s="1080"/>
      <c r="AC12" s="1080"/>
      <c r="AD12" s="1080"/>
      <c r="AE12" s="1080"/>
      <c r="AF12" s="1080"/>
      <c r="AG12" s="1080"/>
      <c r="AH12" s="1080"/>
    </row>
    <row r="13" spans="1:34" ht="12.75" customHeight="1" x14ac:dyDescent="0.2">
      <c r="A13" s="1013" t="s">
        <v>42</v>
      </c>
      <c r="B13" s="1014">
        <v>4428</v>
      </c>
      <c r="C13" s="1015">
        <v>288</v>
      </c>
      <c r="D13" s="1016">
        <v>0</v>
      </c>
      <c r="E13" s="1017">
        <v>288</v>
      </c>
      <c r="F13" s="1017">
        <v>4140</v>
      </c>
      <c r="G13" s="1018">
        <v>4549</v>
      </c>
      <c r="H13" s="1019">
        <v>-409</v>
      </c>
      <c r="I13" s="1020">
        <v>4428</v>
      </c>
      <c r="K13" s="1063"/>
      <c r="L13" s="1063"/>
      <c r="M13" s="1062"/>
      <c r="N13" s="1063"/>
      <c r="P13" s="1063"/>
      <c r="Q13" s="1063"/>
      <c r="R13" s="1063"/>
      <c r="S13" s="1063"/>
      <c r="T13" s="1063"/>
      <c r="U13" s="1063"/>
      <c r="V13" s="1063"/>
      <c r="W13" s="1063"/>
      <c r="Y13" s="1080"/>
      <c r="Z13" s="1080"/>
      <c r="AA13" s="1080"/>
      <c r="AB13" s="1080"/>
      <c r="AC13" s="1080"/>
      <c r="AD13" s="1080"/>
      <c r="AE13" s="1080"/>
      <c r="AF13" s="1080"/>
      <c r="AG13" s="1080"/>
      <c r="AH13" s="1080"/>
    </row>
    <row r="14" spans="1:34" s="1021" customFormat="1" ht="12.75" customHeight="1" x14ac:dyDescent="0.2">
      <c r="A14" s="1013" t="s">
        <v>43</v>
      </c>
      <c r="B14" s="1014">
        <v>-799</v>
      </c>
      <c r="C14" s="1015">
        <v>-1228</v>
      </c>
      <c r="D14" s="1016">
        <v>0</v>
      </c>
      <c r="E14" s="1017">
        <v>-1228</v>
      </c>
      <c r="F14" s="1017">
        <v>429</v>
      </c>
      <c r="G14" s="1018">
        <v>424</v>
      </c>
      <c r="H14" s="1019">
        <v>5</v>
      </c>
      <c r="I14" s="1020">
        <v>-799</v>
      </c>
      <c r="K14" s="1063"/>
      <c r="L14" s="1063"/>
      <c r="M14" s="1062"/>
      <c r="N14" s="1063"/>
      <c r="P14" s="1077"/>
      <c r="Q14" s="1077"/>
      <c r="R14" s="1077"/>
      <c r="S14" s="1077"/>
      <c r="T14" s="1077"/>
      <c r="U14" s="1077"/>
      <c r="V14" s="1077"/>
      <c r="W14" s="1077"/>
      <c r="X14" s="23"/>
      <c r="Y14" s="1080"/>
      <c r="Z14" s="1080"/>
      <c r="AA14" s="1080"/>
      <c r="AB14" s="1080"/>
      <c r="AC14" s="1080"/>
      <c r="AD14" s="1080"/>
      <c r="AE14" s="1080"/>
      <c r="AF14" s="1080"/>
      <c r="AG14" s="1080"/>
      <c r="AH14" s="1080"/>
    </row>
    <row r="15" spans="1:34" ht="12.75" customHeight="1" x14ac:dyDescent="0.2">
      <c r="A15" s="1013" t="s">
        <v>44</v>
      </c>
      <c r="B15" s="1014">
        <v>-1707</v>
      </c>
      <c r="C15" s="1015">
        <v>-2624</v>
      </c>
      <c r="D15" s="1016">
        <v>0</v>
      </c>
      <c r="E15" s="1017">
        <v>-2624</v>
      </c>
      <c r="F15" s="1017">
        <v>917</v>
      </c>
      <c r="G15" s="1018">
        <v>1596</v>
      </c>
      <c r="H15" s="1019">
        <v>-679</v>
      </c>
      <c r="I15" s="1020">
        <v>-1707</v>
      </c>
      <c r="K15" s="1063"/>
      <c r="L15" s="1063"/>
      <c r="M15" s="1062"/>
      <c r="N15" s="1063"/>
      <c r="Y15" s="1080"/>
      <c r="Z15" s="1080"/>
      <c r="AA15" s="1080"/>
      <c r="AB15" s="1080"/>
      <c r="AC15" s="1080"/>
      <c r="AD15" s="1080"/>
      <c r="AE15" s="1080"/>
      <c r="AF15" s="1080"/>
      <c r="AG15" s="1080"/>
      <c r="AH15" s="1080"/>
    </row>
    <row r="16" spans="1:34" ht="12.75" customHeight="1" x14ac:dyDescent="0.2">
      <c r="A16" s="1013" t="s">
        <v>45</v>
      </c>
      <c r="B16" s="1014">
        <v>-2739</v>
      </c>
      <c r="C16" s="1015">
        <v>-2730</v>
      </c>
      <c r="D16" s="1016">
        <v>0</v>
      </c>
      <c r="E16" s="1017">
        <v>-2730</v>
      </c>
      <c r="F16" s="1017">
        <v>-9</v>
      </c>
      <c r="G16" s="1018">
        <v>19</v>
      </c>
      <c r="H16" s="1019">
        <v>-28</v>
      </c>
      <c r="I16" s="1020">
        <v>-2739</v>
      </c>
      <c r="K16" s="1063"/>
      <c r="L16" s="1063"/>
      <c r="M16" s="1062"/>
      <c r="N16" s="1063"/>
      <c r="P16" s="1063"/>
      <c r="Q16" s="1063"/>
      <c r="R16" s="1063"/>
      <c r="S16" s="1063"/>
      <c r="T16" s="1063"/>
      <c r="U16" s="1063"/>
      <c r="V16" s="1063"/>
      <c r="W16" s="1063"/>
      <c r="Y16" s="1080"/>
      <c r="Z16" s="1080"/>
      <c r="AA16" s="1080"/>
      <c r="AB16" s="1080"/>
      <c r="AC16" s="1080"/>
      <c r="AD16" s="1080"/>
      <c r="AE16" s="1080"/>
      <c r="AF16" s="1080"/>
      <c r="AG16" s="1080"/>
      <c r="AH16" s="1080"/>
    </row>
    <row r="17" spans="1:34" ht="12.75" customHeight="1" x14ac:dyDescent="0.2">
      <c r="A17" s="1013" t="s">
        <v>46</v>
      </c>
      <c r="B17" s="1014">
        <v>76714</v>
      </c>
      <c r="C17" s="1015">
        <v>49375</v>
      </c>
      <c r="D17" s="1016">
        <v>0</v>
      </c>
      <c r="E17" s="1017">
        <v>49375</v>
      </c>
      <c r="F17" s="1017">
        <v>27339</v>
      </c>
      <c r="G17" s="1018">
        <v>26835</v>
      </c>
      <c r="H17" s="1019">
        <v>504</v>
      </c>
      <c r="I17" s="1020">
        <v>76714</v>
      </c>
      <c r="K17" s="1063"/>
      <c r="L17" s="1063"/>
      <c r="M17" s="1062"/>
      <c r="N17" s="1063"/>
      <c r="P17" s="1063"/>
      <c r="Q17" s="1063"/>
      <c r="R17" s="1063"/>
      <c r="S17" s="1063"/>
      <c r="T17" s="1063"/>
      <c r="U17" s="1063"/>
      <c r="V17" s="1063"/>
      <c r="W17" s="1063"/>
      <c r="Y17" s="1080"/>
      <c r="Z17" s="1080"/>
      <c r="AA17" s="1080"/>
      <c r="AB17" s="1080"/>
      <c r="AC17" s="1080"/>
      <c r="AD17" s="1080"/>
      <c r="AE17" s="1080"/>
      <c r="AF17" s="1080"/>
      <c r="AG17" s="1080"/>
      <c r="AH17" s="1080"/>
    </row>
    <row r="18" spans="1:34" ht="12.75" customHeight="1" x14ac:dyDescent="0.2">
      <c r="A18" s="1013" t="s">
        <v>47</v>
      </c>
      <c r="B18" s="1014">
        <v>-2554</v>
      </c>
      <c r="C18" s="1015">
        <v>-2612</v>
      </c>
      <c r="D18" s="1016">
        <v>0</v>
      </c>
      <c r="E18" s="1017">
        <v>-2612</v>
      </c>
      <c r="F18" s="1017">
        <v>58</v>
      </c>
      <c r="G18" s="1018">
        <v>70</v>
      </c>
      <c r="H18" s="1019">
        <v>-12</v>
      </c>
      <c r="I18" s="1020">
        <v>-2554</v>
      </c>
      <c r="K18" s="1063"/>
      <c r="L18" s="1063"/>
      <c r="M18" s="1062"/>
      <c r="N18" s="1063"/>
      <c r="Y18" s="1080"/>
      <c r="Z18" s="1080"/>
      <c r="AA18" s="1080"/>
      <c r="AB18" s="1080"/>
      <c r="AC18" s="1080"/>
      <c r="AD18" s="1080"/>
      <c r="AE18" s="1080"/>
      <c r="AF18" s="1080"/>
      <c r="AG18" s="1080"/>
      <c r="AH18" s="1080"/>
    </row>
    <row r="19" spans="1:34" ht="12.75" customHeight="1" x14ac:dyDescent="0.2">
      <c r="A19" s="1013" t="s">
        <v>48</v>
      </c>
      <c r="B19" s="1014">
        <v>983</v>
      </c>
      <c r="C19" s="1015">
        <v>-1019</v>
      </c>
      <c r="D19" s="1016">
        <v>0</v>
      </c>
      <c r="E19" s="1017">
        <v>-1019</v>
      </c>
      <c r="F19" s="1017">
        <v>2002</v>
      </c>
      <c r="G19" s="1018">
        <v>2032</v>
      </c>
      <c r="H19" s="1019">
        <v>-30</v>
      </c>
      <c r="I19" s="1020">
        <v>983</v>
      </c>
      <c r="K19" s="1063"/>
      <c r="L19" s="1063"/>
      <c r="M19" s="1062"/>
      <c r="N19" s="1063"/>
      <c r="Y19" s="1080"/>
      <c r="Z19" s="1080"/>
      <c r="AA19" s="1080"/>
      <c r="AB19" s="1080"/>
      <c r="AC19" s="1080"/>
      <c r="AD19" s="1080"/>
      <c r="AE19" s="1080"/>
      <c r="AF19" s="1080"/>
      <c r="AG19" s="1080"/>
      <c r="AH19" s="1080"/>
    </row>
    <row r="20" spans="1:34" ht="12.75" customHeight="1" x14ac:dyDescent="0.2">
      <c r="A20" s="1013" t="s">
        <v>49</v>
      </c>
      <c r="B20" s="1014">
        <v>-4543</v>
      </c>
      <c r="C20" s="1015">
        <v>-2283</v>
      </c>
      <c r="D20" s="1016">
        <v>0</v>
      </c>
      <c r="E20" s="1017">
        <v>-2283</v>
      </c>
      <c r="F20" s="1017">
        <v>-2260</v>
      </c>
      <c r="G20" s="1018">
        <v>-1967</v>
      </c>
      <c r="H20" s="1019">
        <v>-293</v>
      </c>
      <c r="I20" s="1020">
        <v>-4543</v>
      </c>
      <c r="K20" s="1063"/>
      <c r="L20" s="1063"/>
      <c r="M20" s="1062"/>
      <c r="N20" s="1063"/>
      <c r="Y20" s="1080"/>
      <c r="Z20" s="1080"/>
      <c r="AA20" s="1080"/>
      <c r="AB20" s="1080"/>
      <c r="AC20" s="1080"/>
      <c r="AD20" s="1080"/>
      <c r="AE20" s="1080"/>
      <c r="AF20" s="1080"/>
      <c r="AG20" s="1080"/>
      <c r="AH20" s="1080"/>
    </row>
    <row r="21" spans="1:34" ht="12.75" customHeight="1" x14ac:dyDescent="0.2">
      <c r="A21" s="1013" t="s">
        <v>50</v>
      </c>
      <c r="B21" s="1014">
        <v>-3207</v>
      </c>
      <c r="C21" s="1015">
        <v>-2927</v>
      </c>
      <c r="D21" s="1016">
        <v>0</v>
      </c>
      <c r="E21" s="1017">
        <v>-2927</v>
      </c>
      <c r="F21" s="1017">
        <v>-280</v>
      </c>
      <c r="G21" s="1018">
        <v>167</v>
      </c>
      <c r="H21" s="1019">
        <v>-447</v>
      </c>
      <c r="I21" s="1020">
        <v>-3207</v>
      </c>
      <c r="K21" s="1063"/>
      <c r="L21" s="1063"/>
      <c r="M21" s="1062"/>
      <c r="N21" s="1063"/>
      <c r="Y21" s="1080"/>
      <c r="Z21" s="1080"/>
      <c r="AA21" s="1080"/>
      <c r="AB21" s="1080"/>
      <c r="AC21" s="1080"/>
      <c r="AD21" s="1080"/>
      <c r="AE21" s="1080"/>
      <c r="AF21" s="1080"/>
      <c r="AG21" s="1080"/>
      <c r="AH21" s="1080"/>
    </row>
    <row r="22" spans="1:34" ht="12.75" customHeight="1" x14ac:dyDescent="0.2">
      <c r="A22" s="1013" t="s">
        <v>51</v>
      </c>
      <c r="B22" s="1014">
        <v>-1906</v>
      </c>
      <c r="C22" s="1015">
        <v>-2907</v>
      </c>
      <c r="D22" s="1016">
        <v>0</v>
      </c>
      <c r="E22" s="1017">
        <v>-2907</v>
      </c>
      <c r="F22" s="1017">
        <v>1001</v>
      </c>
      <c r="G22" s="1018">
        <v>1301</v>
      </c>
      <c r="H22" s="1019">
        <v>-300</v>
      </c>
      <c r="I22" s="1020">
        <v>-1906</v>
      </c>
      <c r="K22" s="1063"/>
      <c r="L22" s="1063"/>
      <c r="M22" s="1062"/>
      <c r="N22" s="1063"/>
      <c r="Y22" s="1080"/>
      <c r="Z22" s="1080"/>
      <c r="AA22" s="1080"/>
      <c r="AB22" s="1080"/>
      <c r="AC22" s="1080"/>
      <c r="AD22" s="1080"/>
      <c r="AE22" s="1080"/>
      <c r="AF22" s="1080"/>
      <c r="AG22" s="1080"/>
      <c r="AH22" s="1080"/>
    </row>
    <row r="23" spans="1:34" ht="12.75" customHeight="1" x14ac:dyDescent="0.2">
      <c r="A23" s="1013" t="s">
        <v>52</v>
      </c>
      <c r="B23" s="1014">
        <v>-31</v>
      </c>
      <c r="C23" s="1015">
        <v>-3152</v>
      </c>
      <c r="D23" s="1016">
        <v>0</v>
      </c>
      <c r="E23" s="1017">
        <v>-3152</v>
      </c>
      <c r="F23" s="1017">
        <v>3121</v>
      </c>
      <c r="G23" s="1018">
        <v>3355</v>
      </c>
      <c r="H23" s="1019">
        <v>-234</v>
      </c>
      <c r="I23" s="1020">
        <v>-31</v>
      </c>
      <c r="K23" s="1063"/>
      <c r="L23" s="1063"/>
      <c r="M23" s="1062"/>
      <c r="N23" s="1063"/>
      <c r="Y23" s="1080"/>
      <c r="Z23" s="1080"/>
      <c r="AA23" s="1080"/>
      <c r="AB23" s="1080"/>
      <c r="AC23" s="1080"/>
      <c r="AD23" s="1080"/>
      <c r="AE23" s="1080"/>
      <c r="AF23" s="1080"/>
      <c r="AG23" s="1080"/>
      <c r="AH23" s="1080"/>
    </row>
    <row r="24" spans="1:34" s="1021" customFormat="1" ht="12.75" customHeight="1" x14ac:dyDescent="0.2">
      <c r="A24" s="1013" t="s">
        <v>53</v>
      </c>
      <c r="B24" s="1014">
        <v>-851</v>
      </c>
      <c r="C24" s="1015">
        <v>-497</v>
      </c>
      <c r="D24" s="1016">
        <v>0</v>
      </c>
      <c r="E24" s="1017">
        <v>-497</v>
      </c>
      <c r="F24" s="1017">
        <v>-354</v>
      </c>
      <c r="G24" s="1018">
        <v>-265</v>
      </c>
      <c r="H24" s="1019">
        <v>-89</v>
      </c>
      <c r="I24" s="1020">
        <v>-851</v>
      </c>
      <c r="K24" s="1063"/>
      <c r="L24" s="1063"/>
      <c r="M24" s="1062"/>
      <c r="N24" s="1063"/>
      <c r="W24" s="23"/>
      <c r="X24" s="23"/>
      <c r="Y24" s="1080"/>
      <c r="Z24" s="1080"/>
      <c r="AA24" s="1080"/>
      <c r="AB24" s="1080"/>
      <c r="AC24" s="1080"/>
      <c r="AD24" s="1080"/>
      <c r="AE24" s="1080"/>
      <c r="AF24" s="1080"/>
      <c r="AG24" s="1080"/>
      <c r="AH24" s="1080"/>
    </row>
    <row r="25" spans="1:34" ht="12.75" customHeight="1" x14ac:dyDescent="0.2">
      <c r="A25" s="1013" t="s">
        <v>251</v>
      </c>
      <c r="B25" s="1014">
        <v>92578</v>
      </c>
      <c r="C25" s="1015">
        <v>80173</v>
      </c>
      <c r="D25" s="1016">
        <v>0</v>
      </c>
      <c r="E25" s="1017">
        <v>80173</v>
      </c>
      <c r="F25" s="1017">
        <v>12405</v>
      </c>
      <c r="G25" s="1018">
        <v>11433</v>
      </c>
      <c r="H25" s="1019">
        <v>972</v>
      </c>
      <c r="I25" s="1020">
        <v>92578</v>
      </c>
      <c r="K25" s="1063"/>
      <c r="L25" s="1063"/>
      <c r="M25" s="1062"/>
      <c r="N25" s="1063"/>
      <c r="Y25" s="1080"/>
      <c r="Z25" s="1080"/>
      <c r="AA25" s="1080"/>
      <c r="AB25" s="1080"/>
      <c r="AC25" s="1080"/>
      <c r="AD25" s="1080"/>
      <c r="AE25" s="1080"/>
      <c r="AF25" s="1080"/>
      <c r="AG25" s="1080"/>
      <c r="AH25" s="1080"/>
    </row>
    <row r="26" spans="1:34" ht="27.75" customHeight="1" x14ac:dyDescent="0.2">
      <c r="A26" s="1005" t="s">
        <v>55</v>
      </c>
      <c r="B26" s="1006">
        <v>30066</v>
      </c>
      <c r="C26" s="1007">
        <v>21052</v>
      </c>
      <c r="D26" s="1008">
        <v>0</v>
      </c>
      <c r="E26" s="1009">
        <v>21052</v>
      </c>
      <c r="F26" s="1009">
        <v>9014</v>
      </c>
      <c r="G26" s="1010">
        <v>10224</v>
      </c>
      <c r="H26" s="1011">
        <v>-1210</v>
      </c>
      <c r="I26" s="1012">
        <v>30066</v>
      </c>
      <c r="K26" s="1063"/>
      <c r="L26" s="1063"/>
      <c r="M26" s="1062"/>
      <c r="N26" s="1063"/>
      <c r="Y26" s="1080"/>
      <c r="Z26" s="1080"/>
      <c r="AA26" s="1080"/>
      <c r="AB26" s="1080"/>
      <c r="AC26" s="1080"/>
      <c r="AD26" s="1080"/>
      <c r="AE26" s="1080"/>
      <c r="AF26" s="1080"/>
      <c r="AG26" s="1080"/>
      <c r="AH26" s="1080"/>
    </row>
    <row r="27" spans="1:34" ht="12.75" customHeight="1" x14ac:dyDescent="0.2">
      <c r="A27" s="1013" t="s">
        <v>56</v>
      </c>
      <c r="B27" s="1014">
        <v>797</v>
      </c>
      <c r="C27" s="1015">
        <v>235</v>
      </c>
      <c r="D27" s="1016">
        <v>0</v>
      </c>
      <c r="E27" s="1017">
        <v>235</v>
      </c>
      <c r="F27" s="1017">
        <v>562</v>
      </c>
      <c r="G27" s="1018">
        <v>582</v>
      </c>
      <c r="H27" s="1019">
        <v>-20</v>
      </c>
      <c r="I27" s="1020">
        <v>797</v>
      </c>
      <c r="K27" s="1063"/>
      <c r="L27" s="1063"/>
      <c r="M27" s="1062"/>
      <c r="N27" s="1063"/>
      <c r="Y27" s="1080"/>
      <c r="Z27" s="1080"/>
      <c r="AA27" s="1080"/>
      <c r="AB27" s="1080"/>
      <c r="AC27" s="1080"/>
      <c r="AD27" s="1080"/>
      <c r="AE27" s="1080"/>
      <c r="AF27" s="1080"/>
      <c r="AG27" s="1080"/>
      <c r="AH27" s="1080"/>
    </row>
    <row r="28" spans="1:34" ht="12.75" customHeight="1" x14ac:dyDescent="0.2">
      <c r="A28" s="1013" t="s">
        <v>57</v>
      </c>
      <c r="B28" s="1014">
        <v>-3893</v>
      </c>
      <c r="C28" s="1015">
        <v>-4756</v>
      </c>
      <c r="D28" s="1016">
        <v>0</v>
      </c>
      <c r="E28" s="1017">
        <v>-4756</v>
      </c>
      <c r="F28" s="1017">
        <v>863</v>
      </c>
      <c r="G28" s="1018">
        <v>917</v>
      </c>
      <c r="H28" s="1019">
        <v>-54</v>
      </c>
      <c r="I28" s="1020">
        <v>-3893</v>
      </c>
      <c r="K28" s="1063"/>
      <c r="L28" s="1063"/>
      <c r="M28" s="1062"/>
      <c r="N28" s="1063"/>
      <c r="Y28" s="1080"/>
      <c r="Z28" s="1080"/>
      <c r="AA28" s="1080"/>
      <c r="AB28" s="1080"/>
      <c r="AC28" s="1080"/>
      <c r="AD28" s="1080"/>
      <c r="AE28" s="1080"/>
      <c r="AF28" s="1080"/>
      <c r="AG28" s="1080"/>
      <c r="AH28" s="1080"/>
    </row>
    <row r="29" spans="1:34" ht="12.75" customHeight="1" x14ac:dyDescent="0.2">
      <c r="A29" s="1013" t="s">
        <v>493</v>
      </c>
      <c r="B29" s="1014">
        <v>-2845</v>
      </c>
      <c r="C29" s="1015">
        <v>-2502</v>
      </c>
      <c r="D29" s="1016">
        <v>0</v>
      </c>
      <c r="E29" s="1017">
        <v>-2502</v>
      </c>
      <c r="F29" s="1017">
        <v>-343</v>
      </c>
      <c r="G29" s="1018">
        <v>-307</v>
      </c>
      <c r="H29" s="1019">
        <v>-36</v>
      </c>
      <c r="I29" s="1020">
        <v>-2845</v>
      </c>
      <c r="K29" s="1063"/>
      <c r="L29" s="1063"/>
      <c r="M29" s="1062"/>
      <c r="N29" s="1063"/>
      <c r="Y29" s="1080"/>
      <c r="Z29" s="1080"/>
      <c r="AA29" s="1080"/>
      <c r="AB29" s="1080"/>
      <c r="AC29" s="1080"/>
      <c r="AD29" s="1080"/>
      <c r="AE29" s="1080"/>
      <c r="AF29" s="1080"/>
      <c r="AG29" s="1080"/>
      <c r="AH29" s="1080"/>
    </row>
    <row r="30" spans="1:34" ht="12.75" customHeight="1" x14ac:dyDescent="0.2">
      <c r="A30" s="1022" t="s">
        <v>59</v>
      </c>
      <c r="B30" s="1023">
        <v>-81</v>
      </c>
      <c r="C30" s="1024">
        <v>-21</v>
      </c>
      <c r="D30" s="1025">
        <v>20</v>
      </c>
      <c r="E30" s="1026">
        <v>-41</v>
      </c>
      <c r="F30" s="1026">
        <v>-60</v>
      </c>
      <c r="G30" s="1027">
        <v>-58</v>
      </c>
      <c r="H30" s="1028">
        <v>-2</v>
      </c>
      <c r="I30" s="1029">
        <v>-101</v>
      </c>
      <c r="K30" s="1063"/>
      <c r="L30" s="1063"/>
      <c r="M30" s="1062"/>
      <c r="N30" s="1063"/>
      <c r="Y30" s="1080"/>
      <c r="Z30" s="1080"/>
      <c r="AA30" s="1080"/>
      <c r="AB30" s="1080"/>
      <c r="AC30" s="1080"/>
      <c r="AD30" s="1080"/>
      <c r="AE30" s="1080"/>
      <c r="AF30" s="1080"/>
      <c r="AG30" s="1080"/>
      <c r="AH30" s="1080"/>
    </row>
    <row r="31" spans="1:34" ht="24" customHeight="1" x14ac:dyDescent="0.2">
      <c r="A31" s="1022" t="s">
        <v>511</v>
      </c>
      <c r="B31" s="1014">
        <v>-2764</v>
      </c>
      <c r="C31" s="1015">
        <v>-2481</v>
      </c>
      <c r="D31" s="1016">
        <v>-20</v>
      </c>
      <c r="E31" s="1017">
        <v>-2461</v>
      </c>
      <c r="F31" s="1017">
        <v>-283</v>
      </c>
      <c r="G31" s="1018">
        <v>-249</v>
      </c>
      <c r="H31" s="1019">
        <v>-34</v>
      </c>
      <c r="I31" s="1020">
        <v>-2744</v>
      </c>
      <c r="K31" s="1063"/>
      <c r="L31" s="1063"/>
      <c r="M31" s="1062"/>
      <c r="N31" s="1063"/>
      <c r="Y31" s="1080"/>
      <c r="Z31" s="1080"/>
      <c r="AA31" s="1080"/>
      <c r="AB31" s="1080"/>
      <c r="AC31" s="1080"/>
      <c r="AD31" s="1080"/>
      <c r="AE31" s="1080"/>
      <c r="AF31" s="1080"/>
      <c r="AG31" s="1080"/>
      <c r="AH31" s="1080"/>
    </row>
    <row r="32" spans="1:34" ht="12.75" customHeight="1" x14ac:dyDescent="0.2">
      <c r="A32" s="1013" t="s">
        <v>61</v>
      </c>
      <c r="B32" s="1014">
        <v>-2492</v>
      </c>
      <c r="C32" s="1015">
        <v>-2035</v>
      </c>
      <c r="D32" s="1016">
        <v>0</v>
      </c>
      <c r="E32" s="1017">
        <v>-2035</v>
      </c>
      <c r="F32" s="1017">
        <v>-457</v>
      </c>
      <c r="G32" s="1018">
        <v>-434</v>
      </c>
      <c r="H32" s="1019">
        <v>-23</v>
      </c>
      <c r="I32" s="1020">
        <v>-2492</v>
      </c>
      <c r="K32" s="1063"/>
      <c r="L32" s="1063"/>
      <c r="M32" s="1062"/>
      <c r="N32" s="1063"/>
      <c r="Y32" s="1080"/>
      <c r="Z32" s="1080"/>
      <c r="AA32" s="1080"/>
      <c r="AB32" s="1080"/>
      <c r="AC32" s="1080"/>
      <c r="AD32" s="1080"/>
      <c r="AE32" s="1080"/>
      <c r="AF32" s="1080"/>
      <c r="AG32" s="1080"/>
      <c r="AH32" s="1080"/>
    </row>
    <row r="33" spans="1:34" ht="12.75" customHeight="1" x14ac:dyDescent="0.2">
      <c r="A33" s="1013" t="s">
        <v>62</v>
      </c>
      <c r="B33" s="1014">
        <v>6241</v>
      </c>
      <c r="C33" s="1015">
        <v>4357</v>
      </c>
      <c r="D33" s="1016">
        <v>0</v>
      </c>
      <c r="E33" s="1017">
        <v>4357</v>
      </c>
      <c r="F33" s="1017">
        <v>1884</v>
      </c>
      <c r="G33" s="1018">
        <v>1683</v>
      </c>
      <c r="H33" s="1019">
        <v>201</v>
      </c>
      <c r="I33" s="1020">
        <v>6241</v>
      </c>
      <c r="K33" s="1063"/>
      <c r="L33" s="1063"/>
      <c r="M33" s="1062"/>
      <c r="N33" s="1063"/>
      <c r="Y33" s="1080"/>
      <c r="Z33" s="1080"/>
      <c r="AA33" s="1080"/>
      <c r="AB33" s="1080"/>
      <c r="AC33" s="1080"/>
      <c r="AD33" s="1080"/>
      <c r="AE33" s="1080"/>
      <c r="AF33" s="1080"/>
      <c r="AG33" s="1080"/>
      <c r="AH33" s="1080"/>
    </row>
    <row r="34" spans="1:34" ht="12.75" customHeight="1" x14ac:dyDescent="0.2">
      <c r="A34" s="1013" t="s">
        <v>63</v>
      </c>
      <c r="B34" s="1014">
        <v>31673</v>
      </c>
      <c r="C34" s="1015">
        <v>29965</v>
      </c>
      <c r="D34" s="1016">
        <v>0</v>
      </c>
      <c r="E34" s="1017">
        <v>29965</v>
      </c>
      <c r="F34" s="1017">
        <v>1708</v>
      </c>
      <c r="G34" s="1018">
        <v>1818</v>
      </c>
      <c r="H34" s="1019">
        <v>-110</v>
      </c>
      <c r="I34" s="1020">
        <v>31673</v>
      </c>
      <c r="K34" s="1063"/>
      <c r="L34" s="1063"/>
      <c r="M34" s="1062"/>
      <c r="N34" s="1063"/>
      <c r="Y34" s="1080"/>
      <c r="Z34" s="1080"/>
      <c r="AA34" s="1080"/>
      <c r="AB34" s="1080"/>
      <c r="AC34" s="1080"/>
      <c r="AD34" s="1080"/>
      <c r="AE34" s="1080"/>
      <c r="AF34" s="1080"/>
      <c r="AG34" s="1080"/>
      <c r="AH34" s="1080"/>
    </row>
    <row r="35" spans="1:34" ht="12.75" customHeight="1" x14ac:dyDescent="0.2">
      <c r="A35" s="1013" t="s">
        <v>64</v>
      </c>
      <c r="B35" s="1014">
        <v>-3420</v>
      </c>
      <c r="C35" s="1015">
        <v>-3365</v>
      </c>
      <c r="D35" s="1016">
        <v>0</v>
      </c>
      <c r="E35" s="1017">
        <v>-3365</v>
      </c>
      <c r="F35" s="1017">
        <v>-55</v>
      </c>
      <c r="G35" s="1018">
        <v>33</v>
      </c>
      <c r="H35" s="1019">
        <v>-88</v>
      </c>
      <c r="I35" s="1020">
        <v>-3420</v>
      </c>
      <c r="K35" s="1063"/>
      <c r="L35" s="1063"/>
      <c r="M35" s="1062"/>
      <c r="N35" s="1063"/>
      <c r="Y35" s="1080"/>
      <c r="Z35" s="1080"/>
      <c r="AA35" s="1080"/>
      <c r="AB35" s="1080"/>
      <c r="AC35" s="1080"/>
      <c r="AD35" s="1080"/>
      <c r="AE35" s="1080"/>
      <c r="AF35" s="1080"/>
      <c r="AG35" s="1080"/>
      <c r="AH35" s="1080"/>
    </row>
    <row r="36" spans="1:34" ht="12.75" customHeight="1" x14ac:dyDescent="0.2">
      <c r="A36" s="1013" t="s">
        <v>65</v>
      </c>
      <c r="B36" s="1014">
        <v>21</v>
      </c>
      <c r="C36" s="1015">
        <v>-452</v>
      </c>
      <c r="D36" s="1016">
        <v>0</v>
      </c>
      <c r="E36" s="1017">
        <v>-452</v>
      </c>
      <c r="F36" s="1017">
        <v>473</v>
      </c>
      <c r="G36" s="1018">
        <v>832</v>
      </c>
      <c r="H36" s="1019">
        <v>-359</v>
      </c>
      <c r="I36" s="1020">
        <v>21</v>
      </c>
      <c r="K36" s="1063"/>
      <c r="L36" s="1063"/>
      <c r="M36" s="1062"/>
      <c r="N36" s="1063"/>
      <c r="Y36" s="1080"/>
      <c r="Z36" s="1080"/>
      <c r="AA36" s="1080"/>
      <c r="AB36" s="1080"/>
      <c r="AC36" s="1080"/>
      <c r="AD36" s="1080"/>
      <c r="AE36" s="1080"/>
      <c r="AF36" s="1080"/>
      <c r="AG36" s="1080"/>
      <c r="AH36" s="1080"/>
    </row>
    <row r="37" spans="1:34" ht="12.75" customHeight="1" x14ac:dyDescent="0.2">
      <c r="A37" s="1013" t="s">
        <v>66</v>
      </c>
      <c r="B37" s="1014">
        <v>-2587</v>
      </c>
      <c r="C37" s="1015">
        <v>-2095</v>
      </c>
      <c r="D37" s="1016">
        <v>0</v>
      </c>
      <c r="E37" s="1017">
        <v>-2095</v>
      </c>
      <c r="F37" s="1017">
        <v>-492</v>
      </c>
      <c r="G37" s="1018">
        <v>-272</v>
      </c>
      <c r="H37" s="1019">
        <v>-220</v>
      </c>
      <c r="I37" s="1020">
        <v>-2587</v>
      </c>
      <c r="K37" s="1063"/>
      <c r="L37" s="1063"/>
      <c r="M37" s="1062"/>
      <c r="N37" s="1063"/>
      <c r="Y37" s="1080"/>
      <c r="Z37" s="1080"/>
      <c r="AA37" s="1080"/>
      <c r="AB37" s="1080"/>
      <c r="AC37" s="1080"/>
      <c r="AD37" s="1080"/>
      <c r="AE37" s="1080"/>
      <c r="AF37" s="1080"/>
      <c r="AG37" s="1080"/>
      <c r="AH37" s="1080"/>
    </row>
    <row r="38" spans="1:34" ht="12.75" customHeight="1" x14ac:dyDescent="0.2">
      <c r="A38" s="461" t="s">
        <v>253</v>
      </c>
      <c r="B38" s="1030">
        <v>6571</v>
      </c>
      <c r="C38" s="1031">
        <v>1700</v>
      </c>
      <c r="D38" s="1032">
        <v>0</v>
      </c>
      <c r="E38" s="1033">
        <v>1700</v>
      </c>
      <c r="F38" s="1033">
        <v>4871</v>
      </c>
      <c r="G38" s="1034">
        <v>5372</v>
      </c>
      <c r="H38" s="1035">
        <v>-501</v>
      </c>
      <c r="I38" s="1036">
        <v>6571</v>
      </c>
      <c r="K38" s="1063"/>
      <c r="L38" s="1063"/>
      <c r="M38" s="1062"/>
      <c r="N38" s="1063"/>
      <c r="Y38" s="1080"/>
      <c r="Z38" s="1080"/>
      <c r="AA38" s="1080"/>
      <c r="AB38" s="1080"/>
      <c r="AC38" s="1080"/>
      <c r="AD38" s="1080"/>
      <c r="AE38" s="1080"/>
      <c r="AF38" s="1080"/>
      <c r="AG38" s="1080"/>
      <c r="AH38" s="1080"/>
    </row>
    <row r="39" spans="1:34" ht="15.75" customHeight="1" x14ac:dyDescent="0.2">
      <c r="A39" s="1037" t="s">
        <v>68</v>
      </c>
      <c r="B39" s="1006">
        <v>11367</v>
      </c>
      <c r="C39" s="1007">
        <v>133</v>
      </c>
      <c r="D39" s="1008">
        <v>0</v>
      </c>
      <c r="E39" s="1009">
        <v>133</v>
      </c>
      <c r="F39" s="1009">
        <v>11234</v>
      </c>
      <c r="G39" s="1010">
        <v>13141</v>
      </c>
      <c r="H39" s="1011">
        <v>-1907</v>
      </c>
      <c r="I39" s="1012">
        <v>11367</v>
      </c>
      <c r="K39" s="1063"/>
      <c r="L39" s="1063"/>
      <c r="M39" s="1062"/>
      <c r="N39" s="1063"/>
      <c r="Y39" s="1080"/>
      <c r="Z39" s="1080"/>
      <c r="AA39" s="1080"/>
      <c r="AB39" s="1080"/>
      <c r="AC39" s="1080"/>
      <c r="AD39" s="1080"/>
      <c r="AE39" s="1080"/>
      <c r="AF39" s="1080"/>
      <c r="AG39" s="1080"/>
      <c r="AH39" s="1080"/>
    </row>
    <row r="40" spans="1:34" ht="13.5" customHeight="1" x14ac:dyDescent="0.2">
      <c r="A40" s="1013" t="s">
        <v>69</v>
      </c>
      <c r="B40" s="1014">
        <v>1501</v>
      </c>
      <c r="C40" s="1015">
        <v>3359</v>
      </c>
      <c r="D40" s="1016">
        <v>0</v>
      </c>
      <c r="E40" s="1017">
        <v>3359</v>
      </c>
      <c r="F40" s="1017">
        <v>-1858</v>
      </c>
      <c r="G40" s="1018">
        <v>-1676</v>
      </c>
      <c r="H40" s="1019">
        <v>-182</v>
      </c>
      <c r="I40" s="1020">
        <v>1501</v>
      </c>
      <c r="K40" s="1063"/>
      <c r="L40" s="1063"/>
      <c r="M40" s="1062"/>
      <c r="N40" s="1063"/>
      <c r="Y40" s="1080"/>
      <c r="Z40" s="1080"/>
      <c r="AA40" s="1080"/>
      <c r="AB40" s="1080"/>
      <c r="AC40" s="1080"/>
      <c r="AD40" s="1080"/>
      <c r="AE40" s="1080"/>
      <c r="AF40" s="1080"/>
      <c r="AG40" s="1080"/>
      <c r="AH40" s="1080"/>
    </row>
    <row r="41" spans="1:34" ht="13.5" customHeight="1" x14ac:dyDescent="0.2">
      <c r="A41" s="1013" t="s">
        <v>70</v>
      </c>
      <c r="B41" s="1014">
        <v>-1600</v>
      </c>
      <c r="C41" s="1015">
        <v>-1613</v>
      </c>
      <c r="D41" s="1016">
        <v>0</v>
      </c>
      <c r="E41" s="1017">
        <v>-1613</v>
      </c>
      <c r="F41" s="1017">
        <v>13</v>
      </c>
      <c r="G41" s="1018">
        <v>24</v>
      </c>
      <c r="H41" s="1019">
        <v>-11</v>
      </c>
      <c r="I41" s="1020">
        <v>-1600</v>
      </c>
      <c r="K41" s="1063"/>
      <c r="L41" s="1063"/>
      <c r="M41" s="1062"/>
      <c r="N41" s="1063"/>
      <c r="Y41" s="1080"/>
      <c r="Z41" s="1080"/>
      <c r="AA41" s="1080"/>
      <c r="AB41" s="1080"/>
      <c r="AC41" s="1080"/>
      <c r="AD41" s="1080"/>
      <c r="AE41" s="1080"/>
      <c r="AF41" s="1080"/>
      <c r="AG41" s="1080"/>
      <c r="AH41" s="1080"/>
    </row>
    <row r="42" spans="1:34" ht="13.5" customHeight="1" x14ac:dyDescent="0.2">
      <c r="A42" s="1013" t="s">
        <v>71</v>
      </c>
      <c r="B42" s="1014">
        <v>-2354</v>
      </c>
      <c r="C42" s="1015">
        <v>-2639</v>
      </c>
      <c r="D42" s="1016">
        <v>0</v>
      </c>
      <c r="E42" s="1017">
        <v>-2639</v>
      </c>
      <c r="F42" s="1017">
        <v>285</v>
      </c>
      <c r="G42" s="1018">
        <v>135</v>
      </c>
      <c r="H42" s="1019">
        <v>150</v>
      </c>
      <c r="I42" s="1020">
        <v>-2354</v>
      </c>
      <c r="K42" s="1063"/>
      <c r="L42" s="1063"/>
      <c r="M42" s="1062"/>
      <c r="N42" s="1063"/>
      <c r="Y42" s="1080"/>
      <c r="Z42" s="1080"/>
      <c r="AA42" s="1080"/>
      <c r="AB42" s="1080"/>
      <c r="AC42" s="1080"/>
      <c r="AD42" s="1080"/>
      <c r="AE42" s="1080"/>
      <c r="AF42" s="1080"/>
      <c r="AG42" s="1080"/>
      <c r="AH42" s="1080"/>
    </row>
    <row r="43" spans="1:34" ht="13.5" customHeight="1" x14ac:dyDescent="0.2">
      <c r="A43" s="1013" t="s">
        <v>72</v>
      </c>
      <c r="B43" s="1014">
        <v>11892</v>
      </c>
      <c r="C43" s="1015">
        <v>8614</v>
      </c>
      <c r="D43" s="1016">
        <v>0</v>
      </c>
      <c r="E43" s="1017">
        <v>8614</v>
      </c>
      <c r="F43" s="1017">
        <v>3278</v>
      </c>
      <c r="G43" s="1018">
        <v>3266</v>
      </c>
      <c r="H43" s="1019">
        <v>12</v>
      </c>
      <c r="I43" s="1020">
        <v>11892</v>
      </c>
      <c r="K43" s="1063"/>
      <c r="L43" s="1063"/>
      <c r="M43" s="1062"/>
      <c r="N43" s="1063"/>
      <c r="Y43" s="1080"/>
      <c r="Z43" s="1080"/>
      <c r="AA43" s="1080"/>
      <c r="AB43" s="1080"/>
      <c r="AC43" s="1080"/>
      <c r="AD43" s="1080"/>
      <c r="AE43" s="1080"/>
      <c r="AF43" s="1080"/>
      <c r="AG43" s="1080"/>
      <c r="AH43" s="1080"/>
    </row>
    <row r="44" spans="1:34" ht="13.5" customHeight="1" x14ac:dyDescent="0.2">
      <c r="A44" s="1013" t="s">
        <v>73</v>
      </c>
      <c r="B44" s="1014">
        <v>-4770</v>
      </c>
      <c r="C44" s="1015">
        <v>-4331</v>
      </c>
      <c r="D44" s="1016">
        <v>0</v>
      </c>
      <c r="E44" s="1017">
        <v>-4331</v>
      </c>
      <c r="F44" s="1017">
        <v>-439</v>
      </c>
      <c r="G44" s="1018">
        <v>-400</v>
      </c>
      <c r="H44" s="1019">
        <v>-39</v>
      </c>
      <c r="I44" s="1020">
        <v>-4770</v>
      </c>
      <c r="K44" s="1063"/>
      <c r="L44" s="1063"/>
      <c r="M44" s="1062"/>
      <c r="N44" s="1063"/>
      <c r="Y44" s="1080"/>
      <c r="Z44" s="1080"/>
      <c r="AA44" s="1080"/>
      <c r="AB44" s="1080"/>
      <c r="AC44" s="1080"/>
      <c r="AD44" s="1080"/>
      <c r="AE44" s="1080"/>
      <c r="AF44" s="1080"/>
      <c r="AG44" s="1080"/>
      <c r="AH44" s="1080"/>
    </row>
    <row r="45" spans="1:34" ht="13.5" customHeight="1" x14ac:dyDescent="0.2">
      <c r="A45" s="1013" t="s">
        <v>74</v>
      </c>
      <c r="B45" s="1014">
        <v>-6191</v>
      </c>
      <c r="C45" s="1015">
        <v>-4714</v>
      </c>
      <c r="D45" s="1016">
        <v>0</v>
      </c>
      <c r="E45" s="1017">
        <v>-4714</v>
      </c>
      <c r="F45" s="1017">
        <v>-1477</v>
      </c>
      <c r="G45" s="1018">
        <v>-506</v>
      </c>
      <c r="H45" s="1019">
        <v>-971</v>
      </c>
      <c r="I45" s="1020">
        <v>-6191</v>
      </c>
      <c r="K45" s="1063"/>
      <c r="L45" s="1063"/>
      <c r="M45" s="1062"/>
      <c r="N45" s="1063"/>
      <c r="Y45" s="1080"/>
      <c r="Z45" s="1080"/>
      <c r="AA45" s="1080"/>
      <c r="AB45" s="1080"/>
      <c r="AC45" s="1080"/>
      <c r="AD45" s="1080"/>
      <c r="AE45" s="1080"/>
      <c r="AF45" s="1080"/>
      <c r="AG45" s="1080"/>
      <c r="AH45" s="1080"/>
    </row>
    <row r="46" spans="1:34" ht="13.5" customHeight="1" x14ac:dyDescent="0.2">
      <c r="A46" s="1013" t="s">
        <v>75</v>
      </c>
      <c r="B46" s="1014">
        <v>-199</v>
      </c>
      <c r="C46" s="1015">
        <v>-6650</v>
      </c>
      <c r="D46" s="1016">
        <v>0</v>
      </c>
      <c r="E46" s="1017">
        <v>-6650</v>
      </c>
      <c r="F46" s="1017">
        <v>6451</v>
      </c>
      <c r="G46" s="1018">
        <v>7464</v>
      </c>
      <c r="H46" s="1019">
        <v>-1013</v>
      </c>
      <c r="I46" s="1020">
        <v>-199</v>
      </c>
      <c r="K46" s="1063"/>
      <c r="L46" s="1063"/>
      <c r="M46" s="1062"/>
      <c r="N46" s="1063"/>
      <c r="Y46" s="1080"/>
      <c r="Z46" s="1080"/>
      <c r="AA46" s="1080"/>
      <c r="AB46" s="1080"/>
      <c r="AC46" s="1080"/>
      <c r="AD46" s="1080"/>
      <c r="AE46" s="1080"/>
      <c r="AF46" s="1080"/>
      <c r="AG46" s="1080"/>
      <c r="AH46" s="1080"/>
    </row>
    <row r="47" spans="1:34" ht="13.5" customHeight="1" x14ac:dyDescent="0.2">
      <c r="A47" s="1038" t="s">
        <v>202</v>
      </c>
      <c r="B47" s="1023">
        <v>13088</v>
      </c>
      <c r="C47" s="1039">
        <v>8107</v>
      </c>
      <c r="D47" s="1025">
        <v>0</v>
      </c>
      <c r="E47" s="1040">
        <v>8107</v>
      </c>
      <c r="F47" s="1026">
        <v>4981</v>
      </c>
      <c r="G47" s="1041">
        <v>4834</v>
      </c>
      <c r="H47" s="1028">
        <v>147</v>
      </c>
      <c r="I47" s="1042">
        <v>13088</v>
      </c>
      <c r="K47" s="1063"/>
      <c r="L47" s="1063"/>
      <c r="M47" s="1062"/>
      <c r="N47" s="1063"/>
      <c r="Y47" s="1080"/>
      <c r="Z47" s="1080"/>
      <c r="AA47" s="1080"/>
      <c r="AB47" s="1080"/>
      <c r="AC47" s="1080"/>
      <c r="AD47" s="1080"/>
      <c r="AE47" s="1080"/>
      <c r="AF47" s="1080"/>
      <c r="AG47" s="1080"/>
      <c r="AH47" s="1080"/>
    </row>
    <row r="48" spans="1:34" ht="26.25" customHeight="1" x14ac:dyDescent="0.2">
      <c r="A48" s="1043" t="s">
        <v>77</v>
      </c>
      <c r="B48" s="1006">
        <v>-18725</v>
      </c>
      <c r="C48" s="1007">
        <v>-12402</v>
      </c>
      <c r="D48" s="1008">
        <v>0</v>
      </c>
      <c r="E48" s="1009">
        <v>-12402</v>
      </c>
      <c r="F48" s="1009">
        <v>-6323</v>
      </c>
      <c r="G48" s="1010">
        <v>-4203</v>
      </c>
      <c r="H48" s="1011">
        <v>-2120</v>
      </c>
      <c r="I48" s="1012">
        <v>-18725</v>
      </c>
      <c r="K48" s="1063"/>
      <c r="L48" s="1063"/>
      <c r="M48" s="1062"/>
      <c r="N48" s="1063"/>
      <c r="Y48" s="1080"/>
      <c r="Z48" s="1080"/>
      <c r="AA48" s="1080"/>
      <c r="AB48" s="1080"/>
      <c r="AC48" s="1080"/>
      <c r="AD48" s="1080"/>
      <c r="AE48" s="1080"/>
      <c r="AF48" s="1080"/>
      <c r="AG48" s="1080"/>
      <c r="AH48" s="1080"/>
    </row>
    <row r="49" spans="1:34" ht="13.5" customHeight="1" x14ac:dyDescent="0.2">
      <c r="A49" s="1013" t="s">
        <v>78</v>
      </c>
      <c r="B49" s="1014">
        <v>-3403</v>
      </c>
      <c r="C49" s="1015">
        <v>-2632</v>
      </c>
      <c r="D49" s="1016">
        <v>0</v>
      </c>
      <c r="E49" s="1017">
        <v>-2632</v>
      </c>
      <c r="F49" s="1017">
        <v>-771</v>
      </c>
      <c r="G49" s="1018">
        <v>-720</v>
      </c>
      <c r="H49" s="1019">
        <v>-51</v>
      </c>
      <c r="I49" s="1020">
        <v>-3403</v>
      </c>
      <c r="K49" s="1063"/>
      <c r="L49" s="1063"/>
      <c r="M49" s="1062"/>
      <c r="N49" s="1063"/>
      <c r="Y49" s="1080"/>
      <c r="Z49" s="1080"/>
      <c r="AA49" s="1080"/>
      <c r="AB49" s="1080"/>
      <c r="AC49" s="1080"/>
      <c r="AD49" s="1080"/>
      <c r="AE49" s="1080"/>
      <c r="AF49" s="1080"/>
      <c r="AG49" s="1080"/>
      <c r="AH49" s="1080"/>
    </row>
    <row r="50" spans="1:34" ht="13.5" customHeight="1" x14ac:dyDescent="0.2">
      <c r="A50" s="1013" t="s">
        <v>79</v>
      </c>
      <c r="B50" s="1014">
        <v>1604</v>
      </c>
      <c r="C50" s="1015">
        <v>1362</v>
      </c>
      <c r="D50" s="1016">
        <v>0</v>
      </c>
      <c r="E50" s="1017">
        <v>1362</v>
      </c>
      <c r="F50" s="1017">
        <v>242</v>
      </c>
      <c r="G50" s="1018">
        <v>231</v>
      </c>
      <c r="H50" s="1019">
        <v>11</v>
      </c>
      <c r="I50" s="1020">
        <v>1604</v>
      </c>
      <c r="K50" s="1063"/>
      <c r="L50" s="1063"/>
      <c r="M50" s="1062"/>
      <c r="N50" s="1063"/>
      <c r="Y50" s="1080"/>
      <c r="Z50" s="1080"/>
      <c r="AA50" s="1080"/>
      <c r="AB50" s="1080"/>
      <c r="AC50" s="1080"/>
      <c r="AD50" s="1080"/>
      <c r="AE50" s="1080"/>
      <c r="AF50" s="1080"/>
      <c r="AG50" s="1080"/>
      <c r="AH50" s="1080"/>
    </row>
    <row r="51" spans="1:34" ht="13.5" customHeight="1" x14ac:dyDescent="0.2">
      <c r="A51" s="1013" t="s">
        <v>80</v>
      </c>
      <c r="B51" s="1014">
        <v>-3253</v>
      </c>
      <c r="C51" s="1015">
        <v>-1829</v>
      </c>
      <c r="D51" s="1016">
        <v>0</v>
      </c>
      <c r="E51" s="1017">
        <v>-1829</v>
      </c>
      <c r="F51" s="1017">
        <v>-1424</v>
      </c>
      <c r="G51" s="1018">
        <v>-368</v>
      </c>
      <c r="H51" s="1019">
        <v>-1056</v>
      </c>
      <c r="I51" s="1020">
        <v>-3253</v>
      </c>
      <c r="K51" s="1063"/>
      <c r="L51" s="1063"/>
      <c r="M51" s="1062"/>
      <c r="N51" s="1063"/>
      <c r="Y51" s="1080"/>
      <c r="Z51" s="1080"/>
      <c r="AA51" s="1080"/>
      <c r="AB51" s="1080"/>
      <c r="AC51" s="1080"/>
      <c r="AD51" s="1080"/>
      <c r="AE51" s="1080"/>
      <c r="AF51" s="1080"/>
      <c r="AG51" s="1080"/>
      <c r="AH51" s="1080"/>
    </row>
    <row r="52" spans="1:34" ht="13.5" customHeight="1" x14ac:dyDescent="0.2">
      <c r="A52" s="1013" t="s">
        <v>81</v>
      </c>
      <c r="B52" s="1014">
        <v>-639</v>
      </c>
      <c r="C52" s="1015">
        <v>-785</v>
      </c>
      <c r="D52" s="1016">
        <v>0</v>
      </c>
      <c r="E52" s="1017">
        <v>-785</v>
      </c>
      <c r="F52" s="1017">
        <v>146</v>
      </c>
      <c r="G52" s="1018">
        <v>164</v>
      </c>
      <c r="H52" s="1019">
        <v>-18</v>
      </c>
      <c r="I52" s="1020">
        <v>-639</v>
      </c>
      <c r="K52" s="1063"/>
      <c r="L52" s="1063"/>
      <c r="M52" s="1062"/>
      <c r="N52" s="1063"/>
      <c r="Y52" s="1080"/>
      <c r="Z52" s="1080"/>
      <c r="AA52" s="1080"/>
      <c r="AB52" s="1080"/>
      <c r="AC52" s="1080"/>
      <c r="AD52" s="1080"/>
      <c r="AE52" s="1080"/>
      <c r="AF52" s="1080"/>
      <c r="AG52" s="1080"/>
      <c r="AH52" s="1080"/>
    </row>
    <row r="53" spans="1:34" ht="13.5" customHeight="1" x14ac:dyDescent="0.2">
      <c r="A53" s="1013" t="s">
        <v>254</v>
      </c>
      <c r="B53" s="1014">
        <v>-4464</v>
      </c>
      <c r="C53" s="1015">
        <v>-4396</v>
      </c>
      <c r="D53" s="1016">
        <v>0</v>
      </c>
      <c r="E53" s="1017">
        <v>-4396</v>
      </c>
      <c r="F53" s="1017">
        <v>-68</v>
      </c>
      <c r="G53" s="1018">
        <v>24</v>
      </c>
      <c r="H53" s="1019">
        <v>-92</v>
      </c>
      <c r="I53" s="1020">
        <v>-4464</v>
      </c>
      <c r="K53" s="1063"/>
      <c r="L53" s="1063"/>
      <c r="M53" s="1062"/>
      <c r="N53" s="1063"/>
      <c r="Y53" s="1080"/>
      <c r="Z53" s="1080"/>
      <c r="AA53" s="1080"/>
      <c r="AB53" s="1080"/>
      <c r="AC53" s="1080"/>
      <c r="AD53" s="1080"/>
      <c r="AE53" s="1080"/>
      <c r="AF53" s="1080"/>
      <c r="AG53" s="1080"/>
      <c r="AH53" s="1080"/>
    </row>
    <row r="54" spans="1:34" ht="13.5" customHeight="1" x14ac:dyDescent="0.2">
      <c r="A54" s="1013" t="s">
        <v>83</v>
      </c>
      <c r="B54" s="1014">
        <v>-5712</v>
      </c>
      <c r="C54" s="1015">
        <v>-5217</v>
      </c>
      <c r="D54" s="1016">
        <v>0</v>
      </c>
      <c r="E54" s="1017">
        <v>-5217</v>
      </c>
      <c r="F54" s="1017">
        <v>-495</v>
      </c>
      <c r="G54" s="1018">
        <v>-403</v>
      </c>
      <c r="H54" s="1019">
        <v>-92</v>
      </c>
      <c r="I54" s="1020">
        <v>-5712</v>
      </c>
      <c r="K54" s="1063"/>
      <c r="L54" s="1063"/>
      <c r="M54" s="1062"/>
      <c r="N54" s="1063"/>
      <c r="Y54" s="1080"/>
      <c r="Z54" s="1080"/>
      <c r="AA54" s="1080"/>
      <c r="AB54" s="1080"/>
      <c r="AC54" s="1080"/>
      <c r="AD54" s="1080"/>
      <c r="AE54" s="1080"/>
      <c r="AF54" s="1080"/>
      <c r="AG54" s="1080"/>
      <c r="AH54" s="1080"/>
    </row>
    <row r="55" spans="1:34" ht="13.5" customHeight="1" x14ac:dyDescent="0.2">
      <c r="A55" s="1013" t="s">
        <v>84</v>
      </c>
      <c r="B55" s="1014">
        <v>-2858</v>
      </c>
      <c r="C55" s="1015">
        <v>1095</v>
      </c>
      <c r="D55" s="1016">
        <v>0</v>
      </c>
      <c r="E55" s="1017">
        <v>1095</v>
      </c>
      <c r="F55" s="1017">
        <v>-3953</v>
      </c>
      <c r="G55" s="1018">
        <v>-3131</v>
      </c>
      <c r="H55" s="1019">
        <v>-822</v>
      </c>
      <c r="I55" s="1020">
        <v>-2858</v>
      </c>
      <c r="K55" s="1063"/>
      <c r="L55" s="1063"/>
      <c r="M55" s="1062"/>
      <c r="N55" s="1063"/>
      <c r="Y55" s="1080"/>
      <c r="Z55" s="1080"/>
      <c r="AA55" s="1080"/>
      <c r="AB55" s="1080"/>
      <c r="AC55" s="1080"/>
      <c r="AD55" s="1080"/>
      <c r="AE55" s="1080"/>
      <c r="AF55" s="1080"/>
      <c r="AG55" s="1080"/>
      <c r="AH55" s="1080"/>
    </row>
    <row r="56" spans="1:34" ht="15.75" customHeight="1" x14ac:dyDescent="0.2">
      <c r="A56" s="1005" t="s">
        <v>85</v>
      </c>
      <c r="B56" s="1006">
        <v>-31620</v>
      </c>
      <c r="C56" s="1007">
        <v>-31996</v>
      </c>
      <c r="D56" s="1008">
        <v>0</v>
      </c>
      <c r="E56" s="1009">
        <v>-31996</v>
      </c>
      <c r="F56" s="1009">
        <v>376</v>
      </c>
      <c r="G56" s="1010">
        <v>2961</v>
      </c>
      <c r="H56" s="1011">
        <v>-2585</v>
      </c>
      <c r="I56" s="1012">
        <v>-31620</v>
      </c>
      <c r="K56" s="1063"/>
      <c r="L56" s="1063"/>
      <c r="M56" s="1062"/>
      <c r="N56" s="1063"/>
      <c r="Y56" s="1080"/>
      <c r="Z56" s="1080"/>
      <c r="AA56" s="1080"/>
      <c r="AB56" s="1080"/>
      <c r="AC56" s="1080"/>
      <c r="AD56" s="1080"/>
      <c r="AE56" s="1080"/>
      <c r="AF56" s="1080"/>
      <c r="AG56" s="1080"/>
      <c r="AH56" s="1080"/>
    </row>
    <row r="57" spans="1:34" ht="13.5" customHeight="1" x14ac:dyDescent="0.2">
      <c r="A57" s="1013" t="s">
        <v>86</v>
      </c>
      <c r="B57" s="1014">
        <v>-1374</v>
      </c>
      <c r="C57" s="1015">
        <v>-1860</v>
      </c>
      <c r="D57" s="1016">
        <v>0</v>
      </c>
      <c r="E57" s="1017">
        <v>-1860</v>
      </c>
      <c r="F57" s="1017">
        <v>486</v>
      </c>
      <c r="G57" s="1018">
        <v>-71</v>
      </c>
      <c r="H57" s="1019">
        <v>557</v>
      </c>
      <c r="I57" s="1020">
        <v>-1374</v>
      </c>
      <c r="K57" s="1063"/>
      <c r="L57" s="1063"/>
      <c r="M57" s="1062"/>
      <c r="N57" s="1063"/>
      <c r="Y57" s="1080"/>
      <c r="Z57" s="1080"/>
      <c r="AA57" s="1080"/>
      <c r="AB57" s="1080"/>
      <c r="AC57" s="1080"/>
      <c r="AD57" s="1080"/>
      <c r="AE57" s="1080"/>
      <c r="AF57" s="1080"/>
      <c r="AG57" s="1080"/>
      <c r="AH57" s="1080"/>
    </row>
    <row r="58" spans="1:34" ht="13.5" customHeight="1" x14ac:dyDescent="0.2">
      <c r="A58" s="1013" t="s">
        <v>255</v>
      </c>
      <c r="B58" s="1014">
        <v>-1091</v>
      </c>
      <c r="C58" s="1015">
        <v>-583</v>
      </c>
      <c r="D58" s="1016">
        <v>0</v>
      </c>
      <c r="E58" s="1017">
        <v>-583</v>
      </c>
      <c r="F58" s="1017">
        <v>-508</v>
      </c>
      <c r="G58" s="1018">
        <v>-531</v>
      </c>
      <c r="H58" s="1019">
        <v>23</v>
      </c>
      <c r="I58" s="1020">
        <v>-1091</v>
      </c>
      <c r="K58" s="1063"/>
      <c r="L58" s="1063"/>
      <c r="M58" s="1062"/>
      <c r="N58" s="1063"/>
      <c r="Y58" s="1080"/>
      <c r="Z58" s="1080"/>
      <c r="AA58" s="1080"/>
      <c r="AB58" s="1080"/>
      <c r="AC58" s="1080"/>
      <c r="AD58" s="1080"/>
      <c r="AE58" s="1080"/>
      <c r="AF58" s="1080"/>
      <c r="AG58" s="1080"/>
      <c r="AH58" s="1080"/>
    </row>
    <row r="59" spans="1:34" ht="13.5" customHeight="1" x14ac:dyDescent="0.2">
      <c r="A59" s="1013" t="s">
        <v>88</v>
      </c>
      <c r="B59" s="1014">
        <v>-3523</v>
      </c>
      <c r="C59" s="1015">
        <v>-2473</v>
      </c>
      <c r="D59" s="1016">
        <v>0</v>
      </c>
      <c r="E59" s="1017">
        <v>-2473</v>
      </c>
      <c r="F59" s="1017">
        <v>-1050</v>
      </c>
      <c r="G59" s="1018">
        <v>-856</v>
      </c>
      <c r="H59" s="1019">
        <v>-194</v>
      </c>
      <c r="I59" s="1020">
        <v>-3523</v>
      </c>
      <c r="K59" s="1063"/>
      <c r="L59" s="1063"/>
      <c r="M59" s="1062"/>
      <c r="N59" s="1063"/>
      <c r="Y59" s="1080"/>
      <c r="Z59" s="1080"/>
      <c r="AA59" s="1080"/>
      <c r="AB59" s="1080"/>
      <c r="AC59" s="1080"/>
      <c r="AD59" s="1080"/>
      <c r="AE59" s="1080"/>
      <c r="AF59" s="1080"/>
      <c r="AG59" s="1080"/>
      <c r="AH59" s="1080"/>
    </row>
    <row r="60" spans="1:34" ht="13.5" customHeight="1" x14ac:dyDescent="0.2">
      <c r="A60" s="1013" t="s">
        <v>89</v>
      </c>
      <c r="B60" s="1014">
        <v>9683</v>
      </c>
      <c r="C60" s="1015">
        <v>3765</v>
      </c>
      <c r="D60" s="1016">
        <v>0</v>
      </c>
      <c r="E60" s="1017">
        <v>3765</v>
      </c>
      <c r="F60" s="1017">
        <v>5918</v>
      </c>
      <c r="G60" s="1018">
        <v>5559</v>
      </c>
      <c r="H60" s="1019">
        <v>359</v>
      </c>
      <c r="I60" s="1020">
        <v>9683</v>
      </c>
      <c r="K60" s="1063"/>
      <c r="L60" s="1063"/>
      <c r="M60" s="1062"/>
      <c r="N60" s="1063"/>
      <c r="Y60" s="1080"/>
      <c r="Z60" s="1080"/>
      <c r="AA60" s="1080"/>
      <c r="AB60" s="1080"/>
      <c r="AC60" s="1080"/>
      <c r="AD60" s="1080"/>
      <c r="AE60" s="1080"/>
      <c r="AF60" s="1080"/>
      <c r="AG60" s="1080"/>
      <c r="AH60" s="1080"/>
    </row>
    <row r="61" spans="1:34" ht="13.5" customHeight="1" x14ac:dyDescent="0.2">
      <c r="A61" s="1013" t="s">
        <v>90</v>
      </c>
      <c r="B61" s="1014">
        <v>-1224</v>
      </c>
      <c r="C61" s="1015">
        <v>-1615</v>
      </c>
      <c r="D61" s="1016">
        <v>0</v>
      </c>
      <c r="E61" s="1017">
        <v>-1615</v>
      </c>
      <c r="F61" s="1017">
        <v>391</v>
      </c>
      <c r="G61" s="1018">
        <v>457</v>
      </c>
      <c r="H61" s="1019">
        <v>-66</v>
      </c>
      <c r="I61" s="1020">
        <v>-1224</v>
      </c>
      <c r="K61" s="1063"/>
      <c r="L61" s="1063"/>
      <c r="M61" s="1062"/>
      <c r="N61" s="1063"/>
      <c r="Y61" s="1080"/>
      <c r="Z61" s="1080"/>
      <c r="AA61" s="1080"/>
      <c r="AB61" s="1080"/>
      <c r="AC61" s="1080"/>
      <c r="AD61" s="1080"/>
      <c r="AE61" s="1080"/>
      <c r="AF61" s="1080"/>
      <c r="AG61" s="1080"/>
      <c r="AH61" s="1080"/>
    </row>
    <row r="62" spans="1:34" ht="13.5" customHeight="1" x14ac:dyDescent="0.2">
      <c r="A62" s="1013" t="s">
        <v>91</v>
      </c>
      <c r="B62" s="1014">
        <v>-5026</v>
      </c>
      <c r="C62" s="1015">
        <v>-2780</v>
      </c>
      <c r="D62" s="1016">
        <v>0</v>
      </c>
      <c r="E62" s="1017">
        <v>-2780</v>
      </c>
      <c r="F62" s="1017">
        <v>-2246</v>
      </c>
      <c r="G62" s="1018">
        <v>-1743</v>
      </c>
      <c r="H62" s="1019">
        <v>-503</v>
      </c>
      <c r="I62" s="1020">
        <v>-5026</v>
      </c>
      <c r="K62" s="1063"/>
      <c r="L62" s="1063"/>
      <c r="M62" s="1062"/>
      <c r="N62" s="1063"/>
      <c r="Y62" s="1080"/>
      <c r="Z62" s="1080"/>
      <c r="AA62" s="1080"/>
      <c r="AB62" s="1080"/>
      <c r="AC62" s="1080"/>
      <c r="AD62" s="1080"/>
      <c r="AE62" s="1080"/>
      <c r="AF62" s="1080"/>
      <c r="AG62" s="1080"/>
      <c r="AH62" s="1080"/>
    </row>
    <row r="63" spans="1:34" ht="13.5" customHeight="1" x14ac:dyDescent="0.2">
      <c r="A63" s="1013" t="s">
        <v>92</v>
      </c>
      <c r="B63" s="1014">
        <v>-5024</v>
      </c>
      <c r="C63" s="1015">
        <v>-4498</v>
      </c>
      <c r="D63" s="1016">
        <v>0</v>
      </c>
      <c r="E63" s="1017">
        <v>-4498</v>
      </c>
      <c r="F63" s="1017">
        <v>-526</v>
      </c>
      <c r="G63" s="1018">
        <v>-184</v>
      </c>
      <c r="H63" s="1019">
        <v>-342</v>
      </c>
      <c r="I63" s="1020">
        <v>-5024</v>
      </c>
      <c r="K63" s="1063"/>
      <c r="L63" s="1063"/>
      <c r="M63" s="1062"/>
      <c r="N63" s="1063"/>
      <c r="Y63" s="1080"/>
      <c r="Z63" s="1080"/>
      <c r="AA63" s="1080"/>
      <c r="AB63" s="1080"/>
      <c r="AC63" s="1080"/>
      <c r="AD63" s="1080"/>
      <c r="AE63" s="1080"/>
      <c r="AF63" s="1080"/>
      <c r="AG63" s="1080"/>
      <c r="AH63" s="1080"/>
    </row>
    <row r="64" spans="1:34" s="1044" customFormat="1" ht="13.5" customHeight="1" x14ac:dyDescent="0.2">
      <c r="A64" s="1013" t="s">
        <v>93</v>
      </c>
      <c r="B64" s="1014">
        <v>-1050</v>
      </c>
      <c r="C64" s="1015">
        <v>-1019</v>
      </c>
      <c r="D64" s="1016">
        <v>0</v>
      </c>
      <c r="E64" s="1017">
        <v>-1019</v>
      </c>
      <c r="F64" s="1017">
        <v>-31</v>
      </c>
      <c r="G64" s="1018">
        <v>-12</v>
      </c>
      <c r="H64" s="1019">
        <v>-19</v>
      </c>
      <c r="I64" s="1020">
        <v>-1050</v>
      </c>
      <c r="J64" s="23"/>
      <c r="K64" s="1063"/>
      <c r="L64" s="1063"/>
      <c r="M64" s="1062"/>
      <c r="N64" s="1063"/>
      <c r="W64" s="23"/>
      <c r="X64" s="23"/>
      <c r="Y64" s="1080"/>
      <c r="Z64" s="1080"/>
      <c r="AA64" s="1080"/>
      <c r="AB64" s="1080"/>
      <c r="AC64" s="1080"/>
      <c r="AD64" s="1080"/>
      <c r="AE64" s="1080"/>
      <c r="AF64" s="1080"/>
      <c r="AG64" s="1080"/>
      <c r="AH64" s="1080"/>
    </row>
    <row r="65" spans="1:34" ht="13.5" customHeight="1" x14ac:dyDescent="0.2">
      <c r="A65" s="1013" t="s">
        <v>94</v>
      </c>
      <c r="B65" s="1014">
        <v>-3177</v>
      </c>
      <c r="C65" s="1015">
        <v>-489</v>
      </c>
      <c r="D65" s="1016">
        <v>0</v>
      </c>
      <c r="E65" s="1017">
        <v>-489</v>
      </c>
      <c r="F65" s="1017">
        <v>-2688</v>
      </c>
      <c r="G65" s="1018">
        <v>-1251</v>
      </c>
      <c r="H65" s="1019">
        <v>-1437</v>
      </c>
      <c r="I65" s="1020">
        <v>-3177</v>
      </c>
      <c r="J65" s="1044"/>
      <c r="K65" s="1063"/>
      <c r="L65" s="1063"/>
      <c r="M65" s="1062"/>
      <c r="N65" s="1063"/>
      <c r="Y65" s="1080"/>
      <c r="Z65" s="1080"/>
      <c r="AA65" s="1080"/>
      <c r="AB65" s="1080"/>
      <c r="AC65" s="1080"/>
      <c r="AD65" s="1080"/>
      <c r="AE65" s="1080"/>
      <c r="AF65" s="1080"/>
      <c r="AG65" s="1080"/>
      <c r="AH65" s="1080"/>
    </row>
    <row r="66" spans="1:34" ht="13.5" customHeight="1" x14ac:dyDescent="0.2">
      <c r="A66" s="1013" t="s">
        <v>95</v>
      </c>
      <c r="B66" s="1014">
        <v>-5011</v>
      </c>
      <c r="C66" s="1015">
        <v>-7858</v>
      </c>
      <c r="D66" s="1016">
        <v>0</v>
      </c>
      <c r="E66" s="1017">
        <v>-7858</v>
      </c>
      <c r="F66" s="1017">
        <v>2847</v>
      </c>
      <c r="G66" s="1018">
        <v>3199</v>
      </c>
      <c r="H66" s="1019">
        <v>-352</v>
      </c>
      <c r="I66" s="1020">
        <v>-5011</v>
      </c>
      <c r="K66" s="1063"/>
      <c r="L66" s="1063"/>
      <c r="M66" s="1062"/>
      <c r="N66" s="1063"/>
      <c r="Y66" s="1080"/>
      <c r="Z66" s="1080"/>
      <c r="AA66" s="1080"/>
      <c r="AB66" s="1080"/>
      <c r="AC66" s="1080"/>
      <c r="AD66" s="1080"/>
      <c r="AE66" s="1080"/>
      <c r="AF66" s="1080"/>
      <c r="AG66" s="1080"/>
      <c r="AH66" s="1080"/>
    </row>
    <row r="67" spans="1:34" ht="13.5" customHeight="1" x14ac:dyDescent="0.2">
      <c r="A67" s="1013" t="s">
        <v>96</v>
      </c>
      <c r="B67" s="1014">
        <v>-3330</v>
      </c>
      <c r="C67" s="1015">
        <v>-2353</v>
      </c>
      <c r="D67" s="1016">
        <v>0</v>
      </c>
      <c r="E67" s="1017">
        <v>-2353</v>
      </c>
      <c r="F67" s="1017">
        <v>-977</v>
      </c>
      <c r="G67" s="1018">
        <v>-673</v>
      </c>
      <c r="H67" s="1019">
        <v>-304</v>
      </c>
      <c r="I67" s="1020">
        <v>-3330</v>
      </c>
      <c r="K67" s="1063"/>
      <c r="L67" s="1063"/>
      <c r="M67" s="1062"/>
      <c r="N67" s="1063"/>
      <c r="Y67" s="1080"/>
      <c r="Z67" s="1080"/>
      <c r="AA67" s="1080"/>
      <c r="AB67" s="1080"/>
      <c r="AC67" s="1080"/>
      <c r="AD67" s="1080"/>
      <c r="AE67" s="1080"/>
      <c r="AF67" s="1080"/>
      <c r="AG67" s="1080"/>
      <c r="AH67" s="1080"/>
    </row>
    <row r="68" spans="1:34" ht="13.5" customHeight="1" x14ac:dyDescent="0.2">
      <c r="A68" s="1013" t="s">
        <v>97</v>
      </c>
      <c r="B68" s="1014">
        <v>-1829</v>
      </c>
      <c r="C68" s="1015">
        <v>-1174</v>
      </c>
      <c r="D68" s="1016">
        <v>0</v>
      </c>
      <c r="E68" s="1017">
        <v>-1174</v>
      </c>
      <c r="F68" s="1017">
        <v>-655</v>
      </c>
      <c r="G68" s="1018">
        <v>-247</v>
      </c>
      <c r="H68" s="1019">
        <v>-408</v>
      </c>
      <c r="I68" s="1020">
        <v>-1829</v>
      </c>
      <c r="J68" s="1085"/>
      <c r="K68" s="1063"/>
      <c r="L68" s="1063"/>
      <c r="M68" s="1062"/>
      <c r="N68" s="1063"/>
      <c r="Y68" s="1080"/>
      <c r="Z68" s="1080"/>
      <c r="AA68" s="1080"/>
      <c r="AB68" s="1080"/>
      <c r="AC68" s="1080"/>
      <c r="AD68" s="1080"/>
      <c r="AE68" s="1080"/>
      <c r="AF68" s="1080"/>
      <c r="AG68" s="1080"/>
      <c r="AH68" s="1080"/>
    </row>
    <row r="69" spans="1:34" ht="13.5" customHeight="1" x14ac:dyDescent="0.2">
      <c r="A69" s="1013" t="s">
        <v>98</v>
      </c>
      <c r="B69" s="1014">
        <v>-7898</v>
      </c>
      <c r="C69" s="1015">
        <v>-5915</v>
      </c>
      <c r="D69" s="1016">
        <v>0</v>
      </c>
      <c r="E69" s="1017">
        <v>-5915</v>
      </c>
      <c r="F69" s="1017">
        <v>-1983</v>
      </c>
      <c r="G69" s="1018">
        <v>-2001</v>
      </c>
      <c r="H69" s="1019">
        <v>18</v>
      </c>
      <c r="I69" s="1020">
        <v>-7898</v>
      </c>
      <c r="K69" s="1063"/>
      <c r="L69" s="1063"/>
      <c r="M69" s="1062"/>
      <c r="N69" s="1063"/>
      <c r="Y69" s="1080"/>
      <c r="Z69" s="1080"/>
      <c r="AA69" s="1080"/>
      <c r="AB69" s="1080"/>
      <c r="AC69" s="1080"/>
      <c r="AD69" s="1080"/>
      <c r="AE69" s="1080"/>
      <c r="AF69" s="1080"/>
      <c r="AG69" s="1080"/>
      <c r="AH69" s="1080"/>
    </row>
    <row r="70" spans="1:34" ht="13.5" customHeight="1" x14ac:dyDescent="0.2">
      <c r="A70" s="461" t="s">
        <v>99</v>
      </c>
      <c r="B70" s="1030">
        <v>-1746</v>
      </c>
      <c r="C70" s="1031">
        <v>-3144</v>
      </c>
      <c r="D70" s="1032">
        <v>0</v>
      </c>
      <c r="E70" s="1033">
        <v>-3144</v>
      </c>
      <c r="F70" s="1033">
        <v>1398</v>
      </c>
      <c r="G70" s="1034">
        <v>1315</v>
      </c>
      <c r="H70" s="1035">
        <v>83</v>
      </c>
      <c r="I70" s="1036">
        <v>-1746</v>
      </c>
      <c r="K70" s="1063"/>
      <c r="L70" s="1063"/>
      <c r="M70" s="1062"/>
      <c r="N70" s="1063"/>
      <c r="Y70" s="1080"/>
      <c r="Z70" s="1080"/>
      <c r="AA70" s="1080"/>
      <c r="AB70" s="1080"/>
      <c r="AC70" s="1080"/>
      <c r="AD70" s="1080"/>
      <c r="AE70" s="1080"/>
      <c r="AF70" s="1080"/>
      <c r="AG70" s="1080"/>
      <c r="AH70" s="1080"/>
    </row>
    <row r="71" spans="1:34" ht="14.25" customHeight="1" x14ac:dyDescent="0.2">
      <c r="A71" s="1043" t="s">
        <v>100</v>
      </c>
      <c r="B71" s="1045">
        <v>1563</v>
      </c>
      <c r="C71" s="999">
        <v>-11285</v>
      </c>
      <c r="D71" s="1000">
        <v>0</v>
      </c>
      <c r="E71" s="1001">
        <v>-11285</v>
      </c>
      <c r="F71" s="1001">
        <v>12848</v>
      </c>
      <c r="G71" s="1002">
        <v>14661</v>
      </c>
      <c r="H71" s="1003">
        <v>-1813</v>
      </c>
      <c r="I71" s="1004">
        <v>1563</v>
      </c>
      <c r="K71" s="1063"/>
      <c r="L71" s="1063"/>
      <c r="M71" s="1062"/>
      <c r="N71" s="1063"/>
      <c r="Y71" s="1080"/>
      <c r="Z71" s="1080"/>
      <c r="AA71" s="1080"/>
      <c r="AB71" s="1080"/>
      <c r="AC71" s="1080"/>
      <c r="AD71" s="1080"/>
      <c r="AE71" s="1080"/>
      <c r="AF71" s="1080"/>
      <c r="AG71" s="1080"/>
      <c r="AH71" s="1080"/>
    </row>
    <row r="72" spans="1:34" ht="13.5" customHeight="1" x14ac:dyDescent="0.2">
      <c r="A72" s="1013" t="s">
        <v>101</v>
      </c>
      <c r="B72" s="1014">
        <v>-4461</v>
      </c>
      <c r="C72" s="1015">
        <v>-3099</v>
      </c>
      <c r="D72" s="1016">
        <v>0</v>
      </c>
      <c r="E72" s="1017">
        <v>-3099</v>
      </c>
      <c r="F72" s="1017">
        <v>-1362</v>
      </c>
      <c r="G72" s="1018">
        <v>-1212</v>
      </c>
      <c r="H72" s="1019">
        <v>-150</v>
      </c>
      <c r="I72" s="1020">
        <v>-4461</v>
      </c>
      <c r="K72" s="1063"/>
      <c r="L72" s="1063"/>
      <c r="M72" s="1062"/>
      <c r="N72" s="1063"/>
      <c r="Y72" s="1080"/>
      <c r="Z72" s="1080"/>
      <c r="AA72" s="1080"/>
      <c r="AB72" s="1080"/>
      <c r="AC72" s="1080"/>
      <c r="AD72" s="1080"/>
      <c r="AE72" s="1080"/>
      <c r="AF72" s="1080"/>
      <c r="AG72" s="1080"/>
      <c r="AH72" s="1080"/>
    </row>
    <row r="73" spans="1:34" ht="13.5" customHeight="1" x14ac:dyDescent="0.2">
      <c r="A73" s="1013" t="s">
        <v>102</v>
      </c>
      <c r="B73" s="1014">
        <v>-5132</v>
      </c>
      <c r="C73" s="1015">
        <v>-4361</v>
      </c>
      <c r="D73" s="1016">
        <v>0</v>
      </c>
      <c r="E73" s="1017">
        <v>-4361</v>
      </c>
      <c r="F73" s="1017">
        <v>-771</v>
      </c>
      <c r="G73" s="1018">
        <v>721</v>
      </c>
      <c r="H73" s="1019">
        <v>-1492</v>
      </c>
      <c r="I73" s="1020">
        <v>-5132</v>
      </c>
      <c r="K73" s="1063"/>
      <c r="L73" s="1063"/>
      <c r="M73" s="1062"/>
      <c r="N73" s="1063"/>
      <c r="Y73" s="1080"/>
      <c r="Z73" s="1080"/>
      <c r="AA73" s="1080"/>
      <c r="AB73" s="1080"/>
      <c r="AC73" s="1080"/>
      <c r="AD73" s="1080"/>
      <c r="AE73" s="1080"/>
      <c r="AF73" s="1080"/>
      <c r="AG73" s="1080"/>
      <c r="AH73" s="1080"/>
    </row>
    <row r="74" spans="1:34" ht="13.5" customHeight="1" x14ac:dyDescent="0.2">
      <c r="A74" s="1013" t="s">
        <v>266</v>
      </c>
      <c r="B74" s="1014">
        <v>11139</v>
      </c>
      <c r="C74" s="1015">
        <v>-1539</v>
      </c>
      <c r="D74" s="1016">
        <v>0</v>
      </c>
      <c r="E74" s="1017">
        <v>-1539</v>
      </c>
      <c r="F74" s="1017">
        <v>12678</v>
      </c>
      <c r="G74" s="1018">
        <v>12741</v>
      </c>
      <c r="H74" s="1019">
        <v>-63</v>
      </c>
      <c r="I74" s="1020">
        <v>11139</v>
      </c>
      <c r="K74" s="1063"/>
      <c r="L74" s="1063"/>
      <c r="M74" s="1062"/>
      <c r="N74" s="1063"/>
      <c r="Y74" s="1080"/>
      <c r="Z74" s="1080"/>
      <c r="AA74" s="1080"/>
      <c r="AB74" s="1080"/>
      <c r="AC74" s="1080"/>
      <c r="AD74" s="1080"/>
      <c r="AE74" s="1080"/>
      <c r="AF74" s="1080"/>
      <c r="AG74" s="1080"/>
      <c r="AH74" s="1080"/>
    </row>
    <row r="75" spans="1:34" ht="23.25" customHeight="1" x14ac:dyDescent="0.2">
      <c r="A75" s="1022" t="s">
        <v>495</v>
      </c>
      <c r="B75" s="1023">
        <v>8686</v>
      </c>
      <c r="C75" s="1024">
        <v>-2974</v>
      </c>
      <c r="D75" s="1025">
        <v>-2090</v>
      </c>
      <c r="E75" s="1026">
        <v>-884</v>
      </c>
      <c r="F75" s="1026">
        <v>11660</v>
      </c>
      <c r="G75" s="1027">
        <v>11670</v>
      </c>
      <c r="H75" s="1028">
        <v>-10</v>
      </c>
      <c r="I75" s="1029">
        <v>10776</v>
      </c>
      <c r="K75" s="1063"/>
      <c r="L75" s="1063"/>
      <c r="M75" s="1062"/>
      <c r="N75" s="1063"/>
      <c r="Y75" s="1080"/>
      <c r="Z75" s="1080"/>
      <c r="AA75" s="1080"/>
      <c r="AB75" s="1080"/>
      <c r="AC75" s="1080"/>
      <c r="AD75" s="1080"/>
      <c r="AE75" s="1080"/>
      <c r="AF75" s="1080"/>
      <c r="AG75" s="1080"/>
      <c r="AH75" s="1080"/>
    </row>
    <row r="76" spans="1:34" ht="13.5" customHeight="1" x14ac:dyDescent="0.2">
      <c r="A76" s="1046" t="s">
        <v>105</v>
      </c>
      <c r="B76" s="1014">
        <v>-2754</v>
      </c>
      <c r="C76" s="1015">
        <v>-3357</v>
      </c>
      <c r="D76" s="1016">
        <v>-1810</v>
      </c>
      <c r="E76" s="1017">
        <v>-1547</v>
      </c>
      <c r="F76" s="1017">
        <v>603</v>
      </c>
      <c r="G76" s="1018">
        <v>597</v>
      </c>
      <c r="H76" s="1019">
        <v>6</v>
      </c>
      <c r="I76" s="1020">
        <v>-944</v>
      </c>
      <c r="K76" s="1063"/>
      <c r="L76" s="1063"/>
      <c r="M76" s="1062"/>
      <c r="N76" s="1063"/>
      <c r="Y76" s="1080"/>
      <c r="Z76" s="1080"/>
      <c r="AA76" s="1080"/>
      <c r="AB76" s="1080"/>
      <c r="AC76" s="1080"/>
      <c r="AD76" s="1080"/>
      <c r="AE76" s="1080"/>
      <c r="AF76" s="1080"/>
      <c r="AG76" s="1080"/>
      <c r="AH76" s="1080"/>
    </row>
    <row r="77" spans="1:34" ht="24.75" customHeight="1" x14ac:dyDescent="0.2">
      <c r="A77" s="1046" t="s">
        <v>512</v>
      </c>
      <c r="B77" s="1014">
        <v>5207</v>
      </c>
      <c r="C77" s="1015">
        <v>4792</v>
      </c>
      <c r="D77" s="1016">
        <v>3900</v>
      </c>
      <c r="E77" s="1017">
        <v>892</v>
      </c>
      <c r="F77" s="1017">
        <v>415</v>
      </c>
      <c r="G77" s="1018">
        <v>474</v>
      </c>
      <c r="H77" s="1019">
        <v>-59</v>
      </c>
      <c r="I77" s="1020">
        <v>1307</v>
      </c>
      <c r="K77" s="1063"/>
      <c r="L77" s="1063"/>
      <c r="M77" s="1062"/>
      <c r="N77" s="1063"/>
      <c r="Y77" s="1080"/>
      <c r="Z77" s="1080"/>
      <c r="AA77" s="1080"/>
      <c r="AB77" s="1080"/>
      <c r="AC77" s="1080"/>
      <c r="AD77" s="1080"/>
      <c r="AE77" s="1080"/>
      <c r="AF77" s="1080"/>
      <c r="AG77" s="1080"/>
      <c r="AH77" s="1080"/>
    </row>
    <row r="78" spans="1:34" ht="13.5" customHeight="1" x14ac:dyDescent="0.2">
      <c r="A78" s="1013" t="s">
        <v>107</v>
      </c>
      <c r="B78" s="1014">
        <v>17</v>
      </c>
      <c r="C78" s="1015">
        <v>-2286</v>
      </c>
      <c r="D78" s="1016">
        <v>0</v>
      </c>
      <c r="E78" s="1017">
        <v>-2286</v>
      </c>
      <c r="F78" s="1017">
        <v>2303</v>
      </c>
      <c r="G78" s="1018">
        <v>2411</v>
      </c>
      <c r="H78" s="1019">
        <v>-108</v>
      </c>
      <c r="I78" s="1020">
        <v>17</v>
      </c>
      <c r="K78" s="1063"/>
      <c r="L78" s="1063"/>
      <c r="M78" s="1062"/>
      <c r="N78" s="1063"/>
      <c r="Y78" s="1080"/>
      <c r="Z78" s="1080"/>
      <c r="AA78" s="1080"/>
      <c r="AB78" s="1080"/>
      <c r="AC78" s="1080"/>
      <c r="AD78" s="1080"/>
      <c r="AE78" s="1080"/>
      <c r="AF78" s="1080"/>
      <c r="AG78" s="1080"/>
      <c r="AH78" s="1080"/>
    </row>
    <row r="79" spans="1:34" ht="13.5" customHeight="1" x14ac:dyDescent="0.2">
      <c r="A79" s="1043" t="s">
        <v>108</v>
      </c>
      <c r="B79" s="1045">
        <v>-33352</v>
      </c>
      <c r="C79" s="999">
        <v>-32785</v>
      </c>
      <c r="D79" s="1000">
        <v>0</v>
      </c>
      <c r="E79" s="1001">
        <v>-32785</v>
      </c>
      <c r="F79" s="1001">
        <v>-567</v>
      </c>
      <c r="G79" s="1002">
        <v>1205</v>
      </c>
      <c r="H79" s="1003">
        <v>-1772</v>
      </c>
      <c r="I79" s="1004">
        <v>-33352</v>
      </c>
      <c r="K79" s="1063"/>
      <c r="L79" s="1063"/>
      <c r="M79" s="1062"/>
      <c r="N79" s="1063"/>
      <c r="Y79" s="1080"/>
      <c r="Z79" s="1080"/>
      <c r="AA79" s="1080"/>
      <c r="AB79" s="1080"/>
      <c r="AC79" s="1080"/>
      <c r="AD79" s="1080"/>
      <c r="AE79" s="1080"/>
      <c r="AF79" s="1080"/>
      <c r="AG79" s="1080"/>
      <c r="AH79" s="1080"/>
    </row>
    <row r="80" spans="1:34" ht="12.75" customHeight="1" x14ac:dyDescent="0.2">
      <c r="A80" s="1013" t="s">
        <v>109</v>
      </c>
      <c r="B80" s="1014">
        <v>-361</v>
      </c>
      <c r="C80" s="1015">
        <v>-230</v>
      </c>
      <c r="D80" s="1016">
        <v>0</v>
      </c>
      <c r="E80" s="1017">
        <v>-230</v>
      </c>
      <c r="F80" s="1017">
        <v>-131</v>
      </c>
      <c r="G80" s="1018">
        <v>-138</v>
      </c>
      <c r="H80" s="1019">
        <v>7</v>
      </c>
      <c r="I80" s="1020">
        <v>-361</v>
      </c>
      <c r="K80" s="1063"/>
      <c r="L80" s="1063"/>
      <c r="M80" s="1062"/>
      <c r="N80" s="1063"/>
      <c r="Y80" s="1080"/>
      <c r="Z80" s="1080"/>
      <c r="AA80" s="1080"/>
      <c r="AB80" s="1080"/>
      <c r="AC80" s="1080"/>
      <c r="AD80" s="1080"/>
      <c r="AE80" s="1080"/>
      <c r="AF80" s="1080"/>
      <c r="AG80" s="1080"/>
      <c r="AH80" s="1080"/>
    </row>
    <row r="81" spans="1:34" ht="12.75" customHeight="1" x14ac:dyDescent="0.2">
      <c r="A81" s="1013" t="s">
        <v>110</v>
      </c>
      <c r="B81" s="1014">
        <v>-2060</v>
      </c>
      <c r="C81" s="1015">
        <v>-1675</v>
      </c>
      <c r="D81" s="1016">
        <v>0</v>
      </c>
      <c r="E81" s="1017">
        <v>-1675</v>
      </c>
      <c r="F81" s="1017">
        <v>-385</v>
      </c>
      <c r="G81" s="1018">
        <v>-377</v>
      </c>
      <c r="H81" s="1019">
        <v>-8</v>
      </c>
      <c r="I81" s="1020">
        <v>-2060</v>
      </c>
      <c r="K81" s="1063"/>
      <c r="L81" s="1063"/>
      <c r="M81" s="1062"/>
      <c r="N81" s="1063"/>
      <c r="Y81" s="1080"/>
      <c r="Z81" s="1080"/>
      <c r="AA81" s="1080"/>
      <c r="AB81" s="1080"/>
      <c r="AC81" s="1080"/>
      <c r="AD81" s="1080"/>
      <c r="AE81" s="1080"/>
      <c r="AF81" s="1080"/>
      <c r="AG81" s="1080"/>
      <c r="AH81" s="1080"/>
    </row>
    <row r="82" spans="1:34" ht="12.75" customHeight="1" x14ac:dyDescent="0.2">
      <c r="A82" s="1013" t="s">
        <v>111</v>
      </c>
      <c r="B82" s="1014">
        <v>-675</v>
      </c>
      <c r="C82" s="1015">
        <v>-592</v>
      </c>
      <c r="D82" s="1016">
        <v>0</v>
      </c>
      <c r="E82" s="1017">
        <v>-592</v>
      </c>
      <c r="F82" s="1017">
        <v>-83</v>
      </c>
      <c r="G82" s="1018">
        <v>-68</v>
      </c>
      <c r="H82" s="1019">
        <v>-15</v>
      </c>
      <c r="I82" s="1020">
        <v>-675</v>
      </c>
      <c r="K82" s="1063"/>
      <c r="L82" s="1063"/>
      <c r="M82" s="1062"/>
      <c r="N82" s="1063"/>
      <c r="Y82" s="1080"/>
      <c r="Z82" s="1080"/>
      <c r="AA82" s="1080"/>
      <c r="AB82" s="1080"/>
      <c r="AC82" s="1080"/>
      <c r="AD82" s="1080"/>
      <c r="AE82" s="1080"/>
      <c r="AF82" s="1080"/>
      <c r="AG82" s="1080"/>
      <c r="AH82" s="1080"/>
    </row>
    <row r="83" spans="1:34" ht="12.75" customHeight="1" x14ac:dyDescent="0.2">
      <c r="A83" s="1013" t="s">
        <v>112</v>
      </c>
      <c r="B83" s="1014">
        <v>-7780</v>
      </c>
      <c r="C83" s="1015">
        <v>-3835</v>
      </c>
      <c r="D83" s="1016">
        <v>0</v>
      </c>
      <c r="E83" s="1017">
        <v>-3835</v>
      </c>
      <c r="F83" s="1017">
        <v>-3945</v>
      </c>
      <c r="G83" s="1018">
        <v>-3607</v>
      </c>
      <c r="H83" s="1019">
        <v>-338</v>
      </c>
      <c r="I83" s="1020">
        <v>-7780</v>
      </c>
      <c r="K83" s="1063"/>
      <c r="L83" s="1063"/>
      <c r="M83" s="1062"/>
      <c r="N83" s="1063"/>
      <c r="Y83" s="1080"/>
      <c r="Z83" s="1080"/>
      <c r="AA83" s="1080"/>
      <c r="AB83" s="1080"/>
      <c r="AC83" s="1080"/>
      <c r="AD83" s="1080"/>
      <c r="AE83" s="1080"/>
      <c r="AF83" s="1080"/>
      <c r="AG83" s="1080"/>
      <c r="AH83" s="1080"/>
    </row>
    <row r="84" spans="1:34" ht="12.75" customHeight="1" x14ac:dyDescent="0.2">
      <c r="A84" s="1013" t="s">
        <v>113</v>
      </c>
      <c r="B84" s="1014">
        <v>999</v>
      </c>
      <c r="C84" s="1015">
        <v>90</v>
      </c>
      <c r="D84" s="1016">
        <v>0</v>
      </c>
      <c r="E84" s="1017">
        <v>90</v>
      </c>
      <c r="F84" s="1017">
        <v>909</v>
      </c>
      <c r="G84" s="1018">
        <v>1362</v>
      </c>
      <c r="H84" s="1019">
        <v>-453</v>
      </c>
      <c r="I84" s="1020">
        <v>999</v>
      </c>
      <c r="K84" s="1063"/>
      <c r="L84" s="1063"/>
      <c r="M84" s="1062"/>
      <c r="N84" s="1063"/>
      <c r="Y84" s="1080"/>
      <c r="Z84" s="1080"/>
      <c r="AA84" s="1080"/>
      <c r="AB84" s="1080"/>
      <c r="AC84" s="1080"/>
      <c r="AD84" s="1080"/>
      <c r="AE84" s="1080"/>
      <c r="AF84" s="1080"/>
      <c r="AG84" s="1080"/>
      <c r="AH84" s="1080"/>
    </row>
    <row r="85" spans="1:34" ht="12.75" customHeight="1" x14ac:dyDescent="0.2">
      <c r="A85" s="1013" t="s">
        <v>114</v>
      </c>
      <c r="B85" s="1014">
        <v>-10439</v>
      </c>
      <c r="C85" s="1015">
        <v>-7499</v>
      </c>
      <c r="D85" s="1016">
        <v>0</v>
      </c>
      <c r="E85" s="1017">
        <v>-7499</v>
      </c>
      <c r="F85" s="1017">
        <v>-2940</v>
      </c>
      <c r="G85" s="1018">
        <v>-2757</v>
      </c>
      <c r="H85" s="1019">
        <v>-183</v>
      </c>
      <c r="I85" s="1020">
        <v>-10439</v>
      </c>
      <c r="K85" s="1063"/>
      <c r="L85" s="1063"/>
      <c r="M85" s="1062"/>
      <c r="N85" s="1063"/>
      <c r="Y85" s="1080"/>
      <c r="Z85" s="1080"/>
      <c r="AA85" s="1080"/>
      <c r="AB85" s="1080"/>
      <c r="AC85" s="1080"/>
      <c r="AD85" s="1080"/>
      <c r="AE85" s="1080"/>
      <c r="AF85" s="1080"/>
      <c r="AG85" s="1080"/>
      <c r="AH85" s="1080"/>
    </row>
    <row r="86" spans="1:34" ht="12.75" customHeight="1" x14ac:dyDescent="0.2">
      <c r="A86" s="1013" t="s">
        <v>115</v>
      </c>
      <c r="B86" s="1014">
        <v>-5176</v>
      </c>
      <c r="C86" s="1015">
        <v>-7167</v>
      </c>
      <c r="D86" s="1016">
        <v>0</v>
      </c>
      <c r="E86" s="1017">
        <v>-7167</v>
      </c>
      <c r="F86" s="1017">
        <v>1991</v>
      </c>
      <c r="G86" s="1018">
        <v>2274</v>
      </c>
      <c r="H86" s="1019">
        <v>-283</v>
      </c>
      <c r="I86" s="1020">
        <v>-5176</v>
      </c>
      <c r="K86" s="1063"/>
      <c r="L86" s="1063"/>
      <c r="M86" s="1062"/>
      <c r="N86" s="1063"/>
      <c r="Y86" s="1080"/>
      <c r="Z86" s="1080"/>
      <c r="AA86" s="1080"/>
      <c r="AB86" s="1080"/>
      <c r="AC86" s="1080"/>
      <c r="AD86" s="1080"/>
      <c r="AE86" s="1080"/>
      <c r="AF86" s="1080"/>
      <c r="AG86" s="1080"/>
      <c r="AH86" s="1080"/>
    </row>
    <row r="87" spans="1:34" ht="12.75" customHeight="1" x14ac:dyDescent="0.2">
      <c r="A87" s="1013" t="s">
        <v>116</v>
      </c>
      <c r="B87" s="1014">
        <v>8373</v>
      </c>
      <c r="C87" s="1015">
        <v>-1176</v>
      </c>
      <c r="D87" s="1016">
        <v>0</v>
      </c>
      <c r="E87" s="1017">
        <v>-1176</v>
      </c>
      <c r="F87" s="1017">
        <v>9549</v>
      </c>
      <c r="G87" s="1018">
        <v>9463</v>
      </c>
      <c r="H87" s="1019">
        <v>86</v>
      </c>
      <c r="I87" s="1020">
        <v>8373</v>
      </c>
      <c r="K87" s="1063"/>
      <c r="L87" s="1063"/>
      <c r="M87" s="1062"/>
      <c r="N87" s="1063"/>
      <c r="Y87" s="1080"/>
      <c r="Z87" s="1080"/>
      <c r="AA87" s="1080"/>
      <c r="AB87" s="1080"/>
      <c r="AC87" s="1080"/>
      <c r="AD87" s="1080"/>
      <c r="AE87" s="1080"/>
      <c r="AF87" s="1080"/>
      <c r="AG87" s="1080"/>
      <c r="AH87" s="1080"/>
    </row>
    <row r="88" spans="1:34" ht="12.75" customHeight="1" x14ac:dyDescent="0.2">
      <c r="A88" s="1013" t="s">
        <v>117</v>
      </c>
      <c r="B88" s="1014">
        <v>-9674</v>
      </c>
      <c r="C88" s="1015">
        <v>-7388</v>
      </c>
      <c r="D88" s="1016">
        <v>0</v>
      </c>
      <c r="E88" s="1017">
        <v>-7388</v>
      </c>
      <c r="F88" s="1017">
        <v>-2286</v>
      </c>
      <c r="G88" s="1018">
        <v>-1939</v>
      </c>
      <c r="H88" s="1019">
        <v>-347</v>
      </c>
      <c r="I88" s="1020">
        <v>-9674</v>
      </c>
      <c r="K88" s="1063"/>
      <c r="L88" s="1063"/>
      <c r="M88" s="1062"/>
      <c r="N88" s="1063"/>
      <c r="Y88" s="1080"/>
      <c r="Z88" s="1080"/>
      <c r="AA88" s="1080"/>
      <c r="AB88" s="1080"/>
      <c r="AC88" s="1080"/>
      <c r="AD88" s="1080"/>
      <c r="AE88" s="1080"/>
      <c r="AF88" s="1080"/>
      <c r="AG88" s="1080"/>
      <c r="AH88" s="1080"/>
    </row>
    <row r="89" spans="1:34" ht="12.75" customHeight="1" x14ac:dyDescent="0.2">
      <c r="A89" s="1013" t="s">
        <v>118</v>
      </c>
      <c r="B89" s="1014">
        <v>-6559</v>
      </c>
      <c r="C89" s="1015">
        <v>-3313</v>
      </c>
      <c r="D89" s="1016">
        <v>0</v>
      </c>
      <c r="E89" s="1017">
        <v>-3313</v>
      </c>
      <c r="F89" s="1017">
        <v>-3246</v>
      </c>
      <c r="G89" s="1018">
        <v>-3008</v>
      </c>
      <c r="H89" s="1019">
        <v>-238</v>
      </c>
      <c r="I89" s="1020">
        <v>-6559</v>
      </c>
      <c r="K89" s="1063"/>
      <c r="L89" s="1063"/>
      <c r="M89" s="1062"/>
      <c r="N89" s="1063"/>
      <c r="Y89" s="1080"/>
      <c r="Z89" s="1080"/>
      <c r="AA89" s="1080"/>
      <c r="AB89" s="1080"/>
      <c r="AC89" s="1080"/>
      <c r="AD89" s="1080"/>
      <c r="AE89" s="1080"/>
      <c r="AF89" s="1080"/>
      <c r="AG89" s="1080"/>
      <c r="AH89" s="1080"/>
    </row>
    <row r="90" spans="1:34" ht="25.5" x14ac:dyDescent="0.2">
      <c r="A90" s="1005" t="s">
        <v>119</v>
      </c>
      <c r="B90" s="1047">
        <v>-37513</v>
      </c>
      <c r="C90" s="1048">
        <v>-24432</v>
      </c>
      <c r="D90" s="1049">
        <v>0</v>
      </c>
      <c r="E90" s="1050">
        <v>-24432</v>
      </c>
      <c r="F90" s="1050">
        <v>-13081</v>
      </c>
      <c r="G90" s="1051">
        <v>-10285</v>
      </c>
      <c r="H90" s="1052">
        <v>-2796</v>
      </c>
      <c r="I90" s="1053">
        <v>-37513</v>
      </c>
      <c r="K90" s="1063"/>
      <c r="L90" s="1063"/>
      <c r="M90" s="1062"/>
      <c r="N90" s="1063"/>
      <c r="Y90" s="1080"/>
      <c r="Z90" s="1080"/>
      <c r="AA90" s="1080"/>
      <c r="AB90" s="1080"/>
      <c r="AC90" s="1080"/>
      <c r="AD90" s="1080"/>
      <c r="AE90" s="1080"/>
      <c r="AF90" s="1080"/>
      <c r="AG90" s="1080"/>
      <c r="AH90" s="1080"/>
    </row>
    <row r="91" spans="1:34" ht="12.75" customHeight="1" x14ac:dyDescent="0.2">
      <c r="A91" s="1013" t="s">
        <v>120</v>
      </c>
      <c r="B91" s="1014">
        <v>-2287</v>
      </c>
      <c r="C91" s="1015">
        <v>-1997</v>
      </c>
      <c r="D91" s="1016">
        <v>0</v>
      </c>
      <c r="E91" s="1017">
        <v>-1997</v>
      </c>
      <c r="F91" s="1017">
        <v>-290</v>
      </c>
      <c r="G91" s="1018">
        <v>-329</v>
      </c>
      <c r="H91" s="1019">
        <v>39</v>
      </c>
      <c r="I91" s="1020">
        <v>-2287</v>
      </c>
      <c r="K91" s="1063"/>
      <c r="L91" s="1063"/>
      <c r="M91" s="1062"/>
      <c r="N91" s="1063"/>
      <c r="Y91" s="1080"/>
      <c r="Z91" s="1080"/>
      <c r="AA91" s="1080"/>
      <c r="AB91" s="1080"/>
      <c r="AC91" s="1080"/>
      <c r="AD91" s="1080"/>
      <c r="AE91" s="1080"/>
      <c r="AF91" s="1080"/>
      <c r="AG91" s="1080"/>
      <c r="AH91" s="1080"/>
    </row>
    <row r="92" spans="1:34" ht="12.75" customHeight="1" x14ac:dyDescent="0.2">
      <c r="A92" s="1013" t="s">
        <v>121</v>
      </c>
      <c r="B92" s="1054">
        <v>-3779</v>
      </c>
      <c r="C92" s="1055">
        <v>-3028</v>
      </c>
      <c r="D92" s="1056">
        <v>0</v>
      </c>
      <c r="E92" s="1057">
        <v>-3028</v>
      </c>
      <c r="F92" s="1057">
        <v>-751</v>
      </c>
      <c r="G92" s="1058">
        <v>-662</v>
      </c>
      <c r="H92" s="1059">
        <v>-89</v>
      </c>
      <c r="I92" s="1060">
        <v>-3779</v>
      </c>
      <c r="K92" s="1063"/>
      <c r="L92" s="1063"/>
      <c r="M92" s="1062"/>
      <c r="N92" s="1063"/>
      <c r="Y92" s="1080"/>
      <c r="Z92" s="1080"/>
      <c r="AA92" s="1080"/>
      <c r="AB92" s="1080"/>
      <c r="AC92" s="1080"/>
      <c r="AD92" s="1080"/>
      <c r="AE92" s="1080"/>
      <c r="AF92" s="1080"/>
      <c r="AG92" s="1080"/>
      <c r="AH92" s="1080"/>
    </row>
    <row r="93" spans="1:34" ht="12.75" customHeight="1" x14ac:dyDescent="0.2">
      <c r="A93" s="1013" t="s">
        <v>122</v>
      </c>
      <c r="B93" s="1014">
        <v>-5472</v>
      </c>
      <c r="C93" s="1015">
        <v>-5311</v>
      </c>
      <c r="D93" s="1016">
        <v>0</v>
      </c>
      <c r="E93" s="1017">
        <v>-5311</v>
      </c>
      <c r="F93" s="1017">
        <v>-161</v>
      </c>
      <c r="G93" s="1018">
        <v>-126</v>
      </c>
      <c r="H93" s="1019">
        <v>-35</v>
      </c>
      <c r="I93" s="1020">
        <v>-5472</v>
      </c>
      <c r="K93" s="1063"/>
      <c r="L93" s="1063"/>
      <c r="M93" s="1062"/>
      <c r="N93" s="1063"/>
      <c r="Y93" s="1080"/>
      <c r="Z93" s="1080"/>
      <c r="AA93" s="1080"/>
      <c r="AB93" s="1080"/>
      <c r="AC93" s="1080"/>
      <c r="AD93" s="1080"/>
      <c r="AE93" s="1080"/>
      <c r="AF93" s="1080"/>
      <c r="AG93" s="1080"/>
      <c r="AH93" s="1080"/>
    </row>
    <row r="94" spans="1:34" ht="12.75" customHeight="1" x14ac:dyDescent="0.2">
      <c r="A94" s="1013" t="s">
        <v>123</v>
      </c>
      <c r="B94" s="1014">
        <v>-2963</v>
      </c>
      <c r="C94" s="1015">
        <v>-483</v>
      </c>
      <c r="D94" s="1016">
        <v>0</v>
      </c>
      <c r="E94" s="1017">
        <v>-483</v>
      </c>
      <c r="F94" s="1017">
        <v>-2480</v>
      </c>
      <c r="G94" s="1018">
        <v>-2379</v>
      </c>
      <c r="H94" s="1019">
        <v>-101</v>
      </c>
      <c r="I94" s="1020">
        <v>-2963</v>
      </c>
      <c r="K94" s="1063"/>
      <c r="L94" s="1063"/>
      <c r="M94" s="1062"/>
      <c r="N94" s="1063"/>
      <c r="Y94" s="1080"/>
      <c r="Z94" s="1080"/>
      <c r="AA94" s="1080"/>
      <c r="AB94" s="1080"/>
      <c r="AC94" s="1080"/>
      <c r="AD94" s="1080"/>
      <c r="AE94" s="1080"/>
      <c r="AF94" s="1080"/>
      <c r="AG94" s="1080"/>
      <c r="AH94" s="1080"/>
    </row>
    <row r="95" spans="1:34" ht="12.75" customHeight="1" x14ac:dyDescent="0.2">
      <c r="A95" s="1013" t="s">
        <v>124</v>
      </c>
      <c r="B95" s="1014">
        <v>-10512</v>
      </c>
      <c r="C95" s="1015">
        <v>-4563</v>
      </c>
      <c r="D95" s="1016">
        <v>0</v>
      </c>
      <c r="E95" s="1017">
        <v>-4563</v>
      </c>
      <c r="F95" s="1017">
        <v>-5949</v>
      </c>
      <c r="G95" s="1018">
        <v>-4232</v>
      </c>
      <c r="H95" s="1019">
        <v>-1717</v>
      </c>
      <c r="I95" s="1020">
        <v>-10512</v>
      </c>
      <c r="K95" s="1063"/>
      <c r="L95" s="1063"/>
      <c r="M95" s="1062"/>
      <c r="N95" s="1063"/>
      <c r="Y95" s="1080"/>
      <c r="Z95" s="1080"/>
      <c r="AA95" s="1080"/>
      <c r="AB95" s="1080"/>
      <c r="AC95" s="1080"/>
      <c r="AD95" s="1080"/>
      <c r="AE95" s="1080"/>
      <c r="AF95" s="1080"/>
      <c r="AG95" s="1080"/>
      <c r="AH95" s="1080"/>
    </row>
    <row r="96" spans="1:34" ht="12.75" customHeight="1" x14ac:dyDescent="0.2">
      <c r="A96" s="1013" t="s">
        <v>125</v>
      </c>
      <c r="B96" s="1014">
        <v>-2989</v>
      </c>
      <c r="C96" s="1015">
        <v>-3133</v>
      </c>
      <c r="D96" s="1016">
        <v>0</v>
      </c>
      <c r="E96" s="1017">
        <v>-3133</v>
      </c>
      <c r="F96" s="1017">
        <v>144</v>
      </c>
      <c r="G96" s="1018">
        <v>206</v>
      </c>
      <c r="H96" s="1019">
        <v>-62</v>
      </c>
      <c r="I96" s="1020">
        <v>-2989</v>
      </c>
      <c r="K96" s="1063"/>
      <c r="L96" s="1063"/>
      <c r="M96" s="1062"/>
      <c r="N96" s="1063"/>
      <c r="Y96" s="1080"/>
      <c r="Z96" s="1080"/>
      <c r="AA96" s="1080"/>
      <c r="AB96" s="1080"/>
      <c r="AC96" s="1080"/>
      <c r="AD96" s="1080"/>
      <c r="AE96" s="1080"/>
      <c r="AF96" s="1080"/>
      <c r="AG96" s="1080"/>
      <c r="AH96" s="1080"/>
    </row>
    <row r="97" spans="1:34" ht="12.75" customHeight="1" x14ac:dyDescent="0.2">
      <c r="A97" s="1013" t="s">
        <v>126</v>
      </c>
      <c r="B97" s="1014">
        <v>-3064</v>
      </c>
      <c r="C97" s="1015">
        <v>-2139</v>
      </c>
      <c r="D97" s="1016">
        <v>0</v>
      </c>
      <c r="E97" s="1017">
        <v>-2139</v>
      </c>
      <c r="F97" s="1017">
        <v>-925</v>
      </c>
      <c r="G97" s="1018">
        <v>-724</v>
      </c>
      <c r="H97" s="1019">
        <v>-201</v>
      </c>
      <c r="I97" s="1020">
        <v>-3064</v>
      </c>
      <c r="K97" s="1063"/>
      <c r="L97" s="1063"/>
      <c r="M97" s="1062"/>
      <c r="N97" s="1063"/>
      <c r="Y97" s="1080"/>
      <c r="Z97" s="1080"/>
      <c r="AA97" s="1080"/>
      <c r="AB97" s="1080"/>
      <c r="AC97" s="1080"/>
      <c r="AD97" s="1080"/>
      <c r="AE97" s="1080"/>
      <c r="AF97" s="1080"/>
      <c r="AG97" s="1080"/>
      <c r="AH97" s="1080"/>
    </row>
    <row r="98" spans="1:34" ht="12.75" customHeight="1" x14ac:dyDescent="0.2">
      <c r="A98" s="1013" t="s">
        <v>127</v>
      </c>
      <c r="B98" s="1014">
        <v>-1045</v>
      </c>
      <c r="C98" s="1015">
        <v>-847</v>
      </c>
      <c r="D98" s="1016">
        <v>0</v>
      </c>
      <c r="E98" s="1017">
        <v>-847</v>
      </c>
      <c r="F98" s="1017">
        <v>-198</v>
      </c>
      <c r="G98" s="1018">
        <v>-189</v>
      </c>
      <c r="H98" s="1019">
        <v>-9</v>
      </c>
      <c r="I98" s="1020">
        <v>-1045</v>
      </c>
      <c r="K98" s="1063"/>
      <c r="L98" s="1063"/>
      <c r="M98" s="1062"/>
      <c r="N98" s="1063"/>
      <c r="Y98" s="1080"/>
      <c r="Z98" s="1080"/>
      <c r="AA98" s="1080"/>
      <c r="AB98" s="1080"/>
      <c r="AC98" s="1080"/>
      <c r="AD98" s="1080"/>
      <c r="AE98" s="1080"/>
      <c r="AF98" s="1080"/>
      <c r="AG98" s="1080"/>
      <c r="AH98" s="1080"/>
    </row>
    <row r="99" spans="1:34" ht="12.75" customHeight="1" x14ac:dyDescent="0.2">
      <c r="A99" s="1013" t="s">
        <v>128</v>
      </c>
      <c r="B99" s="1014">
        <v>-4031</v>
      </c>
      <c r="C99" s="1015">
        <v>-1845</v>
      </c>
      <c r="D99" s="1016">
        <v>0</v>
      </c>
      <c r="E99" s="1017">
        <v>-1845</v>
      </c>
      <c r="F99" s="1017">
        <v>-2186</v>
      </c>
      <c r="G99" s="1018">
        <v>-1487</v>
      </c>
      <c r="H99" s="1019">
        <v>-699</v>
      </c>
      <c r="I99" s="1020">
        <v>-4031</v>
      </c>
      <c r="K99" s="1063"/>
      <c r="L99" s="1063"/>
      <c r="M99" s="1062"/>
      <c r="N99" s="1063"/>
      <c r="Y99" s="1080"/>
      <c r="Z99" s="1080"/>
      <c r="AA99" s="1080"/>
      <c r="AB99" s="1080"/>
      <c r="AC99" s="1080"/>
      <c r="AD99" s="1080"/>
      <c r="AE99" s="1080"/>
      <c r="AF99" s="1080"/>
      <c r="AG99" s="1080"/>
      <c r="AH99" s="1080"/>
    </row>
    <row r="100" spans="1:34" ht="12.75" customHeight="1" x14ac:dyDescent="0.2">
      <c r="A100" s="1013" t="s">
        <v>129</v>
      </c>
      <c r="B100" s="1014">
        <v>-1287</v>
      </c>
      <c r="C100" s="1015">
        <v>-1205</v>
      </c>
      <c r="D100" s="1016">
        <v>0</v>
      </c>
      <c r="E100" s="1017">
        <v>-1205</v>
      </c>
      <c r="F100" s="1017">
        <v>-82</v>
      </c>
      <c r="G100" s="1018">
        <v>-44</v>
      </c>
      <c r="H100" s="1019">
        <v>-38</v>
      </c>
      <c r="I100" s="1020">
        <v>-1287</v>
      </c>
      <c r="K100" s="1063"/>
      <c r="L100" s="1063"/>
      <c r="M100" s="1062"/>
      <c r="N100" s="1063"/>
      <c r="Y100" s="1080"/>
      <c r="Z100" s="1080"/>
      <c r="AA100" s="1080"/>
      <c r="AB100" s="1080"/>
      <c r="AC100" s="1080"/>
      <c r="AD100" s="1080"/>
      <c r="AE100" s="1080"/>
      <c r="AF100" s="1080"/>
      <c r="AG100" s="1080"/>
      <c r="AH100" s="1080"/>
    </row>
    <row r="101" spans="1:34" ht="12.75" customHeight="1" x14ac:dyDescent="0.2">
      <c r="A101" s="461" t="s">
        <v>130</v>
      </c>
      <c r="B101" s="1030">
        <v>-84</v>
      </c>
      <c r="C101" s="1031">
        <v>119</v>
      </c>
      <c r="D101" s="1032">
        <v>0</v>
      </c>
      <c r="E101" s="1033">
        <v>119</v>
      </c>
      <c r="F101" s="1033">
        <v>-203</v>
      </c>
      <c r="G101" s="1034">
        <v>-319</v>
      </c>
      <c r="H101" s="1035">
        <v>116</v>
      </c>
      <c r="I101" s="1036">
        <v>-84</v>
      </c>
      <c r="K101" s="1063"/>
      <c r="L101" s="1063"/>
      <c r="M101" s="1062"/>
      <c r="N101" s="1063"/>
      <c r="Y101" s="1080"/>
      <c r="Z101" s="1080"/>
      <c r="AA101" s="1080"/>
      <c r="AB101" s="1080"/>
      <c r="AC101" s="1080"/>
      <c r="AD101" s="1080"/>
      <c r="AE101" s="1080"/>
      <c r="AF101" s="1080"/>
      <c r="AG101" s="1080"/>
      <c r="AH101" s="1080"/>
    </row>
    <row r="103" spans="1:34" ht="11.25" customHeight="1" x14ac:dyDescent="0.25">
      <c r="B103" s="1086"/>
      <c r="C103" s="1086"/>
      <c r="D103" s="1086"/>
      <c r="E103" s="1086"/>
      <c r="F103" s="1086"/>
      <c r="G103" s="1086"/>
      <c r="H103" s="1086"/>
      <c r="I103" s="1086"/>
    </row>
    <row r="104" spans="1:34" ht="11.25" customHeight="1" x14ac:dyDescent="0.25">
      <c r="B104" s="1086"/>
      <c r="C104" s="1086"/>
      <c r="D104" s="1086"/>
      <c r="E104" s="1086"/>
      <c r="F104" s="1086"/>
      <c r="G104" s="1086"/>
      <c r="H104" s="1086"/>
      <c r="I104" s="1086"/>
    </row>
    <row r="105" spans="1:34" ht="11.25" customHeight="1" x14ac:dyDescent="0.25">
      <c r="B105" s="1086"/>
      <c r="C105" s="1086"/>
      <c r="D105" s="1086"/>
      <c r="E105" s="1086"/>
      <c r="F105" s="1086"/>
      <c r="G105" s="1086"/>
      <c r="H105" s="1086"/>
      <c r="I105" s="1086"/>
    </row>
    <row r="106" spans="1:34" ht="11.25" customHeight="1" x14ac:dyDescent="0.25">
      <c r="B106" s="1086"/>
      <c r="C106" s="1086"/>
      <c r="D106" s="1086"/>
      <c r="E106" s="1086"/>
      <c r="F106" s="1086"/>
      <c r="G106" s="1086"/>
      <c r="H106" s="1086"/>
      <c r="I106" s="1086"/>
    </row>
    <row r="107" spans="1:34" ht="11.25" customHeight="1" x14ac:dyDescent="0.25">
      <c r="B107" s="1086"/>
      <c r="C107" s="1086"/>
      <c r="D107" s="1086"/>
      <c r="E107" s="1086"/>
      <c r="F107" s="1086"/>
      <c r="G107" s="1086"/>
      <c r="H107" s="1086"/>
      <c r="I107" s="1086"/>
    </row>
    <row r="108" spans="1:34" ht="11.25" customHeight="1" x14ac:dyDescent="0.25">
      <c r="B108" s="1086"/>
      <c r="C108" s="1086"/>
      <c r="D108" s="1086"/>
      <c r="E108" s="1086"/>
      <c r="F108" s="1086"/>
      <c r="G108" s="1086"/>
      <c r="H108" s="1086"/>
      <c r="I108" s="1086"/>
    </row>
    <row r="109" spans="1:34" ht="11.25" customHeight="1" x14ac:dyDescent="0.25">
      <c r="B109" s="1086"/>
      <c r="C109" s="1086"/>
      <c r="D109" s="1086"/>
      <c r="E109" s="1086"/>
      <c r="F109" s="1086"/>
      <c r="G109" s="1086"/>
      <c r="H109" s="1086"/>
      <c r="I109" s="1086"/>
    </row>
    <row r="110" spans="1:34" ht="11.25" customHeight="1" x14ac:dyDescent="0.25">
      <c r="B110" s="1086"/>
      <c r="C110" s="1086"/>
      <c r="D110" s="1086"/>
      <c r="E110" s="1086"/>
      <c r="F110" s="1086"/>
      <c r="G110" s="1086"/>
      <c r="H110" s="1086"/>
      <c r="I110" s="1086"/>
    </row>
    <row r="111" spans="1:34" x14ac:dyDescent="0.25">
      <c r="B111" s="1080"/>
      <c r="C111" s="1080"/>
      <c r="D111" s="1080"/>
      <c r="E111" s="1080"/>
      <c r="F111" s="1080"/>
      <c r="G111" s="1080"/>
      <c r="H111" s="1080"/>
      <c r="I111" s="1080"/>
    </row>
    <row r="112" spans="1:34" x14ac:dyDescent="0.25">
      <c r="B112" s="1080"/>
      <c r="C112" s="1080"/>
      <c r="D112" s="1080"/>
      <c r="E112" s="1080"/>
      <c r="F112" s="1080"/>
      <c r="G112" s="1080"/>
      <c r="H112" s="1080"/>
      <c r="I112" s="1080"/>
    </row>
    <row r="113" spans="2:9" x14ac:dyDescent="0.25">
      <c r="B113" s="1080"/>
      <c r="C113" s="1080"/>
      <c r="D113" s="1080"/>
      <c r="E113" s="1080"/>
      <c r="F113" s="1080"/>
      <c r="G113" s="1080"/>
      <c r="H113" s="1080"/>
      <c r="I113" s="1080"/>
    </row>
    <row r="114" spans="2:9" x14ac:dyDescent="0.25">
      <c r="B114" s="1080"/>
      <c r="C114" s="1080"/>
      <c r="D114" s="1080"/>
      <c r="E114" s="1080"/>
      <c r="F114" s="1080"/>
      <c r="G114" s="1080"/>
      <c r="H114" s="1080"/>
      <c r="I114" s="1080"/>
    </row>
    <row r="115" spans="2:9" x14ac:dyDescent="0.25">
      <c r="B115" s="1080"/>
      <c r="C115" s="1080"/>
      <c r="D115" s="1080"/>
      <c r="E115" s="1080"/>
      <c r="F115" s="1080"/>
      <c r="G115" s="1080"/>
      <c r="H115" s="1080"/>
      <c r="I115" s="1080"/>
    </row>
    <row r="116" spans="2:9" x14ac:dyDescent="0.25">
      <c r="B116" s="1080"/>
      <c r="C116" s="1080"/>
      <c r="D116" s="1080"/>
      <c r="E116" s="1080"/>
      <c r="F116" s="1080"/>
      <c r="G116" s="1080"/>
      <c r="H116" s="1080"/>
      <c r="I116" s="1080"/>
    </row>
    <row r="118" spans="2:9" x14ac:dyDescent="0.25">
      <c r="B118" s="1080"/>
      <c r="C118" s="1080"/>
      <c r="D118" s="1080"/>
      <c r="E118" s="1080"/>
      <c r="F118" s="1080"/>
      <c r="G118" s="1080"/>
      <c r="H118" s="1080"/>
      <c r="I118" s="1080"/>
    </row>
    <row r="119" spans="2:9" x14ac:dyDescent="0.25">
      <c r="B119" s="1080"/>
      <c r="C119" s="1080"/>
      <c r="D119" s="1080"/>
      <c r="E119" s="1080"/>
      <c r="F119" s="1080"/>
      <c r="G119" s="1080"/>
      <c r="H119" s="1080"/>
      <c r="I119" s="1080"/>
    </row>
    <row r="120" spans="2:9" x14ac:dyDescent="0.25">
      <c r="B120" s="1080"/>
      <c r="C120" s="1080"/>
      <c r="D120" s="1080"/>
      <c r="E120" s="1080"/>
      <c r="F120" s="1080"/>
      <c r="G120" s="1080"/>
      <c r="H120" s="1080"/>
      <c r="I120" s="1080"/>
    </row>
    <row r="121" spans="2:9" x14ac:dyDescent="0.25">
      <c r="B121" s="1080"/>
      <c r="C121" s="1080"/>
      <c r="D121" s="1080"/>
      <c r="E121" s="1080"/>
      <c r="F121" s="1080"/>
      <c r="G121" s="1080"/>
      <c r="H121" s="1080"/>
      <c r="I121" s="1080"/>
    </row>
    <row r="122" spans="2:9" x14ac:dyDescent="0.25">
      <c r="B122" s="1080"/>
      <c r="C122" s="1080"/>
      <c r="D122" s="1080"/>
      <c r="E122" s="1080"/>
      <c r="F122" s="1080"/>
      <c r="G122" s="1080"/>
      <c r="H122" s="1080"/>
      <c r="I122" s="1080"/>
    </row>
    <row r="123" spans="2:9" x14ac:dyDescent="0.25">
      <c r="B123" s="1080"/>
      <c r="C123" s="1080"/>
      <c r="D123" s="1080"/>
      <c r="E123" s="1080"/>
      <c r="F123" s="1080"/>
      <c r="G123" s="1080"/>
      <c r="H123" s="1080"/>
      <c r="I123" s="1080"/>
    </row>
    <row r="124" spans="2:9" x14ac:dyDescent="0.25">
      <c r="B124" s="1080"/>
      <c r="C124" s="1080"/>
      <c r="D124" s="1080"/>
      <c r="E124" s="1080"/>
      <c r="F124" s="1080"/>
      <c r="G124" s="1080"/>
      <c r="H124" s="1080"/>
      <c r="I124" s="1080"/>
    </row>
    <row r="125" spans="2:9" x14ac:dyDescent="0.25">
      <c r="B125" s="1080"/>
      <c r="C125" s="1080"/>
      <c r="D125" s="1080"/>
      <c r="E125" s="1080"/>
      <c r="F125" s="1080"/>
      <c r="G125" s="1080"/>
      <c r="H125" s="1080"/>
      <c r="I125" s="1080"/>
    </row>
    <row r="126" spans="2:9" x14ac:dyDescent="0.25">
      <c r="B126" s="1080"/>
      <c r="C126" s="1080"/>
      <c r="D126" s="1080"/>
      <c r="E126" s="1080"/>
      <c r="F126" s="1080"/>
      <c r="G126" s="1080"/>
      <c r="H126" s="1080"/>
      <c r="I126" s="1080"/>
    </row>
    <row r="127" spans="2:9" x14ac:dyDescent="0.25">
      <c r="B127" s="1080"/>
      <c r="C127" s="1080"/>
      <c r="D127" s="1080"/>
      <c r="E127" s="1080"/>
      <c r="F127" s="1080"/>
      <c r="G127" s="1080"/>
    </row>
    <row r="128" spans="2:9" x14ac:dyDescent="0.25">
      <c r="B128" s="1080"/>
      <c r="C128" s="1080"/>
      <c r="D128" s="1080"/>
      <c r="E128" s="1080"/>
      <c r="F128" s="1080"/>
      <c r="G128" s="1080"/>
    </row>
    <row r="129" spans="7:7" x14ac:dyDescent="0.25">
      <c r="G129" s="1081"/>
    </row>
  </sheetData>
  <mergeCells count="8">
    <mergeCell ref="A3:A5"/>
    <mergeCell ref="B3:B5"/>
    <mergeCell ref="C3:H3"/>
    <mergeCell ref="I3:I5"/>
    <mergeCell ref="C4:C5"/>
    <mergeCell ref="D4:E4"/>
    <mergeCell ref="F4:F5"/>
    <mergeCell ref="G4:H4"/>
  </mergeCells>
  <hyperlinks>
    <hyperlink ref="A1" location="Содержание!A30" display="Содержание"/>
  </hyperlinks>
  <printOptions horizontalCentered="1" verticalCentered="1"/>
  <pageMargins left="0.78740157480314965" right="0.78740157480314965" top="0.6692913385826772" bottom="0.51181102362204722" header="0.39370078740157483" footer="0.51181102362204722"/>
  <pageSetup paperSize="9" firstPageNumber="54" orientation="landscape" useFirstPageNumber="1" r:id="rId1"/>
  <headerFooter alignWithMargins="0">
    <oddHeader>&amp;C&amp;9&amp;P</oddHeader>
  </headerFooter>
  <rowBreaks count="2" manualBreakCount="2">
    <brk id="38" max="16383" man="1"/>
    <brk id="70"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99"/>
  <sheetViews>
    <sheetView zoomScaleNormal="100" workbookViewId="0">
      <pane xSplit="1" ySplit="7" topLeftCell="B8" activePane="bottomRight" state="frozen"/>
      <selection activeCell="D115" sqref="D115"/>
      <selection pane="topRight" activeCell="D115" sqref="D115"/>
      <selection pane="bottomLeft" activeCell="D115" sqref="D115"/>
      <selection pane="bottomRight"/>
    </sheetView>
  </sheetViews>
  <sheetFormatPr defaultRowHeight="15" x14ac:dyDescent="0.2"/>
  <cols>
    <col min="1" max="1" width="41.5703125" style="7" customWidth="1"/>
    <col min="2" max="2" width="13" style="6" customWidth="1"/>
    <col min="3" max="3" width="12.140625" style="6" customWidth="1"/>
    <col min="4" max="4" width="17.85546875" style="6" customWidth="1"/>
    <col min="5" max="5" width="11.7109375" style="6" customWidth="1"/>
    <col min="6" max="6" width="8.7109375" style="6" customWidth="1"/>
    <col min="7" max="10" width="8.42578125" style="6" customWidth="1"/>
    <col min="11" max="11" width="8.5703125" style="6" customWidth="1"/>
    <col min="12" max="12" width="3.42578125" style="6" customWidth="1"/>
    <col min="13" max="13" width="10" style="6" customWidth="1"/>
    <col min="14" max="14" width="9.140625" style="6" customWidth="1"/>
    <col min="15" max="15" width="10.85546875" style="6" customWidth="1"/>
    <col min="16" max="17" width="9.5703125" style="6" customWidth="1"/>
    <col min="18" max="256" width="9.140625" style="6"/>
    <col min="257" max="257" width="41.5703125" style="6" customWidth="1"/>
    <col min="258" max="258" width="13" style="6" customWidth="1"/>
    <col min="259" max="259" width="12.140625" style="6" customWidth="1"/>
    <col min="260" max="260" width="17.85546875" style="6" customWidth="1"/>
    <col min="261" max="261" width="11.7109375" style="6" customWidth="1"/>
    <col min="262" max="262" width="8.7109375" style="6" customWidth="1"/>
    <col min="263" max="266" width="8.42578125" style="6" customWidth="1"/>
    <col min="267" max="267" width="8.5703125" style="6" customWidth="1"/>
    <col min="268" max="268" width="3.42578125" style="6" customWidth="1"/>
    <col min="269" max="269" width="10" style="6" customWidth="1"/>
    <col min="270" max="270" width="9.140625" style="6" customWidth="1"/>
    <col min="271" max="271" width="10.85546875" style="6" customWidth="1"/>
    <col min="272" max="273" width="9.5703125" style="6" customWidth="1"/>
    <col min="274" max="512" width="9.140625" style="6"/>
    <col min="513" max="513" width="41.5703125" style="6" customWidth="1"/>
    <col min="514" max="514" width="13" style="6" customWidth="1"/>
    <col min="515" max="515" width="12.140625" style="6" customWidth="1"/>
    <col min="516" max="516" width="17.85546875" style="6" customWidth="1"/>
    <col min="517" max="517" width="11.7109375" style="6" customWidth="1"/>
    <col min="518" max="518" width="8.7109375" style="6" customWidth="1"/>
    <col min="519" max="522" width="8.42578125" style="6" customWidth="1"/>
    <col min="523" max="523" width="8.5703125" style="6" customWidth="1"/>
    <col min="524" max="524" width="3.42578125" style="6" customWidth="1"/>
    <col min="525" max="525" width="10" style="6" customWidth="1"/>
    <col min="526" max="526" width="9.140625" style="6" customWidth="1"/>
    <col min="527" max="527" width="10.85546875" style="6" customWidth="1"/>
    <col min="528" max="529" width="9.5703125" style="6" customWidth="1"/>
    <col min="530" max="768" width="9.140625" style="6"/>
    <col min="769" max="769" width="41.5703125" style="6" customWidth="1"/>
    <col min="770" max="770" width="13" style="6" customWidth="1"/>
    <col min="771" max="771" width="12.140625" style="6" customWidth="1"/>
    <col min="772" max="772" width="17.85546875" style="6" customWidth="1"/>
    <col min="773" max="773" width="11.7109375" style="6" customWidth="1"/>
    <col min="774" max="774" width="8.7109375" style="6" customWidth="1"/>
    <col min="775" max="778" width="8.42578125" style="6" customWidth="1"/>
    <col min="779" max="779" width="8.5703125" style="6" customWidth="1"/>
    <col min="780" max="780" width="3.42578125" style="6" customWidth="1"/>
    <col min="781" max="781" width="10" style="6" customWidth="1"/>
    <col min="782" max="782" width="9.140625" style="6" customWidth="1"/>
    <col min="783" max="783" width="10.85546875" style="6" customWidth="1"/>
    <col min="784" max="785" width="9.5703125" style="6" customWidth="1"/>
    <col min="786" max="1024" width="9.140625" style="6"/>
    <col min="1025" max="1025" width="41.5703125" style="6" customWidth="1"/>
    <col min="1026" max="1026" width="13" style="6" customWidth="1"/>
    <col min="1027" max="1027" width="12.140625" style="6" customWidth="1"/>
    <col min="1028" max="1028" width="17.85546875" style="6" customWidth="1"/>
    <col min="1029" max="1029" width="11.7109375" style="6" customWidth="1"/>
    <col min="1030" max="1030" width="8.7109375" style="6" customWidth="1"/>
    <col min="1031" max="1034" width="8.42578125" style="6" customWidth="1"/>
    <col min="1035" max="1035" width="8.5703125" style="6" customWidth="1"/>
    <col min="1036" max="1036" width="3.42578125" style="6" customWidth="1"/>
    <col min="1037" max="1037" width="10" style="6" customWidth="1"/>
    <col min="1038" max="1038" width="9.140625" style="6" customWidth="1"/>
    <col min="1039" max="1039" width="10.85546875" style="6" customWidth="1"/>
    <col min="1040" max="1041" width="9.5703125" style="6" customWidth="1"/>
    <col min="1042" max="1280" width="9.140625" style="6"/>
    <col min="1281" max="1281" width="41.5703125" style="6" customWidth="1"/>
    <col min="1282" max="1282" width="13" style="6" customWidth="1"/>
    <col min="1283" max="1283" width="12.140625" style="6" customWidth="1"/>
    <col min="1284" max="1284" width="17.85546875" style="6" customWidth="1"/>
    <col min="1285" max="1285" width="11.7109375" style="6" customWidth="1"/>
    <col min="1286" max="1286" width="8.7109375" style="6" customWidth="1"/>
    <col min="1287" max="1290" width="8.42578125" style="6" customWidth="1"/>
    <col min="1291" max="1291" width="8.5703125" style="6" customWidth="1"/>
    <col min="1292" max="1292" width="3.42578125" style="6" customWidth="1"/>
    <col min="1293" max="1293" width="10" style="6" customWidth="1"/>
    <col min="1294" max="1294" width="9.140625" style="6" customWidth="1"/>
    <col min="1295" max="1295" width="10.85546875" style="6" customWidth="1"/>
    <col min="1296" max="1297" width="9.5703125" style="6" customWidth="1"/>
    <col min="1298" max="1536" width="9.140625" style="6"/>
    <col min="1537" max="1537" width="41.5703125" style="6" customWidth="1"/>
    <col min="1538" max="1538" width="13" style="6" customWidth="1"/>
    <col min="1539" max="1539" width="12.140625" style="6" customWidth="1"/>
    <col min="1540" max="1540" width="17.85546875" style="6" customWidth="1"/>
    <col min="1541" max="1541" width="11.7109375" style="6" customWidth="1"/>
    <col min="1542" max="1542" width="8.7109375" style="6" customWidth="1"/>
    <col min="1543" max="1546" width="8.42578125" style="6" customWidth="1"/>
    <col min="1547" max="1547" width="8.5703125" style="6" customWidth="1"/>
    <col min="1548" max="1548" width="3.42578125" style="6" customWidth="1"/>
    <col min="1549" max="1549" width="10" style="6" customWidth="1"/>
    <col min="1550" max="1550" width="9.140625" style="6" customWidth="1"/>
    <col min="1551" max="1551" width="10.85546875" style="6" customWidth="1"/>
    <col min="1552" max="1553" width="9.5703125" style="6" customWidth="1"/>
    <col min="1554" max="1792" width="9.140625" style="6"/>
    <col min="1793" max="1793" width="41.5703125" style="6" customWidth="1"/>
    <col min="1794" max="1794" width="13" style="6" customWidth="1"/>
    <col min="1795" max="1795" width="12.140625" style="6" customWidth="1"/>
    <col min="1796" max="1796" width="17.85546875" style="6" customWidth="1"/>
    <col min="1797" max="1797" width="11.7109375" style="6" customWidth="1"/>
    <col min="1798" max="1798" width="8.7109375" style="6" customWidth="1"/>
    <col min="1799" max="1802" width="8.42578125" style="6" customWidth="1"/>
    <col min="1803" max="1803" width="8.5703125" style="6" customWidth="1"/>
    <col min="1804" max="1804" width="3.42578125" style="6" customWidth="1"/>
    <col min="1805" max="1805" width="10" style="6" customWidth="1"/>
    <col min="1806" max="1806" width="9.140625" style="6" customWidth="1"/>
    <col min="1807" max="1807" width="10.85546875" style="6" customWidth="1"/>
    <col min="1808" max="1809" width="9.5703125" style="6" customWidth="1"/>
    <col min="1810" max="2048" width="9.140625" style="6"/>
    <col min="2049" max="2049" width="41.5703125" style="6" customWidth="1"/>
    <col min="2050" max="2050" width="13" style="6" customWidth="1"/>
    <col min="2051" max="2051" width="12.140625" style="6" customWidth="1"/>
    <col min="2052" max="2052" width="17.85546875" style="6" customWidth="1"/>
    <col min="2053" max="2053" width="11.7109375" style="6" customWidth="1"/>
    <col min="2054" max="2054" width="8.7109375" style="6" customWidth="1"/>
    <col min="2055" max="2058" width="8.42578125" style="6" customWidth="1"/>
    <col min="2059" max="2059" width="8.5703125" style="6" customWidth="1"/>
    <col min="2060" max="2060" width="3.42578125" style="6" customWidth="1"/>
    <col min="2061" max="2061" width="10" style="6" customWidth="1"/>
    <col min="2062" max="2062" width="9.140625" style="6" customWidth="1"/>
    <col min="2063" max="2063" width="10.85546875" style="6" customWidth="1"/>
    <col min="2064" max="2065" width="9.5703125" style="6" customWidth="1"/>
    <col min="2066" max="2304" width="9.140625" style="6"/>
    <col min="2305" max="2305" width="41.5703125" style="6" customWidth="1"/>
    <col min="2306" max="2306" width="13" style="6" customWidth="1"/>
    <col min="2307" max="2307" width="12.140625" style="6" customWidth="1"/>
    <col min="2308" max="2308" width="17.85546875" style="6" customWidth="1"/>
    <col min="2309" max="2309" width="11.7109375" style="6" customWidth="1"/>
    <col min="2310" max="2310" width="8.7109375" style="6" customWidth="1"/>
    <col min="2311" max="2314" width="8.42578125" style="6" customWidth="1"/>
    <col min="2315" max="2315" width="8.5703125" style="6" customWidth="1"/>
    <col min="2316" max="2316" width="3.42578125" style="6" customWidth="1"/>
    <col min="2317" max="2317" width="10" style="6" customWidth="1"/>
    <col min="2318" max="2318" width="9.140625" style="6" customWidth="1"/>
    <col min="2319" max="2319" width="10.85546875" style="6" customWidth="1"/>
    <col min="2320" max="2321" width="9.5703125" style="6" customWidth="1"/>
    <col min="2322" max="2560" width="9.140625" style="6"/>
    <col min="2561" max="2561" width="41.5703125" style="6" customWidth="1"/>
    <col min="2562" max="2562" width="13" style="6" customWidth="1"/>
    <col min="2563" max="2563" width="12.140625" style="6" customWidth="1"/>
    <col min="2564" max="2564" width="17.85546875" style="6" customWidth="1"/>
    <col min="2565" max="2565" width="11.7109375" style="6" customWidth="1"/>
    <col min="2566" max="2566" width="8.7109375" style="6" customWidth="1"/>
    <col min="2567" max="2570" width="8.42578125" style="6" customWidth="1"/>
    <col min="2571" max="2571" width="8.5703125" style="6" customWidth="1"/>
    <col min="2572" max="2572" width="3.42578125" style="6" customWidth="1"/>
    <col min="2573" max="2573" width="10" style="6" customWidth="1"/>
    <col min="2574" max="2574" width="9.140625" style="6" customWidth="1"/>
    <col min="2575" max="2575" width="10.85546875" style="6" customWidth="1"/>
    <col min="2576" max="2577" width="9.5703125" style="6" customWidth="1"/>
    <col min="2578" max="2816" width="9.140625" style="6"/>
    <col min="2817" max="2817" width="41.5703125" style="6" customWidth="1"/>
    <col min="2818" max="2818" width="13" style="6" customWidth="1"/>
    <col min="2819" max="2819" width="12.140625" style="6" customWidth="1"/>
    <col min="2820" max="2820" width="17.85546875" style="6" customWidth="1"/>
    <col min="2821" max="2821" width="11.7109375" style="6" customWidth="1"/>
    <col min="2822" max="2822" width="8.7109375" style="6" customWidth="1"/>
    <col min="2823" max="2826" width="8.42578125" style="6" customWidth="1"/>
    <col min="2827" max="2827" width="8.5703125" style="6" customWidth="1"/>
    <col min="2828" max="2828" width="3.42578125" style="6" customWidth="1"/>
    <col min="2829" max="2829" width="10" style="6" customWidth="1"/>
    <col min="2830" max="2830" width="9.140625" style="6" customWidth="1"/>
    <col min="2831" max="2831" width="10.85546875" style="6" customWidth="1"/>
    <col min="2832" max="2833" width="9.5703125" style="6" customWidth="1"/>
    <col min="2834" max="3072" width="9.140625" style="6"/>
    <col min="3073" max="3073" width="41.5703125" style="6" customWidth="1"/>
    <col min="3074" max="3074" width="13" style="6" customWidth="1"/>
    <col min="3075" max="3075" width="12.140625" style="6" customWidth="1"/>
    <col min="3076" max="3076" width="17.85546875" style="6" customWidth="1"/>
    <col min="3077" max="3077" width="11.7109375" style="6" customWidth="1"/>
    <col min="3078" max="3078" width="8.7109375" style="6" customWidth="1"/>
    <col min="3079" max="3082" width="8.42578125" style="6" customWidth="1"/>
    <col min="3083" max="3083" width="8.5703125" style="6" customWidth="1"/>
    <col min="3084" max="3084" width="3.42578125" style="6" customWidth="1"/>
    <col min="3085" max="3085" width="10" style="6" customWidth="1"/>
    <col min="3086" max="3086" width="9.140625" style="6" customWidth="1"/>
    <col min="3087" max="3087" width="10.85546875" style="6" customWidth="1"/>
    <col min="3088" max="3089" width="9.5703125" style="6" customWidth="1"/>
    <col min="3090" max="3328" width="9.140625" style="6"/>
    <col min="3329" max="3329" width="41.5703125" style="6" customWidth="1"/>
    <col min="3330" max="3330" width="13" style="6" customWidth="1"/>
    <col min="3331" max="3331" width="12.140625" style="6" customWidth="1"/>
    <col min="3332" max="3332" width="17.85546875" style="6" customWidth="1"/>
    <col min="3333" max="3333" width="11.7109375" style="6" customWidth="1"/>
    <col min="3334" max="3334" width="8.7109375" style="6" customWidth="1"/>
    <col min="3335" max="3338" width="8.42578125" style="6" customWidth="1"/>
    <col min="3339" max="3339" width="8.5703125" style="6" customWidth="1"/>
    <col min="3340" max="3340" width="3.42578125" style="6" customWidth="1"/>
    <col min="3341" max="3341" width="10" style="6" customWidth="1"/>
    <col min="3342" max="3342" width="9.140625" style="6" customWidth="1"/>
    <col min="3343" max="3343" width="10.85546875" style="6" customWidth="1"/>
    <col min="3344" max="3345" width="9.5703125" style="6" customWidth="1"/>
    <col min="3346" max="3584" width="9.140625" style="6"/>
    <col min="3585" max="3585" width="41.5703125" style="6" customWidth="1"/>
    <col min="3586" max="3586" width="13" style="6" customWidth="1"/>
    <col min="3587" max="3587" width="12.140625" style="6" customWidth="1"/>
    <col min="3588" max="3588" width="17.85546875" style="6" customWidth="1"/>
    <col min="3589" max="3589" width="11.7109375" style="6" customWidth="1"/>
    <col min="3590" max="3590" width="8.7109375" style="6" customWidth="1"/>
    <col min="3591" max="3594" width="8.42578125" style="6" customWidth="1"/>
    <col min="3595" max="3595" width="8.5703125" style="6" customWidth="1"/>
    <col min="3596" max="3596" width="3.42578125" style="6" customWidth="1"/>
    <col min="3597" max="3597" width="10" style="6" customWidth="1"/>
    <col min="3598" max="3598" width="9.140625" style="6" customWidth="1"/>
    <col min="3599" max="3599" width="10.85546875" style="6" customWidth="1"/>
    <col min="3600" max="3601" width="9.5703125" style="6" customWidth="1"/>
    <col min="3602" max="3840" width="9.140625" style="6"/>
    <col min="3841" max="3841" width="41.5703125" style="6" customWidth="1"/>
    <col min="3842" max="3842" width="13" style="6" customWidth="1"/>
    <col min="3843" max="3843" width="12.140625" style="6" customWidth="1"/>
    <col min="3844" max="3844" width="17.85546875" style="6" customWidth="1"/>
    <col min="3845" max="3845" width="11.7109375" style="6" customWidth="1"/>
    <col min="3846" max="3846" width="8.7109375" style="6" customWidth="1"/>
    <col min="3847" max="3850" width="8.42578125" style="6" customWidth="1"/>
    <col min="3851" max="3851" width="8.5703125" style="6" customWidth="1"/>
    <col min="3852" max="3852" width="3.42578125" style="6" customWidth="1"/>
    <col min="3853" max="3853" width="10" style="6" customWidth="1"/>
    <col min="3854" max="3854" width="9.140625" style="6" customWidth="1"/>
    <col min="3855" max="3855" width="10.85546875" style="6" customWidth="1"/>
    <col min="3856" max="3857" width="9.5703125" style="6" customWidth="1"/>
    <col min="3858" max="4096" width="9.140625" style="6"/>
    <col min="4097" max="4097" width="41.5703125" style="6" customWidth="1"/>
    <col min="4098" max="4098" width="13" style="6" customWidth="1"/>
    <col min="4099" max="4099" width="12.140625" style="6" customWidth="1"/>
    <col min="4100" max="4100" width="17.85546875" style="6" customWidth="1"/>
    <col min="4101" max="4101" width="11.7109375" style="6" customWidth="1"/>
    <col min="4102" max="4102" width="8.7109375" style="6" customWidth="1"/>
    <col min="4103" max="4106" width="8.42578125" style="6" customWidth="1"/>
    <col min="4107" max="4107" width="8.5703125" style="6" customWidth="1"/>
    <col min="4108" max="4108" width="3.42578125" style="6" customWidth="1"/>
    <col min="4109" max="4109" width="10" style="6" customWidth="1"/>
    <col min="4110" max="4110" width="9.140625" style="6" customWidth="1"/>
    <col min="4111" max="4111" width="10.85546875" style="6" customWidth="1"/>
    <col min="4112" max="4113" width="9.5703125" style="6" customWidth="1"/>
    <col min="4114" max="4352" width="9.140625" style="6"/>
    <col min="4353" max="4353" width="41.5703125" style="6" customWidth="1"/>
    <col min="4354" max="4354" width="13" style="6" customWidth="1"/>
    <col min="4355" max="4355" width="12.140625" style="6" customWidth="1"/>
    <col min="4356" max="4356" width="17.85546875" style="6" customWidth="1"/>
    <col min="4357" max="4357" width="11.7109375" style="6" customWidth="1"/>
    <col min="4358" max="4358" width="8.7109375" style="6" customWidth="1"/>
    <col min="4359" max="4362" width="8.42578125" style="6" customWidth="1"/>
    <col min="4363" max="4363" width="8.5703125" style="6" customWidth="1"/>
    <col min="4364" max="4364" width="3.42578125" style="6" customWidth="1"/>
    <col min="4365" max="4365" width="10" style="6" customWidth="1"/>
    <col min="4366" max="4366" width="9.140625" style="6" customWidth="1"/>
    <col min="4367" max="4367" width="10.85546875" style="6" customWidth="1"/>
    <col min="4368" max="4369" width="9.5703125" style="6" customWidth="1"/>
    <col min="4370" max="4608" width="9.140625" style="6"/>
    <col min="4609" max="4609" width="41.5703125" style="6" customWidth="1"/>
    <col min="4610" max="4610" width="13" style="6" customWidth="1"/>
    <col min="4611" max="4611" width="12.140625" style="6" customWidth="1"/>
    <col min="4612" max="4612" width="17.85546875" style="6" customWidth="1"/>
    <col min="4613" max="4613" width="11.7109375" style="6" customWidth="1"/>
    <col min="4614" max="4614" width="8.7109375" style="6" customWidth="1"/>
    <col min="4615" max="4618" width="8.42578125" style="6" customWidth="1"/>
    <col min="4619" max="4619" width="8.5703125" style="6" customWidth="1"/>
    <col min="4620" max="4620" width="3.42578125" style="6" customWidth="1"/>
    <col min="4621" max="4621" width="10" style="6" customWidth="1"/>
    <col min="4622" max="4622" width="9.140625" style="6" customWidth="1"/>
    <col min="4623" max="4623" width="10.85546875" style="6" customWidth="1"/>
    <col min="4624" max="4625" width="9.5703125" style="6" customWidth="1"/>
    <col min="4626" max="4864" width="9.140625" style="6"/>
    <col min="4865" max="4865" width="41.5703125" style="6" customWidth="1"/>
    <col min="4866" max="4866" width="13" style="6" customWidth="1"/>
    <col min="4867" max="4867" width="12.140625" style="6" customWidth="1"/>
    <col min="4868" max="4868" width="17.85546875" style="6" customWidth="1"/>
    <col min="4869" max="4869" width="11.7109375" style="6" customWidth="1"/>
    <col min="4870" max="4870" width="8.7109375" style="6" customWidth="1"/>
    <col min="4871" max="4874" width="8.42578125" style="6" customWidth="1"/>
    <col min="4875" max="4875" width="8.5703125" style="6" customWidth="1"/>
    <col min="4876" max="4876" width="3.42578125" style="6" customWidth="1"/>
    <col min="4877" max="4877" width="10" style="6" customWidth="1"/>
    <col min="4878" max="4878" width="9.140625" style="6" customWidth="1"/>
    <col min="4879" max="4879" width="10.85546875" style="6" customWidth="1"/>
    <col min="4880" max="4881" width="9.5703125" style="6" customWidth="1"/>
    <col min="4882" max="5120" width="9.140625" style="6"/>
    <col min="5121" max="5121" width="41.5703125" style="6" customWidth="1"/>
    <col min="5122" max="5122" width="13" style="6" customWidth="1"/>
    <col min="5123" max="5123" width="12.140625" style="6" customWidth="1"/>
    <col min="5124" max="5124" width="17.85546875" style="6" customWidth="1"/>
    <col min="5125" max="5125" width="11.7109375" style="6" customWidth="1"/>
    <col min="5126" max="5126" width="8.7109375" style="6" customWidth="1"/>
    <col min="5127" max="5130" width="8.42578125" style="6" customWidth="1"/>
    <col min="5131" max="5131" width="8.5703125" style="6" customWidth="1"/>
    <col min="5132" max="5132" width="3.42578125" style="6" customWidth="1"/>
    <col min="5133" max="5133" width="10" style="6" customWidth="1"/>
    <col min="5134" max="5134" width="9.140625" style="6" customWidth="1"/>
    <col min="5135" max="5135" width="10.85546875" style="6" customWidth="1"/>
    <col min="5136" max="5137" width="9.5703125" style="6" customWidth="1"/>
    <col min="5138" max="5376" width="9.140625" style="6"/>
    <col min="5377" max="5377" width="41.5703125" style="6" customWidth="1"/>
    <col min="5378" max="5378" width="13" style="6" customWidth="1"/>
    <col min="5379" max="5379" width="12.140625" style="6" customWidth="1"/>
    <col min="5380" max="5380" width="17.85546875" style="6" customWidth="1"/>
    <col min="5381" max="5381" width="11.7109375" style="6" customWidth="1"/>
    <col min="5382" max="5382" width="8.7109375" style="6" customWidth="1"/>
    <col min="5383" max="5386" width="8.42578125" style="6" customWidth="1"/>
    <col min="5387" max="5387" width="8.5703125" style="6" customWidth="1"/>
    <col min="5388" max="5388" width="3.42578125" style="6" customWidth="1"/>
    <col min="5389" max="5389" width="10" style="6" customWidth="1"/>
    <col min="5390" max="5390" width="9.140625" style="6" customWidth="1"/>
    <col min="5391" max="5391" width="10.85546875" style="6" customWidth="1"/>
    <col min="5392" max="5393" width="9.5703125" style="6" customWidth="1"/>
    <col min="5394" max="5632" width="9.140625" style="6"/>
    <col min="5633" max="5633" width="41.5703125" style="6" customWidth="1"/>
    <col min="5634" max="5634" width="13" style="6" customWidth="1"/>
    <col min="5635" max="5635" width="12.140625" style="6" customWidth="1"/>
    <col min="5636" max="5636" width="17.85546875" style="6" customWidth="1"/>
    <col min="5637" max="5637" width="11.7109375" style="6" customWidth="1"/>
    <col min="5638" max="5638" width="8.7109375" style="6" customWidth="1"/>
    <col min="5639" max="5642" width="8.42578125" style="6" customWidth="1"/>
    <col min="5643" max="5643" width="8.5703125" style="6" customWidth="1"/>
    <col min="5644" max="5644" width="3.42578125" style="6" customWidth="1"/>
    <col min="5645" max="5645" width="10" style="6" customWidth="1"/>
    <col min="5646" max="5646" width="9.140625" style="6" customWidth="1"/>
    <col min="5647" max="5647" width="10.85546875" style="6" customWidth="1"/>
    <col min="5648" max="5649" width="9.5703125" style="6" customWidth="1"/>
    <col min="5650" max="5888" width="9.140625" style="6"/>
    <col min="5889" max="5889" width="41.5703125" style="6" customWidth="1"/>
    <col min="5890" max="5890" width="13" style="6" customWidth="1"/>
    <col min="5891" max="5891" width="12.140625" style="6" customWidth="1"/>
    <col min="5892" max="5892" width="17.85546875" style="6" customWidth="1"/>
    <col min="5893" max="5893" width="11.7109375" style="6" customWidth="1"/>
    <col min="5894" max="5894" width="8.7109375" style="6" customWidth="1"/>
    <col min="5895" max="5898" width="8.42578125" style="6" customWidth="1"/>
    <col min="5899" max="5899" width="8.5703125" style="6" customWidth="1"/>
    <col min="5900" max="5900" width="3.42578125" style="6" customWidth="1"/>
    <col min="5901" max="5901" width="10" style="6" customWidth="1"/>
    <col min="5902" max="5902" width="9.140625" style="6" customWidth="1"/>
    <col min="5903" max="5903" width="10.85546875" style="6" customWidth="1"/>
    <col min="5904" max="5905" width="9.5703125" style="6" customWidth="1"/>
    <col min="5906" max="6144" width="9.140625" style="6"/>
    <col min="6145" max="6145" width="41.5703125" style="6" customWidth="1"/>
    <col min="6146" max="6146" width="13" style="6" customWidth="1"/>
    <col min="6147" max="6147" width="12.140625" style="6" customWidth="1"/>
    <col min="6148" max="6148" width="17.85546875" style="6" customWidth="1"/>
    <col min="6149" max="6149" width="11.7109375" style="6" customWidth="1"/>
    <col min="6150" max="6150" width="8.7109375" style="6" customWidth="1"/>
    <col min="6151" max="6154" width="8.42578125" style="6" customWidth="1"/>
    <col min="6155" max="6155" width="8.5703125" style="6" customWidth="1"/>
    <col min="6156" max="6156" width="3.42578125" style="6" customWidth="1"/>
    <col min="6157" max="6157" width="10" style="6" customWidth="1"/>
    <col min="6158" max="6158" width="9.140625" style="6" customWidth="1"/>
    <col min="6159" max="6159" width="10.85546875" style="6" customWidth="1"/>
    <col min="6160" max="6161" width="9.5703125" style="6" customWidth="1"/>
    <col min="6162" max="6400" width="9.140625" style="6"/>
    <col min="6401" max="6401" width="41.5703125" style="6" customWidth="1"/>
    <col min="6402" max="6402" width="13" style="6" customWidth="1"/>
    <col min="6403" max="6403" width="12.140625" style="6" customWidth="1"/>
    <col min="6404" max="6404" width="17.85546875" style="6" customWidth="1"/>
    <col min="6405" max="6405" width="11.7109375" style="6" customWidth="1"/>
    <col min="6406" max="6406" width="8.7109375" style="6" customWidth="1"/>
    <col min="6407" max="6410" width="8.42578125" style="6" customWidth="1"/>
    <col min="6411" max="6411" width="8.5703125" style="6" customWidth="1"/>
    <col min="6412" max="6412" width="3.42578125" style="6" customWidth="1"/>
    <col min="6413" max="6413" width="10" style="6" customWidth="1"/>
    <col min="6414" max="6414" width="9.140625" style="6" customWidth="1"/>
    <col min="6415" max="6415" width="10.85546875" style="6" customWidth="1"/>
    <col min="6416" max="6417" width="9.5703125" style="6" customWidth="1"/>
    <col min="6418" max="6656" width="9.140625" style="6"/>
    <col min="6657" max="6657" width="41.5703125" style="6" customWidth="1"/>
    <col min="6658" max="6658" width="13" style="6" customWidth="1"/>
    <col min="6659" max="6659" width="12.140625" style="6" customWidth="1"/>
    <col min="6660" max="6660" width="17.85546875" style="6" customWidth="1"/>
    <col min="6661" max="6661" width="11.7109375" style="6" customWidth="1"/>
    <col min="6662" max="6662" width="8.7109375" style="6" customWidth="1"/>
    <col min="6663" max="6666" width="8.42578125" style="6" customWidth="1"/>
    <col min="6667" max="6667" width="8.5703125" style="6" customWidth="1"/>
    <col min="6668" max="6668" width="3.42578125" style="6" customWidth="1"/>
    <col min="6669" max="6669" width="10" style="6" customWidth="1"/>
    <col min="6670" max="6670" width="9.140625" style="6" customWidth="1"/>
    <col min="6671" max="6671" width="10.85546875" style="6" customWidth="1"/>
    <col min="6672" max="6673" width="9.5703125" style="6" customWidth="1"/>
    <col min="6674" max="6912" width="9.140625" style="6"/>
    <col min="6913" max="6913" width="41.5703125" style="6" customWidth="1"/>
    <col min="6914" max="6914" width="13" style="6" customWidth="1"/>
    <col min="6915" max="6915" width="12.140625" style="6" customWidth="1"/>
    <col min="6916" max="6916" width="17.85546875" style="6" customWidth="1"/>
    <col min="6917" max="6917" width="11.7109375" style="6" customWidth="1"/>
    <col min="6918" max="6918" width="8.7109375" style="6" customWidth="1"/>
    <col min="6919" max="6922" width="8.42578125" style="6" customWidth="1"/>
    <col min="6923" max="6923" width="8.5703125" style="6" customWidth="1"/>
    <col min="6924" max="6924" width="3.42578125" style="6" customWidth="1"/>
    <col min="6925" max="6925" width="10" style="6" customWidth="1"/>
    <col min="6926" max="6926" width="9.140625" style="6" customWidth="1"/>
    <col min="6927" max="6927" width="10.85546875" style="6" customWidth="1"/>
    <col min="6928" max="6929" width="9.5703125" style="6" customWidth="1"/>
    <col min="6930" max="7168" width="9.140625" style="6"/>
    <col min="7169" max="7169" width="41.5703125" style="6" customWidth="1"/>
    <col min="7170" max="7170" width="13" style="6" customWidth="1"/>
    <col min="7171" max="7171" width="12.140625" style="6" customWidth="1"/>
    <col min="7172" max="7172" width="17.85546875" style="6" customWidth="1"/>
    <col min="7173" max="7173" width="11.7109375" style="6" customWidth="1"/>
    <col min="7174" max="7174" width="8.7109375" style="6" customWidth="1"/>
    <col min="7175" max="7178" width="8.42578125" style="6" customWidth="1"/>
    <col min="7179" max="7179" width="8.5703125" style="6" customWidth="1"/>
    <col min="7180" max="7180" width="3.42578125" style="6" customWidth="1"/>
    <col min="7181" max="7181" width="10" style="6" customWidth="1"/>
    <col min="7182" max="7182" width="9.140625" style="6" customWidth="1"/>
    <col min="7183" max="7183" width="10.85546875" style="6" customWidth="1"/>
    <col min="7184" max="7185" width="9.5703125" style="6" customWidth="1"/>
    <col min="7186" max="7424" width="9.140625" style="6"/>
    <col min="7425" max="7425" width="41.5703125" style="6" customWidth="1"/>
    <col min="7426" max="7426" width="13" style="6" customWidth="1"/>
    <col min="7427" max="7427" width="12.140625" style="6" customWidth="1"/>
    <col min="7428" max="7428" width="17.85546875" style="6" customWidth="1"/>
    <col min="7429" max="7429" width="11.7109375" style="6" customWidth="1"/>
    <col min="7430" max="7430" width="8.7109375" style="6" customWidth="1"/>
    <col min="7431" max="7434" width="8.42578125" style="6" customWidth="1"/>
    <col min="7435" max="7435" width="8.5703125" style="6" customWidth="1"/>
    <col min="7436" max="7436" width="3.42578125" style="6" customWidth="1"/>
    <col min="7437" max="7437" width="10" style="6" customWidth="1"/>
    <col min="7438" max="7438" width="9.140625" style="6" customWidth="1"/>
    <col min="7439" max="7439" width="10.85546875" style="6" customWidth="1"/>
    <col min="7440" max="7441" width="9.5703125" style="6" customWidth="1"/>
    <col min="7442" max="7680" width="9.140625" style="6"/>
    <col min="7681" max="7681" width="41.5703125" style="6" customWidth="1"/>
    <col min="7682" max="7682" width="13" style="6" customWidth="1"/>
    <col min="7683" max="7683" width="12.140625" style="6" customWidth="1"/>
    <col min="7684" max="7684" width="17.85546875" style="6" customWidth="1"/>
    <col min="7685" max="7685" width="11.7109375" style="6" customWidth="1"/>
    <col min="7686" max="7686" width="8.7109375" style="6" customWidth="1"/>
    <col min="7687" max="7690" width="8.42578125" style="6" customWidth="1"/>
    <col min="7691" max="7691" width="8.5703125" style="6" customWidth="1"/>
    <col min="7692" max="7692" width="3.42578125" style="6" customWidth="1"/>
    <col min="7693" max="7693" width="10" style="6" customWidth="1"/>
    <col min="7694" max="7694" width="9.140625" style="6" customWidth="1"/>
    <col min="7695" max="7695" width="10.85546875" style="6" customWidth="1"/>
    <col min="7696" max="7697" width="9.5703125" style="6" customWidth="1"/>
    <col min="7698" max="7936" width="9.140625" style="6"/>
    <col min="7937" max="7937" width="41.5703125" style="6" customWidth="1"/>
    <col min="7938" max="7938" width="13" style="6" customWidth="1"/>
    <col min="7939" max="7939" width="12.140625" style="6" customWidth="1"/>
    <col min="7940" max="7940" width="17.85546875" style="6" customWidth="1"/>
    <col min="7941" max="7941" width="11.7109375" style="6" customWidth="1"/>
    <col min="7942" max="7942" width="8.7109375" style="6" customWidth="1"/>
    <col min="7943" max="7946" width="8.42578125" style="6" customWidth="1"/>
    <col min="7947" max="7947" width="8.5703125" style="6" customWidth="1"/>
    <col min="7948" max="7948" width="3.42578125" style="6" customWidth="1"/>
    <col min="7949" max="7949" width="10" style="6" customWidth="1"/>
    <col min="7950" max="7950" width="9.140625" style="6" customWidth="1"/>
    <col min="7951" max="7951" width="10.85546875" style="6" customWidth="1"/>
    <col min="7952" max="7953" width="9.5703125" style="6" customWidth="1"/>
    <col min="7954" max="8192" width="9.140625" style="6"/>
    <col min="8193" max="8193" width="41.5703125" style="6" customWidth="1"/>
    <col min="8194" max="8194" width="13" style="6" customWidth="1"/>
    <col min="8195" max="8195" width="12.140625" style="6" customWidth="1"/>
    <col min="8196" max="8196" width="17.85546875" style="6" customWidth="1"/>
    <col min="8197" max="8197" width="11.7109375" style="6" customWidth="1"/>
    <col min="8198" max="8198" width="8.7109375" style="6" customWidth="1"/>
    <col min="8199" max="8202" width="8.42578125" style="6" customWidth="1"/>
    <col min="8203" max="8203" width="8.5703125" style="6" customWidth="1"/>
    <col min="8204" max="8204" width="3.42578125" style="6" customWidth="1"/>
    <col min="8205" max="8205" width="10" style="6" customWidth="1"/>
    <col min="8206" max="8206" width="9.140625" style="6" customWidth="1"/>
    <col min="8207" max="8207" width="10.85546875" style="6" customWidth="1"/>
    <col min="8208" max="8209" width="9.5703125" style="6" customWidth="1"/>
    <col min="8210" max="8448" width="9.140625" style="6"/>
    <col min="8449" max="8449" width="41.5703125" style="6" customWidth="1"/>
    <col min="8450" max="8450" width="13" style="6" customWidth="1"/>
    <col min="8451" max="8451" width="12.140625" style="6" customWidth="1"/>
    <col min="8452" max="8452" width="17.85546875" style="6" customWidth="1"/>
    <col min="8453" max="8453" width="11.7109375" style="6" customWidth="1"/>
    <col min="8454" max="8454" width="8.7109375" style="6" customWidth="1"/>
    <col min="8455" max="8458" width="8.42578125" style="6" customWidth="1"/>
    <col min="8459" max="8459" width="8.5703125" style="6" customWidth="1"/>
    <col min="8460" max="8460" width="3.42578125" style="6" customWidth="1"/>
    <col min="8461" max="8461" width="10" style="6" customWidth="1"/>
    <col min="8462" max="8462" width="9.140625" style="6" customWidth="1"/>
    <col min="8463" max="8463" width="10.85546875" style="6" customWidth="1"/>
    <col min="8464" max="8465" width="9.5703125" style="6" customWidth="1"/>
    <col min="8466" max="8704" width="9.140625" style="6"/>
    <col min="8705" max="8705" width="41.5703125" style="6" customWidth="1"/>
    <col min="8706" max="8706" width="13" style="6" customWidth="1"/>
    <col min="8707" max="8707" width="12.140625" style="6" customWidth="1"/>
    <col min="8708" max="8708" width="17.85546875" style="6" customWidth="1"/>
    <col min="8709" max="8709" width="11.7109375" style="6" customWidth="1"/>
    <col min="8710" max="8710" width="8.7109375" style="6" customWidth="1"/>
    <col min="8711" max="8714" width="8.42578125" style="6" customWidth="1"/>
    <col min="8715" max="8715" width="8.5703125" style="6" customWidth="1"/>
    <col min="8716" max="8716" width="3.42578125" style="6" customWidth="1"/>
    <col min="8717" max="8717" width="10" style="6" customWidth="1"/>
    <col min="8718" max="8718" width="9.140625" style="6" customWidth="1"/>
    <col min="8719" max="8719" width="10.85546875" style="6" customWidth="1"/>
    <col min="8720" max="8721" width="9.5703125" style="6" customWidth="1"/>
    <col min="8722" max="8960" width="9.140625" style="6"/>
    <col min="8961" max="8961" width="41.5703125" style="6" customWidth="1"/>
    <col min="8962" max="8962" width="13" style="6" customWidth="1"/>
    <col min="8963" max="8963" width="12.140625" style="6" customWidth="1"/>
    <col min="8964" max="8964" width="17.85546875" style="6" customWidth="1"/>
    <col min="8965" max="8965" width="11.7109375" style="6" customWidth="1"/>
    <col min="8966" max="8966" width="8.7109375" style="6" customWidth="1"/>
    <col min="8967" max="8970" width="8.42578125" style="6" customWidth="1"/>
    <col min="8971" max="8971" width="8.5703125" style="6" customWidth="1"/>
    <col min="8972" max="8972" width="3.42578125" style="6" customWidth="1"/>
    <col min="8973" max="8973" width="10" style="6" customWidth="1"/>
    <col min="8974" max="8974" width="9.140625" style="6" customWidth="1"/>
    <col min="8975" max="8975" width="10.85546875" style="6" customWidth="1"/>
    <col min="8976" max="8977" width="9.5703125" style="6" customWidth="1"/>
    <col min="8978" max="9216" width="9.140625" style="6"/>
    <col min="9217" max="9217" width="41.5703125" style="6" customWidth="1"/>
    <col min="9218" max="9218" width="13" style="6" customWidth="1"/>
    <col min="9219" max="9219" width="12.140625" style="6" customWidth="1"/>
    <col min="9220" max="9220" width="17.85546875" style="6" customWidth="1"/>
    <col min="9221" max="9221" width="11.7109375" style="6" customWidth="1"/>
    <col min="9222" max="9222" width="8.7109375" style="6" customWidth="1"/>
    <col min="9223" max="9226" width="8.42578125" style="6" customWidth="1"/>
    <col min="9227" max="9227" width="8.5703125" style="6" customWidth="1"/>
    <col min="9228" max="9228" width="3.42578125" style="6" customWidth="1"/>
    <col min="9229" max="9229" width="10" style="6" customWidth="1"/>
    <col min="9230" max="9230" width="9.140625" style="6" customWidth="1"/>
    <col min="9231" max="9231" width="10.85546875" style="6" customWidth="1"/>
    <col min="9232" max="9233" width="9.5703125" style="6" customWidth="1"/>
    <col min="9234" max="9472" width="9.140625" style="6"/>
    <col min="9473" max="9473" width="41.5703125" style="6" customWidth="1"/>
    <col min="9474" max="9474" width="13" style="6" customWidth="1"/>
    <col min="9475" max="9475" width="12.140625" style="6" customWidth="1"/>
    <col min="9476" max="9476" width="17.85546875" style="6" customWidth="1"/>
    <col min="9477" max="9477" width="11.7109375" style="6" customWidth="1"/>
    <col min="9478" max="9478" width="8.7109375" style="6" customWidth="1"/>
    <col min="9479" max="9482" width="8.42578125" style="6" customWidth="1"/>
    <col min="9483" max="9483" width="8.5703125" style="6" customWidth="1"/>
    <col min="9484" max="9484" width="3.42578125" style="6" customWidth="1"/>
    <col min="9485" max="9485" width="10" style="6" customWidth="1"/>
    <col min="9486" max="9486" width="9.140625" style="6" customWidth="1"/>
    <col min="9487" max="9487" width="10.85546875" style="6" customWidth="1"/>
    <col min="9488" max="9489" width="9.5703125" style="6" customWidth="1"/>
    <col min="9490" max="9728" width="9.140625" style="6"/>
    <col min="9729" max="9729" width="41.5703125" style="6" customWidth="1"/>
    <col min="9730" max="9730" width="13" style="6" customWidth="1"/>
    <col min="9731" max="9731" width="12.140625" style="6" customWidth="1"/>
    <col min="9732" max="9732" width="17.85546875" style="6" customWidth="1"/>
    <col min="9733" max="9733" width="11.7109375" style="6" customWidth="1"/>
    <col min="9734" max="9734" width="8.7109375" style="6" customWidth="1"/>
    <col min="9735" max="9738" width="8.42578125" style="6" customWidth="1"/>
    <col min="9739" max="9739" width="8.5703125" style="6" customWidth="1"/>
    <col min="9740" max="9740" width="3.42578125" style="6" customWidth="1"/>
    <col min="9741" max="9741" width="10" style="6" customWidth="1"/>
    <col min="9742" max="9742" width="9.140625" style="6" customWidth="1"/>
    <col min="9743" max="9743" width="10.85546875" style="6" customWidth="1"/>
    <col min="9744" max="9745" width="9.5703125" style="6" customWidth="1"/>
    <col min="9746" max="9984" width="9.140625" style="6"/>
    <col min="9985" max="9985" width="41.5703125" style="6" customWidth="1"/>
    <col min="9986" max="9986" width="13" style="6" customWidth="1"/>
    <col min="9987" max="9987" width="12.140625" style="6" customWidth="1"/>
    <col min="9988" max="9988" width="17.85546875" style="6" customWidth="1"/>
    <col min="9989" max="9989" width="11.7109375" style="6" customWidth="1"/>
    <col min="9990" max="9990" width="8.7109375" style="6" customWidth="1"/>
    <col min="9991" max="9994" width="8.42578125" style="6" customWidth="1"/>
    <col min="9995" max="9995" width="8.5703125" style="6" customWidth="1"/>
    <col min="9996" max="9996" width="3.42578125" style="6" customWidth="1"/>
    <col min="9997" max="9997" width="10" style="6" customWidth="1"/>
    <col min="9998" max="9998" width="9.140625" style="6" customWidth="1"/>
    <col min="9999" max="9999" width="10.85546875" style="6" customWidth="1"/>
    <col min="10000" max="10001" width="9.5703125" style="6" customWidth="1"/>
    <col min="10002" max="10240" width="9.140625" style="6"/>
    <col min="10241" max="10241" width="41.5703125" style="6" customWidth="1"/>
    <col min="10242" max="10242" width="13" style="6" customWidth="1"/>
    <col min="10243" max="10243" width="12.140625" style="6" customWidth="1"/>
    <col min="10244" max="10244" width="17.85546875" style="6" customWidth="1"/>
    <col min="10245" max="10245" width="11.7109375" style="6" customWidth="1"/>
    <col min="10246" max="10246" width="8.7109375" style="6" customWidth="1"/>
    <col min="10247" max="10250" width="8.42578125" style="6" customWidth="1"/>
    <col min="10251" max="10251" width="8.5703125" style="6" customWidth="1"/>
    <col min="10252" max="10252" width="3.42578125" style="6" customWidth="1"/>
    <col min="10253" max="10253" width="10" style="6" customWidth="1"/>
    <col min="10254" max="10254" width="9.140625" style="6" customWidth="1"/>
    <col min="10255" max="10255" width="10.85546875" style="6" customWidth="1"/>
    <col min="10256" max="10257" width="9.5703125" style="6" customWidth="1"/>
    <col min="10258" max="10496" width="9.140625" style="6"/>
    <col min="10497" max="10497" width="41.5703125" style="6" customWidth="1"/>
    <col min="10498" max="10498" width="13" style="6" customWidth="1"/>
    <col min="10499" max="10499" width="12.140625" style="6" customWidth="1"/>
    <col min="10500" max="10500" width="17.85546875" style="6" customWidth="1"/>
    <col min="10501" max="10501" width="11.7109375" style="6" customWidth="1"/>
    <col min="10502" max="10502" width="8.7109375" style="6" customWidth="1"/>
    <col min="10503" max="10506" width="8.42578125" style="6" customWidth="1"/>
    <col min="10507" max="10507" width="8.5703125" style="6" customWidth="1"/>
    <col min="10508" max="10508" width="3.42578125" style="6" customWidth="1"/>
    <col min="10509" max="10509" width="10" style="6" customWidth="1"/>
    <col min="10510" max="10510" width="9.140625" style="6" customWidth="1"/>
    <col min="10511" max="10511" width="10.85546875" style="6" customWidth="1"/>
    <col min="10512" max="10513" width="9.5703125" style="6" customWidth="1"/>
    <col min="10514" max="10752" width="9.140625" style="6"/>
    <col min="10753" max="10753" width="41.5703125" style="6" customWidth="1"/>
    <col min="10754" max="10754" width="13" style="6" customWidth="1"/>
    <col min="10755" max="10755" width="12.140625" style="6" customWidth="1"/>
    <col min="10756" max="10756" width="17.85546875" style="6" customWidth="1"/>
    <col min="10757" max="10757" width="11.7109375" style="6" customWidth="1"/>
    <col min="10758" max="10758" width="8.7109375" style="6" customWidth="1"/>
    <col min="10759" max="10762" width="8.42578125" style="6" customWidth="1"/>
    <col min="10763" max="10763" width="8.5703125" style="6" customWidth="1"/>
    <col min="10764" max="10764" width="3.42578125" style="6" customWidth="1"/>
    <col min="10765" max="10765" width="10" style="6" customWidth="1"/>
    <col min="10766" max="10766" width="9.140625" style="6" customWidth="1"/>
    <col min="10767" max="10767" width="10.85546875" style="6" customWidth="1"/>
    <col min="10768" max="10769" width="9.5703125" style="6" customWidth="1"/>
    <col min="10770" max="11008" width="9.140625" style="6"/>
    <col min="11009" max="11009" width="41.5703125" style="6" customWidth="1"/>
    <col min="11010" max="11010" width="13" style="6" customWidth="1"/>
    <col min="11011" max="11011" width="12.140625" style="6" customWidth="1"/>
    <col min="11012" max="11012" width="17.85546875" style="6" customWidth="1"/>
    <col min="11013" max="11013" width="11.7109375" style="6" customWidth="1"/>
    <col min="11014" max="11014" width="8.7109375" style="6" customWidth="1"/>
    <col min="11015" max="11018" width="8.42578125" style="6" customWidth="1"/>
    <col min="11019" max="11019" width="8.5703125" style="6" customWidth="1"/>
    <col min="11020" max="11020" width="3.42578125" style="6" customWidth="1"/>
    <col min="11021" max="11021" width="10" style="6" customWidth="1"/>
    <col min="11022" max="11022" width="9.140625" style="6" customWidth="1"/>
    <col min="11023" max="11023" width="10.85546875" style="6" customWidth="1"/>
    <col min="11024" max="11025" width="9.5703125" style="6" customWidth="1"/>
    <col min="11026" max="11264" width="9.140625" style="6"/>
    <col min="11265" max="11265" width="41.5703125" style="6" customWidth="1"/>
    <col min="11266" max="11266" width="13" style="6" customWidth="1"/>
    <col min="11267" max="11267" width="12.140625" style="6" customWidth="1"/>
    <col min="11268" max="11268" width="17.85546875" style="6" customWidth="1"/>
    <col min="11269" max="11269" width="11.7109375" style="6" customWidth="1"/>
    <col min="11270" max="11270" width="8.7109375" style="6" customWidth="1"/>
    <col min="11271" max="11274" width="8.42578125" style="6" customWidth="1"/>
    <col min="11275" max="11275" width="8.5703125" style="6" customWidth="1"/>
    <col min="11276" max="11276" width="3.42578125" style="6" customWidth="1"/>
    <col min="11277" max="11277" width="10" style="6" customWidth="1"/>
    <col min="11278" max="11278" width="9.140625" style="6" customWidth="1"/>
    <col min="11279" max="11279" width="10.85546875" style="6" customWidth="1"/>
    <col min="11280" max="11281" width="9.5703125" style="6" customWidth="1"/>
    <col min="11282" max="11520" width="9.140625" style="6"/>
    <col min="11521" max="11521" width="41.5703125" style="6" customWidth="1"/>
    <col min="11522" max="11522" width="13" style="6" customWidth="1"/>
    <col min="11523" max="11523" width="12.140625" style="6" customWidth="1"/>
    <col min="11524" max="11524" width="17.85546875" style="6" customWidth="1"/>
    <col min="11525" max="11525" width="11.7109375" style="6" customWidth="1"/>
    <col min="11526" max="11526" width="8.7109375" style="6" customWidth="1"/>
    <col min="11527" max="11530" width="8.42578125" style="6" customWidth="1"/>
    <col min="11531" max="11531" width="8.5703125" style="6" customWidth="1"/>
    <col min="11532" max="11532" width="3.42578125" style="6" customWidth="1"/>
    <col min="11533" max="11533" width="10" style="6" customWidth="1"/>
    <col min="11534" max="11534" width="9.140625" style="6" customWidth="1"/>
    <col min="11535" max="11535" width="10.85546875" style="6" customWidth="1"/>
    <col min="11536" max="11537" width="9.5703125" style="6" customWidth="1"/>
    <col min="11538" max="11776" width="9.140625" style="6"/>
    <col min="11777" max="11777" width="41.5703125" style="6" customWidth="1"/>
    <col min="11778" max="11778" width="13" style="6" customWidth="1"/>
    <col min="11779" max="11779" width="12.140625" style="6" customWidth="1"/>
    <col min="11780" max="11780" width="17.85546875" style="6" customWidth="1"/>
    <col min="11781" max="11781" width="11.7109375" style="6" customWidth="1"/>
    <col min="11782" max="11782" width="8.7109375" style="6" customWidth="1"/>
    <col min="11783" max="11786" width="8.42578125" style="6" customWidth="1"/>
    <col min="11787" max="11787" width="8.5703125" style="6" customWidth="1"/>
    <col min="11788" max="11788" width="3.42578125" style="6" customWidth="1"/>
    <col min="11789" max="11789" width="10" style="6" customWidth="1"/>
    <col min="11790" max="11790" width="9.140625" style="6" customWidth="1"/>
    <col min="11791" max="11791" width="10.85546875" style="6" customWidth="1"/>
    <col min="11792" max="11793" width="9.5703125" style="6" customWidth="1"/>
    <col min="11794" max="12032" width="9.140625" style="6"/>
    <col min="12033" max="12033" width="41.5703125" style="6" customWidth="1"/>
    <col min="12034" max="12034" width="13" style="6" customWidth="1"/>
    <col min="12035" max="12035" width="12.140625" style="6" customWidth="1"/>
    <col min="12036" max="12036" width="17.85546875" style="6" customWidth="1"/>
    <col min="12037" max="12037" width="11.7109375" style="6" customWidth="1"/>
    <col min="12038" max="12038" width="8.7109375" style="6" customWidth="1"/>
    <col min="12039" max="12042" width="8.42578125" style="6" customWidth="1"/>
    <col min="12043" max="12043" width="8.5703125" style="6" customWidth="1"/>
    <col min="12044" max="12044" width="3.42578125" style="6" customWidth="1"/>
    <col min="12045" max="12045" width="10" style="6" customWidth="1"/>
    <col min="12046" max="12046" width="9.140625" style="6" customWidth="1"/>
    <col min="12047" max="12047" width="10.85546875" style="6" customWidth="1"/>
    <col min="12048" max="12049" width="9.5703125" style="6" customWidth="1"/>
    <col min="12050" max="12288" width="9.140625" style="6"/>
    <col min="12289" max="12289" width="41.5703125" style="6" customWidth="1"/>
    <col min="12290" max="12290" width="13" style="6" customWidth="1"/>
    <col min="12291" max="12291" width="12.140625" style="6" customWidth="1"/>
    <col min="12292" max="12292" width="17.85546875" style="6" customWidth="1"/>
    <col min="12293" max="12293" width="11.7109375" style="6" customWidth="1"/>
    <col min="12294" max="12294" width="8.7109375" style="6" customWidth="1"/>
    <col min="12295" max="12298" width="8.42578125" style="6" customWidth="1"/>
    <col min="12299" max="12299" width="8.5703125" style="6" customWidth="1"/>
    <col min="12300" max="12300" width="3.42578125" style="6" customWidth="1"/>
    <col min="12301" max="12301" width="10" style="6" customWidth="1"/>
    <col min="12302" max="12302" width="9.140625" style="6" customWidth="1"/>
    <col min="12303" max="12303" width="10.85546875" style="6" customWidth="1"/>
    <col min="12304" max="12305" width="9.5703125" style="6" customWidth="1"/>
    <col min="12306" max="12544" width="9.140625" style="6"/>
    <col min="12545" max="12545" width="41.5703125" style="6" customWidth="1"/>
    <col min="12546" max="12546" width="13" style="6" customWidth="1"/>
    <col min="12547" max="12547" width="12.140625" style="6" customWidth="1"/>
    <col min="12548" max="12548" width="17.85546875" style="6" customWidth="1"/>
    <col min="12549" max="12549" width="11.7109375" style="6" customWidth="1"/>
    <col min="12550" max="12550" width="8.7109375" style="6" customWidth="1"/>
    <col min="12551" max="12554" width="8.42578125" style="6" customWidth="1"/>
    <col min="12555" max="12555" width="8.5703125" style="6" customWidth="1"/>
    <col min="12556" max="12556" width="3.42578125" style="6" customWidth="1"/>
    <col min="12557" max="12557" width="10" style="6" customWidth="1"/>
    <col min="12558" max="12558" width="9.140625" style="6" customWidth="1"/>
    <col min="12559" max="12559" width="10.85546875" style="6" customWidth="1"/>
    <col min="12560" max="12561" width="9.5703125" style="6" customWidth="1"/>
    <col min="12562" max="12800" width="9.140625" style="6"/>
    <col min="12801" max="12801" width="41.5703125" style="6" customWidth="1"/>
    <col min="12802" max="12802" width="13" style="6" customWidth="1"/>
    <col min="12803" max="12803" width="12.140625" style="6" customWidth="1"/>
    <col min="12804" max="12804" width="17.85546875" style="6" customWidth="1"/>
    <col min="12805" max="12805" width="11.7109375" style="6" customWidth="1"/>
    <col min="12806" max="12806" width="8.7109375" style="6" customWidth="1"/>
    <col min="12807" max="12810" width="8.42578125" style="6" customWidth="1"/>
    <col min="12811" max="12811" width="8.5703125" style="6" customWidth="1"/>
    <col min="12812" max="12812" width="3.42578125" style="6" customWidth="1"/>
    <col min="12813" max="12813" width="10" style="6" customWidth="1"/>
    <col min="12814" max="12814" width="9.140625" style="6" customWidth="1"/>
    <col min="12815" max="12815" width="10.85546875" style="6" customWidth="1"/>
    <col min="12816" max="12817" width="9.5703125" style="6" customWidth="1"/>
    <col min="12818" max="13056" width="9.140625" style="6"/>
    <col min="13057" max="13057" width="41.5703125" style="6" customWidth="1"/>
    <col min="13058" max="13058" width="13" style="6" customWidth="1"/>
    <col min="13059" max="13059" width="12.140625" style="6" customWidth="1"/>
    <col min="13060" max="13060" width="17.85546875" style="6" customWidth="1"/>
    <col min="13061" max="13061" width="11.7109375" style="6" customWidth="1"/>
    <col min="13062" max="13062" width="8.7109375" style="6" customWidth="1"/>
    <col min="13063" max="13066" width="8.42578125" style="6" customWidth="1"/>
    <col min="13067" max="13067" width="8.5703125" style="6" customWidth="1"/>
    <col min="13068" max="13068" width="3.42578125" style="6" customWidth="1"/>
    <col min="13069" max="13069" width="10" style="6" customWidth="1"/>
    <col min="13070" max="13070" width="9.140625" style="6" customWidth="1"/>
    <col min="13071" max="13071" width="10.85546875" style="6" customWidth="1"/>
    <col min="13072" max="13073" width="9.5703125" style="6" customWidth="1"/>
    <col min="13074" max="13312" width="9.140625" style="6"/>
    <col min="13313" max="13313" width="41.5703125" style="6" customWidth="1"/>
    <col min="13314" max="13314" width="13" style="6" customWidth="1"/>
    <col min="13315" max="13315" width="12.140625" style="6" customWidth="1"/>
    <col min="13316" max="13316" width="17.85546875" style="6" customWidth="1"/>
    <col min="13317" max="13317" width="11.7109375" style="6" customWidth="1"/>
    <col min="13318" max="13318" width="8.7109375" style="6" customWidth="1"/>
    <col min="13319" max="13322" width="8.42578125" style="6" customWidth="1"/>
    <col min="13323" max="13323" width="8.5703125" style="6" customWidth="1"/>
    <col min="13324" max="13324" width="3.42578125" style="6" customWidth="1"/>
    <col min="13325" max="13325" width="10" style="6" customWidth="1"/>
    <col min="13326" max="13326" width="9.140625" style="6" customWidth="1"/>
    <col min="13327" max="13327" width="10.85546875" style="6" customWidth="1"/>
    <col min="13328" max="13329" width="9.5703125" style="6" customWidth="1"/>
    <col min="13330" max="13568" width="9.140625" style="6"/>
    <col min="13569" max="13569" width="41.5703125" style="6" customWidth="1"/>
    <col min="13570" max="13570" width="13" style="6" customWidth="1"/>
    <col min="13571" max="13571" width="12.140625" style="6" customWidth="1"/>
    <col min="13572" max="13572" width="17.85546875" style="6" customWidth="1"/>
    <col min="13573" max="13573" width="11.7109375" style="6" customWidth="1"/>
    <col min="13574" max="13574" width="8.7109375" style="6" customWidth="1"/>
    <col min="13575" max="13578" width="8.42578125" style="6" customWidth="1"/>
    <col min="13579" max="13579" width="8.5703125" style="6" customWidth="1"/>
    <col min="13580" max="13580" width="3.42578125" style="6" customWidth="1"/>
    <col min="13581" max="13581" width="10" style="6" customWidth="1"/>
    <col min="13582" max="13582" width="9.140625" style="6" customWidth="1"/>
    <col min="13583" max="13583" width="10.85546875" style="6" customWidth="1"/>
    <col min="13584" max="13585" width="9.5703125" style="6" customWidth="1"/>
    <col min="13586" max="13824" width="9.140625" style="6"/>
    <col min="13825" max="13825" width="41.5703125" style="6" customWidth="1"/>
    <col min="13826" max="13826" width="13" style="6" customWidth="1"/>
    <col min="13827" max="13827" width="12.140625" style="6" customWidth="1"/>
    <col min="13828" max="13828" width="17.85546875" style="6" customWidth="1"/>
    <col min="13829" max="13829" width="11.7109375" style="6" customWidth="1"/>
    <col min="13830" max="13830" width="8.7109375" style="6" customWidth="1"/>
    <col min="13831" max="13834" width="8.42578125" style="6" customWidth="1"/>
    <col min="13835" max="13835" width="8.5703125" style="6" customWidth="1"/>
    <col min="13836" max="13836" width="3.42578125" style="6" customWidth="1"/>
    <col min="13837" max="13837" width="10" style="6" customWidth="1"/>
    <col min="13838" max="13838" width="9.140625" style="6" customWidth="1"/>
    <col min="13839" max="13839" width="10.85546875" style="6" customWidth="1"/>
    <col min="13840" max="13841" width="9.5703125" style="6" customWidth="1"/>
    <col min="13842" max="14080" width="9.140625" style="6"/>
    <col min="14081" max="14081" width="41.5703125" style="6" customWidth="1"/>
    <col min="14082" max="14082" width="13" style="6" customWidth="1"/>
    <col min="14083" max="14083" width="12.140625" style="6" customWidth="1"/>
    <col min="14084" max="14084" width="17.85546875" style="6" customWidth="1"/>
    <col min="14085" max="14085" width="11.7109375" style="6" customWidth="1"/>
    <col min="14086" max="14086" width="8.7109375" style="6" customWidth="1"/>
    <col min="14087" max="14090" width="8.42578125" style="6" customWidth="1"/>
    <col min="14091" max="14091" width="8.5703125" style="6" customWidth="1"/>
    <col min="14092" max="14092" width="3.42578125" style="6" customWidth="1"/>
    <col min="14093" max="14093" width="10" style="6" customWidth="1"/>
    <col min="14094" max="14094" width="9.140625" style="6" customWidth="1"/>
    <col min="14095" max="14095" width="10.85546875" style="6" customWidth="1"/>
    <col min="14096" max="14097" width="9.5703125" style="6" customWidth="1"/>
    <col min="14098" max="14336" width="9.140625" style="6"/>
    <col min="14337" max="14337" width="41.5703125" style="6" customWidth="1"/>
    <col min="14338" max="14338" width="13" style="6" customWidth="1"/>
    <col min="14339" max="14339" width="12.140625" style="6" customWidth="1"/>
    <col min="14340" max="14340" width="17.85546875" style="6" customWidth="1"/>
    <col min="14341" max="14341" width="11.7109375" style="6" customWidth="1"/>
    <col min="14342" max="14342" width="8.7109375" style="6" customWidth="1"/>
    <col min="14343" max="14346" width="8.42578125" style="6" customWidth="1"/>
    <col min="14347" max="14347" width="8.5703125" style="6" customWidth="1"/>
    <col min="14348" max="14348" width="3.42578125" style="6" customWidth="1"/>
    <col min="14349" max="14349" width="10" style="6" customWidth="1"/>
    <col min="14350" max="14350" width="9.140625" style="6" customWidth="1"/>
    <col min="14351" max="14351" width="10.85546875" style="6" customWidth="1"/>
    <col min="14352" max="14353" width="9.5703125" style="6" customWidth="1"/>
    <col min="14354" max="14592" width="9.140625" style="6"/>
    <col min="14593" max="14593" width="41.5703125" style="6" customWidth="1"/>
    <col min="14594" max="14594" width="13" style="6" customWidth="1"/>
    <col min="14595" max="14595" width="12.140625" style="6" customWidth="1"/>
    <col min="14596" max="14596" width="17.85546875" style="6" customWidth="1"/>
    <col min="14597" max="14597" width="11.7109375" style="6" customWidth="1"/>
    <col min="14598" max="14598" width="8.7109375" style="6" customWidth="1"/>
    <col min="14599" max="14602" width="8.42578125" style="6" customWidth="1"/>
    <col min="14603" max="14603" width="8.5703125" style="6" customWidth="1"/>
    <col min="14604" max="14604" width="3.42578125" style="6" customWidth="1"/>
    <col min="14605" max="14605" width="10" style="6" customWidth="1"/>
    <col min="14606" max="14606" width="9.140625" style="6" customWidth="1"/>
    <col min="14607" max="14607" width="10.85546875" style="6" customWidth="1"/>
    <col min="14608" max="14609" width="9.5703125" style="6" customWidth="1"/>
    <col min="14610" max="14848" width="9.140625" style="6"/>
    <col min="14849" max="14849" width="41.5703125" style="6" customWidth="1"/>
    <col min="14850" max="14850" width="13" style="6" customWidth="1"/>
    <col min="14851" max="14851" width="12.140625" style="6" customWidth="1"/>
    <col min="14852" max="14852" width="17.85546875" style="6" customWidth="1"/>
    <col min="14853" max="14853" width="11.7109375" style="6" customWidth="1"/>
    <col min="14854" max="14854" width="8.7109375" style="6" customWidth="1"/>
    <col min="14855" max="14858" width="8.42578125" style="6" customWidth="1"/>
    <col min="14859" max="14859" width="8.5703125" style="6" customWidth="1"/>
    <col min="14860" max="14860" width="3.42578125" style="6" customWidth="1"/>
    <col min="14861" max="14861" width="10" style="6" customWidth="1"/>
    <col min="14862" max="14862" width="9.140625" style="6" customWidth="1"/>
    <col min="14863" max="14863" width="10.85546875" style="6" customWidth="1"/>
    <col min="14864" max="14865" width="9.5703125" style="6" customWidth="1"/>
    <col min="14866" max="15104" width="9.140625" style="6"/>
    <col min="15105" max="15105" width="41.5703125" style="6" customWidth="1"/>
    <col min="15106" max="15106" width="13" style="6" customWidth="1"/>
    <col min="15107" max="15107" width="12.140625" style="6" customWidth="1"/>
    <col min="15108" max="15108" width="17.85546875" style="6" customWidth="1"/>
    <col min="15109" max="15109" width="11.7109375" style="6" customWidth="1"/>
    <col min="15110" max="15110" width="8.7109375" style="6" customWidth="1"/>
    <col min="15111" max="15114" width="8.42578125" style="6" customWidth="1"/>
    <col min="15115" max="15115" width="8.5703125" style="6" customWidth="1"/>
    <col min="15116" max="15116" width="3.42578125" style="6" customWidth="1"/>
    <col min="15117" max="15117" width="10" style="6" customWidth="1"/>
    <col min="15118" max="15118" width="9.140625" style="6" customWidth="1"/>
    <col min="15119" max="15119" width="10.85546875" style="6" customWidth="1"/>
    <col min="15120" max="15121" width="9.5703125" style="6" customWidth="1"/>
    <col min="15122" max="15360" width="9.140625" style="6"/>
    <col min="15361" max="15361" width="41.5703125" style="6" customWidth="1"/>
    <col min="15362" max="15362" width="13" style="6" customWidth="1"/>
    <col min="15363" max="15363" width="12.140625" style="6" customWidth="1"/>
    <col min="15364" max="15364" width="17.85546875" style="6" customWidth="1"/>
    <col min="15365" max="15365" width="11.7109375" style="6" customWidth="1"/>
    <col min="15366" max="15366" width="8.7109375" style="6" customWidth="1"/>
    <col min="15367" max="15370" width="8.42578125" style="6" customWidth="1"/>
    <col min="15371" max="15371" width="8.5703125" style="6" customWidth="1"/>
    <col min="15372" max="15372" width="3.42578125" style="6" customWidth="1"/>
    <col min="15373" max="15373" width="10" style="6" customWidth="1"/>
    <col min="15374" max="15374" width="9.140625" style="6" customWidth="1"/>
    <col min="15375" max="15375" width="10.85546875" style="6" customWidth="1"/>
    <col min="15376" max="15377" width="9.5703125" style="6" customWidth="1"/>
    <col min="15378" max="15616" width="9.140625" style="6"/>
    <col min="15617" max="15617" width="41.5703125" style="6" customWidth="1"/>
    <col min="15618" max="15618" width="13" style="6" customWidth="1"/>
    <col min="15619" max="15619" width="12.140625" style="6" customWidth="1"/>
    <col min="15620" max="15620" width="17.85546875" style="6" customWidth="1"/>
    <col min="15621" max="15621" width="11.7109375" style="6" customWidth="1"/>
    <col min="15622" max="15622" width="8.7109375" style="6" customWidth="1"/>
    <col min="15623" max="15626" width="8.42578125" style="6" customWidth="1"/>
    <col min="15627" max="15627" width="8.5703125" style="6" customWidth="1"/>
    <col min="15628" max="15628" width="3.42578125" style="6" customWidth="1"/>
    <col min="15629" max="15629" width="10" style="6" customWidth="1"/>
    <col min="15630" max="15630" width="9.140625" style="6" customWidth="1"/>
    <col min="15631" max="15631" width="10.85546875" style="6" customWidth="1"/>
    <col min="15632" max="15633" width="9.5703125" style="6" customWidth="1"/>
    <col min="15634" max="15872" width="9.140625" style="6"/>
    <col min="15873" max="15873" width="41.5703125" style="6" customWidth="1"/>
    <col min="15874" max="15874" width="13" style="6" customWidth="1"/>
    <col min="15875" max="15875" width="12.140625" style="6" customWidth="1"/>
    <col min="15876" max="15876" width="17.85546875" style="6" customWidth="1"/>
    <col min="15877" max="15877" width="11.7109375" style="6" customWidth="1"/>
    <col min="15878" max="15878" width="8.7109375" style="6" customWidth="1"/>
    <col min="15879" max="15882" width="8.42578125" style="6" customWidth="1"/>
    <col min="15883" max="15883" width="8.5703125" style="6" customWidth="1"/>
    <col min="15884" max="15884" width="3.42578125" style="6" customWidth="1"/>
    <col min="15885" max="15885" width="10" style="6" customWidth="1"/>
    <col min="15886" max="15886" width="9.140625" style="6" customWidth="1"/>
    <col min="15887" max="15887" width="10.85546875" style="6" customWidth="1"/>
    <col min="15888" max="15889" width="9.5703125" style="6" customWidth="1"/>
    <col min="15890" max="16128" width="9.140625" style="6"/>
    <col min="16129" max="16129" width="41.5703125" style="6" customWidth="1"/>
    <col min="16130" max="16130" width="13" style="6" customWidth="1"/>
    <col min="16131" max="16131" width="12.140625" style="6" customWidth="1"/>
    <col min="16132" max="16132" width="17.85546875" style="6" customWidth="1"/>
    <col min="16133" max="16133" width="11.7109375" style="6" customWidth="1"/>
    <col min="16134" max="16134" width="8.7109375" style="6" customWidth="1"/>
    <col min="16135" max="16138" width="8.42578125" style="6" customWidth="1"/>
    <col min="16139" max="16139" width="8.5703125" style="6" customWidth="1"/>
    <col min="16140" max="16140" width="3.42578125" style="6" customWidth="1"/>
    <col min="16141" max="16141" width="10" style="6" customWidth="1"/>
    <col min="16142" max="16142" width="9.140625" style="6" customWidth="1"/>
    <col min="16143" max="16143" width="10.85546875" style="6" customWidth="1"/>
    <col min="16144" max="16145" width="9.5703125" style="6" customWidth="1"/>
    <col min="16146" max="16384" width="9.140625" style="6"/>
  </cols>
  <sheetData>
    <row r="1" spans="1:31" x14ac:dyDescent="0.25">
      <c r="A1" s="645" t="s">
        <v>350</v>
      </c>
    </row>
    <row r="3" spans="1:31" s="8" customFormat="1" ht="15.75" x14ac:dyDescent="0.25">
      <c r="A3" s="2169" t="s">
        <v>513</v>
      </c>
      <c r="B3" s="2169"/>
      <c r="C3" s="2169"/>
      <c r="D3" s="2169"/>
      <c r="E3" s="2169"/>
      <c r="F3" s="2169"/>
      <c r="G3" s="2169"/>
      <c r="H3" s="2169"/>
      <c r="I3" s="2169"/>
      <c r="J3" s="2169"/>
      <c r="K3" s="2169"/>
    </row>
    <row r="4" spans="1:31" ht="7.5" customHeight="1" x14ac:dyDescent="0.2">
      <c r="A4" s="9"/>
    </row>
    <row r="5" spans="1:31" s="1087" customFormat="1" ht="14.25" customHeight="1" x14ac:dyDescent="0.2">
      <c r="A5" s="2170" t="s">
        <v>514</v>
      </c>
      <c r="B5" s="2055" t="s">
        <v>515</v>
      </c>
      <c r="C5" s="2055" t="s">
        <v>516</v>
      </c>
      <c r="D5" s="2055"/>
      <c r="E5" s="2173"/>
      <c r="F5" s="2173"/>
      <c r="G5" s="2173"/>
      <c r="H5" s="2173"/>
      <c r="I5" s="2173"/>
      <c r="J5" s="2173"/>
      <c r="K5" s="2173"/>
      <c r="O5" s="362"/>
    </row>
    <row r="6" spans="1:31" s="1087" customFormat="1" ht="14.25" customHeight="1" x14ac:dyDescent="0.2">
      <c r="A6" s="2171"/>
      <c r="B6" s="2173"/>
      <c r="C6" s="2055" t="s">
        <v>517</v>
      </c>
      <c r="D6" s="2055" t="s">
        <v>518</v>
      </c>
      <c r="E6" s="2055" t="s">
        <v>519</v>
      </c>
      <c r="F6" s="2055" t="s">
        <v>520</v>
      </c>
      <c r="G6" s="2055"/>
      <c r="H6" s="2055"/>
      <c r="I6" s="2055"/>
      <c r="J6" s="2055"/>
      <c r="K6" s="2055"/>
      <c r="O6" s="247"/>
    </row>
    <row r="7" spans="1:31" s="1087" customFormat="1" ht="49.5" customHeight="1" x14ac:dyDescent="0.2">
      <c r="A7" s="2172"/>
      <c r="B7" s="2174"/>
      <c r="C7" s="2174"/>
      <c r="D7" s="2055"/>
      <c r="E7" s="2174"/>
      <c r="F7" s="951" t="s">
        <v>521</v>
      </c>
      <c r="G7" s="951" t="s">
        <v>522</v>
      </c>
      <c r="H7" s="951" t="s">
        <v>523</v>
      </c>
      <c r="I7" s="951" t="s">
        <v>524</v>
      </c>
      <c r="J7" s="951" t="s">
        <v>525</v>
      </c>
      <c r="K7" s="951" t="s">
        <v>526</v>
      </c>
    </row>
    <row r="8" spans="1:31" s="14" customFormat="1" ht="18" customHeight="1" x14ac:dyDescent="0.2">
      <c r="A8" s="1088" t="s">
        <v>527</v>
      </c>
      <c r="B8" s="1089">
        <v>4195579</v>
      </c>
      <c r="C8" s="1090">
        <v>1855866</v>
      </c>
      <c r="D8" s="1091">
        <v>911494</v>
      </c>
      <c r="E8" s="1092">
        <v>1428219</v>
      </c>
      <c r="F8" s="1092">
        <v>220514</v>
      </c>
      <c r="G8" s="1092">
        <v>453774</v>
      </c>
      <c r="H8" s="1092">
        <v>172683</v>
      </c>
      <c r="I8" s="1092">
        <v>182089</v>
      </c>
      <c r="J8" s="1092">
        <v>69156</v>
      </c>
      <c r="K8" s="1093">
        <v>330003</v>
      </c>
      <c r="M8" s="1094"/>
      <c r="N8" s="1094"/>
      <c r="O8" s="247"/>
      <c r="P8" s="362"/>
      <c r="Q8" s="362"/>
      <c r="R8" s="362"/>
      <c r="S8" s="362"/>
      <c r="T8" s="362"/>
      <c r="U8" s="362"/>
      <c r="V8" s="362"/>
      <c r="W8" s="362"/>
      <c r="X8" s="362"/>
      <c r="Y8" s="362"/>
      <c r="Z8" s="362"/>
      <c r="AA8" s="362"/>
      <c r="AB8" s="362"/>
      <c r="AC8" s="362"/>
      <c r="AD8" s="362"/>
      <c r="AE8" s="362"/>
    </row>
    <row r="9" spans="1:31" s="14" customFormat="1" ht="16.5" customHeight="1" x14ac:dyDescent="0.2">
      <c r="A9" s="1095" t="s">
        <v>36</v>
      </c>
      <c r="B9" s="1096">
        <v>1194750</v>
      </c>
      <c r="C9" s="1097">
        <v>538466</v>
      </c>
      <c r="D9" s="1098">
        <v>209841</v>
      </c>
      <c r="E9" s="1099">
        <v>446443</v>
      </c>
      <c r="F9" s="1099">
        <v>64710</v>
      </c>
      <c r="G9" s="1099">
        <v>154918</v>
      </c>
      <c r="H9" s="1099">
        <v>52481</v>
      </c>
      <c r="I9" s="1099">
        <v>50639</v>
      </c>
      <c r="J9" s="1099">
        <v>25307</v>
      </c>
      <c r="K9" s="1100">
        <v>98388</v>
      </c>
      <c r="M9" s="1094"/>
      <c r="N9" s="1094"/>
      <c r="O9" s="247"/>
      <c r="P9" s="362"/>
      <c r="Q9" s="362"/>
      <c r="R9" s="362"/>
      <c r="S9" s="362"/>
      <c r="T9" s="362"/>
      <c r="U9" s="362"/>
      <c r="V9" s="362"/>
      <c r="W9" s="362"/>
      <c r="X9" s="362"/>
      <c r="Y9" s="362"/>
      <c r="Z9" s="362"/>
      <c r="AA9" s="362"/>
      <c r="AB9" s="362"/>
      <c r="AC9" s="362"/>
      <c r="AD9" s="362"/>
    </row>
    <row r="10" spans="1:31" s="247" customFormat="1" ht="14.1" customHeight="1" x14ac:dyDescent="0.2">
      <c r="A10" s="1101" t="s">
        <v>37</v>
      </c>
      <c r="B10" s="1102">
        <v>40833</v>
      </c>
      <c r="C10" s="1103">
        <v>16125</v>
      </c>
      <c r="D10" s="1104">
        <v>8659</v>
      </c>
      <c r="E10" s="1105">
        <v>16049</v>
      </c>
      <c r="F10" s="1105">
        <v>2280</v>
      </c>
      <c r="G10" s="1105">
        <v>5208</v>
      </c>
      <c r="H10" s="1105">
        <v>1438</v>
      </c>
      <c r="I10" s="1105">
        <v>2127</v>
      </c>
      <c r="J10" s="1105">
        <v>265</v>
      </c>
      <c r="K10" s="1106">
        <v>4731</v>
      </c>
      <c r="M10" s="1094"/>
      <c r="N10" s="1094"/>
    </row>
    <row r="11" spans="1:31" s="247" customFormat="1" ht="14.1" customHeight="1" x14ac:dyDescent="0.2">
      <c r="A11" s="1101" t="s">
        <v>38</v>
      </c>
      <c r="B11" s="1102">
        <v>29411</v>
      </c>
      <c r="C11" s="1103">
        <v>12305</v>
      </c>
      <c r="D11" s="1104">
        <v>9772</v>
      </c>
      <c r="E11" s="1105">
        <v>7334</v>
      </c>
      <c r="F11" s="1105">
        <v>529</v>
      </c>
      <c r="G11" s="1105">
        <v>1582</v>
      </c>
      <c r="H11" s="1105">
        <v>960</v>
      </c>
      <c r="I11" s="1105">
        <v>1586</v>
      </c>
      <c r="J11" s="1105">
        <v>318</v>
      </c>
      <c r="K11" s="1106">
        <v>2359</v>
      </c>
      <c r="M11" s="1094"/>
      <c r="N11" s="1094"/>
    </row>
    <row r="12" spans="1:31" s="247" customFormat="1" ht="14.1" customHeight="1" x14ac:dyDescent="0.2">
      <c r="A12" s="1101" t="s">
        <v>39</v>
      </c>
      <c r="B12" s="1102">
        <v>30996</v>
      </c>
      <c r="C12" s="1103">
        <v>11400</v>
      </c>
      <c r="D12" s="1104">
        <v>9509</v>
      </c>
      <c r="E12" s="1105">
        <v>10087</v>
      </c>
      <c r="F12" s="1105">
        <v>670</v>
      </c>
      <c r="G12" s="1105">
        <v>4910</v>
      </c>
      <c r="H12" s="1105">
        <v>885</v>
      </c>
      <c r="I12" s="1105">
        <v>1281</v>
      </c>
      <c r="J12" s="1105">
        <v>352</v>
      </c>
      <c r="K12" s="1106">
        <v>1989</v>
      </c>
      <c r="M12" s="1094"/>
      <c r="N12" s="1094"/>
    </row>
    <row r="13" spans="1:31" s="247" customFormat="1" ht="14.1" customHeight="1" x14ac:dyDescent="0.2">
      <c r="A13" s="1101" t="s">
        <v>40</v>
      </c>
      <c r="B13" s="1102">
        <v>63704</v>
      </c>
      <c r="C13" s="1103">
        <v>29743</v>
      </c>
      <c r="D13" s="1104">
        <v>11626</v>
      </c>
      <c r="E13" s="1105">
        <v>22335</v>
      </c>
      <c r="F13" s="1105">
        <v>2258</v>
      </c>
      <c r="G13" s="1105">
        <v>6819</v>
      </c>
      <c r="H13" s="1105">
        <v>2594</v>
      </c>
      <c r="I13" s="1105">
        <v>3643</v>
      </c>
      <c r="J13" s="1105">
        <v>751</v>
      </c>
      <c r="K13" s="1106">
        <v>6270</v>
      </c>
      <c r="M13" s="1094"/>
      <c r="N13" s="1094"/>
    </row>
    <row r="14" spans="1:31" s="247" customFormat="1" ht="14.1" customHeight="1" x14ac:dyDescent="0.2">
      <c r="A14" s="1101" t="s">
        <v>41</v>
      </c>
      <c r="B14" s="1102">
        <v>26404</v>
      </c>
      <c r="C14" s="1103">
        <v>9152</v>
      </c>
      <c r="D14" s="1104">
        <v>7367</v>
      </c>
      <c r="E14" s="1105">
        <v>9885</v>
      </c>
      <c r="F14" s="1105">
        <v>1459</v>
      </c>
      <c r="G14" s="1105">
        <v>3694</v>
      </c>
      <c r="H14" s="1105">
        <v>1037</v>
      </c>
      <c r="I14" s="1105">
        <v>1220</v>
      </c>
      <c r="J14" s="1105">
        <v>378</v>
      </c>
      <c r="K14" s="1106">
        <v>2097</v>
      </c>
      <c r="M14" s="1094"/>
      <c r="N14" s="1094"/>
      <c r="O14" s="362"/>
    </row>
    <row r="15" spans="1:31" s="247" customFormat="1" ht="14.1" customHeight="1" x14ac:dyDescent="0.2">
      <c r="A15" s="1101" t="s">
        <v>42</v>
      </c>
      <c r="B15" s="1102">
        <v>55782</v>
      </c>
      <c r="C15" s="1103">
        <v>22381</v>
      </c>
      <c r="D15" s="1104">
        <v>7509</v>
      </c>
      <c r="E15" s="1105">
        <v>25892</v>
      </c>
      <c r="F15" s="1105">
        <v>3457</v>
      </c>
      <c r="G15" s="1105">
        <v>11689</v>
      </c>
      <c r="H15" s="1105">
        <v>3038</v>
      </c>
      <c r="I15" s="1105">
        <v>2417</v>
      </c>
      <c r="J15" s="1105">
        <v>656</v>
      </c>
      <c r="K15" s="1106">
        <v>4635</v>
      </c>
      <c r="M15" s="1094"/>
      <c r="N15" s="1094"/>
    </row>
    <row r="16" spans="1:31" s="247" customFormat="1" ht="14.1" customHeight="1" x14ac:dyDescent="0.2">
      <c r="A16" s="1101" t="s">
        <v>43</v>
      </c>
      <c r="B16" s="1102">
        <v>17134</v>
      </c>
      <c r="C16" s="1103">
        <v>6622</v>
      </c>
      <c r="D16" s="1104">
        <v>5548</v>
      </c>
      <c r="E16" s="1105">
        <v>4964</v>
      </c>
      <c r="F16" s="1105">
        <v>953</v>
      </c>
      <c r="G16" s="1105">
        <v>1562</v>
      </c>
      <c r="H16" s="1105">
        <v>521</v>
      </c>
      <c r="I16" s="1105">
        <v>692</v>
      </c>
      <c r="J16" s="1105">
        <v>135</v>
      </c>
      <c r="K16" s="1106">
        <v>1101</v>
      </c>
      <c r="M16" s="1094"/>
      <c r="N16" s="1094"/>
    </row>
    <row r="17" spans="1:33" s="247" customFormat="1" ht="14.1" customHeight="1" x14ac:dyDescent="0.2">
      <c r="A17" s="1101" t="s">
        <v>44</v>
      </c>
      <c r="B17" s="1102">
        <v>31485</v>
      </c>
      <c r="C17" s="1103">
        <v>13710</v>
      </c>
      <c r="D17" s="1104">
        <v>6916</v>
      </c>
      <c r="E17" s="1105">
        <v>10859</v>
      </c>
      <c r="F17" s="1105">
        <v>742</v>
      </c>
      <c r="G17" s="1105">
        <v>2933</v>
      </c>
      <c r="H17" s="1105">
        <v>1311</v>
      </c>
      <c r="I17" s="1105">
        <v>1578</v>
      </c>
      <c r="J17" s="1105">
        <v>371</v>
      </c>
      <c r="K17" s="1106">
        <v>3924</v>
      </c>
      <c r="M17" s="1094"/>
      <c r="N17" s="1094"/>
      <c r="O17" s="362"/>
    </row>
    <row r="18" spans="1:33" s="247" customFormat="1" ht="14.1" customHeight="1" x14ac:dyDescent="0.2">
      <c r="A18" s="1101" t="s">
        <v>45</v>
      </c>
      <c r="B18" s="1102">
        <v>27314</v>
      </c>
      <c r="C18" s="1103">
        <v>14728</v>
      </c>
      <c r="D18" s="1104">
        <v>6780</v>
      </c>
      <c r="E18" s="1105">
        <v>5806</v>
      </c>
      <c r="F18" s="1105">
        <v>1114</v>
      </c>
      <c r="G18" s="1105">
        <v>1414</v>
      </c>
      <c r="H18" s="1105">
        <v>654</v>
      </c>
      <c r="I18" s="1105">
        <v>564</v>
      </c>
      <c r="J18" s="1105">
        <v>395</v>
      </c>
      <c r="K18" s="1106">
        <v>1665</v>
      </c>
      <c r="M18" s="1094"/>
      <c r="N18" s="1094"/>
      <c r="O18" s="362"/>
    </row>
    <row r="19" spans="1:33" s="247" customFormat="1" ht="14.1" customHeight="1" x14ac:dyDescent="0.2">
      <c r="A19" s="1101" t="s">
        <v>46</v>
      </c>
      <c r="B19" s="1102">
        <v>341723</v>
      </c>
      <c r="C19" s="1103">
        <v>166177</v>
      </c>
      <c r="D19" s="1104">
        <v>42751</v>
      </c>
      <c r="E19" s="1105">
        <v>132795</v>
      </c>
      <c r="F19" s="1105">
        <v>18868</v>
      </c>
      <c r="G19" s="1105">
        <v>43680</v>
      </c>
      <c r="H19" s="1105">
        <v>15455</v>
      </c>
      <c r="I19" s="1105">
        <v>10805</v>
      </c>
      <c r="J19" s="1105">
        <v>9244</v>
      </c>
      <c r="K19" s="1106">
        <v>34743</v>
      </c>
      <c r="M19" s="1094"/>
      <c r="N19" s="1094"/>
      <c r="O19" s="362"/>
    </row>
    <row r="20" spans="1:33" s="247" customFormat="1" ht="14.1" customHeight="1" x14ac:dyDescent="0.2">
      <c r="A20" s="1101" t="s">
        <v>47</v>
      </c>
      <c r="B20" s="1102">
        <v>12969</v>
      </c>
      <c r="C20" s="1103">
        <v>5067</v>
      </c>
      <c r="D20" s="1104">
        <v>4365</v>
      </c>
      <c r="E20" s="1105">
        <v>3537</v>
      </c>
      <c r="F20" s="1105">
        <v>212</v>
      </c>
      <c r="G20" s="1105">
        <v>730</v>
      </c>
      <c r="H20" s="1105">
        <v>597</v>
      </c>
      <c r="I20" s="1105">
        <v>620</v>
      </c>
      <c r="J20" s="1105">
        <v>193</v>
      </c>
      <c r="K20" s="1106">
        <v>1185</v>
      </c>
      <c r="M20" s="1094"/>
      <c r="N20" s="1094"/>
      <c r="O20" s="362"/>
    </row>
    <row r="21" spans="1:33" s="247" customFormat="1" ht="14.1" customHeight="1" x14ac:dyDescent="0.2">
      <c r="A21" s="1101" t="s">
        <v>48</v>
      </c>
      <c r="B21" s="1102">
        <v>32738</v>
      </c>
      <c r="C21" s="1103">
        <v>16371</v>
      </c>
      <c r="D21" s="1104">
        <v>7343</v>
      </c>
      <c r="E21" s="1105">
        <v>9024</v>
      </c>
      <c r="F21" s="1105">
        <v>1384</v>
      </c>
      <c r="G21" s="1105">
        <v>2102</v>
      </c>
      <c r="H21" s="1105">
        <v>861</v>
      </c>
      <c r="I21" s="1105">
        <v>1460</v>
      </c>
      <c r="J21" s="1105">
        <v>332</v>
      </c>
      <c r="K21" s="1106">
        <v>2885</v>
      </c>
      <c r="M21" s="1094"/>
      <c r="N21" s="1094"/>
      <c r="O21" s="362"/>
    </row>
    <row r="22" spans="1:33" s="247" customFormat="1" ht="14.1" customHeight="1" x14ac:dyDescent="0.2">
      <c r="A22" s="1101" t="s">
        <v>49</v>
      </c>
      <c r="B22" s="1102">
        <v>30620</v>
      </c>
      <c r="C22" s="1103">
        <v>11268</v>
      </c>
      <c r="D22" s="1104">
        <v>7238</v>
      </c>
      <c r="E22" s="1105">
        <v>12114</v>
      </c>
      <c r="F22" s="1105">
        <v>1089</v>
      </c>
      <c r="G22" s="1105">
        <v>3891</v>
      </c>
      <c r="H22" s="1105">
        <v>1589</v>
      </c>
      <c r="I22" s="1105">
        <v>1601</v>
      </c>
      <c r="J22" s="1105">
        <v>742</v>
      </c>
      <c r="K22" s="1106">
        <v>3202</v>
      </c>
      <c r="M22" s="1094"/>
      <c r="N22" s="1094"/>
      <c r="O22" s="362"/>
    </row>
    <row r="23" spans="1:33" s="247" customFormat="1" ht="14.1" customHeight="1" x14ac:dyDescent="0.2">
      <c r="A23" s="1101" t="s">
        <v>50</v>
      </c>
      <c r="B23" s="1102">
        <v>24622</v>
      </c>
      <c r="C23" s="1103">
        <v>8487</v>
      </c>
      <c r="D23" s="1104">
        <v>6604</v>
      </c>
      <c r="E23" s="1105">
        <v>9531</v>
      </c>
      <c r="F23" s="1105">
        <v>1350</v>
      </c>
      <c r="G23" s="1105">
        <v>4460</v>
      </c>
      <c r="H23" s="1105">
        <v>808</v>
      </c>
      <c r="I23" s="1105">
        <v>934</v>
      </c>
      <c r="J23" s="1105">
        <v>237</v>
      </c>
      <c r="K23" s="1106">
        <v>1742</v>
      </c>
      <c r="M23" s="1094"/>
      <c r="N23" s="1094"/>
      <c r="O23" s="362"/>
    </row>
    <row r="24" spans="1:33" s="247" customFormat="1" ht="14.1" customHeight="1" x14ac:dyDescent="0.2">
      <c r="A24" s="1101" t="s">
        <v>51</v>
      </c>
      <c r="B24" s="1102">
        <v>36264</v>
      </c>
      <c r="C24" s="1103">
        <v>14859</v>
      </c>
      <c r="D24" s="1104">
        <v>10221</v>
      </c>
      <c r="E24" s="1105">
        <v>11184</v>
      </c>
      <c r="F24" s="1105">
        <v>1704</v>
      </c>
      <c r="G24" s="1105">
        <v>2687</v>
      </c>
      <c r="H24" s="1105">
        <v>1286</v>
      </c>
      <c r="I24" s="1105">
        <v>1407</v>
      </c>
      <c r="J24" s="1105">
        <v>323</v>
      </c>
      <c r="K24" s="1106">
        <v>3777</v>
      </c>
      <c r="M24" s="1094"/>
      <c r="N24" s="1094"/>
      <c r="O24" s="362"/>
    </row>
    <row r="25" spans="1:33" s="247" customFormat="1" ht="14.1" customHeight="1" x14ac:dyDescent="0.2">
      <c r="A25" s="1101" t="s">
        <v>52</v>
      </c>
      <c r="B25" s="1102">
        <v>43357</v>
      </c>
      <c r="C25" s="1103">
        <v>16434</v>
      </c>
      <c r="D25" s="1104">
        <v>9409</v>
      </c>
      <c r="E25" s="1105">
        <v>17514</v>
      </c>
      <c r="F25" s="1105">
        <v>3748</v>
      </c>
      <c r="G25" s="1105">
        <v>5422</v>
      </c>
      <c r="H25" s="1105">
        <v>1897</v>
      </c>
      <c r="I25" s="1105">
        <v>1391</v>
      </c>
      <c r="J25" s="1105">
        <v>435</v>
      </c>
      <c r="K25" s="1106">
        <v>4621</v>
      </c>
      <c r="M25" s="1094"/>
      <c r="N25" s="1094"/>
      <c r="O25" s="362"/>
    </row>
    <row r="26" spans="1:33" s="247" customFormat="1" ht="14.1" customHeight="1" x14ac:dyDescent="0.2">
      <c r="A26" s="1101" t="s">
        <v>53</v>
      </c>
      <c r="B26" s="1102">
        <v>30512</v>
      </c>
      <c r="C26" s="1103">
        <v>12803</v>
      </c>
      <c r="D26" s="1104">
        <v>7683</v>
      </c>
      <c r="E26" s="1105">
        <v>10026</v>
      </c>
      <c r="F26" s="1105">
        <v>492</v>
      </c>
      <c r="G26" s="1105">
        <v>2916</v>
      </c>
      <c r="H26" s="1105">
        <v>1089</v>
      </c>
      <c r="I26" s="1105">
        <v>1941</v>
      </c>
      <c r="J26" s="1105">
        <v>725</v>
      </c>
      <c r="K26" s="1106">
        <v>2863</v>
      </c>
      <c r="M26" s="1094"/>
      <c r="N26" s="1094"/>
      <c r="O26" s="362"/>
    </row>
    <row r="27" spans="1:33" s="247" customFormat="1" ht="14.1" customHeight="1" x14ac:dyDescent="0.2">
      <c r="A27" s="1101" t="s">
        <v>54</v>
      </c>
      <c r="B27" s="1102">
        <v>318882</v>
      </c>
      <c r="C27" s="1103">
        <v>150834</v>
      </c>
      <c r="D27" s="1104">
        <v>40541</v>
      </c>
      <c r="E27" s="1105">
        <v>127507</v>
      </c>
      <c r="F27" s="1105">
        <v>22401</v>
      </c>
      <c r="G27" s="1105">
        <v>49219</v>
      </c>
      <c r="H27" s="1105">
        <v>16461</v>
      </c>
      <c r="I27" s="1105">
        <v>15372</v>
      </c>
      <c r="J27" s="1105">
        <v>9455</v>
      </c>
      <c r="K27" s="1106">
        <v>14599</v>
      </c>
      <c r="M27" s="1094"/>
      <c r="N27" s="1094"/>
      <c r="O27" s="362"/>
    </row>
    <row r="28" spans="1:33" s="14" customFormat="1" ht="12.75" customHeight="1" x14ac:dyDescent="0.2">
      <c r="A28" s="1107" t="s">
        <v>55</v>
      </c>
      <c r="B28" s="1108">
        <v>505610</v>
      </c>
      <c r="C28" s="1109">
        <v>227724</v>
      </c>
      <c r="D28" s="1110">
        <v>103157</v>
      </c>
      <c r="E28" s="1111">
        <v>174729</v>
      </c>
      <c r="F28" s="1111">
        <v>26245</v>
      </c>
      <c r="G28" s="1111">
        <v>53037</v>
      </c>
      <c r="H28" s="1111">
        <v>22032</v>
      </c>
      <c r="I28" s="1111">
        <v>25583</v>
      </c>
      <c r="J28" s="1111">
        <v>9720</v>
      </c>
      <c r="K28" s="1112">
        <v>38112</v>
      </c>
      <c r="M28" s="1094"/>
      <c r="N28" s="1094"/>
      <c r="O28" s="362"/>
      <c r="P28" s="362"/>
      <c r="Q28" s="362"/>
      <c r="R28" s="362"/>
      <c r="S28" s="362"/>
      <c r="T28" s="362"/>
      <c r="U28" s="362"/>
      <c r="V28" s="362"/>
      <c r="W28" s="362"/>
      <c r="X28" s="362"/>
      <c r="Y28" s="362"/>
      <c r="Z28" s="362"/>
      <c r="AA28" s="362"/>
      <c r="AB28" s="362"/>
      <c r="AC28" s="362"/>
      <c r="AD28" s="362"/>
      <c r="AE28" s="362"/>
    </row>
    <row r="29" spans="1:33" s="247" customFormat="1" ht="14.1" customHeight="1" x14ac:dyDescent="0.2">
      <c r="A29" s="1101" t="s">
        <v>56</v>
      </c>
      <c r="B29" s="1102">
        <v>17645</v>
      </c>
      <c r="C29" s="1103">
        <v>8558</v>
      </c>
      <c r="D29" s="1104">
        <v>4654</v>
      </c>
      <c r="E29" s="1105">
        <v>4433</v>
      </c>
      <c r="F29" s="1105">
        <v>343</v>
      </c>
      <c r="G29" s="1105">
        <v>1228</v>
      </c>
      <c r="H29" s="1105">
        <v>684</v>
      </c>
      <c r="I29" s="1105">
        <v>849</v>
      </c>
      <c r="J29" s="1105">
        <v>221</v>
      </c>
      <c r="K29" s="1106">
        <v>1108</v>
      </c>
      <c r="M29" s="1094"/>
      <c r="N29" s="1094"/>
      <c r="O29" s="362"/>
    </row>
    <row r="30" spans="1:33" s="247" customFormat="1" ht="14.1" customHeight="1" x14ac:dyDescent="0.2">
      <c r="A30" s="1101" t="s">
        <v>57</v>
      </c>
      <c r="B30" s="1102">
        <v>26278</v>
      </c>
      <c r="C30" s="1103">
        <v>7491</v>
      </c>
      <c r="D30" s="1104">
        <v>10749</v>
      </c>
      <c r="E30" s="1105">
        <v>8038</v>
      </c>
      <c r="F30" s="1105">
        <v>961</v>
      </c>
      <c r="G30" s="1105">
        <v>2103</v>
      </c>
      <c r="H30" s="1105">
        <v>1504</v>
      </c>
      <c r="I30" s="1105">
        <v>1343</v>
      </c>
      <c r="J30" s="1105">
        <v>275</v>
      </c>
      <c r="K30" s="1106">
        <v>1852</v>
      </c>
      <c r="M30" s="1094"/>
      <c r="N30" s="1094"/>
      <c r="O30" s="362"/>
    </row>
    <row r="31" spans="1:33" s="247" customFormat="1" ht="14.1" customHeight="1" x14ac:dyDescent="0.2">
      <c r="A31" s="1113" t="s">
        <v>138</v>
      </c>
      <c r="B31" s="1102">
        <v>35516</v>
      </c>
      <c r="C31" s="1103">
        <v>10381</v>
      </c>
      <c r="D31" s="1104">
        <v>12706</v>
      </c>
      <c r="E31" s="1105">
        <v>12429</v>
      </c>
      <c r="F31" s="1105">
        <v>1829</v>
      </c>
      <c r="G31" s="1105">
        <v>2951</v>
      </c>
      <c r="H31" s="1105">
        <v>2200</v>
      </c>
      <c r="I31" s="1105">
        <v>2510</v>
      </c>
      <c r="J31" s="1105">
        <v>719</v>
      </c>
      <c r="K31" s="1106">
        <v>2220</v>
      </c>
      <c r="M31" s="1094"/>
      <c r="N31" s="1094"/>
      <c r="O31" s="362"/>
      <c r="P31" s="362"/>
      <c r="Q31" s="362"/>
      <c r="R31" s="362"/>
      <c r="S31" s="362"/>
      <c r="T31" s="362"/>
      <c r="U31" s="362"/>
      <c r="V31" s="362"/>
      <c r="W31" s="362"/>
      <c r="X31" s="362"/>
      <c r="Y31" s="362"/>
      <c r="Z31" s="362"/>
      <c r="AA31" s="362"/>
      <c r="AB31" s="362"/>
      <c r="AC31" s="362"/>
      <c r="AD31" s="362"/>
      <c r="AE31" s="362"/>
      <c r="AF31" s="362"/>
      <c r="AG31" s="362"/>
    </row>
    <row r="32" spans="1:33" s="247" customFormat="1" ht="14.1" customHeight="1" x14ac:dyDescent="0.2">
      <c r="A32" s="1114" t="s">
        <v>59</v>
      </c>
      <c r="B32" s="1102">
        <v>2184</v>
      </c>
      <c r="C32" s="1103">
        <v>737</v>
      </c>
      <c r="D32" s="1104">
        <v>634</v>
      </c>
      <c r="E32" s="1105">
        <v>813</v>
      </c>
      <c r="F32" s="1105">
        <v>199</v>
      </c>
      <c r="G32" s="1105">
        <v>262</v>
      </c>
      <c r="H32" s="1105">
        <v>98</v>
      </c>
      <c r="I32" s="1105">
        <v>75</v>
      </c>
      <c r="J32" s="1105">
        <v>28</v>
      </c>
      <c r="K32" s="1106">
        <v>151</v>
      </c>
      <c r="M32" s="1094"/>
      <c r="N32" s="1094"/>
      <c r="O32" s="362"/>
    </row>
    <row r="33" spans="1:33" s="247" customFormat="1" ht="24.75" customHeight="1" x14ac:dyDescent="0.2">
      <c r="A33" s="1114" t="s">
        <v>528</v>
      </c>
      <c r="B33" s="1102">
        <v>33332</v>
      </c>
      <c r="C33" s="1103">
        <v>9644</v>
      </c>
      <c r="D33" s="1104">
        <v>12072</v>
      </c>
      <c r="E33" s="1105">
        <v>11616</v>
      </c>
      <c r="F33" s="1105">
        <v>1630</v>
      </c>
      <c r="G33" s="1105">
        <v>2689</v>
      </c>
      <c r="H33" s="1105">
        <v>2102</v>
      </c>
      <c r="I33" s="1105">
        <v>2435</v>
      </c>
      <c r="J33" s="1105">
        <v>691</v>
      </c>
      <c r="K33" s="1106">
        <v>2069</v>
      </c>
      <c r="M33" s="1094"/>
      <c r="N33" s="1094"/>
      <c r="O33" s="362"/>
    </row>
    <row r="34" spans="1:33" s="247" customFormat="1" ht="14.1" customHeight="1" x14ac:dyDescent="0.2">
      <c r="A34" s="1101" t="s">
        <v>61</v>
      </c>
      <c r="B34" s="1102">
        <v>19910</v>
      </c>
      <c r="C34" s="1103">
        <v>7768</v>
      </c>
      <c r="D34" s="1104">
        <v>7587</v>
      </c>
      <c r="E34" s="1105">
        <v>4555</v>
      </c>
      <c r="F34" s="1105">
        <v>553</v>
      </c>
      <c r="G34" s="1105">
        <v>1272</v>
      </c>
      <c r="H34" s="1105">
        <v>482</v>
      </c>
      <c r="I34" s="1105">
        <v>695</v>
      </c>
      <c r="J34" s="1105">
        <v>295</v>
      </c>
      <c r="K34" s="1106">
        <v>1258</v>
      </c>
      <c r="M34" s="1094"/>
      <c r="N34" s="1094"/>
      <c r="O34" s="362"/>
    </row>
    <row r="35" spans="1:33" s="247" customFormat="1" ht="14.1" customHeight="1" x14ac:dyDescent="0.2">
      <c r="A35" s="1101" t="s">
        <v>62</v>
      </c>
      <c r="B35" s="1102">
        <v>46391</v>
      </c>
      <c r="C35" s="1103">
        <v>24765</v>
      </c>
      <c r="D35" s="1104">
        <v>7263</v>
      </c>
      <c r="E35" s="1105">
        <v>14363</v>
      </c>
      <c r="F35" s="1105">
        <v>1002</v>
      </c>
      <c r="G35" s="1105">
        <v>4549</v>
      </c>
      <c r="H35" s="1105">
        <v>2118</v>
      </c>
      <c r="I35" s="1105">
        <v>2106</v>
      </c>
      <c r="J35" s="1105">
        <v>391</v>
      </c>
      <c r="K35" s="1106">
        <v>4197</v>
      </c>
      <c r="M35" s="1094"/>
      <c r="N35" s="1094"/>
      <c r="O35" s="362"/>
    </row>
    <row r="36" spans="1:33" s="247" customFormat="1" ht="14.1" customHeight="1" x14ac:dyDescent="0.2">
      <c r="A36" s="1101" t="s">
        <v>63</v>
      </c>
      <c r="B36" s="1102">
        <v>105108</v>
      </c>
      <c r="C36" s="1103">
        <v>59397</v>
      </c>
      <c r="D36" s="1104">
        <v>12881</v>
      </c>
      <c r="E36" s="1105">
        <v>32830</v>
      </c>
      <c r="F36" s="1105">
        <v>4574</v>
      </c>
      <c r="G36" s="1105">
        <v>9022</v>
      </c>
      <c r="H36" s="1105">
        <v>3540</v>
      </c>
      <c r="I36" s="1105">
        <v>3225</v>
      </c>
      <c r="J36" s="1105">
        <v>2834</v>
      </c>
      <c r="K36" s="1106">
        <v>9635</v>
      </c>
      <c r="M36" s="1094"/>
      <c r="N36" s="1094"/>
      <c r="O36" s="362"/>
    </row>
    <row r="37" spans="1:33" s="247" customFormat="1" ht="14.1" customHeight="1" x14ac:dyDescent="0.2">
      <c r="A37" s="1101" t="s">
        <v>64</v>
      </c>
      <c r="B37" s="1102">
        <v>28019</v>
      </c>
      <c r="C37" s="1103">
        <v>8789</v>
      </c>
      <c r="D37" s="1104">
        <v>9092</v>
      </c>
      <c r="E37" s="1105">
        <v>10138</v>
      </c>
      <c r="F37" s="1105">
        <v>1716</v>
      </c>
      <c r="G37" s="1105">
        <v>2866</v>
      </c>
      <c r="H37" s="1105">
        <v>1239</v>
      </c>
      <c r="I37" s="1105">
        <v>1375</v>
      </c>
      <c r="J37" s="1105">
        <v>446</v>
      </c>
      <c r="K37" s="1106">
        <v>2496</v>
      </c>
      <c r="M37" s="1094"/>
      <c r="N37" s="1094"/>
      <c r="O37" s="362"/>
    </row>
    <row r="38" spans="1:33" s="247" customFormat="1" ht="14.1" customHeight="1" x14ac:dyDescent="0.2">
      <c r="A38" s="1101" t="s">
        <v>65</v>
      </c>
      <c r="B38" s="1102">
        <v>22073</v>
      </c>
      <c r="C38" s="1103">
        <v>8212</v>
      </c>
      <c r="D38" s="1104">
        <v>6037</v>
      </c>
      <c r="E38" s="1105">
        <v>7824</v>
      </c>
      <c r="F38" s="1105">
        <v>646</v>
      </c>
      <c r="G38" s="1105">
        <v>1947</v>
      </c>
      <c r="H38" s="1105">
        <v>1164</v>
      </c>
      <c r="I38" s="1105">
        <v>1213</v>
      </c>
      <c r="J38" s="1105">
        <v>277</v>
      </c>
      <c r="K38" s="1106">
        <v>2577</v>
      </c>
      <c r="M38" s="1094"/>
      <c r="N38" s="1094"/>
      <c r="O38" s="362"/>
    </row>
    <row r="39" spans="1:33" s="247" customFormat="1" ht="14.1" customHeight="1" x14ac:dyDescent="0.2">
      <c r="A39" s="1115" t="s">
        <v>66</v>
      </c>
      <c r="B39" s="1102">
        <v>21969</v>
      </c>
      <c r="C39" s="1103">
        <v>7993</v>
      </c>
      <c r="D39" s="1104">
        <v>6114</v>
      </c>
      <c r="E39" s="1105">
        <v>7862</v>
      </c>
      <c r="F39" s="1105">
        <v>1058</v>
      </c>
      <c r="G39" s="1105">
        <v>2380</v>
      </c>
      <c r="H39" s="1105">
        <v>966</v>
      </c>
      <c r="I39" s="1105">
        <v>983</v>
      </c>
      <c r="J39" s="1105">
        <v>243</v>
      </c>
      <c r="K39" s="1106">
        <v>2232</v>
      </c>
      <c r="M39" s="1094"/>
      <c r="N39" s="1094"/>
      <c r="O39" s="362"/>
    </row>
    <row r="40" spans="1:33" s="247" customFormat="1" ht="14.1" customHeight="1" x14ac:dyDescent="0.2">
      <c r="A40" s="1116" t="s">
        <v>67</v>
      </c>
      <c r="B40" s="1117">
        <v>182701</v>
      </c>
      <c r="C40" s="1118">
        <v>84370</v>
      </c>
      <c r="D40" s="1119">
        <v>26074</v>
      </c>
      <c r="E40" s="1120">
        <v>72257</v>
      </c>
      <c r="F40" s="1120">
        <v>13563</v>
      </c>
      <c r="G40" s="1120">
        <v>24719</v>
      </c>
      <c r="H40" s="1120">
        <v>8135</v>
      </c>
      <c r="I40" s="1120">
        <v>11284</v>
      </c>
      <c r="J40" s="1120">
        <v>4019</v>
      </c>
      <c r="K40" s="1121">
        <v>10537</v>
      </c>
      <c r="M40" s="1094"/>
      <c r="N40" s="1094"/>
      <c r="O40" s="362"/>
    </row>
    <row r="41" spans="1:33" ht="16.5" customHeight="1" x14ac:dyDescent="0.2">
      <c r="A41" s="1107" t="s">
        <v>68</v>
      </c>
      <c r="B41" s="1122">
        <v>456841</v>
      </c>
      <c r="C41" s="1123">
        <v>206947</v>
      </c>
      <c r="D41" s="1124">
        <v>91949</v>
      </c>
      <c r="E41" s="1125">
        <v>157945</v>
      </c>
      <c r="F41" s="1125">
        <v>15910</v>
      </c>
      <c r="G41" s="1125">
        <v>47668</v>
      </c>
      <c r="H41" s="1125">
        <v>18302</v>
      </c>
      <c r="I41" s="1125">
        <v>18562</v>
      </c>
      <c r="J41" s="1125">
        <v>7497</v>
      </c>
      <c r="K41" s="1126">
        <v>50006</v>
      </c>
      <c r="M41" s="1094"/>
      <c r="N41" s="1094"/>
      <c r="O41" s="362"/>
      <c r="P41" s="362"/>
      <c r="Q41" s="362"/>
      <c r="R41" s="362"/>
      <c r="S41" s="362"/>
      <c r="T41" s="362"/>
      <c r="U41" s="362"/>
      <c r="V41" s="362"/>
      <c r="W41" s="362"/>
      <c r="X41" s="362"/>
      <c r="Y41" s="362"/>
      <c r="Z41" s="362"/>
      <c r="AA41" s="362"/>
      <c r="AB41" s="362"/>
      <c r="AC41" s="362"/>
      <c r="AD41" s="362"/>
      <c r="AE41" s="362"/>
      <c r="AF41" s="362"/>
      <c r="AG41" s="362"/>
    </row>
    <row r="42" spans="1:33" s="247" customFormat="1" ht="15.75" customHeight="1" x14ac:dyDescent="0.2">
      <c r="A42" s="1101" t="s">
        <v>69</v>
      </c>
      <c r="B42" s="1102">
        <v>21553</v>
      </c>
      <c r="C42" s="1103">
        <v>9393</v>
      </c>
      <c r="D42" s="1104">
        <v>2559</v>
      </c>
      <c r="E42" s="1105">
        <v>9601</v>
      </c>
      <c r="F42" s="1105">
        <v>996</v>
      </c>
      <c r="G42" s="1105">
        <v>3208</v>
      </c>
      <c r="H42" s="1105">
        <v>807</v>
      </c>
      <c r="I42" s="1105">
        <v>837</v>
      </c>
      <c r="J42" s="1105">
        <v>291</v>
      </c>
      <c r="K42" s="1106">
        <v>3462</v>
      </c>
      <c r="M42" s="1094"/>
      <c r="N42" s="1094"/>
      <c r="O42" s="362"/>
      <c r="P42" s="362"/>
      <c r="Q42" s="362"/>
      <c r="R42" s="362"/>
      <c r="S42" s="362"/>
      <c r="T42" s="362"/>
      <c r="U42" s="362"/>
      <c r="V42" s="362"/>
      <c r="W42" s="362"/>
      <c r="X42" s="362"/>
      <c r="Y42" s="362"/>
      <c r="Z42" s="362"/>
      <c r="AA42" s="362"/>
      <c r="AB42" s="362"/>
      <c r="AC42" s="362"/>
      <c r="AD42" s="362"/>
      <c r="AE42" s="362"/>
      <c r="AF42" s="362"/>
      <c r="AG42" s="362"/>
    </row>
    <row r="43" spans="1:33" s="247" customFormat="1" ht="15.75" customHeight="1" x14ac:dyDescent="0.2">
      <c r="A43" s="1101" t="s">
        <v>70</v>
      </c>
      <c r="B43" s="1102">
        <v>11331</v>
      </c>
      <c r="C43" s="1103">
        <v>5304</v>
      </c>
      <c r="D43" s="1104">
        <v>3797</v>
      </c>
      <c r="E43" s="1105">
        <v>2230</v>
      </c>
      <c r="F43" s="1105">
        <v>68</v>
      </c>
      <c r="G43" s="1105">
        <v>582</v>
      </c>
      <c r="H43" s="1105">
        <v>269</v>
      </c>
      <c r="I43" s="1105">
        <v>476</v>
      </c>
      <c r="J43" s="1105">
        <v>85</v>
      </c>
      <c r="K43" s="1106">
        <v>750</v>
      </c>
      <c r="M43" s="1094"/>
      <c r="N43" s="1094"/>
      <c r="O43" s="362"/>
      <c r="P43" s="362"/>
      <c r="Q43" s="362"/>
      <c r="R43" s="362"/>
      <c r="S43" s="362"/>
      <c r="T43" s="362"/>
      <c r="U43" s="362"/>
      <c r="V43" s="362"/>
      <c r="W43" s="362"/>
      <c r="X43" s="362"/>
      <c r="Y43" s="362"/>
      <c r="Z43" s="362"/>
      <c r="AA43" s="362"/>
      <c r="AB43" s="362"/>
      <c r="AC43" s="362"/>
      <c r="AD43" s="362"/>
      <c r="AE43" s="362"/>
      <c r="AF43" s="362"/>
      <c r="AG43" s="362"/>
    </row>
    <row r="44" spans="1:33" s="247" customFormat="1" ht="15.75" customHeight="1" x14ac:dyDescent="0.2">
      <c r="A44" s="1101" t="s">
        <v>71</v>
      </c>
      <c r="B44" s="1102">
        <v>48789</v>
      </c>
      <c r="C44" s="1103">
        <v>21883</v>
      </c>
      <c r="D44" s="1104">
        <v>10075</v>
      </c>
      <c r="E44" s="1105">
        <v>16831</v>
      </c>
      <c r="F44" s="1105">
        <v>2002</v>
      </c>
      <c r="G44" s="1105">
        <v>4651</v>
      </c>
      <c r="H44" s="1105">
        <v>2395</v>
      </c>
      <c r="I44" s="1105">
        <v>2083</v>
      </c>
      <c r="J44" s="1105">
        <v>712</v>
      </c>
      <c r="K44" s="1106">
        <v>4988</v>
      </c>
      <c r="M44" s="1094"/>
      <c r="N44" s="1094"/>
      <c r="O44" s="362"/>
      <c r="P44" s="362"/>
      <c r="Q44" s="362"/>
      <c r="R44" s="362"/>
      <c r="S44" s="362"/>
      <c r="T44" s="362"/>
      <c r="U44" s="362"/>
      <c r="V44" s="362"/>
      <c r="W44" s="362"/>
      <c r="X44" s="362"/>
      <c r="Y44" s="362"/>
      <c r="Z44" s="362"/>
      <c r="AA44" s="362"/>
      <c r="AB44" s="362"/>
      <c r="AC44" s="362"/>
      <c r="AD44" s="362"/>
      <c r="AE44" s="362"/>
      <c r="AF44" s="362"/>
      <c r="AG44" s="362"/>
    </row>
    <row r="45" spans="1:33" s="247" customFormat="1" ht="15.75" customHeight="1" x14ac:dyDescent="0.2">
      <c r="A45" s="1101" t="s">
        <v>72</v>
      </c>
      <c r="B45" s="1102">
        <v>155767</v>
      </c>
      <c r="C45" s="1103">
        <v>72957</v>
      </c>
      <c r="D45" s="1104">
        <v>31048</v>
      </c>
      <c r="E45" s="1105">
        <v>51762</v>
      </c>
      <c r="F45" s="1105">
        <v>3702</v>
      </c>
      <c r="G45" s="1105">
        <v>13814</v>
      </c>
      <c r="H45" s="1105">
        <v>5426</v>
      </c>
      <c r="I45" s="1105">
        <v>4936</v>
      </c>
      <c r="J45" s="1105">
        <v>2208</v>
      </c>
      <c r="K45" s="1106">
        <v>21676</v>
      </c>
      <c r="M45" s="1094"/>
      <c r="N45" s="1094"/>
      <c r="O45" s="362"/>
      <c r="P45" s="362"/>
      <c r="Q45" s="362"/>
      <c r="R45" s="362"/>
      <c r="S45" s="362"/>
      <c r="T45" s="362"/>
      <c r="U45" s="362"/>
      <c r="V45" s="362"/>
      <c r="W45" s="362"/>
      <c r="X45" s="362"/>
      <c r="Y45" s="362"/>
      <c r="Z45" s="362"/>
      <c r="AA45" s="362"/>
      <c r="AB45" s="362"/>
      <c r="AC45" s="362"/>
      <c r="AD45" s="362"/>
      <c r="AE45" s="362"/>
      <c r="AF45" s="362"/>
      <c r="AG45" s="362"/>
    </row>
    <row r="46" spans="1:33" s="247" customFormat="1" ht="15.75" customHeight="1" x14ac:dyDescent="0.2">
      <c r="A46" s="1101" t="s">
        <v>73</v>
      </c>
      <c r="B46" s="1102">
        <v>17988</v>
      </c>
      <c r="C46" s="1103">
        <v>7631</v>
      </c>
      <c r="D46" s="1104">
        <v>5389</v>
      </c>
      <c r="E46" s="1105">
        <v>4968</v>
      </c>
      <c r="F46" s="1105">
        <v>289</v>
      </c>
      <c r="G46" s="1105">
        <v>1598</v>
      </c>
      <c r="H46" s="1105">
        <v>565</v>
      </c>
      <c r="I46" s="1105">
        <v>669</v>
      </c>
      <c r="J46" s="1105">
        <v>193</v>
      </c>
      <c r="K46" s="1106">
        <v>1654</v>
      </c>
      <c r="M46" s="1094"/>
      <c r="N46" s="1094"/>
      <c r="O46" s="362"/>
      <c r="P46" s="362"/>
      <c r="Q46" s="362"/>
      <c r="R46" s="362"/>
      <c r="S46" s="362"/>
      <c r="T46" s="362"/>
      <c r="U46" s="362"/>
      <c r="V46" s="362"/>
      <c r="W46" s="362"/>
      <c r="X46" s="362"/>
      <c r="Y46" s="362"/>
      <c r="Z46" s="362"/>
      <c r="AA46" s="362"/>
      <c r="AB46" s="362"/>
      <c r="AC46" s="362"/>
      <c r="AD46" s="362"/>
      <c r="AE46" s="362"/>
      <c r="AF46" s="362"/>
      <c r="AG46" s="362"/>
    </row>
    <row r="47" spans="1:33" s="247" customFormat="1" ht="15.75" customHeight="1" x14ac:dyDescent="0.2">
      <c r="A47" s="1101" t="s">
        <v>74</v>
      </c>
      <c r="B47" s="1102">
        <v>56418</v>
      </c>
      <c r="C47" s="1103">
        <v>20496</v>
      </c>
      <c r="D47" s="1104">
        <v>14836</v>
      </c>
      <c r="E47" s="1105">
        <v>21086</v>
      </c>
      <c r="F47" s="1105">
        <v>3545</v>
      </c>
      <c r="G47" s="1105">
        <v>7541</v>
      </c>
      <c r="H47" s="1105">
        <v>2163</v>
      </c>
      <c r="I47" s="1105">
        <v>2420</v>
      </c>
      <c r="J47" s="1105">
        <v>875</v>
      </c>
      <c r="K47" s="1106">
        <v>4542</v>
      </c>
      <c r="M47" s="1094"/>
      <c r="N47" s="1094"/>
      <c r="O47" s="362"/>
      <c r="P47" s="362"/>
      <c r="Q47" s="362"/>
      <c r="R47" s="362"/>
      <c r="S47" s="362"/>
      <c r="T47" s="362"/>
      <c r="U47" s="362"/>
      <c r="V47" s="362"/>
      <c r="W47" s="362"/>
      <c r="X47" s="362"/>
      <c r="Y47" s="362"/>
      <c r="Z47" s="362"/>
      <c r="AA47" s="362"/>
      <c r="AB47" s="362"/>
      <c r="AC47" s="362"/>
      <c r="AD47" s="362"/>
      <c r="AE47" s="362"/>
      <c r="AF47" s="362"/>
      <c r="AG47" s="362"/>
    </row>
    <row r="48" spans="1:33" s="247" customFormat="1" ht="15.75" customHeight="1" x14ac:dyDescent="0.2">
      <c r="A48" s="1101" t="s">
        <v>75</v>
      </c>
      <c r="B48" s="1102">
        <v>111119</v>
      </c>
      <c r="C48" s="1103">
        <v>54009</v>
      </c>
      <c r="D48" s="1104">
        <v>22328</v>
      </c>
      <c r="E48" s="1105">
        <v>34782</v>
      </c>
      <c r="F48" s="1105">
        <v>4159</v>
      </c>
      <c r="G48" s="1105">
        <v>10869</v>
      </c>
      <c r="H48" s="1105">
        <v>3751</v>
      </c>
      <c r="I48" s="1105">
        <v>5109</v>
      </c>
      <c r="J48" s="1105">
        <v>1726</v>
      </c>
      <c r="K48" s="1106">
        <v>9168</v>
      </c>
      <c r="M48" s="1094"/>
      <c r="N48" s="1094"/>
      <c r="O48" s="362"/>
      <c r="P48" s="362"/>
      <c r="Q48" s="362"/>
      <c r="R48" s="362"/>
      <c r="S48" s="362"/>
      <c r="T48" s="362"/>
      <c r="U48" s="362"/>
      <c r="V48" s="362"/>
      <c r="W48" s="362"/>
      <c r="X48" s="362"/>
      <c r="Y48" s="362"/>
      <c r="Z48" s="362"/>
      <c r="AA48" s="362"/>
      <c r="AB48" s="362"/>
      <c r="AC48" s="362"/>
      <c r="AD48" s="362"/>
      <c r="AE48" s="362"/>
      <c r="AF48" s="362"/>
      <c r="AG48" s="362"/>
    </row>
    <row r="49" spans="1:33" s="247" customFormat="1" ht="15.75" customHeight="1" x14ac:dyDescent="0.2">
      <c r="A49" s="1101" t="s">
        <v>202</v>
      </c>
      <c r="B49" s="1127">
        <v>33876</v>
      </c>
      <c r="C49" s="1128">
        <v>15274</v>
      </c>
      <c r="D49" s="1129">
        <v>1917</v>
      </c>
      <c r="E49" s="1130">
        <v>16685</v>
      </c>
      <c r="F49" s="1130">
        <v>1149</v>
      </c>
      <c r="G49" s="1130">
        <v>5405</v>
      </c>
      <c r="H49" s="1130">
        <v>2926</v>
      </c>
      <c r="I49" s="1130">
        <v>2032</v>
      </c>
      <c r="J49" s="1130">
        <v>1407</v>
      </c>
      <c r="K49" s="1131">
        <v>3766</v>
      </c>
      <c r="M49" s="1094"/>
      <c r="N49" s="1094"/>
      <c r="O49" s="362"/>
      <c r="P49" s="362"/>
      <c r="Q49" s="362"/>
      <c r="R49" s="362"/>
      <c r="S49" s="362"/>
      <c r="T49" s="362"/>
      <c r="U49" s="362"/>
      <c r="V49" s="362"/>
      <c r="W49" s="362"/>
      <c r="X49" s="362"/>
      <c r="Y49" s="362"/>
      <c r="Z49" s="362"/>
      <c r="AA49" s="362"/>
      <c r="AB49" s="362"/>
      <c r="AC49" s="362"/>
      <c r="AD49" s="362"/>
      <c r="AE49" s="362"/>
      <c r="AF49" s="362"/>
      <c r="AG49" s="362"/>
    </row>
    <row r="50" spans="1:33" ht="18" customHeight="1" x14ac:dyDescent="0.2">
      <c r="A50" s="1107" t="s">
        <v>77</v>
      </c>
      <c r="B50" s="1122">
        <v>164305</v>
      </c>
      <c r="C50" s="1123">
        <v>78545</v>
      </c>
      <c r="D50" s="1124">
        <v>44148</v>
      </c>
      <c r="E50" s="1125">
        <v>41612</v>
      </c>
      <c r="F50" s="1125">
        <v>2906</v>
      </c>
      <c r="G50" s="1125">
        <v>12040</v>
      </c>
      <c r="H50" s="1125">
        <v>4486</v>
      </c>
      <c r="I50" s="1125">
        <v>5395</v>
      </c>
      <c r="J50" s="1125">
        <v>3268</v>
      </c>
      <c r="K50" s="1126">
        <v>13517</v>
      </c>
      <c r="M50" s="1094"/>
      <c r="N50" s="1094"/>
      <c r="O50" s="362"/>
      <c r="P50" s="362"/>
      <c r="Q50" s="362"/>
      <c r="R50" s="362"/>
      <c r="S50" s="362"/>
      <c r="T50" s="362"/>
      <c r="U50" s="362"/>
      <c r="V50" s="362"/>
      <c r="W50" s="362"/>
      <c r="X50" s="362"/>
      <c r="Y50" s="362"/>
      <c r="Z50" s="362"/>
      <c r="AA50" s="362"/>
      <c r="AB50" s="362"/>
      <c r="AC50" s="362"/>
      <c r="AD50" s="362"/>
      <c r="AE50" s="362"/>
      <c r="AF50" s="362"/>
      <c r="AG50" s="362"/>
    </row>
    <row r="51" spans="1:33" s="247" customFormat="1" ht="15.75" customHeight="1" x14ac:dyDescent="0.2">
      <c r="A51" s="1101" t="s">
        <v>78</v>
      </c>
      <c r="B51" s="1102">
        <v>43323</v>
      </c>
      <c r="C51" s="1103">
        <v>24694</v>
      </c>
      <c r="D51" s="1104">
        <v>12274</v>
      </c>
      <c r="E51" s="1105">
        <v>6355</v>
      </c>
      <c r="F51" s="1105">
        <v>299</v>
      </c>
      <c r="G51" s="1105">
        <v>1880</v>
      </c>
      <c r="H51" s="1105">
        <v>969</v>
      </c>
      <c r="I51" s="1105">
        <v>899</v>
      </c>
      <c r="J51" s="1105">
        <v>312</v>
      </c>
      <c r="K51" s="1106">
        <v>1996</v>
      </c>
      <c r="M51" s="1094"/>
      <c r="N51" s="1094"/>
      <c r="O51" s="362"/>
    </row>
    <row r="52" spans="1:33" s="247" customFormat="1" ht="15.75" customHeight="1" x14ac:dyDescent="0.2">
      <c r="A52" s="1101" t="s">
        <v>79</v>
      </c>
      <c r="B52" s="1102">
        <v>8252</v>
      </c>
      <c r="C52" s="1103">
        <v>3401</v>
      </c>
      <c r="D52" s="1104">
        <v>1482</v>
      </c>
      <c r="E52" s="1105">
        <v>3369</v>
      </c>
      <c r="F52" s="1105">
        <v>1</v>
      </c>
      <c r="G52" s="1105">
        <v>19</v>
      </c>
      <c r="H52" s="1105">
        <v>13</v>
      </c>
      <c r="I52" s="1105">
        <v>324</v>
      </c>
      <c r="J52" s="1105">
        <v>1620</v>
      </c>
      <c r="K52" s="1106">
        <v>1392</v>
      </c>
      <c r="M52" s="1094"/>
      <c r="N52" s="1094"/>
      <c r="O52" s="362"/>
    </row>
    <row r="53" spans="1:33" s="247" customFormat="1" ht="15.75" customHeight="1" x14ac:dyDescent="0.2">
      <c r="A53" s="1101" t="s">
        <v>80</v>
      </c>
      <c r="B53" s="1102">
        <v>10901</v>
      </c>
      <c r="C53" s="1103">
        <v>4422</v>
      </c>
      <c r="D53" s="1104">
        <v>3326</v>
      </c>
      <c r="E53" s="1105">
        <v>3153</v>
      </c>
      <c r="F53" s="1105">
        <v>844</v>
      </c>
      <c r="G53" s="1105">
        <v>1525</v>
      </c>
      <c r="H53" s="1105">
        <v>123</v>
      </c>
      <c r="I53" s="1105">
        <v>184</v>
      </c>
      <c r="J53" s="1105">
        <v>37</v>
      </c>
      <c r="K53" s="1106">
        <v>440</v>
      </c>
      <c r="M53" s="1094"/>
      <c r="N53" s="1094"/>
      <c r="O53" s="362"/>
    </row>
    <row r="54" spans="1:33" s="247" customFormat="1" ht="15.75" customHeight="1" x14ac:dyDescent="0.2">
      <c r="A54" s="1101" t="s">
        <v>81</v>
      </c>
      <c r="B54" s="1102">
        <v>11462</v>
      </c>
      <c r="C54" s="1103">
        <v>5929</v>
      </c>
      <c r="D54" s="1104">
        <v>2776</v>
      </c>
      <c r="E54" s="1105">
        <v>2757</v>
      </c>
      <c r="F54" s="1105">
        <v>52</v>
      </c>
      <c r="G54" s="1105">
        <v>904</v>
      </c>
      <c r="H54" s="1105">
        <v>273</v>
      </c>
      <c r="I54" s="1105">
        <v>290</v>
      </c>
      <c r="J54" s="1105">
        <v>71</v>
      </c>
      <c r="K54" s="1106">
        <v>1167</v>
      </c>
      <c r="M54" s="1094"/>
      <c r="N54" s="1094"/>
      <c r="O54" s="362"/>
    </row>
    <row r="55" spans="1:33" s="247" customFormat="1" ht="15.75" customHeight="1" x14ac:dyDescent="0.2">
      <c r="A55" s="1101" t="s">
        <v>82</v>
      </c>
      <c r="B55" s="1102">
        <v>6860</v>
      </c>
      <c r="C55" s="1103">
        <v>1959</v>
      </c>
      <c r="D55" s="1104">
        <v>3370</v>
      </c>
      <c r="E55" s="1105">
        <v>1531</v>
      </c>
      <c r="F55" s="1105">
        <v>7</v>
      </c>
      <c r="G55" s="1105">
        <v>191</v>
      </c>
      <c r="H55" s="1105">
        <v>178</v>
      </c>
      <c r="I55" s="1105">
        <v>169</v>
      </c>
      <c r="J55" s="1105">
        <v>31</v>
      </c>
      <c r="K55" s="1106">
        <v>955</v>
      </c>
      <c r="M55" s="1094"/>
      <c r="N55" s="1094"/>
      <c r="O55" s="362"/>
    </row>
    <row r="56" spans="1:33" s="247" customFormat="1" ht="15.75" customHeight="1" x14ac:dyDescent="0.2">
      <c r="A56" s="1101" t="s">
        <v>83</v>
      </c>
      <c r="B56" s="1102">
        <v>13221</v>
      </c>
      <c r="C56" s="1103">
        <v>6484</v>
      </c>
      <c r="D56" s="1104">
        <v>3748</v>
      </c>
      <c r="E56" s="1105">
        <v>2989</v>
      </c>
      <c r="F56" s="1105">
        <v>71</v>
      </c>
      <c r="G56" s="1105">
        <v>1072</v>
      </c>
      <c r="H56" s="1105">
        <v>464</v>
      </c>
      <c r="I56" s="1105">
        <v>547</v>
      </c>
      <c r="J56" s="1105">
        <v>43</v>
      </c>
      <c r="K56" s="1106">
        <v>792</v>
      </c>
      <c r="M56" s="1094"/>
      <c r="N56" s="1094"/>
      <c r="O56" s="362"/>
    </row>
    <row r="57" spans="1:33" s="247" customFormat="1" ht="15.75" customHeight="1" x14ac:dyDescent="0.2">
      <c r="A57" s="1101" t="s">
        <v>84</v>
      </c>
      <c r="B57" s="1102">
        <v>70286</v>
      </c>
      <c r="C57" s="1103">
        <v>31656</v>
      </c>
      <c r="D57" s="1104">
        <v>17172</v>
      </c>
      <c r="E57" s="1105">
        <v>21458</v>
      </c>
      <c r="F57" s="1105">
        <v>1632</v>
      </c>
      <c r="G57" s="1105">
        <v>6449</v>
      </c>
      <c r="H57" s="1105">
        <v>2466</v>
      </c>
      <c r="I57" s="1105">
        <v>2982</v>
      </c>
      <c r="J57" s="1105">
        <v>1154</v>
      </c>
      <c r="K57" s="1106">
        <v>6775</v>
      </c>
      <c r="M57" s="1094"/>
      <c r="N57" s="1094"/>
      <c r="O57" s="362"/>
    </row>
    <row r="58" spans="1:33" ht="16.5" customHeight="1" x14ac:dyDescent="0.2">
      <c r="A58" s="1107" t="s">
        <v>529</v>
      </c>
      <c r="B58" s="1122">
        <v>716601</v>
      </c>
      <c r="C58" s="1123">
        <v>331313</v>
      </c>
      <c r="D58" s="1124">
        <v>174794</v>
      </c>
      <c r="E58" s="1125">
        <v>210494</v>
      </c>
      <c r="F58" s="1125">
        <v>31854</v>
      </c>
      <c r="G58" s="1125">
        <v>63086</v>
      </c>
      <c r="H58" s="1125">
        <v>26915</v>
      </c>
      <c r="I58" s="1125">
        <v>31625</v>
      </c>
      <c r="J58" s="1125">
        <v>7551</v>
      </c>
      <c r="K58" s="1126">
        <v>49463</v>
      </c>
      <c r="M58" s="1094"/>
      <c r="N58" s="1094"/>
      <c r="O58" s="362"/>
      <c r="P58" s="362"/>
      <c r="Q58" s="362"/>
      <c r="R58" s="362"/>
      <c r="S58" s="362"/>
      <c r="T58" s="362"/>
      <c r="U58" s="362"/>
      <c r="V58" s="362"/>
      <c r="W58" s="362"/>
      <c r="X58" s="362"/>
      <c r="Y58" s="362"/>
      <c r="Z58" s="362"/>
      <c r="AA58" s="362"/>
      <c r="AB58" s="362"/>
      <c r="AC58" s="362"/>
      <c r="AD58" s="362"/>
      <c r="AE58" s="362"/>
      <c r="AF58" s="362"/>
      <c r="AG58" s="362"/>
    </row>
    <row r="59" spans="1:33" s="247" customFormat="1" ht="16.5" customHeight="1" x14ac:dyDescent="0.2">
      <c r="A59" s="1101" t="s">
        <v>86</v>
      </c>
      <c r="B59" s="1102">
        <v>136680</v>
      </c>
      <c r="C59" s="1103">
        <v>64428</v>
      </c>
      <c r="D59" s="1104">
        <v>30787</v>
      </c>
      <c r="E59" s="1105">
        <v>41465</v>
      </c>
      <c r="F59" s="1105">
        <v>5180</v>
      </c>
      <c r="G59" s="1105">
        <v>13411</v>
      </c>
      <c r="H59" s="1105">
        <v>5899</v>
      </c>
      <c r="I59" s="1105">
        <v>7207</v>
      </c>
      <c r="J59" s="1105">
        <v>1606</v>
      </c>
      <c r="K59" s="1106">
        <v>8162</v>
      </c>
      <c r="M59" s="1094"/>
      <c r="N59" s="1094"/>
      <c r="O59" s="362"/>
      <c r="P59" s="362"/>
      <c r="Q59" s="362"/>
      <c r="R59" s="362"/>
      <c r="S59" s="362"/>
      <c r="T59" s="362"/>
      <c r="U59" s="362"/>
      <c r="V59" s="362"/>
      <c r="W59" s="362"/>
      <c r="X59" s="362"/>
      <c r="Y59" s="362"/>
      <c r="Z59" s="362"/>
      <c r="AA59" s="362"/>
      <c r="AB59" s="362"/>
      <c r="AC59" s="362"/>
      <c r="AD59" s="362"/>
      <c r="AE59" s="362"/>
      <c r="AF59" s="362"/>
      <c r="AG59" s="362"/>
    </row>
    <row r="60" spans="1:33" s="247" customFormat="1" ht="15.75" customHeight="1" x14ac:dyDescent="0.2">
      <c r="A60" s="1101" t="s">
        <v>87</v>
      </c>
      <c r="B60" s="1102">
        <v>20336</v>
      </c>
      <c r="C60" s="1103">
        <v>9007</v>
      </c>
      <c r="D60" s="1104">
        <v>4898</v>
      </c>
      <c r="E60" s="1105">
        <v>6431</v>
      </c>
      <c r="F60" s="1105">
        <v>726</v>
      </c>
      <c r="G60" s="1105">
        <v>2249</v>
      </c>
      <c r="H60" s="1105">
        <v>704</v>
      </c>
      <c r="I60" s="1105">
        <v>1084</v>
      </c>
      <c r="J60" s="1105">
        <v>243</v>
      </c>
      <c r="K60" s="1106">
        <v>1425</v>
      </c>
      <c r="M60" s="1094"/>
      <c r="N60" s="1094"/>
      <c r="O60" s="362"/>
      <c r="P60" s="362"/>
      <c r="Q60" s="362"/>
      <c r="R60" s="362"/>
      <c r="S60" s="362"/>
      <c r="T60" s="362"/>
      <c r="U60" s="362"/>
      <c r="V60" s="362"/>
      <c r="W60" s="362"/>
      <c r="X60" s="362"/>
      <c r="Y60" s="362"/>
      <c r="Z60" s="362"/>
      <c r="AA60" s="362"/>
      <c r="AB60" s="362"/>
      <c r="AC60" s="362"/>
      <c r="AD60" s="362"/>
      <c r="AE60" s="362"/>
      <c r="AF60" s="362"/>
      <c r="AG60" s="362"/>
    </row>
    <row r="61" spans="1:33" s="247" customFormat="1" ht="13.5" customHeight="1" x14ac:dyDescent="0.2">
      <c r="A61" s="1101" t="s">
        <v>88</v>
      </c>
      <c r="B61" s="1102">
        <v>19969</v>
      </c>
      <c r="C61" s="1103">
        <v>7212</v>
      </c>
      <c r="D61" s="1104">
        <v>5377</v>
      </c>
      <c r="E61" s="1105">
        <v>7380</v>
      </c>
      <c r="F61" s="1105">
        <v>1787</v>
      </c>
      <c r="G61" s="1105">
        <v>3405</v>
      </c>
      <c r="H61" s="1105">
        <v>465</v>
      </c>
      <c r="I61" s="1105">
        <v>693</v>
      </c>
      <c r="J61" s="1105">
        <v>167</v>
      </c>
      <c r="K61" s="1106">
        <v>863</v>
      </c>
      <c r="M61" s="1094"/>
      <c r="N61" s="1094"/>
      <c r="O61" s="362"/>
      <c r="P61" s="362"/>
      <c r="Q61" s="362"/>
      <c r="R61" s="362"/>
      <c r="S61" s="362"/>
      <c r="T61" s="362"/>
      <c r="U61" s="362"/>
      <c r="V61" s="362"/>
      <c r="W61" s="362"/>
      <c r="X61" s="362"/>
      <c r="Y61" s="362"/>
      <c r="Z61" s="362"/>
      <c r="AA61" s="362"/>
      <c r="AB61" s="362"/>
      <c r="AC61" s="362"/>
      <c r="AD61" s="362"/>
      <c r="AE61" s="362"/>
      <c r="AF61" s="362"/>
      <c r="AG61" s="362"/>
    </row>
    <row r="62" spans="1:33" s="247" customFormat="1" ht="13.5" customHeight="1" x14ac:dyDescent="0.2">
      <c r="A62" s="1101" t="s">
        <v>89</v>
      </c>
      <c r="B62" s="1102">
        <v>88773</v>
      </c>
      <c r="C62" s="1103">
        <v>52834</v>
      </c>
      <c r="D62" s="1104">
        <v>14052</v>
      </c>
      <c r="E62" s="1105">
        <v>21887</v>
      </c>
      <c r="F62" s="1105">
        <v>4193</v>
      </c>
      <c r="G62" s="1105">
        <v>5515</v>
      </c>
      <c r="H62" s="1105">
        <v>2477</v>
      </c>
      <c r="I62" s="1105">
        <v>2216</v>
      </c>
      <c r="J62" s="1105">
        <v>586</v>
      </c>
      <c r="K62" s="1106">
        <v>6900</v>
      </c>
      <c r="M62" s="1094"/>
      <c r="N62" s="1094"/>
      <c r="O62" s="362"/>
      <c r="P62" s="362"/>
      <c r="Q62" s="362"/>
      <c r="R62" s="362"/>
      <c r="S62" s="362"/>
      <c r="T62" s="362"/>
      <c r="U62" s="362"/>
      <c r="V62" s="362"/>
      <c r="W62" s="362"/>
      <c r="X62" s="362"/>
      <c r="Y62" s="362"/>
      <c r="Z62" s="362"/>
      <c r="AA62" s="362"/>
      <c r="AB62" s="362"/>
      <c r="AC62" s="362"/>
      <c r="AD62" s="362"/>
      <c r="AE62" s="362"/>
      <c r="AF62" s="362"/>
      <c r="AG62" s="362"/>
    </row>
    <row r="63" spans="1:33" s="247" customFormat="1" ht="13.5" customHeight="1" x14ac:dyDescent="0.2">
      <c r="A63" s="1101" t="s">
        <v>90</v>
      </c>
      <c r="B63" s="1102">
        <v>39590</v>
      </c>
      <c r="C63" s="1103">
        <v>13892</v>
      </c>
      <c r="D63" s="1104">
        <v>11807</v>
      </c>
      <c r="E63" s="1105">
        <v>13891</v>
      </c>
      <c r="F63" s="1105">
        <v>3471</v>
      </c>
      <c r="G63" s="1105">
        <v>4791</v>
      </c>
      <c r="H63" s="1105">
        <v>1432</v>
      </c>
      <c r="I63" s="1105">
        <v>1584</v>
      </c>
      <c r="J63" s="1105">
        <v>311</v>
      </c>
      <c r="K63" s="1106">
        <v>2302</v>
      </c>
      <c r="M63" s="1094"/>
      <c r="N63" s="1094"/>
      <c r="O63" s="362"/>
      <c r="P63" s="362"/>
      <c r="Q63" s="362"/>
      <c r="R63" s="362"/>
      <c r="S63" s="362"/>
      <c r="T63" s="362"/>
      <c r="U63" s="362"/>
      <c r="V63" s="362"/>
      <c r="W63" s="362"/>
      <c r="X63" s="362"/>
      <c r="Y63" s="362"/>
      <c r="Z63" s="362"/>
      <c r="AA63" s="362"/>
      <c r="AB63" s="362"/>
      <c r="AC63" s="362"/>
      <c r="AD63" s="362"/>
      <c r="AE63" s="362"/>
      <c r="AF63" s="362"/>
      <c r="AG63" s="362"/>
    </row>
    <row r="64" spans="1:33" s="247" customFormat="1" ht="13.5" customHeight="1" x14ac:dyDescent="0.2">
      <c r="A64" s="1101" t="s">
        <v>91</v>
      </c>
      <c r="B64" s="1102">
        <v>32559</v>
      </c>
      <c r="C64" s="1103">
        <v>13934</v>
      </c>
      <c r="D64" s="1104">
        <v>9613</v>
      </c>
      <c r="E64" s="1105">
        <v>9012</v>
      </c>
      <c r="F64" s="1105">
        <v>1639</v>
      </c>
      <c r="G64" s="1105">
        <v>2684</v>
      </c>
      <c r="H64" s="1105">
        <v>839</v>
      </c>
      <c r="I64" s="1105">
        <v>1249</v>
      </c>
      <c r="J64" s="1105">
        <v>375</v>
      </c>
      <c r="K64" s="1106">
        <v>2226</v>
      </c>
      <c r="M64" s="1094"/>
      <c r="N64" s="1094"/>
      <c r="O64" s="362"/>
      <c r="P64" s="362"/>
      <c r="Q64" s="362"/>
      <c r="R64" s="362"/>
      <c r="S64" s="362"/>
      <c r="T64" s="362"/>
      <c r="U64" s="362"/>
      <c r="V64" s="362"/>
      <c r="W64" s="362"/>
      <c r="X64" s="362"/>
      <c r="Y64" s="362"/>
      <c r="Z64" s="362"/>
      <c r="AA64" s="362"/>
      <c r="AB64" s="362"/>
      <c r="AC64" s="362"/>
      <c r="AD64" s="362"/>
      <c r="AE64" s="362"/>
      <c r="AF64" s="362"/>
      <c r="AG64" s="362"/>
    </row>
    <row r="65" spans="1:34" s="247" customFormat="1" ht="13.5" customHeight="1" x14ac:dyDescent="0.2">
      <c r="A65" s="1101" t="s">
        <v>92</v>
      </c>
      <c r="B65" s="1102">
        <v>63756</v>
      </c>
      <c r="C65" s="1103">
        <v>26386</v>
      </c>
      <c r="D65" s="1104">
        <v>19299</v>
      </c>
      <c r="E65" s="1105">
        <v>18071</v>
      </c>
      <c r="F65" s="1105">
        <v>1621</v>
      </c>
      <c r="G65" s="1105">
        <v>4635</v>
      </c>
      <c r="H65" s="1105">
        <v>2880</v>
      </c>
      <c r="I65" s="1105">
        <v>4432</v>
      </c>
      <c r="J65" s="1105">
        <v>693</v>
      </c>
      <c r="K65" s="1106">
        <v>3810</v>
      </c>
      <c r="M65" s="1094"/>
      <c r="N65" s="1094"/>
      <c r="O65" s="362"/>
      <c r="P65" s="362"/>
      <c r="Q65" s="362"/>
      <c r="R65" s="362"/>
      <c r="S65" s="362"/>
      <c r="T65" s="362"/>
      <c r="U65" s="362"/>
      <c r="V65" s="362"/>
      <c r="W65" s="362"/>
      <c r="X65" s="362"/>
      <c r="Y65" s="362"/>
      <c r="Z65" s="362"/>
      <c r="AA65" s="362"/>
      <c r="AB65" s="362"/>
      <c r="AC65" s="362"/>
      <c r="AD65" s="362"/>
      <c r="AE65" s="362"/>
      <c r="AF65" s="362"/>
      <c r="AG65" s="362"/>
    </row>
    <row r="66" spans="1:34" s="247" customFormat="1" ht="13.5" customHeight="1" x14ac:dyDescent="0.2">
      <c r="A66" s="1101" t="s">
        <v>93</v>
      </c>
      <c r="B66" s="1102">
        <v>42400</v>
      </c>
      <c r="C66" s="1103">
        <v>18337</v>
      </c>
      <c r="D66" s="1104">
        <v>12416</v>
      </c>
      <c r="E66" s="1105">
        <v>11647</v>
      </c>
      <c r="F66" s="1105">
        <v>3112</v>
      </c>
      <c r="G66" s="1105">
        <v>2317</v>
      </c>
      <c r="H66" s="1105">
        <v>1855</v>
      </c>
      <c r="I66" s="1105">
        <v>2259</v>
      </c>
      <c r="J66" s="1105">
        <v>459</v>
      </c>
      <c r="K66" s="1106">
        <v>1645</v>
      </c>
      <c r="M66" s="1094"/>
      <c r="N66" s="1094"/>
      <c r="O66" s="362"/>
      <c r="P66" s="362"/>
      <c r="Q66" s="362"/>
      <c r="R66" s="362"/>
      <c r="S66" s="362"/>
      <c r="T66" s="362"/>
      <c r="U66" s="362"/>
      <c r="V66" s="362"/>
      <c r="W66" s="362"/>
      <c r="X66" s="362"/>
      <c r="Y66" s="362"/>
      <c r="Z66" s="362"/>
      <c r="AA66" s="362"/>
      <c r="AB66" s="362"/>
      <c r="AC66" s="362"/>
      <c r="AD66" s="362"/>
      <c r="AE66" s="362"/>
      <c r="AF66" s="362"/>
      <c r="AG66" s="362"/>
    </row>
    <row r="67" spans="1:34" s="247" customFormat="1" ht="13.5" customHeight="1" x14ac:dyDescent="0.2">
      <c r="A67" s="1101" t="s">
        <v>94</v>
      </c>
      <c r="B67" s="1102">
        <v>63139</v>
      </c>
      <c r="C67" s="1103">
        <v>25957</v>
      </c>
      <c r="D67" s="1104">
        <v>15080</v>
      </c>
      <c r="E67" s="1105">
        <v>22102</v>
      </c>
      <c r="F67" s="1105">
        <v>3976</v>
      </c>
      <c r="G67" s="1105">
        <v>5703</v>
      </c>
      <c r="H67" s="1105">
        <v>2721</v>
      </c>
      <c r="I67" s="1105">
        <v>2999</v>
      </c>
      <c r="J67" s="1105">
        <v>1171</v>
      </c>
      <c r="K67" s="1106">
        <v>5532</v>
      </c>
      <c r="M67" s="1094"/>
      <c r="N67" s="1094"/>
      <c r="O67" s="362"/>
      <c r="P67" s="362"/>
      <c r="Q67" s="362"/>
      <c r="R67" s="362"/>
      <c r="S67" s="362"/>
      <c r="T67" s="362"/>
      <c r="U67" s="362"/>
      <c r="V67" s="362"/>
      <c r="W67" s="362"/>
      <c r="X67" s="362"/>
      <c r="Y67" s="362"/>
      <c r="Z67" s="362"/>
      <c r="AA67" s="362"/>
      <c r="AB67" s="362"/>
      <c r="AC67" s="362"/>
      <c r="AD67" s="362"/>
      <c r="AE67" s="362"/>
      <c r="AF67" s="362"/>
      <c r="AG67" s="362"/>
    </row>
    <row r="68" spans="1:34" s="247" customFormat="1" ht="13.5" customHeight="1" x14ac:dyDescent="0.2">
      <c r="A68" s="1101" t="s">
        <v>95</v>
      </c>
      <c r="B68" s="1102">
        <v>46061</v>
      </c>
      <c r="C68" s="1103">
        <v>25537</v>
      </c>
      <c r="D68" s="1104">
        <v>11415</v>
      </c>
      <c r="E68" s="1105">
        <v>9109</v>
      </c>
      <c r="F68" s="1105">
        <v>1208</v>
      </c>
      <c r="G68" s="1105">
        <v>2188</v>
      </c>
      <c r="H68" s="1105">
        <v>1249</v>
      </c>
      <c r="I68" s="1105">
        <v>1073</v>
      </c>
      <c r="J68" s="1105">
        <v>177</v>
      </c>
      <c r="K68" s="1106">
        <v>3214</v>
      </c>
      <c r="M68" s="1094"/>
      <c r="N68" s="1094"/>
      <c r="O68" s="362"/>
      <c r="P68" s="362"/>
      <c r="Q68" s="362"/>
      <c r="R68" s="362"/>
      <c r="S68" s="362"/>
      <c r="T68" s="362"/>
      <c r="U68" s="362"/>
      <c r="V68" s="362"/>
      <c r="W68" s="362"/>
      <c r="X68" s="362"/>
      <c r="Y68" s="362"/>
      <c r="Z68" s="362"/>
      <c r="AA68" s="362"/>
      <c r="AB68" s="362"/>
      <c r="AC68" s="362"/>
      <c r="AD68" s="362"/>
      <c r="AE68" s="362"/>
      <c r="AF68" s="362"/>
      <c r="AG68" s="362"/>
    </row>
    <row r="69" spans="1:34" s="247" customFormat="1" ht="13.5" customHeight="1" x14ac:dyDescent="0.2">
      <c r="A69" s="1101" t="s">
        <v>96</v>
      </c>
      <c r="B69" s="1102">
        <v>23847</v>
      </c>
      <c r="C69" s="1103">
        <v>9710</v>
      </c>
      <c r="D69" s="1104">
        <v>6592</v>
      </c>
      <c r="E69" s="1105">
        <v>7545</v>
      </c>
      <c r="F69" s="1105">
        <v>683</v>
      </c>
      <c r="G69" s="1105">
        <v>2435</v>
      </c>
      <c r="H69" s="1105">
        <v>976</v>
      </c>
      <c r="I69" s="1105">
        <v>888</v>
      </c>
      <c r="J69" s="1105">
        <v>216</v>
      </c>
      <c r="K69" s="1106">
        <v>2347</v>
      </c>
      <c r="M69" s="1094"/>
      <c r="N69" s="1094"/>
      <c r="O69" s="362"/>
      <c r="P69" s="362"/>
      <c r="Q69" s="362"/>
      <c r="R69" s="362"/>
      <c r="S69" s="362"/>
      <c r="T69" s="362"/>
      <c r="U69" s="362"/>
      <c r="V69" s="362"/>
      <c r="W69" s="362"/>
      <c r="X69" s="362"/>
      <c r="Y69" s="362"/>
      <c r="Z69" s="362"/>
      <c r="AA69" s="362"/>
      <c r="AB69" s="362"/>
      <c r="AC69" s="362"/>
      <c r="AD69" s="362"/>
      <c r="AE69" s="362"/>
      <c r="AF69" s="362"/>
      <c r="AG69" s="362"/>
    </row>
    <row r="70" spans="1:34" s="247" customFormat="1" ht="13.5" customHeight="1" x14ac:dyDescent="0.2">
      <c r="A70" s="1101" t="s">
        <v>97</v>
      </c>
      <c r="B70" s="1102">
        <v>66090</v>
      </c>
      <c r="C70" s="1103">
        <v>32134</v>
      </c>
      <c r="D70" s="1104">
        <v>13241</v>
      </c>
      <c r="E70" s="1105">
        <v>20715</v>
      </c>
      <c r="F70" s="1105">
        <v>2004</v>
      </c>
      <c r="G70" s="1105">
        <v>7442</v>
      </c>
      <c r="H70" s="1105">
        <v>2645</v>
      </c>
      <c r="I70" s="1105">
        <v>3177</v>
      </c>
      <c r="J70" s="1105">
        <v>652</v>
      </c>
      <c r="K70" s="1106">
        <v>4795</v>
      </c>
      <c r="M70" s="1094"/>
      <c r="N70" s="1094"/>
      <c r="O70" s="362"/>
      <c r="P70" s="362"/>
      <c r="Q70" s="362"/>
      <c r="R70" s="362"/>
      <c r="S70" s="362"/>
      <c r="T70" s="362"/>
      <c r="U70" s="362"/>
      <c r="V70" s="362"/>
      <c r="W70" s="362"/>
      <c r="X70" s="362"/>
      <c r="Y70" s="362"/>
      <c r="Z70" s="362"/>
      <c r="AA70" s="362"/>
      <c r="AB70" s="362"/>
      <c r="AC70" s="362"/>
      <c r="AD70" s="362"/>
      <c r="AE70" s="362"/>
      <c r="AF70" s="362"/>
      <c r="AG70" s="362"/>
    </row>
    <row r="71" spans="1:34" s="247" customFormat="1" ht="13.5" customHeight="1" x14ac:dyDescent="0.2">
      <c r="A71" s="1101" t="s">
        <v>98</v>
      </c>
      <c r="B71" s="1102">
        <v>51169</v>
      </c>
      <c r="C71" s="1103">
        <v>21268</v>
      </c>
      <c r="D71" s="1104">
        <v>14079</v>
      </c>
      <c r="E71" s="1105">
        <v>15822</v>
      </c>
      <c r="F71" s="1105">
        <v>1761</v>
      </c>
      <c r="G71" s="1105">
        <v>4674</v>
      </c>
      <c r="H71" s="1105">
        <v>2043</v>
      </c>
      <c r="I71" s="1105">
        <v>2162</v>
      </c>
      <c r="J71" s="1105">
        <v>593</v>
      </c>
      <c r="K71" s="1106">
        <v>4589</v>
      </c>
      <c r="M71" s="1094"/>
      <c r="N71" s="1094"/>
      <c r="O71" s="362"/>
      <c r="P71" s="362"/>
      <c r="Q71" s="362"/>
      <c r="R71" s="362"/>
      <c r="S71" s="362"/>
      <c r="T71" s="362"/>
      <c r="U71" s="362"/>
      <c r="V71" s="362"/>
      <c r="W71" s="362"/>
      <c r="X71" s="362"/>
      <c r="Y71" s="362"/>
      <c r="Z71" s="362"/>
      <c r="AA71" s="362"/>
      <c r="AB71" s="362"/>
      <c r="AC71" s="362"/>
      <c r="AD71" s="362"/>
      <c r="AE71" s="362"/>
      <c r="AF71" s="362"/>
      <c r="AG71" s="362"/>
    </row>
    <row r="72" spans="1:34" s="247" customFormat="1" ht="13.5" customHeight="1" x14ac:dyDescent="0.2">
      <c r="A72" s="1116" t="s">
        <v>99</v>
      </c>
      <c r="B72" s="1117">
        <v>22232</v>
      </c>
      <c r="C72" s="1118">
        <v>10677</v>
      </c>
      <c r="D72" s="1119">
        <v>6138</v>
      </c>
      <c r="E72" s="1120">
        <v>5417</v>
      </c>
      <c r="F72" s="1120">
        <v>493</v>
      </c>
      <c r="G72" s="1120">
        <v>1637</v>
      </c>
      <c r="H72" s="1120">
        <v>730</v>
      </c>
      <c r="I72" s="1120">
        <v>602</v>
      </c>
      <c r="J72" s="1120">
        <v>302</v>
      </c>
      <c r="K72" s="1121">
        <v>1653</v>
      </c>
      <c r="M72" s="1094"/>
      <c r="N72" s="1094"/>
      <c r="O72" s="362"/>
      <c r="P72" s="362"/>
      <c r="Q72" s="362"/>
      <c r="R72" s="362"/>
      <c r="S72" s="362"/>
      <c r="T72" s="362"/>
      <c r="U72" s="362"/>
      <c r="V72" s="362"/>
      <c r="W72" s="362"/>
      <c r="X72" s="362"/>
      <c r="Y72" s="362"/>
      <c r="Z72" s="362"/>
      <c r="AA72" s="362"/>
      <c r="AB72" s="362"/>
      <c r="AC72" s="362"/>
      <c r="AD72" s="362"/>
      <c r="AE72" s="362"/>
      <c r="AF72" s="362"/>
      <c r="AG72" s="362"/>
    </row>
    <row r="73" spans="1:34" ht="15.75" customHeight="1" x14ac:dyDescent="0.2">
      <c r="A73" s="1107" t="s">
        <v>100</v>
      </c>
      <c r="B73" s="1122">
        <v>363756</v>
      </c>
      <c r="C73" s="1123">
        <v>155314</v>
      </c>
      <c r="D73" s="1124">
        <v>89038</v>
      </c>
      <c r="E73" s="1125">
        <v>119404</v>
      </c>
      <c r="F73" s="1125">
        <v>18884</v>
      </c>
      <c r="G73" s="1125">
        <v>35113</v>
      </c>
      <c r="H73" s="1125">
        <v>15935</v>
      </c>
      <c r="I73" s="1125">
        <v>14691</v>
      </c>
      <c r="J73" s="1125">
        <v>5010</v>
      </c>
      <c r="K73" s="1126">
        <v>29771</v>
      </c>
      <c r="M73" s="1094"/>
      <c r="N73" s="1094"/>
      <c r="O73" s="362"/>
      <c r="P73" s="362"/>
      <c r="Q73" s="362"/>
      <c r="R73" s="362"/>
      <c r="S73" s="362"/>
      <c r="T73" s="362"/>
      <c r="U73" s="362"/>
      <c r="V73" s="362"/>
      <c r="W73" s="362"/>
      <c r="X73" s="362"/>
      <c r="Y73" s="362"/>
      <c r="Z73" s="362"/>
      <c r="AA73" s="362"/>
      <c r="AB73" s="362"/>
      <c r="AC73" s="362"/>
      <c r="AD73" s="362"/>
      <c r="AE73" s="362"/>
      <c r="AF73" s="362"/>
      <c r="AG73" s="362"/>
    </row>
    <row r="74" spans="1:34" s="247" customFormat="1" ht="15" customHeight="1" x14ac:dyDescent="0.2">
      <c r="A74" s="1101" t="s">
        <v>101</v>
      </c>
      <c r="B74" s="1102">
        <v>25067</v>
      </c>
      <c r="C74" s="1103">
        <v>10872</v>
      </c>
      <c r="D74" s="1104">
        <v>8154</v>
      </c>
      <c r="E74" s="1105">
        <v>6041</v>
      </c>
      <c r="F74" s="1105">
        <v>325</v>
      </c>
      <c r="G74" s="1105">
        <v>1753</v>
      </c>
      <c r="H74" s="1105">
        <v>802</v>
      </c>
      <c r="I74" s="1105">
        <v>1318</v>
      </c>
      <c r="J74" s="1105">
        <v>254</v>
      </c>
      <c r="K74" s="1106">
        <v>1589</v>
      </c>
      <c r="M74" s="1094"/>
      <c r="N74" s="1094"/>
      <c r="O74" s="362"/>
    </row>
    <row r="75" spans="1:34" s="247" customFormat="1" ht="15" customHeight="1" x14ac:dyDescent="0.2">
      <c r="A75" s="1101" t="s">
        <v>102</v>
      </c>
      <c r="B75" s="1102">
        <v>94417</v>
      </c>
      <c r="C75" s="1103">
        <v>36494</v>
      </c>
      <c r="D75" s="1104">
        <v>24401</v>
      </c>
      <c r="E75" s="1105">
        <v>33522</v>
      </c>
      <c r="F75" s="1105">
        <v>7554</v>
      </c>
      <c r="G75" s="1105">
        <v>9561</v>
      </c>
      <c r="H75" s="1105">
        <v>4071</v>
      </c>
      <c r="I75" s="1105">
        <v>3290</v>
      </c>
      <c r="J75" s="1105">
        <v>1964</v>
      </c>
      <c r="K75" s="1106">
        <v>7082</v>
      </c>
      <c r="M75" s="1094"/>
      <c r="N75" s="1094"/>
      <c r="O75" s="362"/>
    </row>
    <row r="76" spans="1:34" s="247" customFormat="1" ht="15" customHeight="1" x14ac:dyDescent="0.2">
      <c r="A76" s="1101" t="s">
        <v>140</v>
      </c>
      <c r="B76" s="1102">
        <v>154220</v>
      </c>
      <c r="C76" s="1103">
        <v>68715</v>
      </c>
      <c r="D76" s="1104">
        <v>36065</v>
      </c>
      <c r="E76" s="1105">
        <v>49440</v>
      </c>
      <c r="F76" s="1105">
        <v>6869</v>
      </c>
      <c r="G76" s="1105">
        <v>15881</v>
      </c>
      <c r="H76" s="1105">
        <v>6533</v>
      </c>
      <c r="I76" s="1105">
        <v>5689</v>
      </c>
      <c r="J76" s="1105">
        <v>1189</v>
      </c>
      <c r="K76" s="1106">
        <v>13279</v>
      </c>
      <c r="M76" s="1094"/>
      <c r="N76" s="1094"/>
      <c r="O76" s="362"/>
      <c r="P76" s="362"/>
      <c r="Q76" s="362"/>
      <c r="R76" s="362"/>
      <c r="S76" s="362"/>
      <c r="T76" s="362"/>
      <c r="U76" s="362"/>
      <c r="V76" s="362"/>
      <c r="W76" s="362"/>
      <c r="X76" s="362"/>
      <c r="Y76" s="362"/>
      <c r="Z76" s="362"/>
      <c r="AA76" s="362"/>
      <c r="AB76" s="362"/>
      <c r="AC76" s="362"/>
      <c r="AD76" s="362"/>
      <c r="AE76" s="362"/>
      <c r="AF76" s="362"/>
      <c r="AG76" s="362"/>
      <c r="AH76" s="362"/>
    </row>
    <row r="77" spans="1:34" s="247" customFormat="1" ht="24.75" customHeight="1" x14ac:dyDescent="0.2">
      <c r="A77" s="1022" t="s">
        <v>495</v>
      </c>
      <c r="B77" s="1102">
        <v>77438</v>
      </c>
      <c r="C77" s="1103">
        <v>33959</v>
      </c>
      <c r="D77" s="1104">
        <v>18856</v>
      </c>
      <c r="E77" s="1105">
        <v>24623</v>
      </c>
      <c r="F77" s="1105">
        <v>3120</v>
      </c>
      <c r="G77" s="1105">
        <v>8315</v>
      </c>
      <c r="H77" s="1105">
        <v>3443</v>
      </c>
      <c r="I77" s="1105">
        <v>3040</v>
      </c>
      <c r="J77" s="1105">
        <v>532</v>
      </c>
      <c r="K77" s="1106">
        <v>6173</v>
      </c>
      <c r="M77" s="1094"/>
      <c r="N77" s="1094"/>
      <c r="O77" s="362"/>
    </row>
    <row r="78" spans="1:34" s="247" customFormat="1" ht="15" customHeight="1" x14ac:dyDescent="0.2">
      <c r="A78" s="1046" t="s">
        <v>105</v>
      </c>
      <c r="B78" s="1102">
        <v>25361</v>
      </c>
      <c r="C78" s="1103">
        <v>8068</v>
      </c>
      <c r="D78" s="1104">
        <v>9445</v>
      </c>
      <c r="E78" s="1105">
        <v>7848</v>
      </c>
      <c r="F78" s="1105">
        <v>1118</v>
      </c>
      <c r="G78" s="1105">
        <v>2634</v>
      </c>
      <c r="H78" s="1105">
        <v>1389</v>
      </c>
      <c r="I78" s="1105">
        <v>852</v>
      </c>
      <c r="J78" s="1105">
        <v>119</v>
      </c>
      <c r="K78" s="1106">
        <v>1736</v>
      </c>
      <c r="M78" s="1094"/>
      <c r="N78" s="1094"/>
      <c r="O78" s="362"/>
    </row>
    <row r="79" spans="1:34" s="247" customFormat="1" ht="15" customHeight="1" x14ac:dyDescent="0.2">
      <c r="A79" s="1046" t="s">
        <v>142</v>
      </c>
      <c r="B79" s="1102">
        <v>51421</v>
      </c>
      <c r="C79" s="1103">
        <v>26688</v>
      </c>
      <c r="D79" s="1104">
        <v>7764</v>
      </c>
      <c r="E79" s="1105">
        <v>16969</v>
      </c>
      <c r="F79" s="1105">
        <v>2631</v>
      </c>
      <c r="G79" s="1105">
        <v>4932</v>
      </c>
      <c r="H79" s="1105">
        <v>1701</v>
      </c>
      <c r="I79" s="1105">
        <v>1797</v>
      </c>
      <c r="J79" s="1105">
        <v>538</v>
      </c>
      <c r="K79" s="1106">
        <v>5370</v>
      </c>
      <c r="M79" s="1094"/>
      <c r="N79" s="1094"/>
      <c r="O79" s="362"/>
    </row>
    <row r="80" spans="1:34" s="247" customFormat="1" ht="15" customHeight="1" x14ac:dyDescent="0.2">
      <c r="A80" s="1101" t="s">
        <v>107</v>
      </c>
      <c r="B80" s="1102">
        <v>90052</v>
      </c>
      <c r="C80" s="1103">
        <v>39233</v>
      </c>
      <c r="D80" s="1104">
        <v>20418</v>
      </c>
      <c r="E80" s="1105">
        <v>30401</v>
      </c>
      <c r="F80" s="1105">
        <v>4136</v>
      </c>
      <c r="G80" s="1105">
        <v>7918</v>
      </c>
      <c r="H80" s="1105">
        <v>4529</v>
      </c>
      <c r="I80" s="1105">
        <v>4394</v>
      </c>
      <c r="J80" s="1105">
        <v>1603</v>
      </c>
      <c r="K80" s="1106">
        <v>7821</v>
      </c>
      <c r="M80" s="1094"/>
      <c r="N80" s="1094"/>
      <c r="O80" s="362"/>
    </row>
    <row r="81" spans="1:34" ht="15.75" customHeight="1" x14ac:dyDescent="0.2">
      <c r="A81" s="1107" t="s">
        <v>108</v>
      </c>
      <c r="B81" s="1122">
        <v>489933</v>
      </c>
      <c r="C81" s="1123">
        <v>202106</v>
      </c>
      <c r="D81" s="1124">
        <v>122571</v>
      </c>
      <c r="E81" s="1125">
        <v>165256</v>
      </c>
      <c r="F81" s="1125">
        <v>29495</v>
      </c>
      <c r="G81" s="1125">
        <v>49428</v>
      </c>
      <c r="H81" s="1125">
        <v>20214</v>
      </c>
      <c r="I81" s="1125">
        <v>23416</v>
      </c>
      <c r="J81" s="1125">
        <v>6835</v>
      </c>
      <c r="K81" s="1126">
        <v>35868</v>
      </c>
      <c r="M81" s="1094"/>
      <c r="N81" s="1094"/>
      <c r="O81" s="362"/>
      <c r="P81" s="362"/>
      <c r="Q81" s="362"/>
      <c r="R81" s="362"/>
      <c r="S81" s="362"/>
      <c r="T81" s="362"/>
      <c r="U81" s="362"/>
      <c r="V81" s="362"/>
      <c r="W81" s="362"/>
      <c r="X81" s="362"/>
      <c r="Y81" s="362"/>
      <c r="Z81" s="362"/>
      <c r="AA81" s="362"/>
      <c r="AB81" s="362"/>
      <c r="AC81" s="362"/>
      <c r="AD81" s="362"/>
      <c r="AE81" s="362"/>
      <c r="AF81" s="362"/>
      <c r="AG81" s="362"/>
      <c r="AH81" s="362"/>
    </row>
    <row r="82" spans="1:34" s="247" customFormat="1" ht="15" customHeight="1" x14ac:dyDescent="0.2">
      <c r="A82" s="1101" t="s">
        <v>109</v>
      </c>
      <c r="B82" s="1102">
        <v>11470</v>
      </c>
      <c r="C82" s="1103">
        <v>5300</v>
      </c>
      <c r="D82" s="1104">
        <v>3401</v>
      </c>
      <c r="E82" s="1105">
        <v>2769</v>
      </c>
      <c r="F82" s="1105">
        <v>211</v>
      </c>
      <c r="G82" s="1105">
        <v>993</v>
      </c>
      <c r="H82" s="1105">
        <v>325</v>
      </c>
      <c r="I82" s="1105">
        <v>435</v>
      </c>
      <c r="J82" s="1105">
        <v>68</v>
      </c>
      <c r="K82" s="1106">
        <v>737</v>
      </c>
      <c r="M82" s="1094"/>
      <c r="N82" s="1094"/>
      <c r="O82" s="362"/>
      <c r="P82" s="362"/>
      <c r="Q82" s="362"/>
      <c r="R82" s="362"/>
      <c r="S82" s="362"/>
      <c r="T82" s="362"/>
      <c r="U82" s="362"/>
      <c r="V82" s="362"/>
      <c r="W82" s="362"/>
      <c r="X82" s="362"/>
      <c r="Y82" s="362"/>
      <c r="Z82" s="362"/>
      <c r="AA82" s="362"/>
      <c r="AB82" s="362"/>
      <c r="AC82" s="362"/>
      <c r="AD82" s="362"/>
      <c r="AE82" s="362"/>
      <c r="AF82" s="362"/>
      <c r="AG82" s="362"/>
      <c r="AH82" s="362"/>
    </row>
    <row r="83" spans="1:34" s="247" customFormat="1" ht="15" customHeight="1" x14ac:dyDescent="0.2">
      <c r="A83" s="1101" t="s">
        <v>110</v>
      </c>
      <c r="B83" s="1102">
        <v>11847</v>
      </c>
      <c r="C83" s="1103">
        <v>6378</v>
      </c>
      <c r="D83" s="1104">
        <v>3914</v>
      </c>
      <c r="E83" s="1105">
        <v>1555</v>
      </c>
      <c r="F83" s="1105">
        <v>150</v>
      </c>
      <c r="G83" s="1105">
        <v>527</v>
      </c>
      <c r="H83" s="1105">
        <v>252</v>
      </c>
      <c r="I83" s="1105">
        <v>304</v>
      </c>
      <c r="J83" s="1105">
        <v>130</v>
      </c>
      <c r="K83" s="1106">
        <v>192</v>
      </c>
      <c r="M83" s="1094"/>
      <c r="N83" s="1094"/>
      <c r="O83" s="362"/>
      <c r="P83" s="362"/>
      <c r="Q83" s="362"/>
      <c r="R83" s="362"/>
      <c r="S83" s="362"/>
      <c r="T83" s="362"/>
      <c r="U83" s="362"/>
      <c r="V83" s="362"/>
      <c r="W83" s="362"/>
      <c r="X83" s="362"/>
      <c r="Y83" s="362"/>
      <c r="Z83" s="362"/>
      <c r="AA83" s="362"/>
      <c r="AB83" s="362"/>
      <c r="AC83" s="362"/>
      <c r="AD83" s="362"/>
      <c r="AE83" s="362"/>
      <c r="AF83" s="362"/>
      <c r="AG83" s="362"/>
      <c r="AH83" s="362"/>
    </row>
    <row r="84" spans="1:34" s="247" customFormat="1" ht="15" customHeight="1" x14ac:dyDescent="0.2">
      <c r="A84" s="1101" t="s">
        <v>111</v>
      </c>
      <c r="B84" s="1102">
        <v>20254</v>
      </c>
      <c r="C84" s="1103">
        <v>8300</v>
      </c>
      <c r="D84" s="1104">
        <v>6319</v>
      </c>
      <c r="E84" s="1105">
        <v>5635</v>
      </c>
      <c r="F84" s="1105">
        <v>370</v>
      </c>
      <c r="G84" s="1105">
        <v>1851</v>
      </c>
      <c r="H84" s="1105">
        <v>788</v>
      </c>
      <c r="I84" s="1105">
        <v>1120</v>
      </c>
      <c r="J84" s="1105">
        <v>255</v>
      </c>
      <c r="K84" s="1106">
        <v>1251</v>
      </c>
      <c r="M84" s="1094"/>
      <c r="N84" s="1094"/>
      <c r="O84" s="362"/>
      <c r="P84" s="362"/>
      <c r="Q84" s="362"/>
      <c r="R84" s="362"/>
      <c r="S84" s="362"/>
      <c r="T84" s="362"/>
      <c r="U84" s="362"/>
      <c r="V84" s="362"/>
      <c r="W84" s="362"/>
      <c r="X84" s="362"/>
      <c r="Y84" s="362"/>
      <c r="Z84" s="362"/>
      <c r="AA84" s="362"/>
      <c r="AB84" s="362"/>
      <c r="AC84" s="362"/>
      <c r="AD84" s="362"/>
      <c r="AE84" s="362"/>
      <c r="AF84" s="362"/>
      <c r="AG84" s="362"/>
      <c r="AH84" s="362"/>
    </row>
    <row r="85" spans="1:34" s="247" customFormat="1" ht="15" customHeight="1" x14ac:dyDescent="0.2">
      <c r="A85" s="1101" t="s">
        <v>112</v>
      </c>
      <c r="B85" s="1102">
        <v>63552</v>
      </c>
      <c r="C85" s="1103">
        <v>29806</v>
      </c>
      <c r="D85" s="1104">
        <v>17513</v>
      </c>
      <c r="E85" s="1105">
        <v>16233</v>
      </c>
      <c r="F85" s="1105">
        <v>3397</v>
      </c>
      <c r="G85" s="1105">
        <v>4276</v>
      </c>
      <c r="H85" s="1105">
        <v>2089</v>
      </c>
      <c r="I85" s="1105">
        <v>2356</v>
      </c>
      <c r="J85" s="1105">
        <v>704</v>
      </c>
      <c r="K85" s="1106">
        <v>3411</v>
      </c>
      <c r="M85" s="1094"/>
      <c r="N85" s="1094"/>
      <c r="O85" s="362"/>
      <c r="P85" s="362"/>
      <c r="Q85" s="362"/>
      <c r="R85" s="362"/>
      <c r="S85" s="362"/>
      <c r="T85" s="362"/>
      <c r="U85" s="362"/>
      <c r="V85" s="362"/>
      <c r="W85" s="362"/>
      <c r="X85" s="362"/>
      <c r="Y85" s="362"/>
      <c r="Z85" s="362"/>
      <c r="AA85" s="362"/>
      <c r="AB85" s="362"/>
      <c r="AC85" s="362"/>
      <c r="AD85" s="362"/>
      <c r="AE85" s="362"/>
      <c r="AF85" s="362"/>
      <c r="AG85" s="362"/>
      <c r="AH85" s="362"/>
    </row>
    <row r="86" spans="1:34" s="247" customFormat="1" ht="15" customHeight="1" x14ac:dyDescent="0.2">
      <c r="A86" s="1101" t="s">
        <v>113</v>
      </c>
      <c r="B86" s="1102">
        <v>129083</v>
      </c>
      <c r="C86" s="1103">
        <v>48638</v>
      </c>
      <c r="D86" s="1104">
        <v>28623</v>
      </c>
      <c r="E86" s="1105">
        <v>51822</v>
      </c>
      <c r="F86" s="1105">
        <v>8925</v>
      </c>
      <c r="G86" s="1105">
        <v>14649</v>
      </c>
      <c r="H86" s="1105">
        <v>6903</v>
      </c>
      <c r="I86" s="1105">
        <v>8449</v>
      </c>
      <c r="J86" s="1105">
        <v>2261</v>
      </c>
      <c r="K86" s="1106">
        <v>10635</v>
      </c>
      <c r="M86" s="1094"/>
      <c r="N86" s="1094"/>
      <c r="O86" s="362"/>
      <c r="P86" s="362"/>
      <c r="Q86" s="362"/>
      <c r="R86" s="362"/>
      <c r="S86" s="362"/>
      <c r="T86" s="362"/>
      <c r="U86" s="362"/>
      <c r="V86" s="362"/>
      <c r="W86" s="362"/>
      <c r="X86" s="362"/>
      <c r="Y86" s="362"/>
      <c r="Z86" s="362"/>
      <c r="AA86" s="362"/>
      <c r="AB86" s="362"/>
      <c r="AC86" s="362"/>
      <c r="AD86" s="362"/>
      <c r="AE86" s="362"/>
      <c r="AF86" s="362"/>
      <c r="AG86" s="362"/>
      <c r="AH86" s="362"/>
    </row>
    <row r="87" spans="1:34" s="247" customFormat="1" ht="15" customHeight="1" x14ac:dyDescent="0.2">
      <c r="A87" s="1101" t="s">
        <v>114</v>
      </c>
      <c r="B87" s="1102">
        <v>48710</v>
      </c>
      <c r="C87" s="1103">
        <v>20008</v>
      </c>
      <c r="D87" s="1104">
        <v>13515</v>
      </c>
      <c r="E87" s="1105">
        <v>15187</v>
      </c>
      <c r="F87" s="1105">
        <v>3188</v>
      </c>
      <c r="G87" s="1105">
        <v>5297</v>
      </c>
      <c r="H87" s="1105">
        <v>1511</v>
      </c>
      <c r="I87" s="1105">
        <v>1332</v>
      </c>
      <c r="J87" s="1105">
        <v>689</v>
      </c>
      <c r="K87" s="1106">
        <v>3170</v>
      </c>
      <c r="M87" s="1094"/>
      <c r="N87" s="1094"/>
      <c r="O87" s="362"/>
      <c r="P87" s="362"/>
      <c r="Q87" s="362"/>
      <c r="R87" s="362"/>
      <c r="S87" s="362"/>
      <c r="T87" s="362"/>
      <c r="U87" s="362"/>
      <c r="V87" s="362"/>
      <c r="W87" s="362"/>
      <c r="X87" s="362"/>
      <c r="Y87" s="362"/>
      <c r="Z87" s="362"/>
      <c r="AA87" s="362"/>
      <c r="AB87" s="362"/>
      <c r="AC87" s="362"/>
      <c r="AD87" s="362"/>
      <c r="AE87" s="362"/>
      <c r="AF87" s="362"/>
      <c r="AG87" s="362"/>
      <c r="AH87" s="362"/>
    </row>
    <row r="88" spans="1:34" s="247" customFormat="1" ht="15" customHeight="1" x14ac:dyDescent="0.2">
      <c r="A88" s="1101" t="s">
        <v>115</v>
      </c>
      <c r="B88" s="1102">
        <v>59478</v>
      </c>
      <c r="C88" s="1103">
        <v>24912</v>
      </c>
      <c r="D88" s="1104">
        <v>18047</v>
      </c>
      <c r="E88" s="1105">
        <v>16519</v>
      </c>
      <c r="F88" s="1105">
        <v>1714</v>
      </c>
      <c r="G88" s="1105">
        <v>3853</v>
      </c>
      <c r="H88" s="1105">
        <v>2155</v>
      </c>
      <c r="I88" s="1105">
        <v>2251</v>
      </c>
      <c r="J88" s="1105">
        <v>662</v>
      </c>
      <c r="K88" s="1106">
        <v>5884</v>
      </c>
      <c r="M88" s="1094"/>
      <c r="N88" s="1094"/>
      <c r="O88" s="362"/>
      <c r="P88" s="362"/>
      <c r="Q88" s="362"/>
      <c r="R88" s="362"/>
      <c r="S88" s="362"/>
      <c r="T88" s="362"/>
      <c r="U88" s="362"/>
      <c r="V88" s="362"/>
      <c r="W88" s="362"/>
      <c r="X88" s="362"/>
      <c r="Y88" s="362"/>
      <c r="Z88" s="362"/>
      <c r="AA88" s="362"/>
      <c r="AB88" s="362"/>
      <c r="AC88" s="362"/>
      <c r="AD88" s="362"/>
      <c r="AE88" s="362"/>
      <c r="AF88" s="362"/>
      <c r="AG88" s="362"/>
      <c r="AH88" s="362"/>
    </row>
    <row r="89" spans="1:34" s="247" customFormat="1" ht="15" customHeight="1" x14ac:dyDescent="0.2">
      <c r="A89" s="1101" t="s">
        <v>116</v>
      </c>
      <c r="B89" s="1102">
        <v>75037</v>
      </c>
      <c r="C89" s="1103">
        <v>36059</v>
      </c>
      <c r="D89" s="1104">
        <v>11266</v>
      </c>
      <c r="E89" s="1105">
        <v>27712</v>
      </c>
      <c r="F89" s="1105">
        <v>5810</v>
      </c>
      <c r="G89" s="1105">
        <v>9568</v>
      </c>
      <c r="H89" s="1105">
        <v>2943</v>
      </c>
      <c r="I89" s="1105">
        <v>3398</v>
      </c>
      <c r="J89" s="1105">
        <v>803</v>
      </c>
      <c r="K89" s="1106">
        <v>5190</v>
      </c>
      <c r="M89" s="1094"/>
      <c r="N89" s="1094"/>
      <c r="O89" s="362"/>
      <c r="P89" s="362"/>
      <c r="Q89" s="362"/>
      <c r="R89" s="362"/>
      <c r="S89" s="362"/>
      <c r="T89" s="362"/>
      <c r="U89" s="362"/>
      <c r="V89" s="362"/>
      <c r="W89" s="362"/>
      <c r="X89" s="362"/>
      <c r="Y89" s="362"/>
      <c r="Z89" s="362"/>
      <c r="AA89" s="362"/>
      <c r="AB89" s="362"/>
      <c r="AC89" s="362"/>
      <c r="AD89" s="362"/>
      <c r="AE89" s="362"/>
      <c r="AF89" s="362"/>
      <c r="AG89" s="362"/>
      <c r="AH89" s="362"/>
    </row>
    <row r="90" spans="1:34" s="247" customFormat="1" ht="15" customHeight="1" x14ac:dyDescent="0.2">
      <c r="A90" s="1101" t="s">
        <v>117</v>
      </c>
      <c r="B90" s="1102">
        <v>39219</v>
      </c>
      <c r="C90" s="1103">
        <v>17706</v>
      </c>
      <c r="D90" s="1104">
        <v>12256</v>
      </c>
      <c r="E90" s="1105">
        <v>9257</v>
      </c>
      <c r="F90" s="1105">
        <v>1055</v>
      </c>
      <c r="G90" s="1105">
        <v>1831</v>
      </c>
      <c r="H90" s="1105">
        <v>1650</v>
      </c>
      <c r="I90" s="1105">
        <v>1084</v>
      </c>
      <c r="J90" s="1105">
        <v>454</v>
      </c>
      <c r="K90" s="1106">
        <v>3183</v>
      </c>
      <c r="M90" s="1094"/>
      <c r="N90" s="1094"/>
      <c r="O90" s="362"/>
      <c r="P90" s="362"/>
      <c r="Q90" s="362"/>
      <c r="R90" s="362"/>
      <c r="S90" s="362"/>
      <c r="T90" s="362"/>
      <c r="U90" s="362"/>
      <c r="V90" s="362"/>
      <c r="W90" s="362"/>
      <c r="X90" s="362"/>
      <c r="Y90" s="362"/>
      <c r="Z90" s="362"/>
      <c r="AA90" s="362"/>
      <c r="AB90" s="362"/>
      <c r="AC90" s="362"/>
      <c r="AD90" s="362"/>
      <c r="AE90" s="362"/>
      <c r="AF90" s="362"/>
      <c r="AG90" s="362"/>
      <c r="AH90" s="362"/>
    </row>
    <row r="91" spans="1:34" s="247" customFormat="1" ht="15" customHeight="1" x14ac:dyDescent="0.2">
      <c r="A91" s="1101" t="s">
        <v>118</v>
      </c>
      <c r="B91" s="1102">
        <v>31283</v>
      </c>
      <c r="C91" s="1103">
        <v>4999</v>
      </c>
      <c r="D91" s="1104">
        <v>7717</v>
      </c>
      <c r="E91" s="1105">
        <v>18567</v>
      </c>
      <c r="F91" s="1105">
        <v>4675</v>
      </c>
      <c r="G91" s="1105">
        <v>6583</v>
      </c>
      <c r="H91" s="1105">
        <v>1598</v>
      </c>
      <c r="I91" s="1105">
        <v>2687</v>
      </c>
      <c r="J91" s="1105">
        <v>809</v>
      </c>
      <c r="K91" s="1106">
        <v>2215</v>
      </c>
      <c r="M91" s="1094"/>
      <c r="N91" s="1094"/>
      <c r="O91" s="362"/>
      <c r="P91" s="362"/>
      <c r="Q91" s="362"/>
      <c r="R91" s="362"/>
      <c r="S91" s="362"/>
      <c r="T91" s="362"/>
      <c r="U91" s="362"/>
      <c r="V91" s="362"/>
      <c r="W91" s="362"/>
      <c r="X91" s="362"/>
      <c r="Y91" s="362"/>
      <c r="Z91" s="362"/>
      <c r="AA91" s="362"/>
      <c r="AB91" s="362"/>
      <c r="AC91" s="362"/>
      <c r="AD91" s="362"/>
      <c r="AE91" s="362"/>
      <c r="AF91" s="362"/>
      <c r="AG91" s="362"/>
      <c r="AH91" s="362"/>
    </row>
    <row r="92" spans="1:34" ht="15.75" customHeight="1" x14ac:dyDescent="0.2">
      <c r="A92" s="1107" t="s">
        <v>119</v>
      </c>
      <c r="B92" s="1132">
        <v>303783</v>
      </c>
      <c r="C92" s="1133">
        <v>115451</v>
      </c>
      <c r="D92" s="1134">
        <v>75996</v>
      </c>
      <c r="E92" s="1135">
        <v>112336</v>
      </c>
      <c r="F92" s="1135">
        <v>30510</v>
      </c>
      <c r="G92" s="1135">
        <v>38484</v>
      </c>
      <c r="H92" s="1135">
        <v>12318</v>
      </c>
      <c r="I92" s="1135">
        <v>12178</v>
      </c>
      <c r="J92" s="1135">
        <v>3968</v>
      </c>
      <c r="K92" s="1136">
        <v>14878</v>
      </c>
      <c r="M92" s="1094"/>
      <c r="N92" s="1094"/>
      <c r="O92" s="362"/>
      <c r="P92" s="362"/>
      <c r="Q92" s="362"/>
      <c r="R92" s="362"/>
      <c r="S92" s="362"/>
      <c r="T92" s="362"/>
      <c r="U92" s="362"/>
      <c r="V92" s="362"/>
      <c r="W92" s="362"/>
      <c r="X92" s="362"/>
      <c r="Y92" s="362"/>
      <c r="Z92" s="362"/>
      <c r="AA92" s="362"/>
      <c r="AB92" s="362"/>
      <c r="AC92" s="362"/>
      <c r="AD92" s="362"/>
      <c r="AE92" s="362"/>
      <c r="AF92" s="362"/>
      <c r="AG92" s="362"/>
      <c r="AH92" s="362"/>
    </row>
    <row r="93" spans="1:34" s="247" customFormat="1" ht="15" customHeight="1" x14ac:dyDescent="0.2">
      <c r="A93" s="1101" t="s">
        <v>120</v>
      </c>
      <c r="B93" s="1102">
        <v>39481</v>
      </c>
      <c r="C93" s="1103">
        <v>21079</v>
      </c>
      <c r="D93" s="1104">
        <v>9981</v>
      </c>
      <c r="E93" s="1105">
        <v>8421</v>
      </c>
      <c r="F93" s="1105">
        <v>1357</v>
      </c>
      <c r="G93" s="1105">
        <v>3137</v>
      </c>
      <c r="H93" s="1105">
        <v>1212</v>
      </c>
      <c r="I93" s="1105">
        <v>1006</v>
      </c>
      <c r="J93" s="1105">
        <v>305</v>
      </c>
      <c r="K93" s="1106">
        <v>1404</v>
      </c>
      <c r="M93" s="1094"/>
      <c r="N93" s="1094"/>
      <c r="O93" s="362"/>
    </row>
    <row r="94" spans="1:34" s="247" customFormat="1" ht="15" customHeight="1" x14ac:dyDescent="0.2">
      <c r="A94" s="1101" t="s">
        <v>121</v>
      </c>
      <c r="B94" s="1137">
        <v>54135</v>
      </c>
      <c r="C94" s="1138">
        <v>19185</v>
      </c>
      <c r="D94" s="1139">
        <v>11025</v>
      </c>
      <c r="E94" s="1140">
        <v>23925</v>
      </c>
      <c r="F94" s="1140">
        <v>5456</v>
      </c>
      <c r="G94" s="1140">
        <v>10529</v>
      </c>
      <c r="H94" s="1140">
        <v>2321</v>
      </c>
      <c r="I94" s="1140">
        <v>1723</v>
      </c>
      <c r="J94" s="1140">
        <v>828</v>
      </c>
      <c r="K94" s="1141">
        <v>3068</v>
      </c>
      <c r="M94" s="1094"/>
      <c r="N94" s="1094"/>
      <c r="O94" s="362"/>
    </row>
    <row r="95" spans="1:34" s="247" customFormat="1" ht="15" customHeight="1" x14ac:dyDescent="0.2">
      <c r="A95" s="1101" t="s">
        <v>122</v>
      </c>
      <c r="B95" s="1102">
        <v>23283</v>
      </c>
      <c r="C95" s="1103">
        <v>10130</v>
      </c>
      <c r="D95" s="1104">
        <v>8233</v>
      </c>
      <c r="E95" s="1105">
        <v>4920</v>
      </c>
      <c r="F95" s="1105">
        <v>447</v>
      </c>
      <c r="G95" s="1105">
        <v>1685</v>
      </c>
      <c r="H95" s="1105">
        <v>642</v>
      </c>
      <c r="I95" s="1105">
        <v>941</v>
      </c>
      <c r="J95" s="1105">
        <v>374</v>
      </c>
      <c r="K95" s="1106">
        <v>831</v>
      </c>
      <c r="M95" s="1094"/>
      <c r="N95" s="1094"/>
      <c r="O95" s="362"/>
    </row>
    <row r="96" spans="1:34" s="247" customFormat="1" ht="15" customHeight="1" x14ac:dyDescent="0.2">
      <c r="A96" s="1101" t="s">
        <v>123</v>
      </c>
      <c r="B96" s="1102">
        <v>12950</v>
      </c>
      <c r="C96" s="1103">
        <v>4626</v>
      </c>
      <c r="D96" s="1104">
        <v>3031</v>
      </c>
      <c r="E96" s="1105">
        <v>5293</v>
      </c>
      <c r="F96" s="1105">
        <v>1268</v>
      </c>
      <c r="G96" s="1105">
        <v>2085</v>
      </c>
      <c r="H96" s="1105">
        <v>491</v>
      </c>
      <c r="I96" s="1105">
        <v>479</v>
      </c>
      <c r="J96" s="1105">
        <v>136</v>
      </c>
      <c r="K96" s="1106">
        <v>834</v>
      </c>
      <c r="M96" s="1094"/>
      <c r="N96" s="1094"/>
      <c r="O96" s="362"/>
    </row>
    <row r="97" spans="1:15" s="247" customFormat="1" ht="15" customHeight="1" x14ac:dyDescent="0.2">
      <c r="A97" s="1101" t="s">
        <v>124</v>
      </c>
      <c r="B97" s="1102">
        <v>64529</v>
      </c>
      <c r="C97" s="1103">
        <v>24239</v>
      </c>
      <c r="D97" s="1104">
        <v>17438</v>
      </c>
      <c r="E97" s="1105">
        <v>22852</v>
      </c>
      <c r="F97" s="1105">
        <v>6815</v>
      </c>
      <c r="G97" s="1105">
        <v>6247</v>
      </c>
      <c r="H97" s="1105">
        <v>2165</v>
      </c>
      <c r="I97" s="1105">
        <v>3093</v>
      </c>
      <c r="J97" s="1105">
        <v>683</v>
      </c>
      <c r="K97" s="1106">
        <v>3849</v>
      </c>
      <c r="M97" s="1094"/>
      <c r="N97" s="1094"/>
      <c r="O97" s="362"/>
    </row>
    <row r="98" spans="1:15" s="247" customFormat="1" ht="15" customHeight="1" x14ac:dyDescent="0.2">
      <c r="A98" s="1101" t="s">
        <v>125</v>
      </c>
      <c r="B98" s="1102">
        <v>50873</v>
      </c>
      <c r="C98" s="1103">
        <v>15925</v>
      </c>
      <c r="D98" s="1104">
        <v>10792</v>
      </c>
      <c r="E98" s="1105">
        <v>24156</v>
      </c>
      <c r="F98" s="1105">
        <v>8606</v>
      </c>
      <c r="G98" s="1105">
        <v>7612</v>
      </c>
      <c r="H98" s="1105">
        <v>2424</v>
      </c>
      <c r="I98" s="1105">
        <v>2637</v>
      </c>
      <c r="J98" s="1105">
        <v>660</v>
      </c>
      <c r="K98" s="1106">
        <v>2217</v>
      </c>
      <c r="M98" s="1094"/>
      <c r="N98" s="1094"/>
      <c r="O98" s="362"/>
    </row>
    <row r="99" spans="1:15" s="247" customFormat="1" ht="15" customHeight="1" x14ac:dyDescent="0.2">
      <c r="A99" s="1101" t="s">
        <v>126</v>
      </c>
      <c r="B99" s="1102">
        <v>24593</v>
      </c>
      <c r="C99" s="1103">
        <v>11678</v>
      </c>
      <c r="D99" s="1104">
        <v>6493</v>
      </c>
      <c r="E99" s="1105">
        <v>6422</v>
      </c>
      <c r="F99" s="1105">
        <v>405</v>
      </c>
      <c r="G99" s="1105">
        <v>2541</v>
      </c>
      <c r="H99" s="1105">
        <v>1326</v>
      </c>
      <c r="I99" s="1105">
        <v>974</v>
      </c>
      <c r="J99" s="1105">
        <v>320</v>
      </c>
      <c r="K99" s="1106">
        <v>856</v>
      </c>
      <c r="M99" s="1094"/>
      <c r="N99" s="1094"/>
      <c r="O99" s="362"/>
    </row>
    <row r="100" spans="1:15" s="247" customFormat="1" ht="15" customHeight="1" x14ac:dyDescent="0.2">
      <c r="A100" s="1101" t="s">
        <v>127</v>
      </c>
      <c r="B100" s="1102">
        <v>6674</v>
      </c>
      <c r="C100" s="1103">
        <v>2044</v>
      </c>
      <c r="D100" s="1104">
        <v>1831</v>
      </c>
      <c r="E100" s="1105">
        <v>2799</v>
      </c>
      <c r="F100" s="1105">
        <v>749</v>
      </c>
      <c r="G100" s="1105">
        <v>773</v>
      </c>
      <c r="H100" s="1105">
        <v>379</v>
      </c>
      <c r="I100" s="1105">
        <v>302</v>
      </c>
      <c r="J100" s="1105">
        <v>115</v>
      </c>
      <c r="K100" s="1106">
        <v>481</v>
      </c>
      <c r="M100" s="1094"/>
      <c r="N100" s="1094"/>
      <c r="O100" s="362"/>
    </row>
    <row r="101" spans="1:15" s="247" customFormat="1" ht="15" customHeight="1" x14ac:dyDescent="0.2">
      <c r="A101" s="1101" t="s">
        <v>128</v>
      </c>
      <c r="B101" s="1102">
        <v>18081</v>
      </c>
      <c r="C101" s="1103">
        <v>4287</v>
      </c>
      <c r="D101" s="1104">
        <v>4177</v>
      </c>
      <c r="E101" s="1105">
        <v>9617</v>
      </c>
      <c r="F101" s="1105">
        <v>4345</v>
      </c>
      <c r="G101" s="1105">
        <v>2914</v>
      </c>
      <c r="H101" s="1105">
        <v>757</v>
      </c>
      <c r="I101" s="1105">
        <v>594</v>
      </c>
      <c r="J101" s="1105">
        <v>236</v>
      </c>
      <c r="K101" s="1106">
        <v>771</v>
      </c>
      <c r="M101" s="1094"/>
      <c r="N101" s="1094"/>
      <c r="O101" s="362"/>
    </row>
    <row r="102" spans="1:15" s="247" customFormat="1" ht="15" customHeight="1" x14ac:dyDescent="0.2">
      <c r="A102" s="1101" t="s">
        <v>129</v>
      </c>
      <c r="B102" s="1102">
        <v>3650</v>
      </c>
      <c r="C102" s="1103">
        <v>1211</v>
      </c>
      <c r="D102" s="1104">
        <v>1869</v>
      </c>
      <c r="E102" s="1105">
        <v>570</v>
      </c>
      <c r="F102" s="1105">
        <v>67</v>
      </c>
      <c r="G102" s="1105">
        <v>130</v>
      </c>
      <c r="H102" s="1105">
        <v>123</v>
      </c>
      <c r="I102" s="1105">
        <v>73</v>
      </c>
      <c r="J102" s="1105">
        <v>36</v>
      </c>
      <c r="K102" s="1106">
        <v>141</v>
      </c>
      <c r="M102" s="1094"/>
      <c r="N102" s="1094"/>
      <c r="O102" s="362"/>
    </row>
    <row r="103" spans="1:15" s="247" customFormat="1" ht="15" customHeight="1" x14ac:dyDescent="0.2">
      <c r="A103" s="1116" t="s">
        <v>130</v>
      </c>
      <c r="B103" s="1117">
        <v>5534</v>
      </c>
      <c r="C103" s="1118">
        <v>1047</v>
      </c>
      <c r="D103" s="1119">
        <v>1126</v>
      </c>
      <c r="E103" s="1120">
        <v>3361</v>
      </c>
      <c r="F103" s="1120">
        <v>995</v>
      </c>
      <c r="G103" s="1120">
        <v>831</v>
      </c>
      <c r="H103" s="1120">
        <v>478</v>
      </c>
      <c r="I103" s="1120">
        <v>356</v>
      </c>
      <c r="J103" s="1120">
        <v>275</v>
      </c>
      <c r="K103" s="1121">
        <v>426</v>
      </c>
      <c r="M103" s="1094"/>
      <c r="N103" s="1094"/>
      <c r="O103" s="362"/>
    </row>
    <row r="104" spans="1:15" s="10" customFormat="1" ht="7.5" customHeight="1" x14ac:dyDescent="0.2">
      <c r="A104" s="1142"/>
    </row>
    <row r="105" spans="1:15" x14ac:dyDescent="0.2">
      <c r="A105" s="1142"/>
    </row>
    <row r="106" spans="1:15" x14ac:dyDescent="0.2">
      <c r="A106" s="19"/>
    </row>
    <row r="107" spans="1:15" x14ac:dyDescent="0.2">
      <c r="A107" s="19"/>
    </row>
    <row r="108" spans="1:15" x14ac:dyDescent="0.2">
      <c r="A108" s="19"/>
    </row>
    <row r="109" spans="1:15" x14ac:dyDescent="0.2">
      <c r="A109" s="19"/>
    </row>
    <row r="110" spans="1:15" x14ac:dyDescent="0.2">
      <c r="A110" s="19"/>
    </row>
    <row r="111" spans="1:15" x14ac:dyDescent="0.2">
      <c r="A111" s="19"/>
    </row>
    <row r="112" spans="1:15" x14ac:dyDescent="0.2">
      <c r="A112" s="19"/>
    </row>
    <row r="113" spans="1:1" x14ac:dyDescent="0.2">
      <c r="A113" s="19"/>
    </row>
    <row r="114" spans="1:1" x14ac:dyDescent="0.2">
      <c r="A114" s="19"/>
    </row>
    <row r="115" spans="1:1" x14ac:dyDescent="0.2">
      <c r="A115" s="19"/>
    </row>
    <row r="116" spans="1:1" x14ac:dyDescent="0.2">
      <c r="A116" s="19"/>
    </row>
    <row r="117" spans="1:1" x14ac:dyDescent="0.2">
      <c r="A117" s="19"/>
    </row>
    <row r="118" spans="1:1" x14ac:dyDescent="0.2">
      <c r="A118" s="19"/>
    </row>
    <row r="119" spans="1:1" x14ac:dyDescent="0.2">
      <c r="A119" s="19"/>
    </row>
    <row r="120" spans="1:1" x14ac:dyDescent="0.2">
      <c r="A120" s="19"/>
    </row>
    <row r="121" spans="1:1" x14ac:dyDescent="0.2">
      <c r="A121" s="19"/>
    </row>
    <row r="122" spans="1:1" x14ac:dyDescent="0.2">
      <c r="A122" s="19"/>
    </row>
    <row r="123" spans="1:1" x14ac:dyDescent="0.2">
      <c r="A123" s="19"/>
    </row>
    <row r="124" spans="1:1" x14ac:dyDescent="0.2">
      <c r="A124" s="19"/>
    </row>
    <row r="125" spans="1:1" x14ac:dyDescent="0.2">
      <c r="A125" s="19"/>
    </row>
    <row r="126" spans="1:1" x14ac:dyDescent="0.2">
      <c r="A126" s="19"/>
    </row>
    <row r="127" spans="1:1" x14ac:dyDescent="0.2">
      <c r="A127" s="19"/>
    </row>
    <row r="128" spans="1:1" x14ac:dyDescent="0.2">
      <c r="A128" s="19"/>
    </row>
    <row r="129" spans="1:1" x14ac:dyDescent="0.2">
      <c r="A129" s="19"/>
    </row>
    <row r="130" spans="1:1" x14ac:dyDescent="0.2">
      <c r="A130" s="19"/>
    </row>
    <row r="131" spans="1:1" x14ac:dyDescent="0.2">
      <c r="A131" s="19"/>
    </row>
    <row r="132" spans="1:1" x14ac:dyDescent="0.2">
      <c r="A132" s="19"/>
    </row>
    <row r="133" spans="1:1" x14ac:dyDescent="0.2">
      <c r="A133" s="19"/>
    </row>
    <row r="134" spans="1:1" x14ac:dyDescent="0.2">
      <c r="A134" s="19"/>
    </row>
    <row r="135" spans="1:1" x14ac:dyDescent="0.2">
      <c r="A135" s="19"/>
    </row>
    <row r="136" spans="1:1" x14ac:dyDescent="0.2">
      <c r="A136" s="19"/>
    </row>
    <row r="137" spans="1:1" x14ac:dyDescent="0.2">
      <c r="A137" s="19"/>
    </row>
    <row r="138" spans="1:1" x14ac:dyDescent="0.2">
      <c r="A138" s="19"/>
    </row>
    <row r="139" spans="1:1" x14ac:dyDescent="0.2">
      <c r="A139" s="19"/>
    </row>
    <row r="140" spans="1:1" x14ac:dyDescent="0.2">
      <c r="A140" s="19"/>
    </row>
    <row r="141" spans="1:1" x14ac:dyDescent="0.2">
      <c r="A141" s="19"/>
    </row>
    <row r="142" spans="1:1" x14ac:dyDescent="0.2">
      <c r="A142" s="19"/>
    </row>
    <row r="143" spans="1:1" x14ac:dyDescent="0.2">
      <c r="A143" s="19"/>
    </row>
    <row r="144" spans="1:1" x14ac:dyDescent="0.2">
      <c r="A144" s="19"/>
    </row>
    <row r="145" spans="1:1" x14ac:dyDescent="0.2">
      <c r="A145" s="19"/>
    </row>
    <row r="146" spans="1:1" x14ac:dyDescent="0.2">
      <c r="A146" s="19"/>
    </row>
    <row r="147" spans="1:1" x14ac:dyDescent="0.2">
      <c r="A147" s="19"/>
    </row>
    <row r="148" spans="1:1" x14ac:dyDescent="0.2">
      <c r="A148" s="19"/>
    </row>
    <row r="149" spans="1:1" x14ac:dyDescent="0.2">
      <c r="A149" s="19"/>
    </row>
    <row r="150" spans="1:1" x14ac:dyDescent="0.2">
      <c r="A150" s="19"/>
    </row>
    <row r="151" spans="1:1" x14ac:dyDescent="0.2">
      <c r="A151" s="19"/>
    </row>
    <row r="152" spans="1:1" x14ac:dyDescent="0.2">
      <c r="A152" s="19"/>
    </row>
    <row r="153" spans="1:1" x14ac:dyDescent="0.2">
      <c r="A153" s="19"/>
    </row>
    <row r="154" spans="1:1" x14ac:dyDescent="0.2">
      <c r="A154" s="19"/>
    </row>
    <row r="155" spans="1:1" x14ac:dyDescent="0.2">
      <c r="A155" s="19"/>
    </row>
    <row r="156" spans="1:1" x14ac:dyDescent="0.2">
      <c r="A156" s="19"/>
    </row>
    <row r="157" spans="1:1" x14ac:dyDescent="0.2">
      <c r="A157" s="19"/>
    </row>
    <row r="158" spans="1:1" x14ac:dyDescent="0.2">
      <c r="A158" s="19"/>
    </row>
    <row r="159" spans="1:1" x14ac:dyDescent="0.2">
      <c r="A159" s="19"/>
    </row>
    <row r="160" spans="1:1" x14ac:dyDescent="0.2">
      <c r="A160" s="19"/>
    </row>
    <row r="161" spans="1:1" x14ac:dyDescent="0.2">
      <c r="A161" s="19"/>
    </row>
    <row r="162" spans="1:1" x14ac:dyDescent="0.2">
      <c r="A162" s="19"/>
    </row>
    <row r="163" spans="1:1" x14ac:dyDescent="0.2">
      <c r="A163" s="19"/>
    </row>
    <row r="164" spans="1:1" x14ac:dyDescent="0.2">
      <c r="A164" s="19"/>
    </row>
    <row r="165" spans="1:1" x14ac:dyDescent="0.2">
      <c r="A165" s="19"/>
    </row>
    <row r="166" spans="1:1" x14ac:dyDescent="0.2">
      <c r="A166" s="19"/>
    </row>
    <row r="167" spans="1:1" x14ac:dyDescent="0.2">
      <c r="A167" s="19"/>
    </row>
    <row r="168" spans="1:1" x14ac:dyDescent="0.2">
      <c r="A168" s="19"/>
    </row>
    <row r="169" spans="1:1" x14ac:dyDescent="0.2">
      <c r="A169" s="19"/>
    </row>
    <row r="170" spans="1:1" x14ac:dyDescent="0.2">
      <c r="A170" s="19"/>
    </row>
    <row r="171" spans="1:1" x14ac:dyDescent="0.2">
      <c r="A171" s="19"/>
    </row>
    <row r="172" spans="1:1" x14ac:dyDescent="0.2">
      <c r="A172" s="19"/>
    </row>
    <row r="173" spans="1:1" x14ac:dyDescent="0.2">
      <c r="A173" s="19"/>
    </row>
    <row r="174" spans="1:1" x14ac:dyDescent="0.2">
      <c r="A174" s="19"/>
    </row>
    <row r="175" spans="1:1" x14ac:dyDescent="0.2">
      <c r="A175" s="19"/>
    </row>
    <row r="176" spans="1:1" x14ac:dyDescent="0.2">
      <c r="A176" s="19"/>
    </row>
    <row r="177" spans="1:1" x14ac:dyDescent="0.2">
      <c r="A177" s="19"/>
    </row>
    <row r="178" spans="1:1" x14ac:dyDescent="0.2">
      <c r="A178" s="19"/>
    </row>
    <row r="179" spans="1:1" x14ac:dyDescent="0.2">
      <c r="A179" s="19"/>
    </row>
    <row r="180" spans="1:1" x14ac:dyDescent="0.2">
      <c r="A180" s="19"/>
    </row>
    <row r="181" spans="1:1" x14ac:dyDescent="0.2">
      <c r="A181" s="19"/>
    </row>
    <row r="182" spans="1:1" x14ac:dyDescent="0.2">
      <c r="A182" s="19"/>
    </row>
    <row r="183" spans="1:1" x14ac:dyDescent="0.2">
      <c r="A183" s="19"/>
    </row>
    <row r="184" spans="1:1" x14ac:dyDescent="0.2">
      <c r="A184" s="19"/>
    </row>
    <row r="185" spans="1:1" x14ac:dyDescent="0.2">
      <c r="A185" s="19"/>
    </row>
    <row r="186" spans="1:1" x14ac:dyDescent="0.2">
      <c r="A186" s="19"/>
    </row>
    <row r="187" spans="1:1" x14ac:dyDescent="0.2">
      <c r="A187" s="19"/>
    </row>
    <row r="188" spans="1:1" x14ac:dyDescent="0.2">
      <c r="A188" s="19"/>
    </row>
    <row r="189" spans="1:1" x14ac:dyDescent="0.2">
      <c r="A189" s="19"/>
    </row>
    <row r="190" spans="1:1" x14ac:dyDescent="0.2">
      <c r="A190" s="19"/>
    </row>
    <row r="191" spans="1:1" x14ac:dyDescent="0.2">
      <c r="A191" s="19"/>
    </row>
    <row r="192" spans="1:1" x14ac:dyDescent="0.2">
      <c r="A192" s="19"/>
    </row>
    <row r="193" spans="1:1" x14ac:dyDescent="0.2">
      <c r="A193" s="19"/>
    </row>
    <row r="194" spans="1:1" x14ac:dyDescent="0.2">
      <c r="A194" s="19"/>
    </row>
    <row r="195" spans="1:1" x14ac:dyDescent="0.2">
      <c r="A195" s="19"/>
    </row>
    <row r="196" spans="1:1" x14ac:dyDescent="0.2">
      <c r="A196" s="19"/>
    </row>
    <row r="197" spans="1:1" x14ac:dyDescent="0.2">
      <c r="A197" s="19"/>
    </row>
    <row r="198" spans="1:1" x14ac:dyDescent="0.2">
      <c r="A198" s="19"/>
    </row>
    <row r="199" spans="1:1" x14ac:dyDescent="0.2">
      <c r="A199" s="19"/>
    </row>
  </sheetData>
  <mergeCells count="8">
    <mergeCell ref="A3:K3"/>
    <mergeCell ref="A5:A7"/>
    <mergeCell ref="B5:B7"/>
    <mergeCell ref="C5:K5"/>
    <mergeCell ref="C6:C7"/>
    <mergeCell ref="D6:D7"/>
    <mergeCell ref="E6:E7"/>
    <mergeCell ref="F6:K6"/>
  </mergeCells>
  <hyperlinks>
    <hyperlink ref="A1" location="Содержание!A31" display="Содержание"/>
  </hyperlinks>
  <printOptions horizontalCentered="1"/>
  <pageMargins left="0.78740157480314965" right="0.6692913385826772" top="0.70866141732283472" bottom="0.70866141732283472" header="0.39370078740157483" footer="0.51181102362204722"/>
  <pageSetup paperSize="9" scale="88" firstPageNumber="57" orientation="landscape" useFirstPageNumber="1" r:id="rId1"/>
  <headerFooter alignWithMargins="0">
    <oddHeader>&amp;C&amp;9&amp;P</oddHeader>
  </headerFooter>
  <rowBreaks count="1" manualBreakCount="1">
    <brk id="72"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53"/>
  <sheetViews>
    <sheetView zoomScaleNormal="100" workbookViewId="0">
      <pane xSplit="1" ySplit="7" topLeftCell="B8" activePane="bottomRight" state="frozen"/>
      <selection activeCell="D115" sqref="D115"/>
      <selection pane="topRight" activeCell="D115" sqref="D115"/>
      <selection pane="bottomLeft" activeCell="D115" sqref="D115"/>
      <selection pane="bottomRight"/>
    </sheetView>
  </sheetViews>
  <sheetFormatPr defaultRowHeight="15" x14ac:dyDescent="0.2"/>
  <cols>
    <col min="1" max="1" width="41.28515625" style="7" customWidth="1"/>
    <col min="2" max="2" width="12.7109375" style="6" customWidth="1"/>
    <col min="3" max="3" width="12.85546875" style="6" customWidth="1"/>
    <col min="4" max="4" width="20.42578125" style="6" customWidth="1"/>
    <col min="5" max="5" width="12.140625" style="6" customWidth="1"/>
    <col min="6" max="6" width="8.28515625" style="6" customWidth="1"/>
    <col min="7" max="7" width="8.7109375" style="6" customWidth="1"/>
    <col min="8" max="8" width="8.42578125" style="6" customWidth="1"/>
    <col min="9" max="9" width="8.28515625" style="6" customWidth="1"/>
    <col min="10" max="10" width="8" style="6" customWidth="1"/>
    <col min="11" max="11" width="9.140625" style="6"/>
    <col min="12" max="12" width="8.140625" style="6" customWidth="1"/>
    <col min="13" max="256" width="9.140625" style="6"/>
    <col min="257" max="257" width="41.28515625" style="6" customWidth="1"/>
    <col min="258" max="258" width="12.7109375" style="6" customWidth="1"/>
    <col min="259" max="259" width="12.85546875" style="6" customWidth="1"/>
    <col min="260" max="260" width="20.42578125" style="6" customWidth="1"/>
    <col min="261" max="261" width="12.140625" style="6" customWidth="1"/>
    <col min="262" max="262" width="8.28515625" style="6" customWidth="1"/>
    <col min="263" max="263" width="8.7109375" style="6" customWidth="1"/>
    <col min="264" max="264" width="8.42578125" style="6" customWidth="1"/>
    <col min="265" max="265" width="8.28515625" style="6" customWidth="1"/>
    <col min="266" max="266" width="8" style="6" customWidth="1"/>
    <col min="267" max="267" width="9.140625" style="6"/>
    <col min="268" max="268" width="8.140625" style="6" customWidth="1"/>
    <col min="269" max="512" width="9.140625" style="6"/>
    <col min="513" max="513" width="41.28515625" style="6" customWidth="1"/>
    <col min="514" max="514" width="12.7109375" style="6" customWidth="1"/>
    <col min="515" max="515" width="12.85546875" style="6" customWidth="1"/>
    <col min="516" max="516" width="20.42578125" style="6" customWidth="1"/>
    <col min="517" max="517" width="12.140625" style="6" customWidth="1"/>
    <col min="518" max="518" width="8.28515625" style="6" customWidth="1"/>
    <col min="519" max="519" width="8.7109375" style="6" customWidth="1"/>
    <col min="520" max="520" width="8.42578125" style="6" customWidth="1"/>
    <col min="521" max="521" width="8.28515625" style="6" customWidth="1"/>
    <col min="522" max="522" width="8" style="6" customWidth="1"/>
    <col min="523" max="523" width="9.140625" style="6"/>
    <col min="524" max="524" width="8.140625" style="6" customWidth="1"/>
    <col min="525" max="768" width="9.140625" style="6"/>
    <col min="769" max="769" width="41.28515625" style="6" customWidth="1"/>
    <col min="770" max="770" width="12.7109375" style="6" customWidth="1"/>
    <col min="771" max="771" width="12.85546875" style="6" customWidth="1"/>
    <col min="772" max="772" width="20.42578125" style="6" customWidth="1"/>
    <col min="773" max="773" width="12.140625" style="6" customWidth="1"/>
    <col min="774" max="774" width="8.28515625" style="6" customWidth="1"/>
    <col min="775" max="775" width="8.7109375" style="6" customWidth="1"/>
    <col min="776" max="776" width="8.42578125" style="6" customWidth="1"/>
    <col min="777" max="777" width="8.28515625" style="6" customWidth="1"/>
    <col min="778" max="778" width="8" style="6" customWidth="1"/>
    <col min="779" max="779" width="9.140625" style="6"/>
    <col min="780" max="780" width="8.140625" style="6" customWidth="1"/>
    <col min="781" max="1024" width="9.140625" style="6"/>
    <col min="1025" max="1025" width="41.28515625" style="6" customWidth="1"/>
    <col min="1026" max="1026" width="12.7109375" style="6" customWidth="1"/>
    <col min="1027" max="1027" width="12.85546875" style="6" customWidth="1"/>
    <col min="1028" max="1028" width="20.42578125" style="6" customWidth="1"/>
    <col min="1029" max="1029" width="12.140625" style="6" customWidth="1"/>
    <col min="1030" max="1030" width="8.28515625" style="6" customWidth="1"/>
    <col min="1031" max="1031" width="8.7109375" style="6" customWidth="1"/>
    <col min="1032" max="1032" width="8.42578125" style="6" customWidth="1"/>
    <col min="1033" max="1033" width="8.28515625" style="6" customWidth="1"/>
    <col min="1034" max="1034" width="8" style="6" customWidth="1"/>
    <col min="1035" max="1035" width="9.140625" style="6"/>
    <col min="1036" max="1036" width="8.140625" style="6" customWidth="1"/>
    <col min="1037" max="1280" width="9.140625" style="6"/>
    <col min="1281" max="1281" width="41.28515625" style="6" customWidth="1"/>
    <col min="1282" max="1282" width="12.7109375" style="6" customWidth="1"/>
    <col min="1283" max="1283" width="12.85546875" style="6" customWidth="1"/>
    <col min="1284" max="1284" width="20.42578125" style="6" customWidth="1"/>
    <col min="1285" max="1285" width="12.140625" style="6" customWidth="1"/>
    <col min="1286" max="1286" width="8.28515625" style="6" customWidth="1"/>
    <col min="1287" max="1287" width="8.7109375" style="6" customWidth="1"/>
    <col min="1288" max="1288" width="8.42578125" style="6" customWidth="1"/>
    <col min="1289" max="1289" width="8.28515625" style="6" customWidth="1"/>
    <col min="1290" max="1290" width="8" style="6" customWidth="1"/>
    <col min="1291" max="1291" width="9.140625" style="6"/>
    <col min="1292" max="1292" width="8.140625" style="6" customWidth="1"/>
    <col min="1293" max="1536" width="9.140625" style="6"/>
    <col min="1537" max="1537" width="41.28515625" style="6" customWidth="1"/>
    <col min="1538" max="1538" width="12.7109375" style="6" customWidth="1"/>
    <col min="1539" max="1539" width="12.85546875" style="6" customWidth="1"/>
    <col min="1540" max="1540" width="20.42578125" style="6" customWidth="1"/>
    <col min="1541" max="1541" width="12.140625" style="6" customWidth="1"/>
    <col min="1542" max="1542" width="8.28515625" style="6" customWidth="1"/>
    <col min="1543" max="1543" width="8.7109375" style="6" customWidth="1"/>
    <col min="1544" max="1544" width="8.42578125" style="6" customWidth="1"/>
    <col min="1545" max="1545" width="8.28515625" style="6" customWidth="1"/>
    <col min="1546" max="1546" width="8" style="6" customWidth="1"/>
    <col min="1547" max="1547" width="9.140625" style="6"/>
    <col min="1548" max="1548" width="8.140625" style="6" customWidth="1"/>
    <col min="1549" max="1792" width="9.140625" style="6"/>
    <col min="1793" max="1793" width="41.28515625" style="6" customWidth="1"/>
    <col min="1794" max="1794" width="12.7109375" style="6" customWidth="1"/>
    <col min="1795" max="1795" width="12.85546875" style="6" customWidth="1"/>
    <col min="1796" max="1796" width="20.42578125" style="6" customWidth="1"/>
    <col min="1797" max="1797" width="12.140625" style="6" customWidth="1"/>
    <col min="1798" max="1798" width="8.28515625" style="6" customWidth="1"/>
    <col min="1799" max="1799" width="8.7109375" style="6" customWidth="1"/>
    <col min="1800" max="1800" width="8.42578125" style="6" customWidth="1"/>
    <col min="1801" max="1801" width="8.28515625" style="6" customWidth="1"/>
    <col min="1802" max="1802" width="8" style="6" customWidth="1"/>
    <col min="1803" max="1803" width="9.140625" style="6"/>
    <col min="1804" max="1804" width="8.140625" style="6" customWidth="1"/>
    <col min="1805" max="2048" width="9.140625" style="6"/>
    <col min="2049" max="2049" width="41.28515625" style="6" customWidth="1"/>
    <col min="2050" max="2050" width="12.7109375" style="6" customWidth="1"/>
    <col min="2051" max="2051" width="12.85546875" style="6" customWidth="1"/>
    <col min="2052" max="2052" width="20.42578125" style="6" customWidth="1"/>
    <col min="2053" max="2053" width="12.140625" style="6" customWidth="1"/>
    <col min="2054" max="2054" width="8.28515625" style="6" customWidth="1"/>
    <col min="2055" max="2055" width="8.7109375" style="6" customWidth="1"/>
    <col min="2056" max="2056" width="8.42578125" style="6" customWidth="1"/>
    <col min="2057" max="2057" width="8.28515625" style="6" customWidth="1"/>
    <col min="2058" max="2058" width="8" style="6" customWidth="1"/>
    <col min="2059" max="2059" width="9.140625" style="6"/>
    <col min="2060" max="2060" width="8.140625" style="6" customWidth="1"/>
    <col min="2061" max="2304" width="9.140625" style="6"/>
    <col min="2305" max="2305" width="41.28515625" style="6" customWidth="1"/>
    <col min="2306" max="2306" width="12.7109375" style="6" customWidth="1"/>
    <col min="2307" max="2307" width="12.85546875" style="6" customWidth="1"/>
    <col min="2308" max="2308" width="20.42578125" style="6" customWidth="1"/>
    <col min="2309" max="2309" width="12.140625" style="6" customWidth="1"/>
    <col min="2310" max="2310" width="8.28515625" style="6" customWidth="1"/>
    <col min="2311" max="2311" width="8.7109375" style="6" customWidth="1"/>
    <col min="2312" max="2312" width="8.42578125" style="6" customWidth="1"/>
    <col min="2313" max="2313" width="8.28515625" style="6" customWidth="1"/>
    <col min="2314" max="2314" width="8" style="6" customWidth="1"/>
    <col min="2315" max="2315" width="9.140625" style="6"/>
    <col min="2316" max="2316" width="8.140625" style="6" customWidth="1"/>
    <col min="2317" max="2560" width="9.140625" style="6"/>
    <col min="2561" max="2561" width="41.28515625" style="6" customWidth="1"/>
    <col min="2562" max="2562" width="12.7109375" style="6" customWidth="1"/>
    <col min="2563" max="2563" width="12.85546875" style="6" customWidth="1"/>
    <col min="2564" max="2564" width="20.42578125" style="6" customWidth="1"/>
    <col min="2565" max="2565" width="12.140625" style="6" customWidth="1"/>
    <col min="2566" max="2566" width="8.28515625" style="6" customWidth="1"/>
    <col min="2567" max="2567" width="8.7109375" style="6" customWidth="1"/>
    <col min="2568" max="2568" width="8.42578125" style="6" customWidth="1"/>
    <col min="2569" max="2569" width="8.28515625" style="6" customWidth="1"/>
    <col min="2570" max="2570" width="8" style="6" customWidth="1"/>
    <col min="2571" max="2571" width="9.140625" style="6"/>
    <col min="2572" max="2572" width="8.140625" style="6" customWidth="1"/>
    <col min="2573" max="2816" width="9.140625" style="6"/>
    <col min="2817" max="2817" width="41.28515625" style="6" customWidth="1"/>
    <col min="2818" max="2818" width="12.7109375" style="6" customWidth="1"/>
    <col min="2819" max="2819" width="12.85546875" style="6" customWidth="1"/>
    <col min="2820" max="2820" width="20.42578125" style="6" customWidth="1"/>
    <col min="2821" max="2821" width="12.140625" style="6" customWidth="1"/>
    <col min="2822" max="2822" width="8.28515625" style="6" customWidth="1"/>
    <col min="2823" max="2823" width="8.7109375" style="6" customWidth="1"/>
    <col min="2824" max="2824" width="8.42578125" style="6" customWidth="1"/>
    <col min="2825" max="2825" width="8.28515625" style="6" customWidth="1"/>
    <col min="2826" max="2826" width="8" style="6" customWidth="1"/>
    <col min="2827" max="2827" width="9.140625" style="6"/>
    <col min="2828" max="2828" width="8.140625" style="6" customWidth="1"/>
    <col min="2829" max="3072" width="9.140625" style="6"/>
    <col min="3073" max="3073" width="41.28515625" style="6" customWidth="1"/>
    <col min="3074" max="3074" width="12.7109375" style="6" customWidth="1"/>
    <col min="3075" max="3075" width="12.85546875" style="6" customWidth="1"/>
    <col min="3076" max="3076" width="20.42578125" style="6" customWidth="1"/>
    <col min="3077" max="3077" width="12.140625" style="6" customWidth="1"/>
    <col min="3078" max="3078" width="8.28515625" style="6" customWidth="1"/>
    <col min="3079" max="3079" width="8.7109375" style="6" customWidth="1"/>
    <col min="3080" max="3080" width="8.42578125" style="6" customWidth="1"/>
    <col min="3081" max="3081" width="8.28515625" style="6" customWidth="1"/>
    <col min="3082" max="3082" width="8" style="6" customWidth="1"/>
    <col min="3083" max="3083" width="9.140625" style="6"/>
    <col min="3084" max="3084" width="8.140625" style="6" customWidth="1"/>
    <col min="3085" max="3328" width="9.140625" style="6"/>
    <col min="3329" max="3329" width="41.28515625" style="6" customWidth="1"/>
    <col min="3330" max="3330" width="12.7109375" style="6" customWidth="1"/>
    <col min="3331" max="3331" width="12.85546875" style="6" customWidth="1"/>
    <col min="3332" max="3332" width="20.42578125" style="6" customWidth="1"/>
    <col min="3333" max="3333" width="12.140625" style="6" customWidth="1"/>
    <col min="3334" max="3334" width="8.28515625" style="6" customWidth="1"/>
    <col min="3335" max="3335" width="8.7109375" style="6" customWidth="1"/>
    <col min="3336" max="3336" width="8.42578125" style="6" customWidth="1"/>
    <col min="3337" max="3337" width="8.28515625" style="6" customWidth="1"/>
    <col min="3338" max="3338" width="8" style="6" customWidth="1"/>
    <col min="3339" max="3339" width="9.140625" style="6"/>
    <col min="3340" max="3340" width="8.140625" style="6" customWidth="1"/>
    <col min="3341" max="3584" width="9.140625" style="6"/>
    <col min="3585" max="3585" width="41.28515625" style="6" customWidth="1"/>
    <col min="3586" max="3586" width="12.7109375" style="6" customWidth="1"/>
    <col min="3587" max="3587" width="12.85546875" style="6" customWidth="1"/>
    <col min="3588" max="3588" width="20.42578125" style="6" customWidth="1"/>
    <col min="3589" max="3589" width="12.140625" style="6" customWidth="1"/>
    <col min="3590" max="3590" width="8.28515625" style="6" customWidth="1"/>
    <col min="3591" max="3591" width="8.7109375" style="6" customWidth="1"/>
    <col min="3592" max="3592" width="8.42578125" style="6" customWidth="1"/>
    <col min="3593" max="3593" width="8.28515625" style="6" customWidth="1"/>
    <col min="3594" max="3594" width="8" style="6" customWidth="1"/>
    <col min="3595" max="3595" width="9.140625" style="6"/>
    <col min="3596" max="3596" width="8.140625" style="6" customWidth="1"/>
    <col min="3597" max="3840" width="9.140625" style="6"/>
    <col min="3841" max="3841" width="41.28515625" style="6" customWidth="1"/>
    <col min="3842" max="3842" width="12.7109375" style="6" customWidth="1"/>
    <col min="3843" max="3843" width="12.85546875" style="6" customWidth="1"/>
    <col min="3844" max="3844" width="20.42578125" style="6" customWidth="1"/>
    <col min="3845" max="3845" width="12.140625" style="6" customWidth="1"/>
    <col min="3846" max="3846" width="8.28515625" style="6" customWidth="1"/>
    <col min="3847" max="3847" width="8.7109375" style="6" customWidth="1"/>
    <col min="3848" max="3848" width="8.42578125" style="6" customWidth="1"/>
    <col min="3849" max="3849" width="8.28515625" style="6" customWidth="1"/>
    <col min="3850" max="3850" width="8" style="6" customWidth="1"/>
    <col min="3851" max="3851" width="9.140625" style="6"/>
    <col min="3852" max="3852" width="8.140625" style="6" customWidth="1"/>
    <col min="3853" max="4096" width="9.140625" style="6"/>
    <col min="4097" max="4097" width="41.28515625" style="6" customWidth="1"/>
    <col min="4098" max="4098" width="12.7109375" style="6" customWidth="1"/>
    <col min="4099" max="4099" width="12.85546875" style="6" customWidth="1"/>
    <col min="4100" max="4100" width="20.42578125" style="6" customWidth="1"/>
    <col min="4101" max="4101" width="12.140625" style="6" customWidth="1"/>
    <col min="4102" max="4102" width="8.28515625" style="6" customWidth="1"/>
    <col min="4103" max="4103" width="8.7109375" style="6" customWidth="1"/>
    <col min="4104" max="4104" width="8.42578125" style="6" customWidth="1"/>
    <col min="4105" max="4105" width="8.28515625" style="6" customWidth="1"/>
    <col min="4106" max="4106" width="8" style="6" customWidth="1"/>
    <col min="4107" max="4107" width="9.140625" style="6"/>
    <col min="4108" max="4108" width="8.140625" style="6" customWidth="1"/>
    <col min="4109" max="4352" width="9.140625" style="6"/>
    <col min="4353" max="4353" width="41.28515625" style="6" customWidth="1"/>
    <col min="4354" max="4354" width="12.7109375" style="6" customWidth="1"/>
    <col min="4355" max="4355" width="12.85546875" style="6" customWidth="1"/>
    <col min="4356" max="4356" width="20.42578125" style="6" customWidth="1"/>
    <col min="4357" max="4357" width="12.140625" style="6" customWidth="1"/>
    <col min="4358" max="4358" width="8.28515625" style="6" customWidth="1"/>
    <col min="4359" max="4359" width="8.7109375" style="6" customWidth="1"/>
    <col min="4360" max="4360" width="8.42578125" style="6" customWidth="1"/>
    <col min="4361" max="4361" width="8.28515625" style="6" customWidth="1"/>
    <col min="4362" max="4362" width="8" style="6" customWidth="1"/>
    <col min="4363" max="4363" width="9.140625" style="6"/>
    <col min="4364" max="4364" width="8.140625" style="6" customWidth="1"/>
    <col min="4365" max="4608" width="9.140625" style="6"/>
    <col min="4609" max="4609" width="41.28515625" style="6" customWidth="1"/>
    <col min="4610" max="4610" width="12.7109375" style="6" customWidth="1"/>
    <col min="4611" max="4611" width="12.85546875" style="6" customWidth="1"/>
    <col min="4612" max="4612" width="20.42578125" style="6" customWidth="1"/>
    <col min="4613" max="4613" width="12.140625" style="6" customWidth="1"/>
    <col min="4614" max="4614" width="8.28515625" style="6" customWidth="1"/>
    <col min="4615" max="4615" width="8.7109375" style="6" customWidth="1"/>
    <col min="4616" max="4616" width="8.42578125" style="6" customWidth="1"/>
    <col min="4617" max="4617" width="8.28515625" style="6" customWidth="1"/>
    <col min="4618" max="4618" width="8" style="6" customWidth="1"/>
    <col min="4619" max="4619" width="9.140625" style="6"/>
    <col min="4620" max="4620" width="8.140625" style="6" customWidth="1"/>
    <col min="4621" max="4864" width="9.140625" style="6"/>
    <col min="4865" max="4865" width="41.28515625" style="6" customWidth="1"/>
    <col min="4866" max="4866" width="12.7109375" style="6" customWidth="1"/>
    <col min="4867" max="4867" width="12.85546875" style="6" customWidth="1"/>
    <col min="4868" max="4868" width="20.42578125" style="6" customWidth="1"/>
    <col min="4869" max="4869" width="12.140625" style="6" customWidth="1"/>
    <col min="4870" max="4870" width="8.28515625" style="6" customWidth="1"/>
    <col min="4871" max="4871" width="8.7109375" style="6" customWidth="1"/>
    <col min="4872" max="4872" width="8.42578125" style="6" customWidth="1"/>
    <col min="4873" max="4873" width="8.28515625" style="6" customWidth="1"/>
    <col min="4874" max="4874" width="8" style="6" customWidth="1"/>
    <col min="4875" max="4875" width="9.140625" style="6"/>
    <col min="4876" max="4876" width="8.140625" style="6" customWidth="1"/>
    <col min="4877" max="5120" width="9.140625" style="6"/>
    <col min="5121" max="5121" width="41.28515625" style="6" customWidth="1"/>
    <col min="5122" max="5122" width="12.7109375" style="6" customWidth="1"/>
    <col min="5123" max="5123" width="12.85546875" style="6" customWidth="1"/>
    <col min="5124" max="5124" width="20.42578125" style="6" customWidth="1"/>
    <col min="5125" max="5125" width="12.140625" style="6" customWidth="1"/>
    <col min="5126" max="5126" width="8.28515625" style="6" customWidth="1"/>
    <col min="5127" max="5127" width="8.7109375" style="6" customWidth="1"/>
    <col min="5128" max="5128" width="8.42578125" style="6" customWidth="1"/>
    <col min="5129" max="5129" width="8.28515625" style="6" customWidth="1"/>
    <col min="5130" max="5130" width="8" style="6" customWidth="1"/>
    <col min="5131" max="5131" width="9.140625" style="6"/>
    <col min="5132" max="5132" width="8.140625" style="6" customWidth="1"/>
    <col min="5133" max="5376" width="9.140625" style="6"/>
    <col min="5377" max="5377" width="41.28515625" style="6" customWidth="1"/>
    <col min="5378" max="5378" width="12.7109375" style="6" customWidth="1"/>
    <col min="5379" max="5379" width="12.85546875" style="6" customWidth="1"/>
    <col min="5380" max="5380" width="20.42578125" style="6" customWidth="1"/>
    <col min="5381" max="5381" width="12.140625" style="6" customWidth="1"/>
    <col min="5382" max="5382" width="8.28515625" style="6" customWidth="1"/>
    <col min="5383" max="5383" width="8.7109375" style="6" customWidth="1"/>
    <col min="5384" max="5384" width="8.42578125" style="6" customWidth="1"/>
    <col min="5385" max="5385" width="8.28515625" style="6" customWidth="1"/>
    <col min="5386" max="5386" width="8" style="6" customWidth="1"/>
    <col min="5387" max="5387" width="9.140625" style="6"/>
    <col min="5388" max="5388" width="8.140625" style="6" customWidth="1"/>
    <col min="5389" max="5632" width="9.140625" style="6"/>
    <col min="5633" max="5633" width="41.28515625" style="6" customWidth="1"/>
    <col min="5634" max="5634" width="12.7109375" style="6" customWidth="1"/>
    <col min="5635" max="5635" width="12.85546875" style="6" customWidth="1"/>
    <col min="5636" max="5636" width="20.42578125" style="6" customWidth="1"/>
    <col min="5637" max="5637" width="12.140625" style="6" customWidth="1"/>
    <col min="5638" max="5638" width="8.28515625" style="6" customWidth="1"/>
    <col min="5639" max="5639" width="8.7109375" style="6" customWidth="1"/>
    <col min="5640" max="5640" width="8.42578125" style="6" customWidth="1"/>
    <col min="5641" max="5641" width="8.28515625" style="6" customWidth="1"/>
    <col min="5642" max="5642" width="8" style="6" customWidth="1"/>
    <col min="5643" max="5643" width="9.140625" style="6"/>
    <col min="5644" max="5644" width="8.140625" style="6" customWidth="1"/>
    <col min="5645" max="5888" width="9.140625" style="6"/>
    <col min="5889" max="5889" width="41.28515625" style="6" customWidth="1"/>
    <col min="5890" max="5890" width="12.7109375" style="6" customWidth="1"/>
    <col min="5891" max="5891" width="12.85546875" style="6" customWidth="1"/>
    <col min="5892" max="5892" width="20.42578125" style="6" customWidth="1"/>
    <col min="5893" max="5893" width="12.140625" style="6" customWidth="1"/>
    <col min="5894" max="5894" width="8.28515625" style="6" customWidth="1"/>
    <col min="5895" max="5895" width="8.7109375" style="6" customWidth="1"/>
    <col min="5896" max="5896" width="8.42578125" style="6" customWidth="1"/>
    <col min="5897" max="5897" width="8.28515625" style="6" customWidth="1"/>
    <col min="5898" max="5898" width="8" style="6" customWidth="1"/>
    <col min="5899" max="5899" width="9.140625" style="6"/>
    <col min="5900" max="5900" width="8.140625" style="6" customWidth="1"/>
    <col min="5901" max="6144" width="9.140625" style="6"/>
    <col min="6145" max="6145" width="41.28515625" style="6" customWidth="1"/>
    <col min="6146" max="6146" width="12.7109375" style="6" customWidth="1"/>
    <col min="6147" max="6147" width="12.85546875" style="6" customWidth="1"/>
    <col min="6148" max="6148" width="20.42578125" style="6" customWidth="1"/>
    <col min="6149" max="6149" width="12.140625" style="6" customWidth="1"/>
    <col min="6150" max="6150" width="8.28515625" style="6" customWidth="1"/>
    <col min="6151" max="6151" width="8.7109375" style="6" customWidth="1"/>
    <col min="6152" max="6152" width="8.42578125" style="6" customWidth="1"/>
    <col min="6153" max="6153" width="8.28515625" style="6" customWidth="1"/>
    <col min="6154" max="6154" width="8" style="6" customWidth="1"/>
    <col min="6155" max="6155" width="9.140625" style="6"/>
    <col min="6156" max="6156" width="8.140625" style="6" customWidth="1"/>
    <col min="6157" max="6400" width="9.140625" style="6"/>
    <col min="6401" max="6401" width="41.28515625" style="6" customWidth="1"/>
    <col min="6402" max="6402" width="12.7109375" style="6" customWidth="1"/>
    <col min="6403" max="6403" width="12.85546875" style="6" customWidth="1"/>
    <col min="6404" max="6404" width="20.42578125" style="6" customWidth="1"/>
    <col min="6405" max="6405" width="12.140625" style="6" customWidth="1"/>
    <col min="6406" max="6406" width="8.28515625" style="6" customWidth="1"/>
    <col min="6407" max="6407" width="8.7109375" style="6" customWidth="1"/>
    <col min="6408" max="6408" width="8.42578125" style="6" customWidth="1"/>
    <col min="6409" max="6409" width="8.28515625" style="6" customWidth="1"/>
    <col min="6410" max="6410" width="8" style="6" customWidth="1"/>
    <col min="6411" max="6411" width="9.140625" style="6"/>
    <col min="6412" max="6412" width="8.140625" style="6" customWidth="1"/>
    <col min="6413" max="6656" width="9.140625" style="6"/>
    <col min="6657" max="6657" width="41.28515625" style="6" customWidth="1"/>
    <col min="6658" max="6658" width="12.7109375" style="6" customWidth="1"/>
    <col min="6659" max="6659" width="12.85546875" style="6" customWidth="1"/>
    <col min="6660" max="6660" width="20.42578125" style="6" customWidth="1"/>
    <col min="6661" max="6661" width="12.140625" style="6" customWidth="1"/>
    <col min="6662" max="6662" width="8.28515625" style="6" customWidth="1"/>
    <col min="6663" max="6663" width="8.7109375" style="6" customWidth="1"/>
    <col min="6664" max="6664" width="8.42578125" style="6" customWidth="1"/>
    <col min="6665" max="6665" width="8.28515625" style="6" customWidth="1"/>
    <col min="6666" max="6666" width="8" style="6" customWidth="1"/>
    <col min="6667" max="6667" width="9.140625" style="6"/>
    <col min="6668" max="6668" width="8.140625" style="6" customWidth="1"/>
    <col min="6669" max="6912" width="9.140625" style="6"/>
    <col min="6913" max="6913" width="41.28515625" style="6" customWidth="1"/>
    <col min="6914" max="6914" width="12.7109375" style="6" customWidth="1"/>
    <col min="6915" max="6915" width="12.85546875" style="6" customWidth="1"/>
    <col min="6916" max="6916" width="20.42578125" style="6" customWidth="1"/>
    <col min="6917" max="6917" width="12.140625" style="6" customWidth="1"/>
    <col min="6918" max="6918" width="8.28515625" style="6" customWidth="1"/>
    <col min="6919" max="6919" width="8.7109375" style="6" customWidth="1"/>
    <col min="6920" max="6920" width="8.42578125" style="6" customWidth="1"/>
    <col min="6921" max="6921" width="8.28515625" style="6" customWidth="1"/>
    <col min="6922" max="6922" width="8" style="6" customWidth="1"/>
    <col min="6923" max="6923" width="9.140625" style="6"/>
    <col min="6924" max="6924" width="8.140625" style="6" customWidth="1"/>
    <col min="6925" max="7168" width="9.140625" style="6"/>
    <col min="7169" max="7169" width="41.28515625" style="6" customWidth="1"/>
    <col min="7170" max="7170" width="12.7109375" style="6" customWidth="1"/>
    <col min="7171" max="7171" width="12.85546875" style="6" customWidth="1"/>
    <col min="7172" max="7172" width="20.42578125" style="6" customWidth="1"/>
    <col min="7173" max="7173" width="12.140625" style="6" customWidth="1"/>
    <col min="7174" max="7174" width="8.28515625" style="6" customWidth="1"/>
    <col min="7175" max="7175" width="8.7109375" style="6" customWidth="1"/>
    <col min="7176" max="7176" width="8.42578125" style="6" customWidth="1"/>
    <col min="7177" max="7177" width="8.28515625" style="6" customWidth="1"/>
    <col min="7178" max="7178" width="8" style="6" customWidth="1"/>
    <col min="7179" max="7179" width="9.140625" style="6"/>
    <col min="7180" max="7180" width="8.140625" style="6" customWidth="1"/>
    <col min="7181" max="7424" width="9.140625" style="6"/>
    <col min="7425" max="7425" width="41.28515625" style="6" customWidth="1"/>
    <col min="7426" max="7426" width="12.7109375" style="6" customWidth="1"/>
    <col min="7427" max="7427" width="12.85546875" style="6" customWidth="1"/>
    <col min="7428" max="7428" width="20.42578125" style="6" customWidth="1"/>
    <col min="7429" max="7429" width="12.140625" style="6" customWidth="1"/>
    <col min="7430" max="7430" width="8.28515625" style="6" customWidth="1"/>
    <col min="7431" max="7431" width="8.7109375" style="6" customWidth="1"/>
    <col min="7432" max="7432" width="8.42578125" style="6" customWidth="1"/>
    <col min="7433" max="7433" width="8.28515625" style="6" customWidth="1"/>
    <col min="7434" max="7434" width="8" style="6" customWidth="1"/>
    <col min="7435" max="7435" width="9.140625" style="6"/>
    <col min="7436" max="7436" width="8.140625" style="6" customWidth="1"/>
    <col min="7437" max="7680" width="9.140625" style="6"/>
    <col min="7681" max="7681" width="41.28515625" style="6" customWidth="1"/>
    <col min="7682" max="7682" width="12.7109375" style="6" customWidth="1"/>
    <col min="7683" max="7683" width="12.85546875" style="6" customWidth="1"/>
    <col min="7684" max="7684" width="20.42578125" style="6" customWidth="1"/>
    <col min="7685" max="7685" width="12.140625" style="6" customWidth="1"/>
    <col min="7686" max="7686" width="8.28515625" style="6" customWidth="1"/>
    <col min="7687" max="7687" width="8.7109375" style="6" customWidth="1"/>
    <col min="7688" max="7688" width="8.42578125" style="6" customWidth="1"/>
    <col min="7689" max="7689" width="8.28515625" style="6" customWidth="1"/>
    <col min="7690" max="7690" width="8" style="6" customWidth="1"/>
    <col min="7691" max="7691" width="9.140625" style="6"/>
    <col min="7692" max="7692" width="8.140625" style="6" customWidth="1"/>
    <col min="7693" max="7936" width="9.140625" style="6"/>
    <col min="7937" max="7937" width="41.28515625" style="6" customWidth="1"/>
    <col min="7938" max="7938" width="12.7109375" style="6" customWidth="1"/>
    <col min="7939" max="7939" width="12.85546875" style="6" customWidth="1"/>
    <col min="7940" max="7940" width="20.42578125" style="6" customWidth="1"/>
    <col min="7941" max="7941" width="12.140625" style="6" customWidth="1"/>
    <col min="7942" max="7942" width="8.28515625" style="6" customWidth="1"/>
    <col min="7943" max="7943" width="8.7109375" style="6" customWidth="1"/>
    <col min="7944" max="7944" width="8.42578125" style="6" customWidth="1"/>
    <col min="7945" max="7945" width="8.28515625" style="6" customWidth="1"/>
    <col min="7946" max="7946" width="8" style="6" customWidth="1"/>
    <col min="7947" max="7947" width="9.140625" style="6"/>
    <col min="7948" max="7948" width="8.140625" style="6" customWidth="1"/>
    <col min="7949" max="8192" width="9.140625" style="6"/>
    <col min="8193" max="8193" width="41.28515625" style="6" customWidth="1"/>
    <col min="8194" max="8194" width="12.7109375" style="6" customWidth="1"/>
    <col min="8195" max="8195" width="12.85546875" style="6" customWidth="1"/>
    <col min="8196" max="8196" width="20.42578125" style="6" customWidth="1"/>
    <col min="8197" max="8197" width="12.140625" style="6" customWidth="1"/>
    <col min="8198" max="8198" width="8.28515625" style="6" customWidth="1"/>
    <col min="8199" max="8199" width="8.7109375" style="6" customWidth="1"/>
    <col min="8200" max="8200" width="8.42578125" style="6" customWidth="1"/>
    <col min="8201" max="8201" width="8.28515625" style="6" customWidth="1"/>
    <col min="8202" max="8202" width="8" style="6" customWidth="1"/>
    <col min="8203" max="8203" width="9.140625" style="6"/>
    <col min="8204" max="8204" width="8.140625" style="6" customWidth="1"/>
    <col min="8205" max="8448" width="9.140625" style="6"/>
    <col min="8449" max="8449" width="41.28515625" style="6" customWidth="1"/>
    <col min="8450" max="8450" width="12.7109375" style="6" customWidth="1"/>
    <col min="8451" max="8451" width="12.85546875" style="6" customWidth="1"/>
    <col min="8452" max="8452" width="20.42578125" style="6" customWidth="1"/>
    <col min="8453" max="8453" width="12.140625" style="6" customWidth="1"/>
    <col min="8454" max="8454" width="8.28515625" style="6" customWidth="1"/>
    <col min="8455" max="8455" width="8.7109375" style="6" customWidth="1"/>
    <col min="8456" max="8456" width="8.42578125" style="6" customWidth="1"/>
    <col min="8457" max="8457" width="8.28515625" style="6" customWidth="1"/>
    <col min="8458" max="8458" width="8" style="6" customWidth="1"/>
    <col min="8459" max="8459" width="9.140625" style="6"/>
    <col min="8460" max="8460" width="8.140625" style="6" customWidth="1"/>
    <col min="8461" max="8704" width="9.140625" style="6"/>
    <col min="8705" max="8705" width="41.28515625" style="6" customWidth="1"/>
    <col min="8706" max="8706" width="12.7109375" style="6" customWidth="1"/>
    <col min="8707" max="8707" width="12.85546875" style="6" customWidth="1"/>
    <col min="8708" max="8708" width="20.42578125" style="6" customWidth="1"/>
    <col min="8709" max="8709" width="12.140625" style="6" customWidth="1"/>
    <col min="8710" max="8710" width="8.28515625" style="6" customWidth="1"/>
    <col min="8711" max="8711" width="8.7109375" style="6" customWidth="1"/>
    <col min="8712" max="8712" width="8.42578125" style="6" customWidth="1"/>
    <col min="8713" max="8713" width="8.28515625" style="6" customWidth="1"/>
    <col min="8714" max="8714" width="8" style="6" customWidth="1"/>
    <col min="8715" max="8715" width="9.140625" style="6"/>
    <col min="8716" max="8716" width="8.140625" style="6" customWidth="1"/>
    <col min="8717" max="8960" width="9.140625" style="6"/>
    <col min="8961" max="8961" width="41.28515625" style="6" customWidth="1"/>
    <col min="8962" max="8962" width="12.7109375" style="6" customWidth="1"/>
    <col min="8963" max="8963" width="12.85546875" style="6" customWidth="1"/>
    <col min="8964" max="8964" width="20.42578125" style="6" customWidth="1"/>
    <col min="8965" max="8965" width="12.140625" style="6" customWidth="1"/>
    <col min="8966" max="8966" width="8.28515625" style="6" customWidth="1"/>
    <col min="8967" max="8967" width="8.7109375" style="6" customWidth="1"/>
    <col min="8968" max="8968" width="8.42578125" style="6" customWidth="1"/>
    <col min="8969" max="8969" width="8.28515625" style="6" customWidth="1"/>
    <col min="8970" max="8970" width="8" style="6" customWidth="1"/>
    <col min="8971" max="8971" width="9.140625" style="6"/>
    <col min="8972" max="8972" width="8.140625" style="6" customWidth="1"/>
    <col min="8973" max="9216" width="9.140625" style="6"/>
    <col min="9217" max="9217" width="41.28515625" style="6" customWidth="1"/>
    <col min="9218" max="9218" width="12.7109375" style="6" customWidth="1"/>
    <col min="9219" max="9219" width="12.85546875" style="6" customWidth="1"/>
    <col min="9220" max="9220" width="20.42578125" style="6" customWidth="1"/>
    <col min="9221" max="9221" width="12.140625" style="6" customWidth="1"/>
    <col min="9222" max="9222" width="8.28515625" style="6" customWidth="1"/>
    <col min="9223" max="9223" width="8.7109375" style="6" customWidth="1"/>
    <col min="9224" max="9224" width="8.42578125" style="6" customWidth="1"/>
    <col min="9225" max="9225" width="8.28515625" style="6" customWidth="1"/>
    <col min="9226" max="9226" width="8" style="6" customWidth="1"/>
    <col min="9227" max="9227" width="9.140625" style="6"/>
    <col min="9228" max="9228" width="8.140625" style="6" customWidth="1"/>
    <col min="9229" max="9472" width="9.140625" style="6"/>
    <col min="9473" max="9473" width="41.28515625" style="6" customWidth="1"/>
    <col min="9474" max="9474" width="12.7109375" style="6" customWidth="1"/>
    <col min="9475" max="9475" width="12.85546875" style="6" customWidth="1"/>
    <col min="9476" max="9476" width="20.42578125" style="6" customWidth="1"/>
    <col min="9477" max="9477" width="12.140625" style="6" customWidth="1"/>
    <col min="9478" max="9478" width="8.28515625" style="6" customWidth="1"/>
    <col min="9479" max="9479" width="8.7109375" style="6" customWidth="1"/>
    <col min="9480" max="9480" width="8.42578125" style="6" customWidth="1"/>
    <col min="9481" max="9481" width="8.28515625" style="6" customWidth="1"/>
    <col min="9482" max="9482" width="8" style="6" customWidth="1"/>
    <col min="9483" max="9483" width="9.140625" style="6"/>
    <col min="9484" max="9484" width="8.140625" style="6" customWidth="1"/>
    <col min="9485" max="9728" width="9.140625" style="6"/>
    <col min="9729" max="9729" width="41.28515625" style="6" customWidth="1"/>
    <col min="9730" max="9730" width="12.7109375" style="6" customWidth="1"/>
    <col min="9731" max="9731" width="12.85546875" style="6" customWidth="1"/>
    <col min="9732" max="9732" width="20.42578125" style="6" customWidth="1"/>
    <col min="9733" max="9733" width="12.140625" style="6" customWidth="1"/>
    <col min="9734" max="9734" width="8.28515625" style="6" customWidth="1"/>
    <col min="9735" max="9735" width="8.7109375" style="6" customWidth="1"/>
    <col min="9736" max="9736" width="8.42578125" style="6" customWidth="1"/>
    <col min="9737" max="9737" width="8.28515625" style="6" customWidth="1"/>
    <col min="9738" max="9738" width="8" style="6" customWidth="1"/>
    <col min="9739" max="9739" width="9.140625" style="6"/>
    <col min="9740" max="9740" width="8.140625" style="6" customWidth="1"/>
    <col min="9741" max="9984" width="9.140625" style="6"/>
    <col min="9985" max="9985" width="41.28515625" style="6" customWidth="1"/>
    <col min="9986" max="9986" width="12.7109375" style="6" customWidth="1"/>
    <col min="9987" max="9987" width="12.85546875" style="6" customWidth="1"/>
    <col min="9988" max="9988" width="20.42578125" style="6" customWidth="1"/>
    <col min="9989" max="9989" width="12.140625" style="6" customWidth="1"/>
    <col min="9990" max="9990" width="8.28515625" style="6" customWidth="1"/>
    <col min="9991" max="9991" width="8.7109375" style="6" customWidth="1"/>
    <col min="9992" max="9992" width="8.42578125" style="6" customWidth="1"/>
    <col min="9993" max="9993" width="8.28515625" style="6" customWidth="1"/>
    <col min="9994" max="9994" width="8" style="6" customWidth="1"/>
    <col min="9995" max="9995" width="9.140625" style="6"/>
    <col min="9996" max="9996" width="8.140625" style="6" customWidth="1"/>
    <col min="9997" max="10240" width="9.140625" style="6"/>
    <col min="10241" max="10241" width="41.28515625" style="6" customWidth="1"/>
    <col min="10242" max="10242" width="12.7109375" style="6" customWidth="1"/>
    <col min="10243" max="10243" width="12.85546875" style="6" customWidth="1"/>
    <col min="10244" max="10244" width="20.42578125" style="6" customWidth="1"/>
    <col min="10245" max="10245" width="12.140625" style="6" customWidth="1"/>
    <col min="10246" max="10246" width="8.28515625" style="6" customWidth="1"/>
    <col min="10247" max="10247" width="8.7109375" style="6" customWidth="1"/>
    <col min="10248" max="10248" width="8.42578125" style="6" customWidth="1"/>
    <col min="10249" max="10249" width="8.28515625" style="6" customWidth="1"/>
    <col min="10250" max="10250" width="8" style="6" customWidth="1"/>
    <col min="10251" max="10251" width="9.140625" style="6"/>
    <col min="10252" max="10252" width="8.140625" style="6" customWidth="1"/>
    <col min="10253" max="10496" width="9.140625" style="6"/>
    <col min="10497" max="10497" width="41.28515625" style="6" customWidth="1"/>
    <col min="10498" max="10498" width="12.7109375" style="6" customWidth="1"/>
    <col min="10499" max="10499" width="12.85546875" style="6" customWidth="1"/>
    <col min="10500" max="10500" width="20.42578125" style="6" customWidth="1"/>
    <col min="10501" max="10501" width="12.140625" style="6" customWidth="1"/>
    <col min="10502" max="10502" width="8.28515625" style="6" customWidth="1"/>
    <col min="10503" max="10503" width="8.7109375" style="6" customWidth="1"/>
    <col min="10504" max="10504" width="8.42578125" style="6" customWidth="1"/>
    <col min="10505" max="10505" width="8.28515625" style="6" customWidth="1"/>
    <col min="10506" max="10506" width="8" style="6" customWidth="1"/>
    <col min="10507" max="10507" width="9.140625" style="6"/>
    <col min="10508" max="10508" width="8.140625" style="6" customWidth="1"/>
    <col min="10509" max="10752" width="9.140625" style="6"/>
    <col min="10753" max="10753" width="41.28515625" style="6" customWidth="1"/>
    <col min="10754" max="10754" width="12.7109375" style="6" customWidth="1"/>
    <col min="10755" max="10755" width="12.85546875" style="6" customWidth="1"/>
    <col min="10756" max="10756" width="20.42578125" style="6" customWidth="1"/>
    <col min="10757" max="10757" width="12.140625" style="6" customWidth="1"/>
    <col min="10758" max="10758" width="8.28515625" style="6" customWidth="1"/>
    <col min="10759" max="10759" width="8.7109375" style="6" customWidth="1"/>
    <col min="10760" max="10760" width="8.42578125" style="6" customWidth="1"/>
    <col min="10761" max="10761" width="8.28515625" style="6" customWidth="1"/>
    <col min="10762" max="10762" width="8" style="6" customWidth="1"/>
    <col min="10763" max="10763" width="9.140625" style="6"/>
    <col min="10764" max="10764" width="8.140625" style="6" customWidth="1"/>
    <col min="10765" max="11008" width="9.140625" style="6"/>
    <col min="11009" max="11009" width="41.28515625" style="6" customWidth="1"/>
    <col min="11010" max="11010" width="12.7109375" style="6" customWidth="1"/>
    <col min="11011" max="11011" width="12.85546875" style="6" customWidth="1"/>
    <col min="11012" max="11012" width="20.42578125" style="6" customWidth="1"/>
    <col min="11013" max="11013" width="12.140625" style="6" customWidth="1"/>
    <col min="11014" max="11014" width="8.28515625" style="6" customWidth="1"/>
    <col min="11015" max="11015" width="8.7109375" style="6" customWidth="1"/>
    <col min="11016" max="11016" width="8.42578125" style="6" customWidth="1"/>
    <col min="11017" max="11017" width="8.28515625" style="6" customWidth="1"/>
    <col min="11018" max="11018" width="8" style="6" customWidth="1"/>
    <col min="11019" max="11019" width="9.140625" style="6"/>
    <col min="11020" max="11020" width="8.140625" style="6" customWidth="1"/>
    <col min="11021" max="11264" width="9.140625" style="6"/>
    <col min="11265" max="11265" width="41.28515625" style="6" customWidth="1"/>
    <col min="11266" max="11266" width="12.7109375" style="6" customWidth="1"/>
    <col min="11267" max="11267" width="12.85546875" style="6" customWidth="1"/>
    <col min="11268" max="11268" width="20.42578125" style="6" customWidth="1"/>
    <col min="11269" max="11269" width="12.140625" style="6" customWidth="1"/>
    <col min="11270" max="11270" width="8.28515625" style="6" customWidth="1"/>
    <col min="11271" max="11271" width="8.7109375" style="6" customWidth="1"/>
    <col min="11272" max="11272" width="8.42578125" style="6" customWidth="1"/>
    <col min="11273" max="11273" width="8.28515625" style="6" customWidth="1"/>
    <col min="11274" max="11274" width="8" style="6" customWidth="1"/>
    <col min="11275" max="11275" width="9.140625" style="6"/>
    <col min="11276" max="11276" width="8.140625" style="6" customWidth="1"/>
    <col min="11277" max="11520" width="9.140625" style="6"/>
    <col min="11521" max="11521" width="41.28515625" style="6" customWidth="1"/>
    <col min="11522" max="11522" width="12.7109375" style="6" customWidth="1"/>
    <col min="11523" max="11523" width="12.85546875" style="6" customWidth="1"/>
    <col min="11524" max="11524" width="20.42578125" style="6" customWidth="1"/>
    <col min="11525" max="11525" width="12.140625" style="6" customWidth="1"/>
    <col min="11526" max="11526" width="8.28515625" style="6" customWidth="1"/>
    <col min="11527" max="11527" width="8.7109375" style="6" customWidth="1"/>
    <col min="11528" max="11528" width="8.42578125" style="6" customWidth="1"/>
    <col min="11529" max="11529" width="8.28515625" style="6" customWidth="1"/>
    <col min="11530" max="11530" width="8" style="6" customWidth="1"/>
    <col min="11531" max="11531" width="9.140625" style="6"/>
    <col min="11532" max="11532" width="8.140625" style="6" customWidth="1"/>
    <col min="11533" max="11776" width="9.140625" style="6"/>
    <col min="11777" max="11777" width="41.28515625" style="6" customWidth="1"/>
    <col min="11778" max="11778" width="12.7109375" style="6" customWidth="1"/>
    <col min="11779" max="11779" width="12.85546875" style="6" customWidth="1"/>
    <col min="11780" max="11780" width="20.42578125" style="6" customWidth="1"/>
    <col min="11781" max="11781" width="12.140625" style="6" customWidth="1"/>
    <col min="11782" max="11782" width="8.28515625" style="6" customWidth="1"/>
    <col min="11783" max="11783" width="8.7109375" style="6" customWidth="1"/>
    <col min="11784" max="11784" width="8.42578125" style="6" customWidth="1"/>
    <col min="11785" max="11785" width="8.28515625" style="6" customWidth="1"/>
    <col min="11786" max="11786" width="8" style="6" customWidth="1"/>
    <col min="11787" max="11787" width="9.140625" style="6"/>
    <col min="11788" max="11788" width="8.140625" style="6" customWidth="1"/>
    <col min="11789" max="12032" width="9.140625" style="6"/>
    <col min="12033" max="12033" width="41.28515625" style="6" customWidth="1"/>
    <col min="12034" max="12034" width="12.7109375" style="6" customWidth="1"/>
    <col min="12035" max="12035" width="12.85546875" style="6" customWidth="1"/>
    <col min="12036" max="12036" width="20.42578125" style="6" customWidth="1"/>
    <col min="12037" max="12037" width="12.140625" style="6" customWidth="1"/>
    <col min="12038" max="12038" width="8.28515625" style="6" customWidth="1"/>
    <col min="12039" max="12039" width="8.7109375" style="6" customWidth="1"/>
    <col min="12040" max="12040" width="8.42578125" style="6" customWidth="1"/>
    <col min="12041" max="12041" width="8.28515625" style="6" customWidth="1"/>
    <col min="12042" max="12042" width="8" style="6" customWidth="1"/>
    <col min="12043" max="12043" width="9.140625" style="6"/>
    <col min="12044" max="12044" width="8.140625" style="6" customWidth="1"/>
    <col min="12045" max="12288" width="9.140625" style="6"/>
    <col min="12289" max="12289" width="41.28515625" style="6" customWidth="1"/>
    <col min="12290" max="12290" width="12.7109375" style="6" customWidth="1"/>
    <col min="12291" max="12291" width="12.85546875" style="6" customWidth="1"/>
    <col min="12292" max="12292" width="20.42578125" style="6" customWidth="1"/>
    <col min="12293" max="12293" width="12.140625" style="6" customWidth="1"/>
    <col min="12294" max="12294" width="8.28515625" style="6" customWidth="1"/>
    <col min="12295" max="12295" width="8.7109375" style="6" customWidth="1"/>
    <col min="12296" max="12296" width="8.42578125" style="6" customWidth="1"/>
    <col min="12297" max="12297" width="8.28515625" style="6" customWidth="1"/>
    <col min="12298" max="12298" width="8" style="6" customWidth="1"/>
    <col min="12299" max="12299" width="9.140625" style="6"/>
    <col min="12300" max="12300" width="8.140625" style="6" customWidth="1"/>
    <col min="12301" max="12544" width="9.140625" style="6"/>
    <col min="12545" max="12545" width="41.28515625" style="6" customWidth="1"/>
    <col min="12546" max="12546" width="12.7109375" style="6" customWidth="1"/>
    <col min="12547" max="12547" width="12.85546875" style="6" customWidth="1"/>
    <col min="12548" max="12548" width="20.42578125" style="6" customWidth="1"/>
    <col min="12549" max="12549" width="12.140625" style="6" customWidth="1"/>
    <col min="12550" max="12550" width="8.28515625" style="6" customWidth="1"/>
    <col min="12551" max="12551" width="8.7109375" style="6" customWidth="1"/>
    <col min="12552" max="12552" width="8.42578125" style="6" customWidth="1"/>
    <col min="12553" max="12553" width="8.28515625" style="6" customWidth="1"/>
    <col min="12554" max="12554" width="8" style="6" customWidth="1"/>
    <col min="12555" max="12555" width="9.140625" style="6"/>
    <col min="12556" max="12556" width="8.140625" style="6" customWidth="1"/>
    <col min="12557" max="12800" width="9.140625" style="6"/>
    <col min="12801" max="12801" width="41.28515625" style="6" customWidth="1"/>
    <col min="12802" max="12802" width="12.7109375" style="6" customWidth="1"/>
    <col min="12803" max="12803" width="12.85546875" style="6" customWidth="1"/>
    <col min="12804" max="12804" width="20.42578125" style="6" customWidth="1"/>
    <col min="12805" max="12805" width="12.140625" style="6" customWidth="1"/>
    <col min="12806" max="12806" width="8.28515625" style="6" customWidth="1"/>
    <col min="12807" max="12807" width="8.7109375" style="6" customWidth="1"/>
    <col min="12808" max="12808" width="8.42578125" style="6" customWidth="1"/>
    <col min="12809" max="12809" width="8.28515625" style="6" customWidth="1"/>
    <col min="12810" max="12810" width="8" style="6" customWidth="1"/>
    <col min="12811" max="12811" width="9.140625" style="6"/>
    <col min="12812" max="12812" width="8.140625" style="6" customWidth="1"/>
    <col min="12813" max="13056" width="9.140625" style="6"/>
    <col min="13057" max="13057" width="41.28515625" style="6" customWidth="1"/>
    <col min="13058" max="13058" width="12.7109375" style="6" customWidth="1"/>
    <col min="13059" max="13059" width="12.85546875" style="6" customWidth="1"/>
    <col min="13060" max="13060" width="20.42578125" style="6" customWidth="1"/>
    <col min="13061" max="13061" width="12.140625" style="6" customWidth="1"/>
    <col min="13062" max="13062" width="8.28515625" style="6" customWidth="1"/>
    <col min="13063" max="13063" width="8.7109375" style="6" customWidth="1"/>
    <col min="13064" max="13064" width="8.42578125" style="6" customWidth="1"/>
    <col min="13065" max="13065" width="8.28515625" style="6" customWidth="1"/>
    <col min="13066" max="13066" width="8" style="6" customWidth="1"/>
    <col min="13067" max="13067" width="9.140625" style="6"/>
    <col min="13068" max="13068" width="8.140625" style="6" customWidth="1"/>
    <col min="13069" max="13312" width="9.140625" style="6"/>
    <col min="13313" max="13313" width="41.28515625" style="6" customWidth="1"/>
    <col min="13314" max="13314" width="12.7109375" style="6" customWidth="1"/>
    <col min="13315" max="13315" width="12.85546875" style="6" customWidth="1"/>
    <col min="13316" max="13316" width="20.42578125" style="6" customWidth="1"/>
    <col min="13317" max="13317" width="12.140625" style="6" customWidth="1"/>
    <col min="13318" max="13318" width="8.28515625" style="6" customWidth="1"/>
    <col min="13319" max="13319" width="8.7109375" style="6" customWidth="1"/>
    <col min="13320" max="13320" width="8.42578125" style="6" customWidth="1"/>
    <col min="13321" max="13321" width="8.28515625" style="6" customWidth="1"/>
    <col min="13322" max="13322" width="8" style="6" customWidth="1"/>
    <col min="13323" max="13323" width="9.140625" style="6"/>
    <col min="13324" max="13324" width="8.140625" style="6" customWidth="1"/>
    <col min="13325" max="13568" width="9.140625" style="6"/>
    <col min="13569" max="13569" width="41.28515625" style="6" customWidth="1"/>
    <col min="13570" max="13570" width="12.7109375" style="6" customWidth="1"/>
    <col min="13571" max="13571" width="12.85546875" style="6" customWidth="1"/>
    <col min="13572" max="13572" width="20.42578125" style="6" customWidth="1"/>
    <col min="13573" max="13573" width="12.140625" style="6" customWidth="1"/>
    <col min="13574" max="13574" width="8.28515625" style="6" customWidth="1"/>
    <col min="13575" max="13575" width="8.7109375" style="6" customWidth="1"/>
    <col min="13576" max="13576" width="8.42578125" style="6" customWidth="1"/>
    <col min="13577" max="13577" width="8.28515625" style="6" customWidth="1"/>
    <col min="13578" max="13578" width="8" style="6" customWidth="1"/>
    <col min="13579" max="13579" width="9.140625" style="6"/>
    <col min="13580" max="13580" width="8.140625" style="6" customWidth="1"/>
    <col min="13581" max="13824" width="9.140625" style="6"/>
    <col min="13825" max="13825" width="41.28515625" style="6" customWidth="1"/>
    <col min="13826" max="13826" width="12.7109375" style="6" customWidth="1"/>
    <col min="13827" max="13827" width="12.85546875" style="6" customWidth="1"/>
    <col min="13828" max="13828" width="20.42578125" style="6" customWidth="1"/>
    <col min="13829" max="13829" width="12.140625" style="6" customWidth="1"/>
    <col min="13830" max="13830" width="8.28515625" style="6" customWidth="1"/>
    <col min="13831" max="13831" width="8.7109375" style="6" customWidth="1"/>
    <col min="13832" max="13832" width="8.42578125" style="6" customWidth="1"/>
    <col min="13833" max="13833" width="8.28515625" style="6" customWidth="1"/>
    <col min="13834" max="13834" width="8" style="6" customWidth="1"/>
    <col min="13835" max="13835" width="9.140625" style="6"/>
    <col min="13836" max="13836" width="8.140625" style="6" customWidth="1"/>
    <col min="13837" max="14080" width="9.140625" style="6"/>
    <col min="14081" max="14081" width="41.28515625" style="6" customWidth="1"/>
    <col min="14082" max="14082" width="12.7109375" style="6" customWidth="1"/>
    <col min="14083" max="14083" width="12.85546875" style="6" customWidth="1"/>
    <col min="14084" max="14084" width="20.42578125" style="6" customWidth="1"/>
    <col min="14085" max="14085" width="12.140625" style="6" customWidth="1"/>
    <col min="14086" max="14086" width="8.28515625" style="6" customWidth="1"/>
    <col min="14087" max="14087" width="8.7109375" style="6" customWidth="1"/>
    <col min="14088" max="14088" width="8.42578125" style="6" customWidth="1"/>
    <col min="14089" max="14089" width="8.28515625" style="6" customWidth="1"/>
    <col min="14090" max="14090" width="8" style="6" customWidth="1"/>
    <col min="14091" max="14091" width="9.140625" style="6"/>
    <col min="14092" max="14092" width="8.140625" style="6" customWidth="1"/>
    <col min="14093" max="14336" width="9.140625" style="6"/>
    <col min="14337" max="14337" width="41.28515625" style="6" customWidth="1"/>
    <col min="14338" max="14338" width="12.7109375" style="6" customWidth="1"/>
    <col min="14339" max="14339" width="12.85546875" style="6" customWidth="1"/>
    <col min="14340" max="14340" width="20.42578125" style="6" customWidth="1"/>
    <col min="14341" max="14341" width="12.140625" style="6" customWidth="1"/>
    <col min="14342" max="14342" width="8.28515625" style="6" customWidth="1"/>
    <col min="14343" max="14343" width="8.7109375" style="6" customWidth="1"/>
    <col min="14344" max="14344" width="8.42578125" style="6" customWidth="1"/>
    <col min="14345" max="14345" width="8.28515625" style="6" customWidth="1"/>
    <col min="14346" max="14346" width="8" style="6" customWidth="1"/>
    <col min="14347" max="14347" width="9.140625" style="6"/>
    <col min="14348" max="14348" width="8.140625" style="6" customWidth="1"/>
    <col min="14349" max="14592" width="9.140625" style="6"/>
    <col min="14593" max="14593" width="41.28515625" style="6" customWidth="1"/>
    <col min="14594" max="14594" width="12.7109375" style="6" customWidth="1"/>
    <col min="14595" max="14595" width="12.85546875" style="6" customWidth="1"/>
    <col min="14596" max="14596" width="20.42578125" style="6" customWidth="1"/>
    <col min="14597" max="14597" width="12.140625" style="6" customWidth="1"/>
    <col min="14598" max="14598" width="8.28515625" style="6" customWidth="1"/>
    <col min="14599" max="14599" width="8.7109375" style="6" customWidth="1"/>
    <col min="14600" max="14600" width="8.42578125" style="6" customWidth="1"/>
    <col min="14601" max="14601" width="8.28515625" style="6" customWidth="1"/>
    <col min="14602" max="14602" width="8" style="6" customWidth="1"/>
    <col min="14603" max="14603" width="9.140625" style="6"/>
    <col min="14604" max="14604" width="8.140625" style="6" customWidth="1"/>
    <col min="14605" max="14848" width="9.140625" style="6"/>
    <col min="14849" max="14849" width="41.28515625" style="6" customWidth="1"/>
    <col min="14850" max="14850" width="12.7109375" style="6" customWidth="1"/>
    <col min="14851" max="14851" width="12.85546875" style="6" customWidth="1"/>
    <col min="14852" max="14852" width="20.42578125" style="6" customWidth="1"/>
    <col min="14853" max="14853" width="12.140625" style="6" customWidth="1"/>
    <col min="14854" max="14854" width="8.28515625" style="6" customWidth="1"/>
    <col min="14855" max="14855" width="8.7109375" style="6" customWidth="1"/>
    <col min="14856" max="14856" width="8.42578125" style="6" customWidth="1"/>
    <col min="14857" max="14857" width="8.28515625" style="6" customWidth="1"/>
    <col min="14858" max="14858" width="8" style="6" customWidth="1"/>
    <col min="14859" max="14859" width="9.140625" style="6"/>
    <col min="14860" max="14860" width="8.140625" style="6" customWidth="1"/>
    <col min="14861" max="15104" width="9.140625" style="6"/>
    <col min="15105" max="15105" width="41.28515625" style="6" customWidth="1"/>
    <col min="15106" max="15106" width="12.7109375" style="6" customWidth="1"/>
    <col min="15107" max="15107" width="12.85546875" style="6" customWidth="1"/>
    <col min="15108" max="15108" width="20.42578125" style="6" customWidth="1"/>
    <col min="15109" max="15109" width="12.140625" style="6" customWidth="1"/>
    <col min="15110" max="15110" width="8.28515625" style="6" customWidth="1"/>
    <col min="15111" max="15111" width="8.7109375" style="6" customWidth="1"/>
    <col min="15112" max="15112" width="8.42578125" style="6" customWidth="1"/>
    <col min="15113" max="15113" width="8.28515625" style="6" customWidth="1"/>
    <col min="15114" max="15114" width="8" style="6" customWidth="1"/>
    <col min="15115" max="15115" width="9.140625" style="6"/>
    <col min="15116" max="15116" width="8.140625" style="6" customWidth="1"/>
    <col min="15117" max="15360" width="9.140625" style="6"/>
    <col min="15361" max="15361" width="41.28515625" style="6" customWidth="1"/>
    <col min="15362" max="15362" width="12.7109375" style="6" customWidth="1"/>
    <col min="15363" max="15363" width="12.85546875" style="6" customWidth="1"/>
    <col min="15364" max="15364" width="20.42578125" style="6" customWidth="1"/>
    <col min="15365" max="15365" width="12.140625" style="6" customWidth="1"/>
    <col min="15366" max="15366" width="8.28515625" style="6" customWidth="1"/>
    <col min="15367" max="15367" width="8.7109375" style="6" customWidth="1"/>
    <col min="15368" max="15368" width="8.42578125" style="6" customWidth="1"/>
    <col min="15369" max="15369" width="8.28515625" style="6" customWidth="1"/>
    <col min="15370" max="15370" width="8" style="6" customWidth="1"/>
    <col min="15371" max="15371" width="9.140625" style="6"/>
    <col min="15372" max="15372" width="8.140625" style="6" customWidth="1"/>
    <col min="15373" max="15616" width="9.140625" style="6"/>
    <col min="15617" max="15617" width="41.28515625" style="6" customWidth="1"/>
    <col min="15618" max="15618" width="12.7109375" style="6" customWidth="1"/>
    <col min="15619" max="15619" width="12.85546875" style="6" customWidth="1"/>
    <col min="15620" max="15620" width="20.42578125" style="6" customWidth="1"/>
    <col min="15621" max="15621" width="12.140625" style="6" customWidth="1"/>
    <col min="15622" max="15622" width="8.28515625" style="6" customWidth="1"/>
    <col min="15623" max="15623" width="8.7109375" style="6" customWidth="1"/>
    <col min="15624" max="15624" width="8.42578125" style="6" customWidth="1"/>
    <col min="15625" max="15625" width="8.28515625" style="6" customWidth="1"/>
    <col min="15626" max="15626" width="8" style="6" customWidth="1"/>
    <col min="15627" max="15627" width="9.140625" style="6"/>
    <col min="15628" max="15628" width="8.140625" style="6" customWidth="1"/>
    <col min="15629" max="15872" width="9.140625" style="6"/>
    <col min="15873" max="15873" width="41.28515625" style="6" customWidth="1"/>
    <col min="15874" max="15874" width="12.7109375" style="6" customWidth="1"/>
    <col min="15875" max="15875" width="12.85546875" style="6" customWidth="1"/>
    <col min="15876" max="15876" width="20.42578125" style="6" customWidth="1"/>
    <col min="15877" max="15877" width="12.140625" style="6" customWidth="1"/>
    <col min="15878" max="15878" width="8.28515625" style="6" customWidth="1"/>
    <col min="15879" max="15879" width="8.7109375" style="6" customWidth="1"/>
    <col min="15880" max="15880" width="8.42578125" style="6" customWidth="1"/>
    <col min="15881" max="15881" width="8.28515625" style="6" customWidth="1"/>
    <col min="15882" max="15882" width="8" style="6" customWidth="1"/>
    <col min="15883" max="15883" width="9.140625" style="6"/>
    <col min="15884" max="15884" width="8.140625" style="6" customWidth="1"/>
    <col min="15885" max="16128" width="9.140625" style="6"/>
    <col min="16129" max="16129" width="41.28515625" style="6" customWidth="1"/>
    <col min="16130" max="16130" width="12.7109375" style="6" customWidth="1"/>
    <col min="16131" max="16131" width="12.85546875" style="6" customWidth="1"/>
    <col min="16132" max="16132" width="20.42578125" style="6" customWidth="1"/>
    <col min="16133" max="16133" width="12.140625" style="6" customWidth="1"/>
    <col min="16134" max="16134" width="8.28515625" style="6" customWidth="1"/>
    <col min="16135" max="16135" width="8.7109375" style="6" customWidth="1"/>
    <col min="16136" max="16136" width="8.42578125" style="6" customWidth="1"/>
    <col min="16137" max="16137" width="8.28515625" style="6" customWidth="1"/>
    <col min="16138" max="16138" width="8" style="6" customWidth="1"/>
    <col min="16139" max="16139" width="9.140625" style="6"/>
    <col min="16140" max="16140" width="8.140625" style="6" customWidth="1"/>
    <col min="16141" max="16384" width="9.140625" style="6"/>
  </cols>
  <sheetData>
    <row r="1" spans="1:38" x14ac:dyDescent="0.25">
      <c r="A1" s="645" t="s">
        <v>350</v>
      </c>
    </row>
    <row r="3" spans="1:38" s="8" customFormat="1" ht="15.75" x14ac:dyDescent="0.25">
      <c r="A3" s="2169" t="s">
        <v>530</v>
      </c>
      <c r="B3" s="2169"/>
      <c r="C3" s="2169"/>
      <c r="D3" s="2169"/>
      <c r="E3" s="2169"/>
      <c r="F3" s="2169"/>
      <c r="G3" s="2169"/>
      <c r="H3" s="2169"/>
      <c r="I3" s="2169"/>
      <c r="J3" s="2169"/>
      <c r="K3" s="2169"/>
    </row>
    <row r="4" spans="1:38" ht="7.5" customHeight="1" x14ac:dyDescent="0.2">
      <c r="A4" s="9"/>
    </row>
    <row r="5" spans="1:38" s="1087" customFormat="1" ht="14.25" customHeight="1" x14ac:dyDescent="0.2">
      <c r="A5" s="2170" t="s">
        <v>531</v>
      </c>
      <c r="B5" s="2055" t="s">
        <v>532</v>
      </c>
      <c r="C5" s="2055" t="s">
        <v>533</v>
      </c>
      <c r="D5" s="2055"/>
      <c r="E5" s="2173"/>
      <c r="F5" s="2173"/>
      <c r="G5" s="2173"/>
      <c r="H5" s="2173"/>
      <c r="I5" s="2173"/>
      <c r="J5" s="2173"/>
      <c r="K5" s="2173"/>
    </row>
    <row r="6" spans="1:38" s="1087" customFormat="1" ht="14.25" customHeight="1" x14ac:dyDescent="0.2">
      <c r="A6" s="2171"/>
      <c r="B6" s="2173"/>
      <c r="C6" s="2055" t="s">
        <v>534</v>
      </c>
      <c r="D6" s="2055" t="s">
        <v>535</v>
      </c>
      <c r="E6" s="2055" t="s">
        <v>536</v>
      </c>
      <c r="F6" s="2055" t="s">
        <v>520</v>
      </c>
      <c r="G6" s="2055"/>
      <c r="H6" s="2055"/>
      <c r="I6" s="2055"/>
      <c r="J6" s="2055"/>
      <c r="K6" s="2055"/>
    </row>
    <row r="7" spans="1:38" s="1087" customFormat="1" ht="62.25" customHeight="1" x14ac:dyDescent="0.2">
      <c r="A7" s="2172"/>
      <c r="B7" s="2174"/>
      <c r="C7" s="2174"/>
      <c r="D7" s="2055"/>
      <c r="E7" s="2174"/>
      <c r="F7" s="951" t="s">
        <v>521</v>
      </c>
      <c r="G7" s="951" t="s">
        <v>522</v>
      </c>
      <c r="H7" s="951" t="s">
        <v>523</v>
      </c>
      <c r="I7" s="951" t="s">
        <v>524</v>
      </c>
      <c r="J7" s="951" t="s">
        <v>525</v>
      </c>
      <c r="K7" s="951" t="s">
        <v>526</v>
      </c>
    </row>
    <row r="8" spans="1:38" s="14" customFormat="1" ht="16.5" customHeight="1" x14ac:dyDescent="0.2">
      <c r="A8" s="1088" t="s">
        <v>250</v>
      </c>
      <c r="B8" s="1089">
        <v>4133662</v>
      </c>
      <c r="C8" s="1090">
        <v>1634688</v>
      </c>
      <c r="D8" s="1091">
        <v>1571436</v>
      </c>
      <c r="E8" s="1092">
        <v>927538</v>
      </c>
      <c r="F8" s="1092">
        <v>109224</v>
      </c>
      <c r="G8" s="1092">
        <v>275897</v>
      </c>
      <c r="H8" s="1092">
        <v>115045</v>
      </c>
      <c r="I8" s="1092">
        <v>152095</v>
      </c>
      <c r="J8" s="1092">
        <v>61069</v>
      </c>
      <c r="K8" s="1093">
        <v>214208</v>
      </c>
      <c r="M8" s="1143"/>
      <c r="N8" s="1143"/>
      <c r="O8" s="1143"/>
      <c r="P8" s="1143"/>
      <c r="Q8" s="1143"/>
      <c r="R8" s="1143"/>
      <c r="S8" s="1143"/>
      <c r="T8" s="1143"/>
      <c r="U8" s="1143"/>
      <c r="V8" s="1143"/>
      <c r="W8" s="1143"/>
      <c r="X8" s="1143"/>
      <c r="Y8" s="1144"/>
      <c r="Z8" s="1144"/>
      <c r="AA8" s="1144"/>
      <c r="AB8" s="1144"/>
      <c r="AC8" s="1144"/>
      <c r="AD8" s="1144"/>
      <c r="AE8" s="1144"/>
      <c r="AF8" s="1144"/>
      <c r="AG8" s="1144"/>
      <c r="AH8" s="1144"/>
      <c r="AI8" s="1144"/>
      <c r="AJ8" s="1144"/>
      <c r="AK8" s="1144"/>
      <c r="AL8" s="1144"/>
    </row>
    <row r="9" spans="1:38" s="14" customFormat="1" ht="15" customHeight="1" x14ac:dyDescent="0.2">
      <c r="A9" s="1095" t="s">
        <v>36</v>
      </c>
      <c r="B9" s="1096">
        <v>1054619</v>
      </c>
      <c r="C9" s="1097">
        <v>359956</v>
      </c>
      <c r="D9" s="1098">
        <v>481660</v>
      </c>
      <c r="E9" s="1099">
        <v>213003</v>
      </c>
      <c r="F9" s="1099">
        <v>22761</v>
      </c>
      <c r="G9" s="1099">
        <v>61360</v>
      </c>
      <c r="H9" s="1099">
        <v>23654</v>
      </c>
      <c r="I9" s="1099">
        <v>31661</v>
      </c>
      <c r="J9" s="1099">
        <v>17396</v>
      </c>
      <c r="K9" s="1100">
        <v>56171</v>
      </c>
      <c r="M9" s="1143"/>
      <c r="N9" s="1143"/>
      <c r="O9" s="1143"/>
      <c r="P9" s="1143"/>
      <c r="Q9" s="1143"/>
      <c r="R9" s="1143"/>
      <c r="S9" s="1143"/>
      <c r="T9" s="1143"/>
      <c r="U9" s="1143"/>
      <c r="V9" s="1143"/>
      <c r="W9" s="1143"/>
      <c r="X9" s="1143"/>
      <c r="Y9" s="1144"/>
      <c r="Z9" s="1144"/>
      <c r="AA9" s="1144"/>
      <c r="AB9" s="1144"/>
      <c r="AC9" s="1144"/>
      <c r="AD9" s="1144"/>
      <c r="AE9" s="1144"/>
      <c r="AF9" s="1144"/>
      <c r="AG9" s="1144"/>
    </row>
    <row r="10" spans="1:38" s="247" customFormat="1" ht="14.1" customHeight="1" x14ac:dyDescent="0.2">
      <c r="A10" s="1101" t="s">
        <v>37</v>
      </c>
      <c r="B10" s="1102">
        <v>51949</v>
      </c>
      <c r="C10" s="1103">
        <v>16956</v>
      </c>
      <c r="D10" s="1104">
        <v>25849</v>
      </c>
      <c r="E10" s="1105">
        <v>9144</v>
      </c>
      <c r="F10" s="1105">
        <v>1060</v>
      </c>
      <c r="G10" s="1105">
        <v>3111</v>
      </c>
      <c r="H10" s="1105">
        <v>1039</v>
      </c>
      <c r="I10" s="1105">
        <v>1573</v>
      </c>
      <c r="J10" s="1105">
        <v>514</v>
      </c>
      <c r="K10" s="1106">
        <v>1847</v>
      </c>
      <c r="M10" s="1145"/>
      <c r="N10" s="1145"/>
      <c r="O10" s="1145"/>
      <c r="P10" s="1145"/>
      <c r="Q10" s="1145"/>
      <c r="R10" s="1145"/>
      <c r="S10" s="1145"/>
      <c r="T10" s="1145"/>
      <c r="U10" s="1145"/>
      <c r="V10" s="1145"/>
      <c r="W10" s="1143"/>
      <c r="X10" s="1143"/>
      <c r="Y10" s="1144"/>
      <c r="Z10" s="1144"/>
      <c r="AA10" s="1144"/>
      <c r="AB10" s="1144"/>
      <c r="AC10" s="1144"/>
      <c r="AD10" s="1144"/>
      <c r="AE10" s="1144"/>
      <c r="AF10" s="1144"/>
      <c r="AG10" s="1144"/>
    </row>
    <row r="11" spans="1:38" s="247" customFormat="1" ht="14.1" customHeight="1" x14ac:dyDescent="0.2">
      <c r="A11" s="1101" t="s">
        <v>38</v>
      </c>
      <c r="B11" s="1102">
        <v>31715</v>
      </c>
      <c r="C11" s="1103">
        <v>14287</v>
      </c>
      <c r="D11" s="1104">
        <v>8280</v>
      </c>
      <c r="E11" s="1105">
        <v>9148</v>
      </c>
      <c r="F11" s="1105">
        <v>994</v>
      </c>
      <c r="G11" s="1105">
        <v>2504</v>
      </c>
      <c r="H11" s="1105">
        <v>1119</v>
      </c>
      <c r="I11" s="1105">
        <v>2069</v>
      </c>
      <c r="J11" s="1105">
        <v>776</v>
      </c>
      <c r="K11" s="1106">
        <v>1686</v>
      </c>
      <c r="M11" s="1146"/>
      <c r="N11" s="1146"/>
      <c r="O11" s="1146"/>
      <c r="P11" s="1146"/>
      <c r="Q11" s="1146"/>
      <c r="R11" s="1146"/>
      <c r="S11" s="1146"/>
      <c r="T11" s="1146"/>
      <c r="U11" s="1146"/>
      <c r="V11" s="1146"/>
      <c r="W11" s="1143"/>
      <c r="X11" s="1143"/>
      <c r="Y11" s="1144"/>
      <c r="Z11" s="1144"/>
      <c r="AA11" s="1144"/>
      <c r="AB11" s="1144"/>
      <c r="AC11" s="1144"/>
      <c r="AD11" s="1144"/>
      <c r="AE11" s="1144"/>
      <c r="AF11" s="1144"/>
      <c r="AG11" s="1144"/>
    </row>
    <row r="12" spans="1:38" s="247" customFormat="1" ht="14.1" customHeight="1" x14ac:dyDescent="0.2">
      <c r="A12" s="1101" t="s">
        <v>39</v>
      </c>
      <c r="B12" s="1102">
        <v>34050</v>
      </c>
      <c r="C12" s="1103">
        <v>12890</v>
      </c>
      <c r="D12" s="1104">
        <v>12674</v>
      </c>
      <c r="E12" s="1105">
        <v>8486</v>
      </c>
      <c r="F12" s="1105">
        <v>945</v>
      </c>
      <c r="G12" s="1105">
        <v>2822</v>
      </c>
      <c r="H12" s="1105">
        <v>956</v>
      </c>
      <c r="I12" s="1105">
        <v>1597</v>
      </c>
      <c r="J12" s="1105">
        <v>633</v>
      </c>
      <c r="K12" s="1106">
        <v>1533</v>
      </c>
      <c r="M12" s="1146"/>
      <c r="N12" s="1146"/>
      <c r="O12" s="1146"/>
      <c r="P12" s="1146"/>
      <c r="Q12" s="1146"/>
      <c r="R12" s="1146"/>
      <c r="S12" s="1146"/>
      <c r="T12" s="1146"/>
      <c r="U12" s="1146"/>
      <c r="V12" s="1146"/>
      <c r="W12" s="1143"/>
      <c r="X12" s="1143"/>
      <c r="Y12" s="1144"/>
      <c r="Z12" s="1144"/>
      <c r="AA12" s="1144"/>
      <c r="AB12" s="1144"/>
      <c r="AC12" s="1144"/>
      <c r="AD12" s="1144"/>
      <c r="AE12" s="1144"/>
      <c r="AF12" s="1144"/>
      <c r="AG12" s="1144"/>
    </row>
    <row r="13" spans="1:38" s="247" customFormat="1" ht="14.1" customHeight="1" x14ac:dyDescent="0.2">
      <c r="A13" s="1101" t="s">
        <v>40</v>
      </c>
      <c r="B13" s="1102">
        <v>63079</v>
      </c>
      <c r="C13" s="1103">
        <v>24008</v>
      </c>
      <c r="D13" s="1104">
        <v>27835</v>
      </c>
      <c r="E13" s="1105">
        <v>11236</v>
      </c>
      <c r="F13" s="1105">
        <v>1110</v>
      </c>
      <c r="G13" s="1105">
        <v>3299</v>
      </c>
      <c r="H13" s="1105">
        <v>1388</v>
      </c>
      <c r="I13" s="1105">
        <v>2380</v>
      </c>
      <c r="J13" s="1105">
        <v>624</v>
      </c>
      <c r="K13" s="1106">
        <v>2435</v>
      </c>
      <c r="M13" s="1146"/>
      <c r="N13" s="1146"/>
      <c r="O13" s="1146"/>
      <c r="P13" s="1146"/>
      <c r="Q13" s="1146"/>
      <c r="R13" s="1146"/>
      <c r="S13" s="1146"/>
      <c r="T13" s="1146"/>
      <c r="U13" s="1146"/>
      <c r="V13" s="1146"/>
      <c r="W13" s="1143"/>
      <c r="X13" s="1143"/>
      <c r="Y13" s="1144"/>
      <c r="Z13" s="1144"/>
      <c r="AA13" s="1144"/>
      <c r="AB13" s="1144"/>
      <c r="AC13" s="1144"/>
      <c r="AD13" s="1144"/>
      <c r="AE13" s="1144"/>
      <c r="AF13" s="1144"/>
      <c r="AG13" s="1144"/>
    </row>
    <row r="14" spans="1:38" s="247" customFormat="1" ht="14.1" customHeight="1" x14ac:dyDescent="0.2">
      <c r="A14" s="1101" t="s">
        <v>41</v>
      </c>
      <c r="B14" s="1102">
        <v>26790</v>
      </c>
      <c r="C14" s="1103">
        <v>10431</v>
      </c>
      <c r="D14" s="1104">
        <v>9435</v>
      </c>
      <c r="E14" s="1105">
        <v>6924</v>
      </c>
      <c r="F14" s="1105">
        <v>1001</v>
      </c>
      <c r="G14" s="1105">
        <v>2239</v>
      </c>
      <c r="H14" s="1105">
        <v>825</v>
      </c>
      <c r="I14" s="1105">
        <v>1271</v>
      </c>
      <c r="J14" s="1105">
        <v>414</v>
      </c>
      <c r="K14" s="1106">
        <v>1174</v>
      </c>
      <c r="M14" s="1146"/>
      <c r="N14" s="1146"/>
      <c r="O14" s="1146"/>
      <c r="P14" s="1146"/>
      <c r="Q14" s="1146"/>
      <c r="R14" s="1146"/>
      <c r="S14" s="1146"/>
      <c r="T14" s="1146"/>
      <c r="U14" s="1146"/>
      <c r="V14" s="1146"/>
      <c r="W14" s="1143"/>
      <c r="X14" s="1143"/>
      <c r="Y14" s="1144"/>
      <c r="Z14" s="1144"/>
      <c r="AA14" s="1144"/>
      <c r="AB14" s="1144"/>
      <c r="AC14" s="1144"/>
      <c r="AD14" s="1144"/>
      <c r="AE14" s="1144"/>
      <c r="AF14" s="1144"/>
      <c r="AG14" s="1144"/>
    </row>
    <row r="15" spans="1:38" s="247" customFormat="1" ht="14.1" customHeight="1" x14ac:dyDescent="0.2">
      <c r="A15" s="1101" t="s">
        <v>42</v>
      </c>
      <c r="B15" s="1102">
        <v>51354</v>
      </c>
      <c r="C15" s="1103">
        <v>14571</v>
      </c>
      <c r="D15" s="1104">
        <v>28220</v>
      </c>
      <c r="E15" s="1105">
        <v>8563</v>
      </c>
      <c r="F15" s="1105">
        <v>893</v>
      </c>
      <c r="G15" s="1105">
        <v>2911</v>
      </c>
      <c r="H15" s="1105">
        <v>1050</v>
      </c>
      <c r="I15" s="1105">
        <v>1337</v>
      </c>
      <c r="J15" s="1105">
        <v>633</v>
      </c>
      <c r="K15" s="1106">
        <v>1739</v>
      </c>
      <c r="M15" s="1146"/>
      <c r="N15" s="1146"/>
      <c r="O15" s="1146"/>
      <c r="P15" s="1146"/>
      <c r="Q15" s="1146"/>
      <c r="R15" s="1146"/>
      <c r="S15" s="1146"/>
      <c r="T15" s="1146"/>
      <c r="U15" s="1146"/>
      <c r="V15" s="1146"/>
      <c r="W15" s="1143"/>
      <c r="X15" s="1143"/>
      <c r="Y15" s="1144"/>
      <c r="Z15" s="1144"/>
      <c r="AA15" s="1144"/>
      <c r="AB15" s="1144"/>
      <c r="AC15" s="1144"/>
      <c r="AD15" s="1144"/>
      <c r="AE15" s="1144"/>
      <c r="AF15" s="1144"/>
      <c r="AG15" s="1144"/>
    </row>
    <row r="16" spans="1:38" s="247" customFormat="1" ht="14.1" customHeight="1" x14ac:dyDescent="0.2">
      <c r="A16" s="1101" t="s">
        <v>43</v>
      </c>
      <c r="B16" s="1102">
        <v>17933</v>
      </c>
      <c r="C16" s="1103">
        <v>7223</v>
      </c>
      <c r="D16" s="1104">
        <v>6062</v>
      </c>
      <c r="E16" s="1105">
        <v>4648</v>
      </c>
      <c r="F16" s="1105">
        <v>777</v>
      </c>
      <c r="G16" s="1105">
        <v>1302</v>
      </c>
      <c r="H16" s="1105">
        <v>508</v>
      </c>
      <c r="I16" s="1105">
        <v>961</v>
      </c>
      <c r="J16" s="1105">
        <v>279</v>
      </c>
      <c r="K16" s="1106">
        <v>821</v>
      </c>
      <c r="M16" s="1146"/>
      <c r="N16" s="1146"/>
      <c r="O16" s="1146"/>
      <c r="P16" s="1146"/>
      <c r="Q16" s="1146"/>
      <c r="R16" s="1146"/>
      <c r="S16" s="1146"/>
      <c r="T16" s="1146"/>
      <c r="U16" s="1146"/>
      <c r="V16" s="1146"/>
      <c r="W16" s="1143"/>
      <c r="X16" s="1143"/>
      <c r="Y16" s="1144"/>
      <c r="Z16" s="1144"/>
      <c r="AA16" s="1144"/>
      <c r="AB16" s="1144"/>
      <c r="AC16" s="1144"/>
      <c r="AD16" s="1144"/>
      <c r="AE16" s="1144"/>
      <c r="AF16" s="1144"/>
      <c r="AG16" s="1144"/>
    </row>
    <row r="17" spans="1:33" s="247" customFormat="1" ht="14.1" customHeight="1" x14ac:dyDescent="0.2">
      <c r="A17" s="1101" t="s">
        <v>44</v>
      </c>
      <c r="B17" s="1102">
        <v>33192</v>
      </c>
      <c r="C17" s="1103">
        <v>13919</v>
      </c>
      <c r="D17" s="1104">
        <v>11475</v>
      </c>
      <c r="E17" s="1105">
        <v>7798</v>
      </c>
      <c r="F17" s="1105">
        <v>729</v>
      </c>
      <c r="G17" s="1105">
        <v>2200</v>
      </c>
      <c r="H17" s="1105">
        <v>1014</v>
      </c>
      <c r="I17" s="1105">
        <v>1481</v>
      </c>
      <c r="J17" s="1105">
        <v>549</v>
      </c>
      <c r="K17" s="1106">
        <v>1825</v>
      </c>
      <c r="M17" s="1146"/>
      <c r="N17" s="1146"/>
      <c r="O17" s="1146"/>
      <c r="P17" s="1146"/>
      <c r="Q17" s="1146"/>
      <c r="R17" s="1146"/>
      <c r="S17" s="1146"/>
      <c r="T17" s="1146"/>
      <c r="U17" s="1146"/>
      <c r="V17" s="1146"/>
      <c r="W17" s="1143"/>
      <c r="X17" s="1143"/>
      <c r="Y17" s="1144"/>
      <c r="Z17" s="1144"/>
      <c r="AA17" s="1144"/>
      <c r="AB17" s="1144"/>
      <c r="AC17" s="1144"/>
      <c r="AD17" s="1144"/>
      <c r="AE17" s="1144"/>
      <c r="AF17" s="1144"/>
      <c r="AG17" s="1144"/>
    </row>
    <row r="18" spans="1:33" s="247" customFormat="1" ht="14.1" customHeight="1" x14ac:dyDescent="0.2">
      <c r="A18" s="1101" t="s">
        <v>45</v>
      </c>
      <c r="B18" s="1102">
        <v>30053</v>
      </c>
      <c r="C18" s="1103">
        <v>14795</v>
      </c>
      <c r="D18" s="1104">
        <v>9179</v>
      </c>
      <c r="E18" s="1105">
        <v>6079</v>
      </c>
      <c r="F18" s="1105">
        <v>711</v>
      </c>
      <c r="G18" s="1105">
        <v>1819</v>
      </c>
      <c r="H18" s="1105">
        <v>713</v>
      </c>
      <c r="I18" s="1105">
        <v>1089</v>
      </c>
      <c r="J18" s="1105">
        <v>512</v>
      </c>
      <c r="K18" s="1106">
        <v>1235</v>
      </c>
      <c r="M18" s="1146"/>
      <c r="N18" s="1146"/>
      <c r="O18" s="1146"/>
      <c r="P18" s="1146"/>
      <c r="Q18" s="1146"/>
      <c r="R18" s="1146"/>
      <c r="S18" s="1146"/>
      <c r="T18" s="1146"/>
      <c r="U18" s="1146"/>
      <c r="V18" s="1146"/>
      <c r="W18" s="1143"/>
      <c r="X18" s="1143"/>
      <c r="Y18" s="1144"/>
      <c r="Z18" s="1144"/>
      <c r="AA18" s="1144"/>
      <c r="AB18" s="1144"/>
      <c r="AC18" s="1144"/>
      <c r="AD18" s="1144"/>
      <c r="AE18" s="1144"/>
      <c r="AF18" s="1144"/>
      <c r="AG18" s="1144"/>
    </row>
    <row r="19" spans="1:33" s="247" customFormat="1" ht="14.1" customHeight="1" x14ac:dyDescent="0.2">
      <c r="A19" s="1101" t="s">
        <v>46</v>
      </c>
      <c r="B19" s="1102">
        <v>265009</v>
      </c>
      <c r="C19" s="1103">
        <v>85712</v>
      </c>
      <c r="D19" s="1104">
        <v>138947</v>
      </c>
      <c r="E19" s="1105">
        <v>40350</v>
      </c>
      <c r="F19" s="1105">
        <v>5349</v>
      </c>
      <c r="G19" s="1105">
        <v>12199</v>
      </c>
      <c r="H19" s="1105">
        <v>4606</v>
      </c>
      <c r="I19" s="1105">
        <v>4823</v>
      </c>
      <c r="J19" s="1105">
        <v>3518</v>
      </c>
      <c r="K19" s="1106">
        <v>9855</v>
      </c>
      <c r="M19" s="1146"/>
      <c r="N19" s="1146"/>
      <c r="O19" s="1146"/>
      <c r="P19" s="1146"/>
      <c r="Q19" s="1146"/>
      <c r="R19" s="1146"/>
      <c r="S19" s="1146"/>
      <c r="T19" s="1146"/>
      <c r="U19" s="1146"/>
      <c r="V19" s="1146"/>
      <c r="W19" s="1143"/>
      <c r="X19" s="1143"/>
      <c r="Y19" s="1144"/>
      <c r="Z19" s="1144"/>
      <c r="AA19" s="1144"/>
      <c r="AB19" s="1144"/>
      <c r="AC19" s="1144"/>
      <c r="AD19" s="1144"/>
      <c r="AE19" s="1144"/>
      <c r="AF19" s="1144"/>
      <c r="AG19" s="1144"/>
    </row>
    <row r="20" spans="1:33" s="247" customFormat="1" ht="14.1" customHeight="1" x14ac:dyDescent="0.2">
      <c r="A20" s="1101" t="s">
        <v>47</v>
      </c>
      <c r="B20" s="1102">
        <v>15523</v>
      </c>
      <c r="C20" s="1103">
        <v>6961</v>
      </c>
      <c r="D20" s="1104">
        <v>4627</v>
      </c>
      <c r="E20" s="1105">
        <v>3935</v>
      </c>
      <c r="F20" s="1105">
        <v>509</v>
      </c>
      <c r="G20" s="1105">
        <v>1228</v>
      </c>
      <c r="H20" s="1105">
        <v>502</v>
      </c>
      <c r="I20" s="1105">
        <v>604</v>
      </c>
      <c r="J20" s="1105">
        <v>330</v>
      </c>
      <c r="K20" s="1106">
        <v>762</v>
      </c>
      <c r="M20" s="1146"/>
      <c r="N20" s="1146"/>
      <c r="O20" s="1146"/>
      <c r="P20" s="1146"/>
      <c r="Q20" s="1146"/>
      <c r="R20" s="1146"/>
      <c r="S20" s="1146"/>
      <c r="T20" s="1146"/>
      <c r="U20" s="1146"/>
      <c r="V20" s="1146"/>
      <c r="W20" s="1143"/>
      <c r="X20" s="1143"/>
      <c r="Y20" s="1144"/>
      <c r="Z20" s="1144"/>
      <c r="AA20" s="1144"/>
      <c r="AB20" s="1144"/>
      <c r="AC20" s="1144"/>
      <c r="AD20" s="1144"/>
      <c r="AE20" s="1144"/>
      <c r="AF20" s="1144"/>
      <c r="AG20" s="1144"/>
    </row>
    <row r="21" spans="1:33" s="247" customFormat="1" ht="14.1" customHeight="1" x14ac:dyDescent="0.2">
      <c r="A21" s="1101" t="s">
        <v>48</v>
      </c>
      <c r="B21" s="1102">
        <v>31755</v>
      </c>
      <c r="C21" s="1103">
        <v>13974</v>
      </c>
      <c r="D21" s="1104">
        <v>10711</v>
      </c>
      <c r="E21" s="1105">
        <v>7070</v>
      </c>
      <c r="F21" s="1105">
        <v>745</v>
      </c>
      <c r="G21" s="1105">
        <v>2193</v>
      </c>
      <c r="H21" s="1105">
        <v>769</v>
      </c>
      <c r="I21" s="1105">
        <v>1254</v>
      </c>
      <c r="J21" s="1105">
        <v>474</v>
      </c>
      <c r="K21" s="1106">
        <v>1635</v>
      </c>
      <c r="M21" s="1146"/>
      <c r="N21" s="1146"/>
      <c r="O21" s="1146"/>
      <c r="P21" s="1146"/>
      <c r="Q21" s="1146"/>
      <c r="R21" s="1146"/>
      <c r="S21" s="1146"/>
      <c r="T21" s="1146"/>
      <c r="U21" s="1146"/>
      <c r="V21" s="1146"/>
      <c r="W21" s="1143"/>
      <c r="X21" s="1143"/>
      <c r="Y21" s="1144"/>
      <c r="Z21" s="1144"/>
      <c r="AA21" s="1144"/>
      <c r="AB21" s="1144"/>
      <c r="AC21" s="1144"/>
      <c r="AD21" s="1144"/>
      <c r="AE21" s="1144"/>
      <c r="AF21" s="1144"/>
      <c r="AG21" s="1144"/>
    </row>
    <row r="22" spans="1:33" s="247" customFormat="1" ht="14.1" customHeight="1" x14ac:dyDescent="0.2">
      <c r="A22" s="1101" t="s">
        <v>49</v>
      </c>
      <c r="B22" s="1102">
        <v>35163</v>
      </c>
      <c r="C22" s="1103">
        <v>11943</v>
      </c>
      <c r="D22" s="1104">
        <v>16014</v>
      </c>
      <c r="E22" s="1105">
        <v>7206</v>
      </c>
      <c r="F22" s="1105">
        <v>762</v>
      </c>
      <c r="G22" s="1105">
        <v>2213</v>
      </c>
      <c r="H22" s="1105">
        <v>1022</v>
      </c>
      <c r="I22" s="1105">
        <v>1345</v>
      </c>
      <c r="J22" s="1105">
        <v>586</v>
      </c>
      <c r="K22" s="1106">
        <v>1278</v>
      </c>
      <c r="M22" s="1146"/>
      <c r="N22" s="1146"/>
      <c r="O22" s="1146"/>
      <c r="P22" s="1146"/>
      <c r="Q22" s="1146"/>
      <c r="R22" s="1146"/>
      <c r="S22" s="1146"/>
      <c r="T22" s="1146"/>
      <c r="U22" s="1146"/>
      <c r="V22" s="1146"/>
      <c r="W22" s="1143"/>
      <c r="X22" s="1143"/>
      <c r="Y22" s="1144"/>
      <c r="Z22" s="1144"/>
      <c r="AA22" s="1144"/>
      <c r="AB22" s="1144"/>
      <c r="AC22" s="1144"/>
      <c r="AD22" s="1144"/>
      <c r="AE22" s="1144"/>
      <c r="AF22" s="1144"/>
      <c r="AG22" s="1144"/>
    </row>
    <row r="23" spans="1:33" s="247" customFormat="1" ht="14.1" customHeight="1" x14ac:dyDescent="0.2">
      <c r="A23" s="1101" t="s">
        <v>50</v>
      </c>
      <c r="B23" s="1102">
        <v>27829</v>
      </c>
      <c r="C23" s="1103">
        <v>10013</v>
      </c>
      <c r="D23" s="1104">
        <v>12092</v>
      </c>
      <c r="E23" s="1105">
        <v>5724</v>
      </c>
      <c r="F23" s="1105">
        <v>727</v>
      </c>
      <c r="G23" s="1105">
        <v>1741</v>
      </c>
      <c r="H23" s="1105">
        <v>663</v>
      </c>
      <c r="I23" s="1105">
        <v>992</v>
      </c>
      <c r="J23" s="1105">
        <v>439</v>
      </c>
      <c r="K23" s="1106">
        <v>1162</v>
      </c>
      <c r="M23" s="1146"/>
      <c r="N23" s="1146"/>
      <c r="O23" s="1146"/>
      <c r="P23" s="1146"/>
      <c r="Q23" s="1146"/>
      <c r="R23" s="1146"/>
      <c r="S23" s="1146"/>
      <c r="T23" s="1146"/>
      <c r="U23" s="1145"/>
      <c r="V23" s="1145"/>
      <c r="W23" s="1143"/>
      <c r="X23" s="1143"/>
      <c r="Y23" s="1144"/>
      <c r="Z23" s="1144"/>
      <c r="AA23" s="1144"/>
      <c r="AB23" s="1144"/>
      <c r="AC23" s="1144"/>
      <c r="AD23" s="1144"/>
      <c r="AE23" s="1144"/>
      <c r="AF23" s="1144"/>
      <c r="AG23" s="1144"/>
    </row>
    <row r="24" spans="1:33" s="247" customFormat="1" ht="14.1" customHeight="1" x14ac:dyDescent="0.2">
      <c r="A24" s="1101" t="s">
        <v>51</v>
      </c>
      <c r="B24" s="1102">
        <v>38170</v>
      </c>
      <c r="C24" s="1103">
        <v>15610</v>
      </c>
      <c r="D24" s="1104">
        <v>13275</v>
      </c>
      <c r="E24" s="1105">
        <v>9285</v>
      </c>
      <c r="F24" s="1105">
        <v>1112</v>
      </c>
      <c r="G24" s="1105">
        <v>2976</v>
      </c>
      <c r="H24" s="1105">
        <v>1192</v>
      </c>
      <c r="I24" s="1105">
        <v>1754</v>
      </c>
      <c r="J24" s="1105">
        <v>579</v>
      </c>
      <c r="K24" s="1106">
        <v>1672</v>
      </c>
      <c r="M24" s="1146"/>
      <c r="N24" s="1146"/>
      <c r="O24" s="1146"/>
      <c r="P24" s="1146"/>
      <c r="Q24" s="1146"/>
      <c r="R24" s="1146"/>
      <c r="S24" s="1146"/>
      <c r="T24" s="1146"/>
      <c r="U24" s="1146"/>
      <c r="V24" s="1146"/>
      <c r="W24" s="1143"/>
      <c r="X24" s="1143"/>
      <c r="Y24" s="1144"/>
      <c r="Z24" s="1144"/>
      <c r="AA24" s="1144"/>
      <c r="AB24" s="1144"/>
      <c r="AC24" s="1144"/>
      <c r="AD24" s="1144"/>
      <c r="AE24" s="1144"/>
      <c r="AF24" s="1144"/>
      <c r="AG24" s="1144"/>
    </row>
    <row r="25" spans="1:33" s="247" customFormat="1" ht="14.1" customHeight="1" x14ac:dyDescent="0.2">
      <c r="A25" s="1101" t="s">
        <v>52</v>
      </c>
      <c r="B25" s="1102">
        <v>43388</v>
      </c>
      <c r="C25" s="1103">
        <v>15612</v>
      </c>
      <c r="D25" s="1104">
        <v>18419</v>
      </c>
      <c r="E25" s="1105">
        <v>9357</v>
      </c>
      <c r="F25" s="1105">
        <v>1027</v>
      </c>
      <c r="G25" s="1105">
        <v>3039</v>
      </c>
      <c r="H25" s="1105">
        <v>1070</v>
      </c>
      <c r="I25" s="1105">
        <v>1367</v>
      </c>
      <c r="J25" s="1105">
        <v>765</v>
      </c>
      <c r="K25" s="1106">
        <v>2089</v>
      </c>
      <c r="M25" s="1146"/>
      <c r="N25" s="1146"/>
      <c r="O25" s="1146"/>
      <c r="P25" s="1146"/>
      <c r="Q25" s="1146"/>
      <c r="R25" s="1146"/>
      <c r="S25" s="1146"/>
      <c r="T25" s="1146"/>
      <c r="U25" s="1146"/>
      <c r="V25" s="1146"/>
      <c r="W25" s="1143"/>
      <c r="X25" s="1143"/>
      <c r="Y25" s="1144"/>
      <c r="Z25" s="1144"/>
      <c r="AA25" s="1144"/>
      <c r="AB25" s="1144"/>
      <c r="AC25" s="1144"/>
      <c r="AD25" s="1144"/>
      <c r="AE25" s="1144"/>
      <c r="AF25" s="1144"/>
      <c r="AG25" s="1144"/>
    </row>
    <row r="26" spans="1:33" s="247" customFormat="1" ht="14.1" customHeight="1" x14ac:dyDescent="0.2">
      <c r="A26" s="1101" t="s">
        <v>53</v>
      </c>
      <c r="B26" s="1102">
        <v>31363</v>
      </c>
      <c r="C26" s="1103">
        <v>11551</v>
      </c>
      <c r="D26" s="1104">
        <v>12642</v>
      </c>
      <c r="E26" s="1105">
        <v>7170</v>
      </c>
      <c r="F26" s="1105">
        <v>757</v>
      </c>
      <c r="G26" s="1105">
        <v>2328</v>
      </c>
      <c r="H26" s="1105">
        <v>792</v>
      </c>
      <c r="I26" s="1105">
        <v>1284</v>
      </c>
      <c r="J26" s="1105">
        <v>475</v>
      </c>
      <c r="K26" s="1106">
        <v>1534</v>
      </c>
      <c r="M26" s="1146"/>
      <c r="N26" s="1146"/>
      <c r="O26" s="1146"/>
      <c r="P26" s="1146"/>
      <c r="Q26" s="1146"/>
      <c r="R26" s="1146"/>
      <c r="S26" s="1146"/>
      <c r="T26" s="1146"/>
      <c r="U26" s="1146"/>
      <c r="V26" s="1146"/>
      <c r="W26" s="1143"/>
      <c r="X26" s="1143"/>
      <c r="Y26" s="1144"/>
      <c r="Z26" s="1144"/>
      <c r="AA26" s="1144"/>
      <c r="AB26" s="1144"/>
      <c r="AC26" s="1144"/>
      <c r="AD26" s="1144"/>
      <c r="AE26" s="1144"/>
      <c r="AF26" s="1144"/>
      <c r="AG26" s="1144"/>
    </row>
    <row r="27" spans="1:33" s="247" customFormat="1" ht="14.1" customHeight="1" x14ac:dyDescent="0.2">
      <c r="A27" s="1101" t="s">
        <v>54</v>
      </c>
      <c r="B27" s="1102">
        <v>226304</v>
      </c>
      <c r="C27" s="1103">
        <v>59500</v>
      </c>
      <c r="D27" s="1104">
        <v>115924</v>
      </c>
      <c r="E27" s="1105">
        <v>50880</v>
      </c>
      <c r="F27" s="1105">
        <v>3553</v>
      </c>
      <c r="G27" s="1105">
        <v>11236</v>
      </c>
      <c r="H27" s="1105">
        <v>4426</v>
      </c>
      <c r="I27" s="1105">
        <v>4480</v>
      </c>
      <c r="J27" s="1105">
        <v>5296</v>
      </c>
      <c r="K27" s="1106">
        <v>21889</v>
      </c>
      <c r="M27" s="1146"/>
      <c r="N27" s="1146"/>
      <c r="O27" s="1146"/>
      <c r="P27" s="1146"/>
      <c r="Q27" s="1146"/>
      <c r="R27" s="1146"/>
      <c r="S27" s="1146"/>
      <c r="T27" s="1146"/>
      <c r="U27" s="1146"/>
      <c r="V27" s="1146"/>
      <c r="W27" s="1143"/>
      <c r="X27" s="1143"/>
      <c r="Y27" s="1144"/>
      <c r="Z27" s="1144"/>
      <c r="AA27" s="1144"/>
      <c r="AB27" s="1144"/>
      <c r="AC27" s="1144"/>
      <c r="AD27" s="1144"/>
      <c r="AE27" s="1144"/>
      <c r="AF27" s="1144"/>
      <c r="AG27" s="1144"/>
    </row>
    <row r="28" spans="1:33" s="14" customFormat="1" ht="12.75" customHeight="1" x14ac:dyDescent="0.2">
      <c r="A28" s="1107" t="s">
        <v>55</v>
      </c>
      <c r="B28" s="1108">
        <v>475544</v>
      </c>
      <c r="C28" s="1109">
        <v>175940</v>
      </c>
      <c r="D28" s="1110">
        <v>191316</v>
      </c>
      <c r="E28" s="1111">
        <v>108288</v>
      </c>
      <c r="F28" s="1111">
        <v>12639</v>
      </c>
      <c r="G28" s="1111">
        <v>29511</v>
      </c>
      <c r="H28" s="1111">
        <v>13623</v>
      </c>
      <c r="I28" s="1111">
        <v>16917</v>
      </c>
      <c r="J28" s="1111">
        <v>7324</v>
      </c>
      <c r="K28" s="1112">
        <v>28274</v>
      </c>
      <c r="M28" s="1143"/>
      <c r="N28" s="1143"/>
      <c r="O28" s="1143"/>
      <c r="P28" s="1143"/>
      <c r="Q28" s="1143"/>
      <c r="R28" s="1143"/>
      <c r="S28" s="1143"/>
      <c r="T28" s="1143"/>
      <c r="U28" s="1143"/>
      <c r="V28" s="1143"/>
      <c r="W28" s="1143"/>
      <c r="X28" s="1143"/>
      <c r="Y28" s="1144"/>
      <c r="Z28" s="1144"/>
      <c r="AA28" s="1144"/>
      <c r="AB28" s="1144"/>
      <c r="AC28" s="1144"/>
      <c r="AD28" s="1144"/>
      <c r="AE28" s="1144"/>
      <c r="AF28" s="1144"/>
      <c r="AG28" s="1144"/>
    </row>
    <row r="29" spans="1:33" s="247" customFormat="1" ht="14.1" customHeight="1" x14ac:dyDescent="0.2">
      <c r="A29" s="1101" t="s">
        <v>56</v>
      </c>
      <c r="B29" s="1102">
        <v>16848</v>
      </c>
      <c r="C29" s="1103">
        <v>8039</v>
      </c>
      <c r="D29" s="1104">
        <v>4574</v>
      </c>
      <c r="E29" s="1105">
        <v>4235</v>
      </c>
      <c r="F29" s="1105">
        <v>460</v>
      </c>
      <c r="G29" s="1105">
        <v>1218</v>
      </c>
      <c r="H29" s="1105">
        <v>690</v>
      </c>
      <c r="I29" s="1105">
        <v>762</v>
      </c>
      <c r="J29" s="1105">
        <v>241</v>
      </c>
      <c r="K29" s="1106">
        <v>864</v>
      </c>
      <c r="M29" s="1145"/>
      <c r="N29" s="1145"/>
      <c r="O29" s="1145"/>
      <c r="P29" s="1145"/>
      <c r="Q29" s="1145"/>
      <c r="R29" s="1145"/>
      <c r="S29" s="1145"/>
      <c r="T29" s="1145"/>
      <c r="U29" s="1145"/>
      <c r="V29" s="1145"/>
      <c r="W29" s="1143"/>
      <c r="X29" s="1143"/>
      <c r="Y29" s="1144"/>
      <c r="Z29" s="1144"/>
      <c r="AA29" s="1144"/>
      <c r="AB29" s="1144"/>
      <c r="AC29" s="1144"/>
      <c r="AD29" s="1144"/>
      <c r="AE29" s="1144"/>
      <c r="AF29" s="1144"/>
      <c r="AG29" s="1144"/>
    </row>
    <row r="30" spans="1:33" s="247" customFormat="1" ht="14.1" customHeight="1" x14ac:dyDescent="0.2">
      <c r="A30" s="1101" t="s">
        <v>57</v>
      </c>
      <c r="B30" s="1102">
        <v>30171</v>
      </c>
      <c r="C30" s="1103">
        <v>11671</v>
      </c>
      <c r="D30" s="1104">
        <v>8650</v>
      </c>
      <c r="E30" s="1105">
        <v>9850</v>
      </c>
      <c r="F30" s="1105">
        <v>1252</v>
      </c>
      <c r="G30" s="1105">
        <v>2326</v>
      </c>
      <c r="H30" s="1105">
        <v>1524</v>
      </c>
      <c r="I30" s="1105">
        <v>1858</v>
      </c>
      <c r="J30" s="1105">
        <v>548</v>
      </c>
      <c r="K30" s="1106">
        <v>2342</v>
      </c>
      <c r="M30" s="1146"/>
      <c r="N30" s="1146"/>
      <c r="O30" s="1146"/>
      <c r="P30" s="1146"/>
      <c r="Q30" s="1146"/>
      <c r="R30" s="1146"/>
      <c r="S30" s="1146"/>
      <c r="T30" s="1146"/>
      <c r="U30" s="1146"/>
      <c r="V30" s="1146"/>
      <c r="W30" s="1143"/>
      <c r="X30" s="1143"/>
      <c r="Y30" s="1144"/>
      <c r="Z30" s="1144"/>
      <c r="AA30" s="1144"/>
      <c r="AB30" s="1144"/>
      <c r="AC30" s="1144"/>
      <c r="AD30" s="1144"/>
      <c r="AE30" s="1144"/>
      <c r="AF30" s="1144"/>
      <c r="AG30" s="1144"/>
    </row>
    <row r="31" spans="1:33" s="247" customFormat="1" ht="14.1" customHeight="1" x14ac:dyDescent="0.2">
      <c r="A31" s="1113" t="s">
        <v>493</v>
      </c>
      <c r="B31" s="1102">
        <v>38361</v>
      </c>
      <c r="C31" s="1103">
        <v>13332</v>
      </c>
      <c r="D31" s="1104">
        <v>11485</v>
      </c>
      <c r="E31" s="1105">
        <v>13544</v>
      </c>
      <c r="F31" s="1105">
        <v>1829</v>
      </c>
      <c r="G31" s="1105">
        <v>3195</v>
      </c>
      <c r="H31" s="1105">
        <v>2058</v>
      </c>
      <c r="I31" s="1105">
        <v>2886</v>
      </c>
      <c r="J31" s="1105">
        <v>828</v>
      </c>
      <c r="K31" s="1106">
        <v>2748</v>
      </c>
      <c r="M31" s="1146"/>
      <c r="N31" s="1146"/>
      <c r="O31" s="1146"/>
      <c r="P31" s="1146"/>
      <c r="Q31" s="1146"/>
      <c r="R31" s="1146"/>
      <c r="S31" s="1146"/>
      <c r="T31" s="1146"/>
      <c r="U31" s="1146"/>
      <c r="V31" s="1146"/>
      <c r="W31" s="1143"/>
      <c r="X31" s="1143"/>
      <c r="Y31" s="1144"/>
      <c r="Z31" s="1144"/>
      <c r="AA31" s="1144"/>
      <c r="AB31" s="1144"/>
      <c r="AC31" s="1144"/>
      <c r="AD31" s="1144"/>
      <c r="AE31" s="1144"/>
      <c r="AF31" s="1144"/>
      <c r="AG31" s="1144"/>
    </row>
    <row r="32" spans="1:33" s="247" customFormat="1" ht="14.1" customHeight="1" x14ac:dyDescent="0.2">
      <c r="A32" s="1022" t="s">
        <v>59</v>
      </c>
      <c r="B32" s="1102">
        <v>2265</v>
      </c>
      <c r="C32" s="1103">
        <v>668</v>
      </c>
      <c r="D32" s="1104">
        <v>904</v>
      </c>
      <c r="E32" s="1105">
        <v>693</v>
      </c>
      <c r="F32" s="1105">
        <v>53</v>
      </c>
      <c r="G32" s="1105">
        <v>140</v>
      </c>
      <c r="H32" s="1105">
        <v>112</v>
      </c>
      <c r="I32" s="1105">
        <v>106</v>
      </c>
      <c r="J32" s="1105">
        <v>48</v>
      </c>
      <c r="K32" s="1106">
        <v>234</v>
      </c>
      <c r="M32" s="1146"/>
      <c r="N32" s="1146"/>
      <c r="O32" s="1146"/>
      <c r="P32" s="1146"/>
      <c r="Q32" s="1146"/>
      <c r="R32" s="1146"/>
      <c r="S32" s="1146"/>
      <c r="T32" s="1146"/>
      <c r="U32" s="1146"/>
      <c r="V32" s="1146"/>
      <c r="W32" s="1143"/>
      <c r="X32" s="1143"/>
      <c r="Y32" s="1144"/>
      <c r="Z32" s="1144"/>
      <c r="AA32" s="1144"/>
      <c r="AB32" s="1144"/>
      <c r="AC32" s="1144"/>
      <c r="AD32" s="1144"/>
      <c r="AE32" s="1144"/>
      <c r="AF32" s="1144"/>
      <c r="AG32" s="1144"/>
    </row>
    <row r="33" spans="1:33" s="247" customFormat="1" ht="24" customHeight="1" x14ac:dyDescent="0.2">
      <c r="A33" s="1022" t="s">
        <v>528</v>
      </c>
      <c r="B33" s="1102">
        <v>36096</v>
      </c>
      <c r="C33" s="1103">
        <v>12664</v>
      </c>
      <c r="D33" s="1104">
        <v>10581</v>
      </c>
      <c r="E33" s="1105">
        <v>12851</v>
      </c>
      <c r="F33" s="1105">
        <v>1776</v>
      </c>
      <c r="G33" s="1105">
        <v>3055</v>
      </c>
      <c r="H33" s="1105">
        <v>1946</v>
      </c>
      <c r="I33" s="1105">
        <v>2780</v>
      </c>
      <c r="J33" s="1105">
        <v>780</v>
      </c>
      <c r="K33" s="1106">
        <v>2514</v>
      </c>
      <c r="M33" s="1146"/>
      <c r="N33" s="1146"/>
      <c r="O33" s="1146"/>
      <c r="P33" s="1146"/>
      <c r="Q33" s="1146"/>
      <c r="R33" s="1146"/>
      <c r="S33" s="1146"/>
      <c r="T33" s="1146"/>
      <c r="U33" s="1146"/>
      <c r="V33" s="1146"/>
      <c r="W33" s="1143"/>
      <c r="X33" s="1143"/>
      <c r="Y33" s="1144"/>
      <c r="Z33" s="1144"/>
      <c r="AA33" s="1144"/>
      <c r="AB33" s="1144"/>
      <c r="AC33" s="1144"/>
      <c r="AD33" s="1144"/>
      <c r="AE33" s="1144"/>
      <c r="AF33" s="1144"/>
      <c r="AG33" s="1144"/>
    </row>
    <row r="34" spans="1:33" s="247" customFormat="1" ht="14.1" customHeight="1" x14ac:dyDescent="0.2">
      <c r="A34" s="1101" t="s">
        <v>61</v>
      </c>
      <c r="B34" s="1102">
        <v>22402</v>
      </c>
      <c r="C34" s="1103">
        <v>9745</v>
      </c>
      <c r="D34" s="1104">
        <v>6010</v>
      </c>
      <c r="E34" s="1105">
        <v>6647</v>
      </c>
      <c r="F34" s="1105">
        <v>777</v>
      </c>
      <c r="G34" s="1105">
        <v>1907</v>
      </c>
      <c r="H34" s="1105">
        <v>803</v>
      </c>
      <c r="I34" s="1105">
        <v>1290</v>
      </c>
      <c r="J34" s="1105">
        <v>406</v>
      </c>
      <c r="K34" s="1106">
        <v>1464</v>
      </c>
      <c r="M34" s="1146"/>
      <c r="N34" s="1146"/>
      <c r="O34" s="1146"/>
      <c r="P34" s="1146"/>
      <c r="Q34" s="1146"/>
      <c r="R34" s="1146"/>
      <c r="S34" s="1146"/>
      <c r="T34" s="1146"/>
      <c r="U34" s="1146"/>
      <c r="V34" s="1146"/>
      <c r="W34" s="1143"/>
      <c r="X34" s="1143"/>
      <c r="Y34" s="1144"/>
      <c r="Z34" s="1144"/>
      <c r="AA34" s="1144"/>
      <c r="AB34" s="1144"/>
      <c r="AC34" s="1144"/>
      <c r="AD34" s="1144"/>
      <c r="AE34" s="1144"/>
      <c r="AF34" s="1144"/>
      <c r="AG34" s="1144"/>
    </row>
    <row r="35" spans="1:33" s="247" customFormat="1" ht="14.1" customHeight="1" x14ac:dyDescent="0.2">
      <c r="A35" s="1101" t="s">
        <v>62</v>
      </c>
      <c r="B35" s="1102">
        <v>40150</v>
      </c>
      <c r="C35" s="1103">
        <v>15235</v>
      </c>
      <c r="D35" s="1104">
        <v>16784</v>
      </c>
      <c r="E35" s="1105">
        <v>8131</v>
      </c>
      <c r="F35" s="1105">
        <v>853</v>
      </c>
      <c r="G35" s="1105">
        <v>2425</v>
      </c>
      <c r="H35" s="1105">
        <v>1219</v>
      </c>
      <c r="I35" s="1105">
        <v>1455</v>
      </c>
      <c r="J35" s="1105">
        <v>402</v>
      </c>
      <c r="K35" s="1106">
        <v>1777</v>
      </c>
      <c r="M35" s="1146"/>
      <c r="N35" s="1146"/>
      <c r="O35" s="1146"/>
      <c r="P35" s="1146"/>
      <c r="Q35" s="1146"/>
      <c r="R35" s="1146"/>
      <c r="S35" s="1146"/>
      <c r="T35" s="1146"/>
      <c r="U35" s="1146"/>
      <c r="V35" s="1146"/>
      <c r="W35" s="1143"/>
      <c r="X35" s="1143"/>
      <c r="Y35" s="1144"/>
      <c r="Z35" s="1144"/>
      <c r="AA35" s="1144"/>
      <c r="AB35" s="1144"/>
      <c r="AC35" s="1144"/>
      <c r="AD35" s="1144"/>
      <c r="AE35" s="1144"/>
      <c r="AF35" s="1144"/>
      <c r="AG35" s="1144"/>
    </row>
    <row r="36" spans="1:33" s="247" customFormat="1" ht="14.1" customHeight="1" x14ac:dyDescent="0.2">
      <c r="A36" s="1101" t="s">
        <v>63</v>
      </c>
      <c r="B36" s="1102">
        <v>73435</v>
      </c>
      <c r="C36" s="1103">
        <v>26614</v>
      </c>
      <c r="D36" s="1104">
        <v>32920</v>
      </c>
      <c r="E36" s="1105">
        <v>13901</v>
      </c>
      <c r="F36" s="1105">
        <v>1732</v>
      </c>
      <c r="G36" s="1105">
        <v>4353</v>
      </c>
      <c r="H36" s="1105">
        <v>1547</v>
      </c>
      <c r="I36" s="1105">
        <v>1929</v>
      </c>
      <c r="J36" s="1105">
        <v>968</v>
      </c>
      <c r="K36" s="1106">
        <v>3372</v>
      </c>
      <c r="M36" s="1146"/>
      <c r="N36" s="1146"/>
      <c r="O36" s="1146"/>
      <c r="P36" s="1146"/>
      <c r="Q36" s="1146"/>
      <c r="R36" s="1146"/>
      <c r="S36" s="1146"/>
      <c r="T36" s="1146"/>
      <c r="U36" s="1146"/>
      <c r="V36" s="1146"/>
      <c r="W36" s="1143"/>
      <c r="X36" s="1143"/>
      <c r="Y36" s="1144"/>
      <c r="Z36" s="1144"/>
      <c r="AA36" s="1144"/>
      <c r="AB36" s="1144"/>
      <c r="AC36" s="1144"/>
      <c r="AD36" s="1144"/>
      <c r="AE36" s="1144"/>
      <c r="AF36" s="1144"/>
      <c r="AG36" s="1144"/>
    </row>
    <row r="37" spans="1:33" s="247" customFormat="1" ht="14.1" customHeight="1" x14ac:dyDescent="0.2">
      <c r="A37" s="1101" t="s">
        <v>64</v>
      </c>
      <c r="B37" s="1102">
        <v>31439</v>
      </c>
      <c r="C37" s="1103">
        <v>10898</v>
      </c>
      <c r="D37" s="1104">
        <v>11667</v>
      </c>
      <c r="E37" s="1105">
        <v>8874</v>
      </c>
      <c r="F37" s="1105">
        <v>860</v>
      </c>
      <c r="G37" s="1105">
        <v>2005</v>
      </c>
      <c r="H37" s="1105">
        <v>986</v>
      </c>
      <c r="I37" s="1105">
        <v>1564</v>
      </c>
      <c r="J37" s="1105">
        <v>611</v>
      </c>
      <c r="K37" s="1106">
        <v>2848</v>
      </c>
      <c r="M37" s="1146"/>
      <c r="N37" s="1146"/>
      <c r="O37" s="1146"/>
      <c r="P37" s="1146"/>
      <c r="Q37" s="1146"/>
      <c r="R37" s="1146"/>
      <c r="S37" s="1146"/>
      <c r="T37" s="1146"/>
      <c r="U37" s="1146"/>
      <c r="V37" s="1146"/>
      <c r="W37" s="1143"/>
      <c r="X37" s="1143"/>
      <c r="Y37" s="1144"/>
      <c r="Z37" s="1144"/>
      <c r="AA37" s="1144"/>
      <c r="AB37" s="1144"/>
      <c r="AC37" s="1144"/>
      <c r="AD37" s="1144"/>
      <c r="AE37" s="1144"/>
      <c r="AF37" s="1144"/>
      <c r="AG37" s="1144"/>
    </row>
    <row r="38" spans="1:33" s="247" customFormat="1" ht="14.1" customHeight="1" x14ac:dyDescent="0.2">
      <c r="A38" s="1101" t="s">
        <v>65</v>
      </c>
      <c r="B38" s="1102">
        <v>22052</v>
      </c>
      <c r="C38" s="1103">
        <v>7899</v>
      </c>
      <c r="D38" s="1104">
        <v>8767</v>
      </c>
      <c r="E38" s="1105">
        <v>5386</v>
      </c>
      <c r="F38" s="1105">
        <v>640</v>
      </c>
      <c r="G38" s="1105">
        <v>1594</v>
      </c>
      <c r="H38" s="1105">
        <v>738</v>
      </c>
      <c r="I38" s="1105">
        <v>979</v>
      </c>
      <c r="J38" s="1105">
        <v>273</v>
      </c>
      <c r="K38" s="1106">
        <v>1162</v>
      </c>
      <c r="M38" s="1146"/>
      <c r="N38" s="1146"/>
      <c r="O38" s="1146"/>
      <c r="P38" s="1146"/>
      <c r="Q38" s="1146"/>
      <c r="R38" s="1146"/>
      <c r="S38" s="1146"/>
      <c r="T38" s="1146"/>
      <c r="U38" s="1145"/>
      <c r="V38" s="1145"/>
      <c r="W38" s="1143"/>
      <c r="X38" s="1143"/>
      <c r="Y38" s="1144"/>
      <c r="Z38" s="1144"/>
      <c r="AA38" s="1144"/>
      <c r="AB38" s="1144"/>
      <c r="AC38" s="1144"/>
      <c r="AD38" s="1144"/>
      <c r="AE38" s="1144"/>
      <c r="AF38" s="1144"/>
      <c r="AG38" s="1144"/>
    </row>
    <row r="39" spans="1:33" s="247" customFormat="1" ht="14.1" customHeight="1" x14ac:dyDescent="0.2">
      <c r="A39" s="1115" t="s">
        <v>66</v>
      </c>
      <c r="B39" s="1102">
        <v>24556</v>
      </c>
      <c r="C39" s="1103">
        <v>8440</v>
      </c>
      <c r="D39" s="1104">
        <v>10143</v>
      </c>
      <c r="E39" s="1105">
        <v>5973</v>
      </c>
      <c r="F39" s="1105">
        <v>723</v>
      </c>
      <c r="G39" s="1105">
        <v>1827</v>
      </c>
      <c r="H39" s="1105">
        <v>821</v>
      </c>
      <c r="I39" s="1105">
        <v>1019</v>
      </c>
      <c r="J39" s="1105">
        <v>345</v>
      </c>
      <c r="K39" s="1106">
        <v>1238</v>
      </c>
      <c r="M39" s="1146"/>
      <c r="N39" s="1146"/>
      <c r="O39" s="1146"/>
      <c r="P39" s="1146"/>
      <c r="Q39" s="1146"/>
      <c r="R39" s="1146"/>
      <c r="S39" s="1146"/>
      <c r="T39" s="1146"/>
      <c r="U39" s="1146"/>
      <c r="V39" s="1146"/>
      <c r="W39" s="1143"/>
      <c r="X39" s="1143"/>
      <c r="Y39" s="1144"/>
      <c r="Z39" s="1144"/>
      <c r="AA39" s="1144"/>
      <c r="AB39" s="1144"/>
      <c r="AC39" s="1144"/>
      <c r="AD39" s="1144"/>
      <c r="AE39" s="1144"/>
      <c r="AF39" s="1144"/>
      <c r="AG39" s="1144"/>
    </row>
    <row r="40" spans="1:33" s="247" customFormat="1" ht="14.1" customHeight="1" x14ac:dyDescent="0.2">
      <c r="A40" s="1116" t="s">
        <v>253</v>
      </c>
      <c r="B40" s="1117">
        <v>176130</v>
      </c>
      <c r="C40" s="1118">
        <v>64067</v>
      </c>
      <c r="D40" s="1119">
        <v>80316</v>
      </c>
      <c r="E40" s="1120">
        <v>31747</v>
      </c>
      <c r="F40" s="1120">
        <v>3513</v>
      </c>
      <c r="G40" s="1120">
        <v>8661</v>
      </c>
      <c r="H40" s="1120">
        <v>3237</v>
      </c>
      <c r="I40" s="1120">
        <v>3175</v>
      </c>
      <c r="J40" s="1120">
        <v>2702</v>
      </c>
      <c r="K40" s="1121">
        <v>10459</v>
      </c>
      <c r="M40" s="1146"/>
      <c r="N40" s="1146"/>
      <c r="O40" s="1146"/>
      <c r="P40" s="1146"/>
      <c r="Q40" s="1146"/>
      <c r="R40" s="1146"/>
      <c r="S40" s="1146"/>
      <c r="T40" s="1146"/>
      <c r="U40" s="1146"/>
      <c r="V40" s="1146"/>
      <c r="W40" s="1143"/>
      <c r="X40" s="1143"/>
      <c r="Y40" s="1144"/>
      <c r="Z40" s="1144"/>
      <c r="AA40" s="1144"/>
      <c r="AB40" s="1144"/>
      <c r="AC40" s="1144"/>
      <c r="AD40" s="1144"/>
      <c r="AE40" s="1144"/>
      <c r="AF40" s="1144"/>
      <c r="AG40" s="1144"/>
    </row>
    <row r="41" spans="1:33" ht="13.5" customHeight="1" x14ac:dyDescent="0.2">
      <c r="A41" s="1107" t="s">
        <v>68</v>
      </c>
      <c r="B41" s="1122">
        <v>445474</v>
      </c>
      <c r="C41" s="1123">
        <v>170653</v>
      </c>
      <c r="D41" s="1124">
        <v>177316</v>
      </c>
      <c r="E41" s="1125">
        <v>97505</v>
      </c>
      <c r="F41" s="1125">
        <v>10581</v>
      </c>
      <c r="G41" s="1125">
        <v>31430</v>
      </c>
      <c r="H41" s="1125">
        <v>11747</v>
      </c>
      <c r="I41" s="1125">
        <v>15679</v>
      </c>
      <c r="J41" s="1125">
        <v>6349</v>
      </c>
      <c r="K41" s="1126">
        <v>21719</v>
      </c>
      <c r="M41" s="1143"/>
      <c r="N41" s="1143"/>
      <c r="O41" s="1143"/>
      <c r="P41" s="1143"/>
      <c r="Q41" s="1143"/>
      <c r="R41" s="1143"/>
      <c r="S41" s="1143"/>
      <c r="T41" s="1143"/>
      <c r="U41" s="1143"/>
      <c r="V41" s="1143"/>
      <c r="W41" s="1143"/>
      <c r="X41" s="1143"/>
      <c r="Y41" s="1144"/>
      <c r="Z41" s="1144"/>
      <c r="AA41" s="1144"/>
      <c r="AB41" s="1144"/>
      <c r="AC41" s="1144"/>
      <c r="AD41" s="1144"/>
      <c r="AE41" s="1144"/>
      <c r="AF41" s="1144"/>
      <c r="AG41" s="1144"/>
    </row>
    <row r="42" spans="1:33" s="247" customFormat="1" ht="15.6" customHeight="1" x14ac:dyDescent="0.2">
      <c r="A42" s="1101" t="s">
        <v>69</v>
      </c>
      <c r="B42" s="1102">
        <v>20052</v>
      </c>
      <c r="C42" s="1103">
        <v>5502</v>
      </c>
      <c r="D42" s="1104">
        <v>11720</v>
      </c>
      <c r="E42" s="1105">
        <v>2830</v>
      </c>
      <c r="F42" s="1105">
        <v>221</v>
      </c>
      <c r="G42" s="1105">
        <v>931</v>
      </c>
      <c r="H42" s="1105">
        <v>319</v>
      </c>
      <c r="I42" s="1105">
        <v>350</v>
      </c>
      <c r="J42" s="1105">
        <v>169</v>
      </c>
      <c r="K42" s="1106">
        <v>840</v>
      </c>
      <c r="M42" s="1145"/>
      <c r="N42" s="1145"/>
      <c r="O42" s="1145"/>
      <c r="P42" s="1145"/>
      <c r="Q42" s="1145"/>
      <c r="R42" s="1145"/>
      <c r="S42" s="1145"/>
      <c r="T42" s="1145"/>
      <c r="U42" s="1145"/>
      <c r="V42" s="1145"/>
      <c r="W42" s="1143"/>
      <c r="X42" s="1143"/>
      <c r="Y42" s="1144"/>
      <c r="Z42" s="1144"/>
      <c r="AA42" s="1144"/>
      <c r="AB42" s="1144"/>
      <c r="AC42" s="1144"/>
      <c r="AD42" s="1144"/>
      <c r="AE42" s="1144"/>
      <c r="AF42" s="1144"/>
      <c r="AG42" s="1144"/>
    </row>
    <row r="43" spans="1:33" s="247" customFormat="1" ht="15.6" customHeight="1" x14ac:dyDescent="0.2">
      <c r="A43" s="1101" t="s">
        <v>70</v>
      </c>
      <c r="B43" s="1102">
        <v>12931</v>
      </c>
      <c r="C43" s="1103">
        <v>6811</v>
      </c>
      <c r="D43" s="1104">
        <v>2132</v>
      </c>
      <c r="E43" s="1105">
        <v>3988</v>
      </c>
      <c r="F43" s="1105">
        <v>444</v>
      </c>
      <c r="G43" s="1105">
        <v>1246</v>
      </c>
      <c r="H43" s="1105">
        <v>435</v>
      </c>
      <c r="I43" s="1105">
        <v>722</v>
      </c>
      <c r="J43" s="1105">
        <v>238</v>
      </c>
      <c r="K43" s="1106">
        <v>903</v>
      </c>
      <c r="M43" s="1146"/>
      <c r="N43" s="1146"/>
      <c r="O43" s="1146"/>
      <c r="P43" s="1146"/>
      <c r="Q43" s="1146"/>
      <c r="R43" s="1146"/>
      <c r="S43" s="1146"/>
      <c r="T43" s="1146"/>
      <c r="U43" s="1146"/>
      <c r="V43" s="1146"/>
      <c r="W43" s="1143"/>
      <c r="X43" s="1143"/>
      <c r="Y43" s="1144"/>
      <c r="Z43" s="1144"/>
      <c r="AA43" s="1144"/>
      <c r="AB43" s="1144"/>
      <c r="AC43" s="1144"/>
      <c r="AD43" s="1144"/>
      <c r="AE43" s="1144"/>
      <c r="AF43" s="1144"/>
      <c r="AG43" s="1144"/>
    </row>
    <row r="44" spans="1:33" s="247" customFormat="1" ht="15.6" customHeight="1" x14ac:dyDescent="0.2">
      <c r="A44" s="1101" t="s">
        <v>71</v>
      </c>
      <c r="B44" s="1102">
        <v>51143</v>
      </c>
      <c r="C44" s="1103">
        <v>18933</v>
      </c>
      <c r="D44" s="1104">
        <v>21146</v>
      </c>
      <c r="E44" s="1105">
        <v>11064</v>
      </c>
      <c r="F44" s="1105">
        <v>1101</v>
      </c>
      <c r="G44" s="1105">
        <v>3647</v>
      </c>
      <c r="H44" s="1105">
        <v>1647</v>
      </c>
      <c r="I44" s="1105">
        <v>1761</v>
      </c>
      <c r="J44" s="1105">
        <v>692</v>
      </c>
      <c r="K44" s="1106">
        <v>2216</v>
      </c>
      <c r="M44" s="1146"/>
      <c r="N44" s="1146"/>
      <c r="O44" s="1146"/>
      <c r="P44" s="1146"/>
      <c r="Q44" s="1146"/>
      <c r="R44" s="1146"/>
      <c r="S44" s="1146"/>
      <c r="T44" s="1146"/>
      <c r="U44" s="1146"/>
      <c r="V44" s="1146"/>
      <c r="W44" s="1143"/>
      <c r="X44" s="1143"/>
      <c r="Y44" s="1144"/>
      <c r="Z44" s="1144"/>
      <c r="AA44" s="1144"/>
      <c r="AB44" s="1144"/>
      <c r="AC44" s="1144"/>
      <c r="AD44" s="1144"/>
      <c r="AE44" s="1144"/>
      <c r="AF44" s="1144"/>
      <c r="AG44" s="1144"/>
    </row>
    <row r="45" spans="1:33" s="247" customFormat="1" ht="15.6" customHeight="1" x14ac:dyDescent="0.2">
      <c r="A45" s="1101" t="s">
        <v>72</v>
      </c>
      <c r="B45" s="1102">
        <v>143875</v>
      </c>
      <c r="C45" s="1103">
        <v>51091</v>
      </c>
      <c r="D45" s="1104">
        <v>60291</v>
      </c>
      <c r="E45" s="1105">
        <v>32493</v>
      </c>
      <c r="F45" s="1105">
        <v>2983</v>
      </c>
      <c r="G45" s="1105">
        <v>9886</v>
      </c>
      <c r="H45" s="1105">
        <v>3743</v>
      </c>
      <c r="I45" s="1105">
        <v>5311</v>
      </c>
      <c r="J45" s="1105">
        <v>2205</v>
      </c>
      <c r="K45" s="1106">
        <v>8365</v>
      </c>
      <c r="M45" s="1146"/>
      <c r="N45" s="1146"/>
      <c r="O45" s="1146"/>
      <c r="P45" s="1146"/>
      <c r="Q45" s="1146"/>
      <c r="R45" s="1146"/>
      <c r="S45" s="1146"/>
      <c r="T45" s="1146"/>
      <c r="U45" s="1146"/>
      <c r="V45" s="1146"/>
      <c r="W45" s="1143"/>
      <c r="X45" s="1143"/>
      <c r="Y45" s="1144"/>
      <c r="Z45" s="1144"/>
      <c r="AA45" s="1144"/>
      <c r="AB45" s="1144"/>
      <c r="AC45" s="1144"/>
      <c r="AD45" s="1144"/>
      <c r="AE45" s="1144"/>
      <c r="AF45" s="1144"/>
      <c r="AG45" s="1144"/>
    </row>
    <row r="46" spans="1:33" s="247" customFormat="1" ht="15.6" customHeight="1" x14ac:dyDescent="0.2">
      <c r="A46" s="1101" t="s">
        <v>73</v>
      </c>
      <c r="B46" s="1102">
        <v>22758</v>
      </c>
      <c r="C46" s="1103">
        <v>11069</v>
      </c>
      <c r="D46" s="1104">
        <v>5439</v>
      </c>
      <c r="E46" s="1105">
        <v>6250</v>
      </c>
      <c r="F46" s="1105">
        <v>781</v>
      </c>
      <c r="G46" s="1105">
        <v>2212</v>
      </c>
      <c r="H46" s="1105">
        <v>744</v>
      </c>
      <c r="I46" s="1105">
        <v>989</v>
      </c>
      <c r="J46" s="1105">
        <v>369</v>
      </c>
      <c r="K46" s="1106">
        <v>1155</v>
      </c>
      <c r="M46" s="1146"/>
      <c r="N46" s="1146"/>
      <c r="O46" s="1146"/>
      <c r="P46" s="1146"/>
      <c r="Q46" s="1146"/>
      <c r="R46" s="1146"/>
      <c r="S46" s="1146"/>
      <c r="T46" s="1146"/>
      <c r="U46" s="1146"/>
      <c r="V46" s="1146"/>
      <c r="W46" s="1143"/>
      <c r="X46" s="1143"/>
      <c r="Y46" s="1144"/>
      <c r="Z46" s="1144"/>
      <c r="AA46" s="1144"/>
      <c r="AB46" s="1144"/>
      <c r="AC46" s="1144"/>
      <c r="AD46" s="1144"/>
      <c r="AE46" s="1144"/>
      <c r="AF46" s="1144"/>
      <c r="AG46" s="1144"/>
    </row>
    <row r="47" spans="1:33" s="247" customFormat="1" ht="15.6" customHeight="1" x14ac:dyDescent="0.2">
      <c r="A47" s="1101" t="s">
        <v>74</v>
      </c>
      <c r="B47" s="1102">
        <v>62609</v>
      </c>
      <c r="C47" s="1103">
        <v>24965</v>
      </c>
      <c r="D47" s="1104">
        <v>22610</v>
      </c>
      <c r="E47" s="1105">
        <v>15034</v>
      </c>
      <c r="F47" s="1105">
        <v>2282</v>
      </c>
      <c r="G47" s="1105">
        <v>5033</v>
      </c>
      <c r="H47" s="1105">
        <v>1874</v>
      </c>
      <c r="I47" s="1105">
        <v>2444</v>
      </c>
      <c r="J47" s="1105">
        <v>912</v>
      </c>
      <c r="K47" s="1106">
        <v>2489</v>
      </c>
      <c r="M47" s="1146"/>
      <c r="N47" s="1146"/>
      <c r="O47" s="1146"/>
      <c r="P47" s="1146"/>
      <c r="Q47" s="1146"/>
      <c r="R47" s="1146"/>
      <c r="S47" s="1146"/>
      <c r="T47" s="1146"/>
      <c r="U47" s="1146"/>
      <c r="V47" s="1146"/>
      <c r="W47" s="1143"/>
      <c r="X47" s="1143"/>
      <c r="Y47" s="1144"/>
      <c r="Z47" s="1144"/>
      <c r="AA47" s="1144"/>
      <c r="AB47" s="1144"/>
      <c r="AC47" s="1144"/>
      <c r="AD47" s="1144"/>
      <c r="AE47" s="1144"/>
      <c r="AF47" s="1144"/>
      <c r="AG47" s="1144"/>
    </row>
    <row r="48" spans="1:33" s="247" customFormat="1" ht="15.6" customHeight="1" x14ac:dyDescent="0.2">
      <c r="A48" s="1101" t="s">
        <v>75</v>
      </c>
      <c r="B48" s="1102">
        <v>111318</v>
      </c>
      <c r="C48" s="1103">
        <v>45652</v>
      </c>
      <c r="D48" s="1104">
        <v>42608</v>
      </c>
      <c r="E48" s="1105">
        <v>23058</v>
      </c>
      <c r="F48" s="1105">
        <v>2491</v>
      </c>
      <c r="G48" s="1105">
        <v>7433</v>
      </c>
      <c r="H48" s="1105">
        <v>2660</v>
      </c>
      <c r="I48" s="1105">
        <v>3751</v>
      </c>
      <c r="J48" s="1105">
        <v>1563</v>
      </c>
      <c r="K48" s="1106">
        <v>5160</v>
      </c>
      <c r="M48" s="1145"/>
      <c r="N48" s="1145"/>
      <c r="O48" s="1145"/>
      <c r="P48" s="1145"/>
      <c r="Q48" s="1145"/>
      <c r="R48" s="1145"/>
      <c r="S48" s="1145"/>
      <c r="T48" s="1145"/>
      <c r="U48" s="1145"/>
      <c r="V48" s="1145"/>
      <c r="W48" s="1143"/>
      <c r="X48" s="1143"/>
      <c r="Y48" s="1144"/>
      <c r="Z48" s="1144"/>
      <c r="AA48" s="1144"/>
      <c r="AB48" s="1144"/>
      <c r="AC48" s="1144"/>
      <c r="AD48" s="1144"/>
      <c r="AE48" s="1144"/>
      <c r="AF48" s="1144"/>
      <c r="AG48" s="1144"/>
    </row>
    <row r="49" spans="1:33" s="247" customFormat="1" ht="12.75" customHeight="1" x14ac:dyDescent="0.2">
      <c r="A49" s="1101" t="s">
        <v>202</v>
      </c>
      <c r="B49" s="1127">
        <v>20788</v>
      </c>
      <c r="C49" s="1128">
        <v>6630</v>
      </c>
      <c r="D49" s="1129">
        <v>11370</v>
      </c>
      <c r="E49" s="1130">
        <v>2788</v>
      </c>
      <c r="F49" s="1130">
        <v>278</v>
      </c>
      <c r="G49" s="1130">
        <v>1042</v>
      </c>
      <c r="H49" s="1130">
        <v>325</v>
      </c>
      <c r="I49" s="1130">
        <v>351</v>
      </c>
      <c r="J49" s="1130">
        <v>201</v>
      </c>
      <c r="K49" s="1131">
        <v>591</v>
      </c>
      <c r="M49" s="1145"/>
      <c r="N49" s="1145"/>
      <c r="O49" s="1145"/>
      <c r="P49" s="1145"/>
      <c r="Q49" s="1145"/>
      <c r="R49" s="1145"/>
      <c r="S49" s="1145"/>
      <c r="T49" s="1145"/>
      <c r="U49" s="1145"/>
      <c r="V49" s="1145"/>
      <c r="W49" s="1143"/>
      <c r="X49" s="1143"/>
      <c r="Y49" s="1144"/>
      <c r="Z49" s="1144"/>
      <c r="AA49" s="1144"/>
      <c r="AB49" s="1144"/>
      <c r="AC49" s="1144"/>
      <c r="AD49" s="1144"/>
      <c r="AE49" s="1144"/>
      <c r="AF49" s="1144"/>
      <c r="AG49" s="1144"/>
    </row>
    <row r="50" spans="1:33" ht="24.75" customHeight="1" x14ac:dyDescent="0.2">
      <c r="A50" s="1107" t="s">
        <v>77</v>
      </c>
      <c r="B50" s="1122">
        <v>183030</v>
      </c>
      <c r="C50" s="1123">
        <v>92467</v>
      </c>
      <c r="D50" s="1124">
        <v>46011</v>
      </c>
      <c r="E50" s="1125">
        <v>44552</v>
      </c>
      <c r="F50" s="1125">
        <v>4820</v>
      </c>
      <c r="G50" s="1125">
        <v>14854</v>
      </c>
      <c r="H50" s="1125">
        <v>5101</v>
      </c>
      <c r="I50" s="1125">
        <v>6729</v>
      </c>
      <c r="J50" s="1125">
        <v>3308</v>
      </c>
      <c r="K50" s="1126">
        <v>9740</v>
      </c>
      <c r="M50" s="1143"/>
      <c r="N50" s="1143"/>
      <c r="O50" s="1143"/>
      <c r="P50" s="1143"/>
      <c r="Q50" s="1143"/>
      <c r="R50" s="1143"/>
      <c r="S50" s="1143"/>
      <c r="T50" s="1143"/>
      <c r="U50" s="1143"/>
      <c r="V50" s="1143"/>
      <c r="W50" s="1143"/>
      <c r="X50" s="1143"/>
      <c r="Y50" s="1144"/>
      <c r="Z50" s="1144"/>
      <c r="AA50" s="1144"/>
      <c r="AB50" s="1144"/>
      <c r="AC50" s="1144"/>
      <c r="AD50" s="1144"/>
      <c r="AE50" s="1144"/>
      <c r="AF50" s="1144"/>
      <c r="AG50" s="1144"/>
    </row>
    <row r="51" spans="1:33" s="247" customFormat="1" ht="15.6" customHeight="1" x14ac:dyDescent="0.2">
      <c r="A51" s="1101" t="s">
        <v>78</v>
      </c>
      <c r="B51" s="1102">
        <v>46726</v>
      </c>
      <c r="C51" s="1103">
        <v>28463</v>
      </c>
      <c r="D51" s="1104">
        <v>6432</v>
      </c>
      <c r="E51" s="1105">
        <v>11831</v>
      </c>
      <c r="F51" s="1105">
        <v>1459</v>
      </c>
      <c r="G51" s="1105">
        <v>4519</v>
      </c>
      <c r="H51" s="1105">
        <v>1456</v>
      </c>
      <c r="I51" s="1105">
        <v>1638</v>
      </c>
      <c r="J51" s="1105">
        <v>678</v>
      </c>
      <c r="K51" s="1106">
        <v>2081</v>
      </c>
      <c r="M51" s="1146"/>
      <c r="N51" s="1146"/>
      <c r="O51" s="1146"/>
      <c r="P51" s="1146"/>
      <c r="Q51" s="1146"/>
      <c r="R51" s="1146"/>
      <c r="S51" s="1146"/>
      <c r="T51" s="1146"/>
      <c r="U51" s="1146"/>
      <c r="V51" s="1146"/>
      <c r="W51" s="1143"/>
      <c r="X51" s="1143"/>
      <c r="Y51" s="1144"/>
      <c r="Z51" s="1144"/>
      <c r="AA51" s="1144"/>
      <c r="AB51" s="1144"/>
      <c r="AC51" s="1144"/>
      <c r="AD51" s="1144"/>
      <c r="AE51" s="1144"/>
      <c r="AF51" s="1144"/>
      <c r="AG51" s="1144"/>
    </row>
    <row r="52" spans="1:33" s="247" customFormat="1" ht="15.6" customHeight="1" x14ac:dyDescent="0.2">
      <c r="A52" s="1101" t="s">
        <v>79</v>
      </c>
      <c r="B52" s="1102">
        <v>6648</v>
      </c>
      <c r="C52" s="1103">
        <v>3535</v>
      </c>
      <c r="D52" s="1104">
        <v>1164</v>
      </c>
      <c r="E52" s="1105">
        <v>1949</v>
      </c>
      <c r="F52" s="1105">
        <v>134</v>
      </c>
      <c r="G52" s="1105">
        <v>367</v>
      </c>
      <c r="H52" s="1105">
        <v>129</v>
      </c>
      <c r="I52" s="1105">
        <v>258</v>
      </c>
      <c r="J52" s="1105">
        <v>494</v>
      </c>
      <c r="K52" s="1106">
        <v>567</v>
      </c>
      <c r="M52" s="1146"/>
      <c r="N52" s="1146"/>
      <c r="O52" s="1146"/>
      <c r="P52" s="1146"/>
      <c r="Q52" s="1146"/>
      <c r="R52" s="1146"/>
      <c r="S52" s="1146"/>
      <c r="T52" s="1146"/>
      <c r="U52" s="1146"/>
      <c r="V52" s="1146"/>
      <c r="W52" s="1143"/>
      <c r="X52" s="1143"/>
      <c r="Y52" s="1144"/>
      <c r="Z52" s="1144"/>
      <c r="AA52" s="1144"/>
      <c r="AB52" s="1144"/>
      <c r="AC52" s="1144"/>
      <c r="AD52" s="1144"/>
      <c r="AE52" s="1144"/>
      <c r="AF52" s="1144"/>
      <c r="AG52" s="1144"/>
    </row>
    <row r="53" spans="1:33" s="247" customFormat="1" ht="15.6" customHeight="1" x14ac:dyDescent="0.2">
      <c r="A53" s="1101" t="s">
        <v>80</v>
      </c>
      <c r="B53" s="1102">
        <v>14154</v>
      </c>
      <c r="C53" s="1103">
        <v>6115</v>
      </c>
      <c r="D53" s="1104">
        <v>4787</v>
      </c>
      <c r="E53" s="1105">
        <v>3252</v>
      </c>
      <c r="F53" s="1105">
        <v>427</v>
      </c>
      <c r="G53" s="1105">
        <v>1181</v>
      </c>
      <c r="H53" s="1105">
        <v>393</v>
      </c>
      <c r="I53" s="1105">
        <v>474</v>
      </c>
      <c r="J53" s="1105">
        <v>206</v>
      </c>
      <c r="K53" s="1106">
        <v>571</v>
      </c>
      <c r="M53" s="1146"/>
      <c r="N53" s="1146"/>
      <c r="O53" s="1146"/>
      <c r="P53" s="1146"/>
      <c r="Q53" s="1146"/>
      <c r="R53" s="1146"/>
      <c r="S53" s="1146"/>
      <c r="T53" s="1146"/>
      <c r="U53" s="1145"/>
      <c r="V53" s="1145"/>
      <c r="W53" s="1143"/>
      <c r="X53" s="1143"/>
      <c r="Y53" s="1144"/>
      <c r="Z53" s="1144"/>
      <c r="AA53" s="1144"/>
      <c r="AB53" s="1144"/>
      <c r="AC53" s="1144"/>
      <c r="AD53" s="1144"/>
      <c r="AE53" s="1144"/>
      <c r="AF53" s="1144"/>
      <c r="AG53" s="1144"/>
    </row>
    <row r="54" spans="1:33" s="247" customFormat="1" ht="15.6" customHeight="1" x14ac:dyDescent="0.2">
      <c r="A54" s="1101" t="s">
        <v>81</v>
      </c>
      <c r="B54" s="1102">
        <v>12101</v>
      </c>
      <c r="C54" s="1103">
        <v>6842</v>
      </c>
      <c r="D54" s="1104">
        <v>2633</v>
      </c>
      <c r="E54" s="1105">
        <v>2626</v>
      </c>
      <c r="F54" s="1105">
        <v>181</v>
      </c>
      <c r="G54" s="1105">
        <v>861</v>
      </c>
      <c r="H54" s="1105">
        <v>305</v>
      </c>
      <c r="I54" s="1105">
        <v>362</v>
      </c>
      <c r="J54" s="1105">
        <v>144</v>
      </c>
      <c r="K54" s="1106">
        <v>773</v>
      </c>
      <c r="M54" s="1146"/>
      <c r="N54" s="1146"/>
      <c r="O54" s="1146"/>
      <c r="P54" s="1146"/>
      <c r="Q54" s="1146"/>
      <c r="R54" s="1146"/>
      <c r="S54" s="1146"/>
      <c r="T54" s="1146"/>
      <c r="U54" s="1146"/>
      <c r="V54" s="1146"/>
      <c r="W54" s="1143"/>
      <c r="X54" s="1143"/>
      <c r="Y54" s="1144"/>
      <c r="Z54" s="1144"/>
      <c r="AA54" s="1144"/>
      <c r="AB54" s="1144"/>
      <c r="AC54" s="1144"/>
      <c r="AD54" s="1144"/>
      <c r="AE54" s="1144"/>
      <c r="AF54" s="1144"/>
      <c r="AG54" s="1144"/>
    </row>
    <row r="55" spans="1:33" s="247" customFormat="1" ht="15.6" customHeight="1" x14ac:dyDescent="0.2">
      <c r="A55" s="1101" t="s">
        <v>82</v>
      </c>
      <c r="B55" s="1102">
        <v>11324</v>
      </c>
      <c r="C55" s="1103">
        <v>4968</v>
      </c>
      <c r="D55" s="1104">
        <v>2747</v>
      </c>
      <c r="E55" s="1105">
        <v>3609</v>
      </c>
      <c r="F55" s="1105">
        <v>376</v>
      </c>
      <c r="G55" s="1105">
        <v>975</v>
      </c>
      <c r="H55" s="1105">
        <v>383</v>
      </c>
      <c r="I55" s="1105">
        <v>486</v>
      </c>
      <c r="J55" s="1105">
        <v>408</v>
      </c>
      <c r="K55" s="1106">
        <v>981</v>
      </c>
      <c r="M55" s="1146"/>
      <c r="N55" s="1146"/>
      <c r="O55" s="1146"/>
      <c r="P55" s="1146"/>
      <c r="Q55" s="1146"/>
      <c r="R55" s="1146"/>
      <c r="S55" s="1146"/>
      <c r="T55" s="1146"/>
      <c r="U55" s="1146"/>
      <c r="V55" s="1146"/>
      <c r="W55" s="1143"/>
      <c r="X55" s="1143"/>
      <c r="Y55" s="1144"/>
      <c r="Z55" s="1144"/>
      <c r="AA55" s="1144"/>
      <c r="AB55" s="1144"/>
      <c r="AC55" s="1144"/>
      <c r="AD55" s="1144"/>
      <c r="AE55" s="1144"/>
      <c r="AF55" s="1144"/>
      <c r="AG55" s="1144"/>
    </row>
    <row r="56" spans="1:33" s="247" customFormat="1" ht="15.6" customHeight="1" x14ac:dyDescent="0.2">
      <c r="A56" s="1101" t="s">
        <v>83</v>
      </c>
      <c r="B56" s="1102">
        <v>18933</v>
      </c>
      <c r="C56" s="1103">
        <v>11394</v>
      </c>
      <c r="D56" s="1104">
        <v>3364</v>
      </c>
      <c r="E56" s="1105">
        <v>4175</v>
      </c>
      <c r="F56" s="1105">
        <v>414</v>
      </c>
      <c r="G56" s="1105">
        <v>1534</v>
      </c>
      <c r="H56" s="1105">
        <v>468</v>
      </c>
      <c r="I56" s="1105">
        <v>619</v>
      </c>
      <c r="J56" s="1105">
        <v>246</v>
      </c>
      <c r="K56" s="1106">
        <v>894</v>
      </c>
      <c r="M56" s="1145"/>
      <c r="N56" s="1145"/>
      <c r="O56" s="1145"/>
      <c r="P56" s="1145"/>
      <c r="Q56" s="1145"/>
      <c r="R56" s="1145"/>
      <c r="S56" s="1145"/>
      <c r="T56" s="1145"/>
      <c r="U56" s="1145"/>
      <c r="V56" s="1145"/>
      <c r="W56" s="1143"/>
      <c r="X56" s="1143"/>
      <c r="Y56" s="1144"/>
      <c r="Z56" s="1144"/>
      <c r="AA56" s="1144"/>
      <c r="AB56" s="1144"/>
      <c r="AC56" s="1144"/>
      <c r="AD56" s="1144"/>
      <c r="AE56" s="1144"/>
      <c r="AF56" s="1144"/>
      <c r="AG56" s="1144"/>
    </row>
    <row r="57" spans="1:33" s="247" customFormat="1" ht="13.5" customHeight="1" x14ac:dyDescent="0.2">
      <c r="A57" s="1101" t="s">
        <v>84</v>
      </c>
      <c r="B57" s="1102">
        <v>73144</v>
      </c>
      <c r="C57" s="1103">
        <v>31150</v>
      </c>
      <c r="D57" s="1104">
        <v>24884</v>
      </c>
      <c r="E57" s="1105">
        <v>17110</v>
      </c>
      <c r="F57" s="1105">
        <v>1829</v>
      </c>
      <c r="G57" s="1105">
        <v>5417</v>
      </c>
      <c r="H57" s="1105">
        <v>1967</v>
      </c>
      <c r="I57" s="1105">
        <v>2892</v>
      </c>
      <c r="J57" s="1105">
        <v>1132</v>
      </c>
      <c r="K57" s="1106">
        <v>3873</v>
      </c>
      <c r="M57" s="1145"/>
      <c r="N57" s="1145"/>
      <c r="O57" s="1145"/>
      <c r="P57" s="1145"/>
      <c r="Q57" s="1145"/>
      <c r="R57" s="1145"/>
      <c r="S57" s="1145"/>
      <c r="T57" s="1145"/>
      <c r="U57" s="1145"/>
      <c r="V57" s="1145"/>
      <c r="W57" s="1143"/>
      <c r="X57" s="1143"/>
      <c r="Y57" s="1144"/>
      <c r="Z57" s="1144"/>
      <c r="AA57" s="1144"/>
      <c r="AB57" s="1144"/>
      <c r="AC57" s="1144"/>
      <c r="AD57" s="1144"/>
      <c r="AE57" s="1144"/>
      <c r="AF57" s="1144"/>
      <c r="AG57" s="1144"/>
    </row>
    <row r="58" spans="1:33" ht="15" customHeight="1" x14ac:dyDescent="0.2">
      <c r="A58" s="1107" t="s">
        <v>85</v>
      </c>
      <c r="B58" s="1122">
        <v>748221</v>
      </c>
      <c r="C58" s="1123">
        <v>349467</v>
      </c>
      <c r="D58" s="1124">
        <v>228784</v>
      </c>
      <c r="E58" s="1125">
        <v>169970</v>
      </c>
      <c r="F58" s="1125">
        <v>23941</v>
      </c>
      <c r="G58" s="1125">
        <v>50503</v>
      </c>
      <c r="H58" s="1125">
        <v>23498</v>
      </c>
      <c r="I58" s="1125">
        <v>31568</v>
      </c>
      <c r="J58" s="1125">
        <v>9185</v>
      </c>
      <c r="K58" s="1126">
        <v>31275</v>
      </c>
      <c r="M58" s="1143"/>
      <c r="N58" s="1143"/>
      <c r="O58" s="1143"/>
      <c r="P58" s="1143"/>
      <c r="Q58" s="1143"/>
      <c r="R58" s="1143"/>
      <c r="S58" s="1143"/>
      <c r="T58" s="1143"/>
      <c r="U58" s="1143"/>
      <c r="V58" s="1143"/>
      <c r="W58" s="1143"/>
      <c r="X58" s="1143"/>
      <c r="Y58" s="1144"/>
      <c r="Z58" s="1144"/>
      <c r="AA58" s="1144"/>
      <c r="AB58" s="1144"/>
      <c r="AC58" s="1144"/>
      <c r="AD58" s="1144"/>
      <c r="AE58" s="1144"/>
      <c r="AF58" s="1144"/>
      <c r="AG58" s="1144"/>
    </row>
    <row r="59" spans="1:33" s="247" customFormat="1" ht="15.6" customHeight="1" x14ac:dyDescent="0.2">
      <c r="A59" s="1101" t="s">
        <v>86</v>
      </c>
      <c r="B59" s="1102">
        <v>138054</v>
      </c>
      <c r="C59" s="1103">
        <v>66610</v>
      </c>
      <c r="D59" s="1104">
        <v>40590</v>
      </c>
      <c r="E59" s="1105">
        <v>30854</v>
      </c>
      <c r="F59" s="1105">
        <v>3772</v>
      </c>
      <c r="G59" s="1105">
        <v>8369</v>
      </c>
      <c r="H59" s="1105">
        <v>5219</v>
      </c>
      <c r="I59" s="1105">
        <v>7024</v>
      </c>
      <c r="J59" s="1105">
        <v>1630</v>
      </c>
      <c r="K59" s="1106">
        <v>4840</v>
      </c>
      <c r="M59" s="1146"/>
      <c r="N59" s="1146"/>
      <c r="O59" s="1146"/>
      <c r="P59" s="1146"/>
      <c r="Q59" s="1146"/>
      <c r="R59" s="1146"/>
      <c r="S59" s="1146"/>
      <c r="T59" s="1146"/>
      <c r="U59" s="1146"/>
      <c r="V59" s="1146"/>
      <c r="W59" s="1143"/>
      <c r="X59" s="1143"/>
      <c r="Y59" s="1144"/>
      <c r="Z59" s="1144"/>
      <c r="AA59" s="1144"/>
      <c r="AB59" s="1144"/>
      <c r="AC59" s="1144"/>
      <c r="AD59" s="1144"/>
      <c r="AE59" s="1144"/>
      <c r="AF59" s="1144"/>
      <c r="AG59" s="1144"/>
    </row>
    <row r="60" spans="1:33" s="247" customFormat="1" ht="15.6" customHeight="1" x14ac:dyDescent="0.2">
      <c r="A60" s="1101" t="s">
        <v>255</v>
      </c>
      <c r="B60" s="1102">
        <v>21427</v>
      </c>
      <c r="C60" s="1103">
        <v>9956</v>
      </c>
      <c r="D60" s="1104">
        <v>6378</v>
      </c>
      <c r="E60" s="1105">
        <v>5093</v>
      </c>
      <c r="F60" s="1105">
        <v>757</v>
      </c>
      <c r="G60" s="1105">
        <v>1564</v>
      </c>
      <c r="H60" s="1105">
        <v>554</v>
      </c>
      <c r="I60" s="1105">
        <v>746</v>
      </c>
      <c r="J60" s="1105">
        <v>239</v>
      </c>
      <c r="K60" s="1106">
        <v>1233</v>
      </c>
      <c r="M60" s="1146"/>
      <c r="N60" s="1146"/>
      <c r="O60" s="1146"/>
      <c r="P60" s="1146"/>
      <c r="Q60" s="1146"/>
      <c r="R60" s="1146"/>
      <c r="S60" s="1146"/>
      <c r="T60" s="1146"/>
      <c r="U60" s="1146"/>
      <c r="V60" s="1146"/>
      <c r="W60" s="1143"/>
      <c r="X60" s="1143"/>
      <c r="Y60" s="1144"/>
      <c r="Z60" s="1144"/>
      <c r="AA60" s="1144"/>
      <c r="AB60" s="1144"/>
      <c r="AC60" s="1144"/>
      <c r="AD60" s="1144"/>
      <c r="AE60" s="1144"/>
      <c r="AF60" s="1144"/>
      <c r="AG60" s="1144"/>
    </row>
    <row r="61" spans="1:33" s="247" customFormat="1" ht="15.6" customHeight="1" x14ac:dyDescent="0.2">
      <c r="A61" s="1101" t="s">
        <v>88</v>
      </c>
      <c r="B61" s="1102">
        <v>23492</v>
      </c>
      <c r="C61" s="1103">
        <v>9009</v>
      </c>
      <c r="D61" s="1104">
        <v>9324</v>
      </c>
      <c r="E61" s="1105">
        <v>5159</v>
      </c>
      <c r="F61" s="1105">
        <v>847</v>
      </c>
      <c r="G61" s="1105">
        <v>1597</v>
      </c>
      <c r="H61" s="1105">
        <v>656</v>
      </c>
      <c r="I61" s="1105">
        <v>848</v>
      </c>
      <c r="J61" s="1105">
        <v>318</v>
      </c>
      <c r="K61" s="1106">
        <v>893</v>
      </c>
      <c r="M61" s="1146"/>
      <c r="N61" s="1146"/>
      <c r="O61" s="1146"/>
      <c r="P61" s="1146"/>
      <c r="Q61" s="1146"/>
      <c r="R61" s="1146"/>
      <c r="S61" s="1146"/>
      <c r="T61" s="1146"/>
      <c r="U61" s="1146"/>
      <c r="V61" s="1146"/>
      <c r="W61" s="1143"/>
      <c r="X61" s="1143"/>
      <c r="Y61" s="1144"/>
      <c r="Z61" s="1144"/>
      <c r="AA61" s="1144"/>
      <c r="AB61" s="1144"/>
      <c r="AC61" s="1144"/>
      <c r="AD61" s="1144"/>
      <c r="AE61" s="1144"/>
      <c r="AF61" s="1144"/>
      <c r="AG61" s="1144"/>
    </row>
    <row r="62" spans="1:33" s="247" customFormat="1" ht="15.6" customHeight="1" x14ac:dyDescent="0.2">
      <c r="A62" s="1101" t="s">
        <v>89</v>
      </c>
      <c r="B62" s="1102">
        <v>79090</v>
      </c>
      <c r="C62" s="1103">
        <v>45926</v>
      </c>
      <c r="D62" s="1104">
        <v>20098</v>
      </c>
      <c r="E62" s="1105">
        <v>13066</v>
      </c>
      <c r="F62" s="1105">
        <v>2344</v>
      </c>
      <c r="G62" s="1105">
        <v>4023</v>
      </c>
      <c r="H62" s="1105">
        <v>1447</v>
      </c>
      <c r="I62" s="1105">
        <v>2276</v>
      </c>
      <c r="J62" s="1105">
        <v>635</v>
      </c>
      <c r="K62" s="1106">
        <v>2341</v>
      </c>
      <c r="M62" s="1146"/>
      <c r="N62" s="1146"/>
      <c r="O62" s="1146"/>
      <c r="P62" s="1146"/>
      <c r="Q62" s="1146"/>
      <c r="R62" s="1146"/>
      <c r="S62" s="1146"/>
      <c r="T62" s="1146"/>
      <c r="U62" s="1146"/>
      <c r="V62" s="1146"/>
      <c r="W62" s="1143"/>
      <c r="X62" s="1143"/>
      <c r="Y62" s="1144"/>
      <c r="Z62" s="1144"/>
      <c r="AA62" s="1144"/>
      <c r="AB62" s="1144"/>
      <c r="AC62" s="1144"/>
      <c r="AD62" s="1144"/>
      <c r="AE62" s="1144"/>
      <c r="AF62" s="1144"/>
      <c r="AG62" s="1144"/>
    </row>
    <row r="63" spans="1:33" s="247" customFormat="1" ht="15.6" customHeight="1" x14ac:dyDescent="0.2">
      <c r="A63" s="1101" t="s">
        <v>90</v>
      </c>
      <c r="B63" s="1102">
        <v>40814</v>
      </c>
      <c r="C63" s="1103">
        <v>15660</v>
      </c>
      <c r="D63" s="1104">
        <v>13129</v>
      </c>
      <c r="E63" s="1105">
        <v>12025</v>
      </c>
      <c r="F63" s="1105">
        <v>2493</v>
      </c>
      <c r="G63" s="1105">
        <v>3349</v>
      </c>
      <c r="H63" s="1105">
        <v>1522</v>
      </c>
      <c r="I63" s="1105">
        <v>2040</v>
      </c>
      <c r="J63" s="1105">
        <v>563</v>
      </c>
      <c r="K63" s="1106">
        <v>2058</v>
      </c>
      <c r="M63" s="1146"/>
      <c r="N63" s="1146"/>
      <c r="O63" s="1146"/>
      <c r="P63" s="1146"/>
      <c r="Q63" s="1146"/>
      <c r="R63" s="1146"/>
      <c r="S63" s="1146"/>
      <c r="T63" s="1146"/>
      <c r="U63" s="1146"/>
      <c r="V63" s="1146"/>
      <c r="W63" s="1143"/>
      <c r="X63" s="1143"/>
      <c r="Y63" s="1144"/>
      <c r="Z63" s="1144"/>
      <c r="AA63" s="1144"/>
      <c r="AB63" s="1144"/>
      <c r="AC63" s="1144"/>
      <c r="AD63" s="1144"/>
      <c r="AE63" s="1144"/>
      <c r="AF63" s="1144"/>
      <c r="AG63" s="1144"/>
    </row>
    <row r="64" spans="1:33" s="247" customFormat="1" ht="15.6" customHeight="1" x14ac:dyDescent="0.2">
      <c r="A64" s="1101" t="s">
        <v>91</v>
      </c>
      <c r="B64" s="1102">
        <v>37585</v>
      </c>
      <c r="C64" s="1103">
        <v>16781</v>
      </c>
      <c r="D64" s="1104">
        <v>12216</v>
      </c>
      <c r="E64" s="1105">
        <v>8588</v>
      </c>
      <c r="F64" s="1105">
        <v>1129</v>
      </c>
      <c r="G64" s="1105">
        <v>2532</v>
      </c>
      <c r="H64" s="1105">
        <v>997</v>
      </c>
      <c r="I64" s="1105">
        <v>1507</v>
      </c>
      <c r="J64" s="1105">
        <v>555</v>
      </c>
      <c r="K64" s="1106">
        <v>1868</v>
      </c>
      <c r="M64" s="1146"/>
      <c r="N64" s="1146"/>
      <c r="O64" s="1146"/>
      <c r="P64" s="1146"/>
      <c r="Q64" s="1146"/>
      <c r="R64" s="1146"/>
      <c r="S64" s="1146"/>
      <c r="T64" s="1146"/>
      <c r="U64" s="1146"/>
      <c r="V64" s="1146"/>
      <c r="W64" s="1143"/>
      <c r="X64" s="1143"/>
      <c r="Y64" s="1144"/>
      <c r="Z64" s="1144"/>
      <c r="AA64" s="1144"/>
      <c r="AB64" s="1144"/>
      <c r="AC64" s="1144"/>
      <c r="AD64" s="1144"/>
      <c r="AE64" s="1144"/>
      <c r="AF64" s="1144"/>
      <c r="AG64" s="1144"/>
    </row>
    <row r="65" spans="1:33" s="247" customFormat="1" ht="15.6" customHeight="1" x14ac:dyDescent="0.2">
      <c r="A65" s="1101" t="s">
        <v>92</v>
      </c>
      <c r="B65" s="1102">
        <v>68780</v>
      </c>
      <c r="C65" s="1103">
        <v>29489</v>
      </c>
      <c r="D65" s="1104">
        <v>20796</v>
      </c>
      <c r="E65" s="1105">
        <v>18495</v>
      </c>
      <c r="F65" s="1105">
        <v>1818</v>
      </c>
      <c r="G65" s="1105">
        <v>5257</v>
      </c>
      <c r="H65" s="1105">
        <v>2877</v>
      </c>
      <c r="I65" s="1105">
        <v>4228</v>
      </c>
      <c r="J65" s="1105">
        <v>908</v>
      </c>
      <c r="K65" s="1106">
        <v>3407</v>
      </c>
      <c r="M65" s="1146"/>
      <c r="N65" s="1146"/>
      <c r="O65" s="1146"/>
      <c r="P65" s="1146"/>
      <c r="Q65" s="1146"/>
      <c r="R65" s="1146"/>
      <c r="S65" s="1146"/>
      <c r="T65" s="1146"/>
      <c r="U65" s="1146"/>
      <c r="V65" s="1146"/>
      <c r="W65" s="1143"/>
      <c r="X65" s="1143"/>
      <c r="Y65" s="1144"/>
      <c r="Z65" s="1144"/>
      <c r="AA65" s="1144"/>
      <c r="AB65" s="1144"/>
      <c r="AC65" s="1144"/>
      <c r="AD65" s="1144"/>
      <c r="AE65" s="1144"/>
      <c r="AF65" s="1144"/>
      <c r="AG65" s="1144"/>
    </row>
    <row r="66" spans="1:33" s="247" customFormat="1" ht="15.6" customHeight="1" x14ac:dyDescent="0.2">
      <c r="A66" s="1101" t="s">
        <v>93</v>
      </c>
      <c r="B66" s="1102">
        <v>43450</v>
      </c>
      <c r="C66" s="1103">
        <v>20065</v>
      </c>
      <c r="D66" s="1104">
        <v>11463</v>
      </c>
      <c r="E66" s="1105">
        <v>11922</v>
      </c>
      <c r="F66" s="1105">
        <v>2452</v>
      </c>
      <c r="G66" s="1105">
        <v>2894</v>
      </c>
      <c r="H66" s="1105">
        <v>2000</v>
      </c>
      <c r="I66" s="1105">
        <v>2493</v>
      </c>
      <c r="J66" s="1105">
        <v>618</v>
      </c>
      <c r="K66" s="1106">
        <v>1465</v>
      </c>
      <c r="M66" s="1146"/>
      <c r="N66" s="1146"/>
      <c r="O66" s="1146"/>
      <c r="P66" s="1146"/>
      <c r="Q66" s="1146"/>
      <c r="R66" s="1146"/>
      <c r="S66" s="1146"/>
      <c r="T66" s="1146"/>
      <c r="U66" s="1146"/>
      <c r="V66" s="1146"/>
      <c r="W66" s="1143"/>
      <c r="X66" s="1143"/>
      <c r="Y66" s="1144"/>
      <c r="Z66" s="1144"/>
      <c r="AA66" s="1144"/>
      <c r="AB66" s="1144"/>
      <c r="AC66" s="1144"/>
      <c r="AD66" s="1144"/>
      <c r="AE66" s="1144"/>
      <c r="AF66" s="1144"/>
      <c r="AG66" s="1144"/>
    </row>
    <row r="67" spans="1:33" s="247" customFormat="1" ht="15.6" customHeight="1" x14ac:dyDescent="0.2">
      <c r="A67" s="1101" t="s">
        <v>94</v>
      </c>
      <c r="B67" s="1102">
        <v>66316</v>
      </c>
      <c r="C67" s="1103">
        <v>26184</v>
      </c>
      <c r="D67" s="1104">
        <v>25705</v>
      </c>
      <c r="E67" s="1105">
        <v>14427</v>
      </c>
      <c r="F67" s="1105">
        <v>1955</v>
      </c>
      <c r="G67" s="1105">
        <v>4121</v>
      </c>
      <c r="H67" s="1105">
        <v>1877</v>
      </c>
      <c r="I67" s="1105">
        <v>2318</v>
      </c>
      <c r="J67" s="1105">
        <v>879</v>
      </c>
      <c r="K67" s="1106">
        <v>3277</v>
      </c>
      <c r="M67" s="1146"/>
      <c r="N67" s="1146"/>
      <c r="O67" s="1146"/>
      <c r="P67" s="1146"/>
      <c r="Q67" s="1146"/>
      <c r="R67" s="1146"/>
      <c r="S67" s="1146"/>
      <c r="T67" s="1146"/>
      <c r="U67" s="1146"/>
      <c r="V67" s="1146"/>
      <c r="W67" s="1143"/>
      <c r="X67" s="1143"/>
      <c r="Y67" s="1144"/>
      <c r="Z67" s="1144"/>
      <c r="AA67" s="1144"/>
      <c r="AB67" s="1144"/>
      <c r="AC67" s="1144"/>
      <c r="AD67" s="1144"/>
      <c r="AE67" s="1144"/>
      <c r="AF67" s="1144"/>
      <c r="AG67" s="1144"/>
    </row>
    <row r="68" spans="1:33" s="247" customFormat="1" ht="15.6" customHeight="1" x14ac:dyDescent="0.2">
      <c r="A68" s="1101" t="s">
        <v>95</v>
      </c>
      <c r="B68" s="1102">
        <v>51072</v>
      </c>
      <c r="C68" s="1103">
        <v>29501</v>
      </c>
      <c r="D68" s="1104">
        <v>10396</v>
      </c>
      <c r="E68" s="1105">
        <v>11175</v>
      </c>
      <c r="F68" s="1105">
        <v>1542</v>
      </c>
      <c r="G68" s="1105">
        <v>3878</v>
      </c>
      <c r="H68" s="1105">
        <v>1433</v>
      </c>
      <c r="I68" s="1105">
        <v>1895</v>
      </c>
      <c r="J68" s="1105">
        <v>601</v>
      </c>
      <c r="K68" s="1106">
        <v>1826</v>
      </c>
      <c r="M68" s="1146"/>
      <c r="N68" s="1146"/>
      <c r="O68" s="1146"/>
      <c r="P68" s="1146"/>
      <c r="Q68" s="1146"/>
      <c r="R68" s="1146"/>
      <c r="S68" s="1146"/>
      <c r="T68" s="1146"/>
      <c r="U68" s="1145"/>
      <c r="V68" s="1145"/>
      <c r="W68" s="1143"/>
      <c r="X68" s="1143"/>
      <c r="Y68" s="1144"/>
      <c r="Z68" s="1144"/>
      <c r="AA68" s="1144"/>
      <c r="AB68" s="1144"/>
      <c r="AC68" s="1144"/>
      <c r="AD68" s="1144"/>
      <c r="AE68" s="1144"/>
      <c r="AF68" s="1144"/>
      <c r="AG68" s="1144"/>
    </row>
    <row r="69" spans="1:33" s="247" customFormat="1" ht="15.6" customHeight="1" x14ac:dyDescent="0.2">
      <c r="A69" s="1101" t="s">
        <v>96</v>
      </c>
      <c r="B69" s="1102">
        <v>27177</v>
      </c>
      <c r="C69" s="1103">
        <v>12092</v>
      </c>
      <c r="D69" s="1104">
        <v>8698</v>
      </c>
      <c r="E69" s="1105">
        <v>6387</v>
      </c>
      <c r="F69" s="1105">
        <v>629</v>
      </c>
      <c r="G69" s="1105">
        <v>1965</v>
      </c>
      <c r="H69" s="1105">
        <v>882</v>
      </c>
      <c r="I69" s="1105">
        <v>956</v>
      </c>
      <c r="J69" s="1105">
        <v>403</v>
      </c>
      <c r="K69" s="1106">
        <v>1552</v>
      </c>
      <c r="M69" s="1146"/>
      <c r="N69" s="1146"/>
      <c r="O69" s="1146"/>
      <c r="P69" s="1146"/>
      <c r="Q69" s="1146"/>
      <c r="R69" s="1146"/>
      <c r="S69" s="1146"/>
      <c r="T69" s="1146"/>
      <c r="U69" s="1146"/>
      <c r="V69" s="1146"/>
      <c r="W69" s="1143"/>
      <c r="X69" s="1143"/>
      <c r="Y69" s="1144"/>
      <c r="Z69" s="1144"/>
      <c r="AA69" s="1144"/>
      <c r="AB69" s="1144"/>
      <c r="AC69" s="1144"/>
      <c r="AD69" s="1144"/>
      <c r="AE69" s="1144"/>
      <c r="AF69" s="1144"/>
      <c r="AG69" s="1144"/>
    </row>
    <row r="70" spans="1:33" s="247" customFormat="1" ht="15.6" customHeight="1" x14ac:dyDescent="0.2">
      <c r="A70" s="1101" t="s">
        <v>97</v>
      </c>
      <c r="B70" s="1102">
        <v>67919</v>
      </c>
      <c r="C70" s="1103">
        <v>30098</v>
      </c>
      <c r="D70" s="1104">
        <v>24602</v>
      </c>
      <c r="E70" s="1105">
        <v>13219</v>
      </c>
      <c r="F70" s="1105">
        <v>1669</v>
      </c>
      <c r="G70" s="1105">
        <v>4397</v>
      </c>
      <c r="H70" s="1105">
        <v>1542</v>
      </c>
      <c r="I70" s="1105">
        <v>2231</v>
      </c>
      <c r="J70" s="1105">
        <v>680</v>
      </c>
      <c r="K70" s="1106">
        <v>2700</v>
      </c>
      <c r="M70" s="1146"/>
      <c r="N70" s="1146"/>
      <c r="O70" s="1146"/>
      <c r="P70" s="1146"/>
      <c r="Q70" s="1146"/>
      <c r="R70" s="1146"/>
      <c r="S70" s="1146"/>
      <c r="T70" s="1146"/>
      <c r="U70" s="1146"/>
      <c r="V70" s="1146"/>
      <c r="W70" s="1143"/>
      <c r="X70" s="1143"/>
      <c r="Y70" s="1144"/>
      <c r="Z70" s="1144"/>
      <c r="AA70" s="1144"/>
      <c r="AB70" s="1144"/>
      <c r="AC70" s="1144"/>
      <c r="AD70" s="1144"/>
      <c r="AE70" s="1144"/>
      <c r="AF70" s="1144"/>
      <c r="AG70" s="1144"/>
    </row>
    <row r="71" spans="1:33" s="247" customFormat="1" ht="13.5" customHeight="1" x14ac:dyDescent="0.2">
      <c r="A71" s="1101" t="s">
        <v>98</v>
      </c>
      <c r="B71" s="1102">
        <v>59067</v>
      </c>
      <c r="C71" s="1103">
        <v>25838</v>
      </c>
      <c r="D71" s="1104">
        <v>19326</v>
      </c>
      <c r="E71" s="1105">
        <v>13903</v>
      </c>
      <c r="F71" s="1105">
        <v>1805</v>
      </c>
      <c r="G71" s="1105">
        <v>4661</v>
      </c>
      <c r="H71" s="1105">
        <v>1821</v>
      </c>
      <c r="I71" s="1105">
        <v>2141</v>
      </c>
      <c r="J71" s="1105">
        <v>820</v>
      </c>
      <c r="K71" s="1106">
        <v>2655</v>
      </c>
      <c r="M71" s="1145"/>
      <c r="N71" s="1145"/>
      <c r="O71" s="1145"/>
      <c r="P71" s="1145"/>
      <c r="Q71" s="1145"/>
      <c r="R71" s="1145"/>
      <c r="S71" s="1145"/>
      <c r="T71" s="1145"/>
      <c r="U71" s="1145"/>
      <c r="V71" s="1145"/>
      <c r="W71" s="1143"/>
      <c r="X71" s="1143"/>
      <c r="Y71" s="1144"/>
      <c r="Z71" s="1144"/>
      <c r="AA71" s="1144"/>
      <c r="AB71" s="1144"/>
      <c r="AC71" s="1144"/>
      <c r="AD71" s="1144"/>
      <c r="AE71" s="1144"/>
      <c r="AF71" s="1144"/>
      <c r="AG71" s="1144"/>
    </row>
    <row r="72" spans="1:33" s="247" customFormat="1" ht="15.6" customHeight="1" x14ac:dyDescent="0.2">
      <c r="A72" s="1116" t="s">
        <v>99</v>
      </c>
      <c r="B72" s="1117">
        <v>23978</v>
      </c>
      <c r="C72" s="1118">
        <v>12258</v>
      </c>
      <c r="D72" s="1119">
        <v>6063</v>
      </c>
      <c r="E72" s="1120">
        <v>5657</v>
      </c>
      <c r="F72" s="1120">
        <v>729</v>
      </c>
      <c r="G72" s="1120">
        <v>1896</v>
      </c>
      <c r="H72" s="1120">
        <v>671</v>
      </c>
      <c r="I72" s="1120">
        <v>865</v>
      </c>
      <c r="J72" s="1120">
        <v>336</v>
      </c>
      <c r="K72" s="1121">
        <v>1160</v>
      </c>
      <c r="M72" s="1145"/>
      <c r="N72" s="1145"/>
      <c r="O72" s="1145"/>
      <c r="P72" s="1145"/>
      <c r="Q72" s="1145"/>
      <c r="R72" s="1145"/>
      <c r="S72" s="1145"/>
      <c r="T72" s="1145"/>
      <c r="U72" s="1145"/>
      <c r="V72" s="1145"/>
      <c r="W72" s="1143"/>
      <c r="X72" s="1143"/>
      <c r="Y72" s="1144"/>
      <c r="Z72" s="1144"/>
      <c r="AA72" s="1144"/>
      <c r="AB72" s="1144"/>
      <c r="AC72" s="1144"/>
      <c r="AD72" s="1144"/>
      <c r="AE72" s="1144"/>
      <c r="AF72" s="1144"/>
      <c r="AG72" s="1144"/>
    </row>
    <row r="73" spans="1:33" ht="15.75" customHeight="1" x14ac:dyDescent="0.2">
      <c r="A73" s="1107" t="s">
        <v>100</v>
      </c>
      <c r="B73" s="1122">
        <v>362193</v>
      </c>
      <c r="C73" s="1123">
        <v>140519</v>
      </c>
      <c r="D73" s="1124">
        <v>134573</v>
      </c>
      <c r="E73" s="1125">
        <v>87101</v>
      </c>
      <c r="F73" s="1125">
        <v>10229</v>
      </c>
      <c r="G73" s="1125">
        <v>24317</v>
      </c>
      <c r="H73" s="1125">
        <v>9969</v>
      </c>
      <c r="I73" s="1125">
        <v>13192</v>
      </c>
      <c r="J73" s="1125">
        <v>5341</v>
      </c>
      <c r="K73" s="1126">
        <v>24053</v>
      </c>
      <c r="M73" s="1143"/>
      <c r="N73" s="1143"/>
      <c r="O73" s="1143"/>
      <c r="P73" s="1143"/>
      <c r="Q73" s="1143"/>
      <c r="R73" s="1143"/>
      <c r="S73" s="1143"/>
      <c r="T73" s="1143"/>
      <c r="U73" s="1143"/>
      <c r="V73" s="1143"/>
      <c r="W73" s="1143"/>
      <c r="X73" s="1143"/>
      <c r="Y73" s="1144"/>
      <c r="Z73" s="1144"/>
      <c r="AA73" s="1144"/>
      <c r="AB73" s="1144"/>
      <c r="AC73" s="1144"/>
      <c r="AD73" s="1144"/>
      <c r="AE73" s="1144"/>
      <c r="AF73" s="1144"/>
      <c r="AG73" s="1144"/>
    </row>
    <row r="74" spans="1:33" s="247" customFormat="1" ht="15" customHeight="1" x14ac:dyDescent="0.2">
      <c r="A74" s="1101" t="s">
        <v>101</v>
      </c>
      <c r="B74" s="1102">
        <v>29528</v>
      </c>
      <c r="C74" s="1103">
        <v>13970</v>
      </c>
      <c r="D74" s="1104">
        <v>8181</v>
      </c>
      <c r="E74" s="1105">
        <v>7377</v>
      </c>
      <c r="F74" s="1105">
        <v>718</v>
      </c>
      <c r="G74" s="1105">
        <v>2249</v>
      </c>
      <c r="H74" s="1105">
        <v>972</v>
      </c>
      <c r="I74" s="1105">
        <v>1603</v>
      </c>
      <c r="J74" s="1105">
        <v>384</v>
      </c>
      <c r="K74" s="1106">
        <v>1451</v>
      </c>
      <c r="M74" s="1146"/>
      <c r="N74" s="1146"/>
      <c r="O74" s="1146"/>
      <c r="P74" s="1146"/>
      <c r="Q74" s="1146"/>
      <c r="R74" s="1146"/>
      <c r="S74" s="1146"/>
      <c r="T74" s="1146"/>
      <c r="U74" s="1146"/>
      <c r="V74" s="1146"/>
      <c r="W74" s="1143"/>
      <c r="X74" s="1143"/>
      <c r="Y74" s="1144"/>
      <c r="Z74" s="1144"/>
      <c r="AA74" s="1144"/>
      <c r="AB74" s="1144"/>
      <c r="AC74" s="1144"/>
      <c r="AD74" s="1144"/>
      <c r="AE74" s="1144"/>
      <c r="AF74" s="1144"/>
      <c r="AG74" s="1144"/>
    </row>
    <row r="75" spans="1:33" s="247" customFormat="1" ht="15" customHeight="1" x14ac:dyDescent="0.2">
      <c r="A75" s="1101" t="s">
        <v>102</v>
      </c>
      <c r="B75" s="1102">
        <v>99549</v>
      </c>
      <c r="C75" s="1103">
        <v>35478</v>
      </c>
      <c r="D75" s="1104">
        <v>41355</v>
      </c>
      <c r="E75" s="1105">
        <v>22716</v>
      </c>
      <c r="F75" s="1105">
        <v>3586</v>
      </c>
      <c r="G75" s="1105">
        <v>6616</v>
      </c>
      <c r="H75" s="1105">
        <v>2711</v>
      </c>
      <c r="I75" s="1105">
        <v>3279</v>
      </c>
      <c r="J75" s="1105">
        <v>1637</v>
      </c>
      <c r="K75" s="1106">
        <v>4887</v>
      </c>
      <c r="M75" s="1146"/>
      <c r="N75" s="1146"/>
      <c r="O75" s="1146"/>
      <c r="P75" s="1146"/>
      <c r="Q75" s="1146"/>
      <c r="R75" s="1146"/>
      <c r="S75" s="1146"/>
      <c r="T75" s="1146"/>
      <c r="U75" s="1146"/>
      <c r="V75" s="1146"/>
      <c r="W75" s="1143"/>
      <c r="X75" s="1143"/>
      <c r="Y75" s="1144"/>
      <c r="Z75" s="1144"/>
      <c r="AA75" s="1144"/>
      <c r="AB75" s="1144"/>
      <c r="AC75" s="1144"/>
      <c r="AD75" s="1144"/>
      <c r="AE75" s="1144"/>
      <c r="AF75" s="1144"/>
      <c r="AG75" s="1144"/>
    </row>
    <row r="76" spans="1:33" s="247" customFormat="1" ht="12.75" customHeight="1" x14ac:dyDescent="0.2">
      <c r="A76" s="1101" t="s">
        <v>266</v>
      </c>
      <c r="B76" s="1102">
        <v>143081</v>
      </c>
      <c r="C76" s="1103">
        <v>52839</v>
      </c>
      <c r="D76" s="1104">
        <v>54310</v>
      </c>
      <c r="E76" s="1105">
        <v>35932</v>
      </c>
      <c r="F76" s="1105">
        <v>3273</v>
      </c>
      <c r="G76" s="1105">
        <v>9282</v>
      </c>
      <c r="H76" s="1105">
        <v>3420</v>
      </c>
      <c r="I76" s="1105">
        <v>4835</v>
      </c>
      <c r="J76" s="1105">
        <v>1965</v>
      </c>
      <c r="K76" s="1106">
        <v>13157</v>
      </c>
      <c r="M76" s="1146"/>
      <c r="N76" s="1146"/>
      <c r="O76" s="1146"/>
      <c r="P76" s="1146"/>
      <c r="Q76" s="1146"/>
      <c r="R76" s="1146"/>
      <c r="S76" s="1146"/>
      <c r="T76" s="1146"/>
      <c r="U76" s="1146"/>
      <c r="V76" s="1146"/>
      <c r="W76" s="1143"/>
      <c r="X76" s="1143"/>
      <c r="Y76" s="1144"/>
      <c r="Z76" s="1144"/>
      <c r="AA76" s="1144"/>
      <c r="AB76" s="1144"/>
      <c r="AC76" s="1144"/>
      <c r="AD76" s="1144"/>
      <c r="AE76" s="1144"/>
      <c r="AF76" s="1144"/>
      <c r="AG76" s="1144"/>
    </row>
    <row r="77" spans="1:33" s="247" customFormat="1" ht="24" customHeight="1" x14ac:dyDescent="0.2">
      <c r="A77" s="1022" t="s">
        <v>495</v>
      </c>
      <c r="B77" s="1102">
        <v>68752</v>
      </c>
      <c r="C77" s="1103">
        <v>25321</v>
      </c>
      <c r="D77" s="1104">
        <v>24724</v>
      </c>
      <c r="E77" s="1105">
        <v>18707</v>
      </c>
      <c r="F77" s="1105">
        <v>1690</v>
      </c>
      <c r="G77" s="1105">
        <v>4518</v>
      </c>
      <c r="H77" s="1105">
        <v>1663</v>
      </c>
      <c r="I77" s="1105">
        <v>2586</v>
      </c>
      <c r="J77" s="1105">
        <v>1019</v>
      </c>
      <c r="K77" s="1106">
        <v>7231</v>
      </c>
      <c r="M77" s="1146"/>
      <c r="N77" s="1146"/>
      <c r="O77" s="1146"/>
      <c r="P77" s="1146"/>
      <c r="Q77" s="1146"/>
      <c r="R77" s="1146"/>
      <c r="S77" s="1146"/>
      <c r="T77" s="1146"/>
      <c r="U77" s="1146"/>
      <c r="V77" s="1146"/>
      <c r="W77" s="1143"/>
      <c r="X77" s="1143"/>
      <c r="Y77" s="1144"/>
      <c r="Z77" s="1144"/>
      <c r="AA77" s="1144"/>
      <c r="AB77" s="1144"/>
      <c r="AC77" s="1144"/>
      <c r="AD77" s="1144"/>
      <c r="AE77" s="1144"/>
      <c r="AF77" s="1144"/>
      <c r="AG77" s="1144"/>
    </row>
    <row r="78" spans="1:33" s="247" customFormat="1" ht="15" customHeight="1" x14ac:dyDescent="0.2">
      <c r="A78" s="1046" t="s">
        <v>105</v>
      </c>
      <c r="B78" s="1102">
        <v>28115</v>
      </c>
      <c r="C78" s="1103">
        <v>9410</v>
      </c>
      <c r="D78" s="1104">
        <v>9910</v>
      </c>
      <c r="E78" s="1105">
        <v>8795</v>
      </c>
      <c r="F78" s="1105">
        <v>556</v>
      </c>
      <c r="G78" s="1105">
        <v>1914</v>
      </c>
      <c r="H78" s="1105">
        <v>671</v>
      </c>
      <c r="I78" s="1105">
        <v>1077</v>
      </c>
      <c r="J78" s="1105">
        <v>557</v>
      </c>
      <c r="K78" s="1106">
        <v>4020</v>
      </c>
      <c r="M78" s="1146"/>
      <c r="N78" s="1146"/>
      <c r="O78" s="1146"/>
      <c r="P78" s="1146"/>
      <c r="Q78" s="1146"/>
      <c r="R78" s="1146"/>
      <c r="S78" s="1146"/>
      <c r="T78" s="1146"/>
      <c r="U78" s="1146"/>
      <c r="V78" s="1146"/>
      <c r="W78" s="1143"/>
      <c r="X78" s="1143"/>
      <c r="Y78" s="1144"/>
      <c r="Z78" s="1144"/>
      <c r="AA78" s="1144"/>
      <c r="AB78" s="1144"/>
      <c r="AC78" s="1144"/>
      <c r="AD78" s="1144"/>
      <c r="AE78" s="1144"/>
      <c r="AF78" s="1144"/>
      <c r="AG78" s="1144"/>
    </row>
    <row r="79" spans="1:33" s="247" customFormat="1" ht="13.5" customHeight="1" x14ac:dyDescent="0.2">
      <c r="A79" s="1046" t="s">
        <v>142</v>
      </c>
      <c r="B79" s="1102">
        <v>46214</v>
      </c>
      <c r="C79" s="1103">
        <v>18108</v>
      </c>
      <c r="D79" s="1104">
        <v>19676</v>
      </c>
      <c r="E79" s="1105">
        <v>8430</v>
      </c>
      <c r="F79" s="1105">
        <v>1027</v>
      </c>
      <c r="G79" s="1105">
        <v>2850</v>
      </c>
      <c r="H79" s="1105">
        <v>1086</v>
      </c>
      <c r="I79" s="1105">
        <v>1172</v>
      </c>
      <c r="J79" s="1105">
        <v>389</v>
      </c>
      <c r="K79" s="1106">
        <v>1906</v>
      </c>
      <c r="M79" s="1145"/>
      <c r="N79" s="1145"/>
      <c r="O79" s="1145"/>
      <c r="P79" s="1145"/>
      <c r="Q79" s="1145"/>
      <c r="R79" s="1145"/>
      <c r="S79" s="1145"/>
      <c r="T79" s="1145"/>
      <c r="U79" s="1145"/>
      <c r="V79" s="1145"/>
      <c r="W79" s="1143"/>
      <c r="X79" s="1143"/>
      <c r="Y79" s="1144"/>
      <c r="Z79" s="1144"/>
      <c r="AA79" s="1144"/>
      <c r="AB79" s="1144"/>
      <c r="AC79" s="1144"/>
      <c r="AD79" s="1144"/>
      <c r="AE79" s="1144"/>
      <c r="AF79" s="1144"/>
      <c r="AG79" s="1144"/>
    </row>
    <row r="80" spans="1:33" s="247" customFormat="1" ht="15" customHeight="1" x14ac:dyDescent="0.2">
      <c r="A80" s="1101" t="s">
        <v>107</v>
      </c>
      <c r="B80" s="1102">
        <v>90035</v>
      </c>
      <c r="C80" s="1103">
        <v>38232</v>
      </c>
      <c r="D80" s="1104">
        <v>30727</v>
      </c>
      <c r="E80" s="1105">
        <v>21076</v>
      </c>
      <c r="F80" s="1105">
        <v>2652</v>
      </c>
      <c r="G80" s="1105">
        <v>6170</v>
      </c>
      <c r="H80" s="1105">
        <v>2866</v>
      </c>
      <c r="I80" s="1105">
        <v>3475</v>
      </c>
      <c r="J80" s="1105">
        <v>1355</v>
      </c>
      <c r="K80" s="1106">
        <v>4558</v>
      </c>
      <c r="M80" s="1145"/>
      <c r="N80" s="1145"/>
      <c r="O80" s="1145"/>
      <c r="P80" s="1145"/>
      <c r="Q80" s="1145"/>
      <c r="R80" s="1145"/>
      <c r="S80" s="1145"/>
      <c r="T80" s="1145"/>
      <c r="U80" s="1145"/>
      <c r="V80" s="1145"/>
      <c r="W80" s="1143"/>
      <c r="X80" s="1143"/>
      <c r="Y80" s="1144"/>
      <c r="Z80" s="1144"/>
      <c r="AA80" s="1144"/>
      <c r="AB80" s="1144"/>
      <c r="AC80" s="1144"/>
      <c r="AD80" s="1144"/>
      <c r="AE80" s="1144"/>
      <c r="AF80" s="1144"/>
      <c r="AG80" s="1144"/>
    </row>
    <row r="81" spans="1:33" ht="14.25" customHeight="1" x14ac:dyDescent="0.2">
      <c r="A81" s="1107" t="s">
        <v>108</v>
      </c>
      <c r="B81" s="1122">
        <v>523285</v>
      </c>
      <c r="C81" s="1123">
        <v>213343</v>
      </c>
      <c r="D81" s="1124">
        <v>180924</v>
      </c>
      <c r="E81" s="1125">
        <v>129018</v>
      </c>
      <c r="F81" s="1125">
        <v>15144</v>
      </c>
      <c r="G81" s="1125">
        <v>39947</v>
      </c>
      <c r="H81" s="1125">
        <v>17171</v>
      </c>
      <c r="I81" s="1125">
        <v>22873</v>
      </c>
      <c r="J81" s="1125">
        <v>7481</v>
      </c>
      <c r="K81" s="1126">
        <v>26402</v>
      </c>
      <c r="M81" s="1143"/>
      <c r="N81" s="1143"/>
      <c r="O81" s="1143"/>
      <c r="P81" s="1143"/>
      <c r="Q81" s="1143"/>
      <c r="R81" s="1143"/>
      <c r="S81" s="1143"/>
      <c r="T81" s="1143"/>
      <c r="U81" s="1143"/>
      <c r="V81" s="1143"/>
      <c r="W81" s="1143"/>
      <c r="X81" s="1143"/>
      <c r="Y81" s="1144"/>
      <c r="Z81" s="1144"/>
      <c r="AA81" s="1144"/>
      <c r="AB81" s="1144"/>
      <c r="AC81" s="1144"/>
      <c r="AD81" s="1144"/>
      <c r="AE81" s="1144"/>
      <c r="AF81" s="1144"/>
      <c r="AG81" s="1144"/>
    </row>
    <row r="82" spans="1:33" s="247" customFormat="1" ht="14.25" customHeight="1" x14ac:dyDescent="0.2">
      <c r="A82" s="1101" t="s">
        <v>109</v>
      </c>
      <c r="B82" s="1102">
        <v>11831</v>
      </c>
      <c r="C82" s="1103">
        <v>5410</v>
      </c>
      <c r="D82" s="1104">
        <v>2863</v>
      </c>
      <c r="E82" s="1105">
        <v>3558</v>
      </c>
      <c r="F82" s="1105">
        <v>486</v>
      </c>
      <c r="G82" s="1105">
        <v>1066</v>
      </c>
      <c r="H82" s="1105">
        <v>486</v>
      </c>
      <c r="I82" s="1105">
        <v>668</v>
      </c>
      <c r="J82" s="1105">
        <v>168</v>
      </c>
      <c r="K82" s="1106">
        <v>684</v>
      </c>
      <c r="M82" s="1146"/>
      <c r="N82" s="1146"/>
      <c r="O82" s="1146"/>
      <c r="P82" s="1146"/>
      <c r="Q82" s="1146"/>
      <c r="R82" s="1146"/>
      <c r="S82" s="1146"/>
      <c r="T82" s="1146"/>
      <c r="U82" s="1146"/>
      <c r="V82" s="1146"/>
      <c r="W82" s="1143"/>
      <c r="X82" s="1143"/>
      <c r="Y82" s="1144"/>
      <c r="Z82" s="1144"/>
      <c r="AA82" s="1144"/>
      <c r="AB82" s="1144"/>
      <c r="AC82" s="1144"/>
      <c r="AD82" s="1144"/>
      <c r="AE82" s="1144"/>
      <c r="AF82" s="1144"/>
      <c r="AG82" s="1144"/>
    </row>
    <row r="83" spans="1:33" s="247" customFormat="1" ht="14.25" customHeight="1" x14ac:dyDescent="0.2">
      <c r="A83" s="1101" t="s">
        <v>110</v>
      </c>
      <c r="B83" s="1102">
        <v>13907</v>
      </c>
      <c r="C83" s="1103">
        <v>7784</v>
      </c>
      <c r="D83" s="1104">
        <v>1728</v>
      </c>
      <c r="E83" s="1105">
        <v>4395</v>
      </c>
      <c r="F83" s="1105">
        <v>527</v>
      </c>
      <c r="G83" s="1105">
        <v>1148</v>
      </c>
      <c r="H83" s="1105">
        <v>731</v>
      </c>
      <c r="I83" s="1105">
        <v>1015</v>
      </c>
      <c r="J83" s="1105">
        <v>395</v>
      </c>
      <c r="K83" s="1106">
        <v>579</v>
      </c>
      <c r="M83" s="1146"/>
      <c r="N83" s="1146"/>
      <c r="O83" s="1146"/>
      <c r="P83" s="1146"/>
      <c r="Q83" s="1146"/>
      <c r="R83" s="1146"/>
      <c r="S83" s="1146"/>
      <c r="T83" s="1146"/>
      <c r="U83" s="1145"/>
      <c r="V83" s="1145"/>
      <c r="W83" s="1143"/>
      <c r="X83" s="1143"/>
      <c r="Y83" s="1144"/>
      <c r="Z83" s="1144"/>
      <c r="AA83" s="1144"/>
      <c r="AB83" s="1144"/>
      <c r="AC83" s="1144"/>
      <c r="AD83" s="1144"/>
      <c r="AE83" s="1144"/>
      <c r="AF83" s="1144"/>
      <c r="AG83" s="1144"/>
    </row>
    <row r="84" spans="1:33" s="247" customFormat="1" ht="14.25" customHeight="1" x14ac:dyDescent="0.2">
      <c r="A84" s="1101" t="s">
        <v>111</v>
      </c>
      <c r="B84" s="1102">
        <v>20929</v>
      </c>
      <c r="C84" s="1103">
        <v>8510</v>
      </c>
      <c r="D84" s="1104">
        <v>5730</v>
      </c>
      <c r="E84" s="1105">
        <v>6689</v>
      </c>
      <c r="F84" s="1105">
        <v>664</v>
      </c>
      <c r="G84" s="1105">
        <v>1960</v>
      </c>
      <c r="H84" s="1105">
        <v>914</v>
      </c>
      <c r="I84" s="1105">
        <v>1548</v>
      </c>
      <c r="J84" s="1105">
        <v>447</v>
      </c>
      <c r="K84" s="1106">
        <v>1156</v>
      </c>
      <c r="M84" s="1146"/>
      <c r="N84" s="1146"/>
      <c r="O84" s="1146"/>
      <c r="P84" s="1146"/>
      <c r="Q84" s="1146"/>
      <c r="R84" s="1146"/>
      <c r="S84" s="1146"/>
      <c r="T84" s="1146"/>
      <c r="U84" s="1146"/>
      <c r="V84" s="1146"/>
      <c r="W84" s="1143"/>
      <c r="X84" s="1143"/>
      <c r="Y84" s="1144"/>
      <c r="Z84" s="1144"/>
      <c r="AA84" s="1144"/>
      <c r="AB84" s="1144"/>
      <c r="AC84" s="1144"/>
      <c r="AD84" s="1144"/>
      <c r="AE84" s="1144"/>
      <c r="AF84" s="1144"/>
      <c r="AG84" s="1144"/>
    </row>
    <row r="85" spans="1:33" s="247" customFormat="1" ht="14.25" customHeight="1" x14ac:dyDescent="0.2">
      <c r="A85" s="1101" t="s">
        <v>112</v>
      </c>
      <c r="B85" s="1102">
        <v>71332</v>
      </c>
      <c r="C85" s="1103">
        <v>32067</v>
      </c>
      <c r="D85" s="1104">
        <v>22814</v>
      </c>
      <c r="E85" s="1105">
        <v>16451</v>
      </c>
      <c r="F85" s="1105">
        <v>1985</v>
      </c>
      <c r="G85" s="1105">
        <v>5463</v>
      </c>
      <c r="H85" s="1105">
        <v>2329</v>
      </c>
      <c r="I85" s="1105">
        <v>2844</v>
      </c>
      <c r="J85" s="1105">
        <v>945</v>
      </c>
      <c r="K85" s="1106">
        <v>2885</v>
      </c>
      <c r="M85" s="1146"/>
      <c r="N85" s="1146"/>
      <c r="O85" s="1146"/>
      <c r="P85" s="1146"/>
      <c r="Q85" s="1146"/>
      <c r="R85" s="1146"/>
      <c r="S85" s="1146"/>
      <c r="T85" s="1146"/>
      <c r="U85" s="1146"/>
      <c r="V85" s="1146"/>
      <c r="W85" s="1143"/>
      <c r="X85" s="1143"/>
      <c r="Y85" s="1144"/>
      <c r="Z85" s="1144"/>
      <c r="AA85" s="1144"/>
      <c r="AB85" s="1144"/>
      <c r="AC85" s="1144"/>
      <c r="AD85" s="1144"/>
      <c r="AE85" s="1144"/>
      <c r="AF85" s="1144"/>
      <c r="AG85" s="1144"/>
    </row>
    <row r="86" spans="1:33" s="247" customFormat="1" ht="14.25" customHeight="1" x14ac:dyDescent="0.2">
      <c r="A86" s="1101" t="s">
        <v>113</v>
      </c>
      <c r="B86" s="1102">
        <v>128084</v>
      </c>
      <c r="C86" s="1103">
        <v>44219</v>
      </c>
      <c r="D86" s="1104">
        <v>51558</v>
      </c>
      <c r="E86" s="1105">
        <v>32307</v>
      </c>
      <c r="F86" s="1105">
        <v>3264</v>
      </c>
      <c r="G86" s="1105">
        <v>9108</v>
      </c>
      <c r="H86" s="1105">
        <v>4697</v>
      </c>
      <c r="I86" s="1105">
        <v>6246</v>
      </c>
      <c r="J86" s="1105">
        <v>1885</v>
      </c>
      <c r="K86" s="1106">
        <v>7107</v>
      </c>
      <c r="M86" s="1146"/>
      <c r="N86" s="1146"/>
      <c r="O86" s="1146"/>
      <c r="P86" s="1146"/>
      <c r="Q86" s="1146"/>
      <c r="R86" s="1146"/>
      <c r="S86" s="1146"/>
      <c r="T86" s="1146"/>
      <c r="U86" s="1146"/>
      <c r="V86" s="1146"/>
      <c r="W86" s="1143"/>
      <c r="X86" s="1143"/>
      <c r="Y86" s="1144"/>
      <c r="Z86" s="1144"/>
      <c r="AA86" s="1144"/>
      <c r="AB86" s="1144"/>
      <c r="AC86" s="1144"/>
      <c r="AD86" s="1144"/>
      <c r="AE86" s="1144"/>
      <c r="AF86" s="1144"/>
      <c r="AG86" s="1144"/>
    </row>
    <row r="87" spans="1:33" s="247" customFormat="1" ht="14.25" customHeight="1" x14ac:dyDescent="0.2">
      <c r="A87" s="1101" t="s">
        <v>114</v>
      </c>
      <c r="B87" s="1102">
        <v>59149</v>
      </c>
      <c r="C87" s="1103">
        <v>25798</v>
      </c>
      <c r="D87" s="1104">
        <v>18707</v>
      </c>
      <c r="E87" s="1105">
        <v>14644</v>
      </c>
      <c r="F87" s="1105">
        <v>1898</v>
      </c>
      <c r="G87" s="1105">
        <v>4672</v>
      </c>
      <c r="H87" s="1105">
        <v>1910</v>
      </c>
      <c r="I87" s="1105">
        <v>2490</v>
      </c>
      <c r="J87" s="1105">
        <v>906</v>
      </c>
      <c r="K87" s="1106">
        <v>2768</v>
      </c>
      <c r="M87" s="1146"/>
      <c r="N87" s="1146"/>
      <c r="O87" s="1146"/>
      <c r="P87" s="1146"/>
      <c r="Q87" s="1146"/>
      <c r="R87" s="1146"/>
      <c r="S87" s="1146"/>
      <c r="T87" s="1146"/>
      <c r="U87" s="1146"/>
      <c r="V87" s="1146"/>
      <c r="W87" s="1143"/>
      <c r="X87" s="1143"/>
      <c r="Y87" s="1144"/>
      <c r="Z87" s="1144"/>
      <c r="AA87" s="1144"/>
      <c r="AB87" s="1144"/>
      <c r="AC87" s="1144"/>
      <c r="AD87" s="1144"/>
      <c r="AE87" s="1144"/>
      <c r="AF87" s="1144"/>
      <c r="AG87" s="1144"/>
    </row>
    <row r="88" spans="1:33" s="247" customFormat="1" ht="14.25" customHeight="1" x14ac:dyDescent="0.2">
      <c r="A88" s="1101" t="s">
        <v>115</v>
      </c>
      <c r="B88" s="1102">
        <v>64654</v>
      </c>
      <c r="C88" s="1103">
        <v>28460</v>
      </c>
      <c r="D88" s="1104">
        <v>18975</v>
      </c>
      <c r="E88" s="1105">
        <v>17219</v>
      </c>
      <c r="F88" s="1105">
        <v>1884</v>
      </c>
      <c r="G88" s="1105">
        <v>4935</v>
      </c>
      <c r="H88" s="1105">
        <v>1968</v>
      </c>
      <c r="I88" s="1105">
        <v>3187</v>
      </c>
      <c r="J88" s="1105">
        <v>952</v>
      </c>
      <c r="K88" s="1106">
        <v>4293</v>
      </c>
      <c r="M88" s="1146"/>
      <c r="N88" s="1146"/>
      <c r="O88" s="1146"/>
      <c r="P88" s="1146"/>
      <c r="Q88" s="1146"/>
      <c r="R88" s="1146"/>
      <c r="S88" s="1146"/>
      <c r="T88" s="1146"/>
      <c r="U88" s="1146"/>
      <c r="V88" s="1146"/>
      <c r="W88" s="1143"/>
      <c r="X88" s="1143"/>
      <c r="Y88" s="1144"/>
      <c r="Z88" s="1144"/>
      <c r="AA88" s="1144"/>
      <c r="AB88" s="1144"/>
      <c r="AC88" s="1144"/>
      <c r="AD88" s="1144"/>
      <c r="AE88" s="1144"/>
      <c r="AF88" s="1144"/>
      <c r="AG88" s="1144"/>
    </row>
    <row r="89" spans="1:33" s="247" customFormat="1" ht="14.25" customHeight="1" x14ac:dyDescent="0.2">
      <c r="A89" s="1101" t="s">
        <v>116</v>
      </c>
      <c r="B89" s="1102">
        <v>66664</v>
      </c>
      <c r="C89" s="1103">
        <v>29085</v>
      </c>
      <c r="D89" s="1104">
        <v>22386</v>
      </c>
      <c r="E89" s="1105">
        <v>15193</v>
      </c>
      <c r="F89" s="1105">
        <v>2138</v>
      </c>
      <c r="G89" s="1105">
        <v>5177</v>
      </c>
      <c r="H89" s="1105">
        <v>1803</v>
      </c>
      <c r="I89" s="1105">
        <v>2329</v>
      </c>
      <c r="J89" s="1105">
        <v>668</v>
      </c>
      <c r="K89" s="1106">
        <v>3078</v>
      </c>
      <c r="M89" s="1146"/>
      <c r="N89" s="1146"/>
      <c r="O89" s="1146"/>
      <c r="P89" s="1146"/>
      <c r="Q89" s="1146"/>
      <c r="R89" s="1146"/>
      <c r="S89" s="1146"/>
      <c r="T89" s="1146"/>
      <c r="U89" s="1146"/>
      <c r="V89" s="1146"/>
      <c r="W89" s="1143"/>
      <c r="X89" s="1143"/>
      <c r="Y89" s="1144"/>
      <c r="Z89" s="1144"/>
      <c r="AA89" s="1144"/>
      <c r="AB89" s="1144"/>
      <c r="AC89" s="1144"/>
      <c r="AD89" s="1144"/>
      <c r="AE89" s="1144"/>
      <c r="AF89" s="1144"/>
      <c r="AG89" s="1144"/>
    </row>
    <row r="90" spans="1:33" s="247" customFormat="1" ht="14.25" customHeight="1" x14ac:dyDescent="0.2">
      <c r="A90" s="1101" t="s">
        <v>117</v>
      </c>
      <c r="B90" s="1102">
        <v>48893</v>
      </c>
      <c r="C90" s="1103">
        <v>24419</v>
      </c>
      <c r="D90" s="1104">
        <v>13315</v>
      </c>
      <c r="E90" s="1105">
        <v>11159</v>
      </c>
      <c r="F90" s="1105">
        <v>1581</v>
      </c>
      <c r="G90" s="1105">
        <v>3622</v>
      </c>
      <c r="H90" s="1105">
        <v>1406</v>
      </c>
      <c r="I90" s="1105">
        <v>1528</v>
      </c>
      <c r="J90" s="1105">
        <v>641</v>
      </c>
      <c r="K90" s="1106">
        <v>2381</v>
      </c>
      <c r="M90" s="1146"/>
      <c r="N90" s="1146"/>
      <c r="O90" s="1146"/>
      <c r="P90" s="1146"/>
      <c r="Q90" s="1146"/>
      <c r="R90" s="1146"/>
      <c r="S90" s="1146"/>
      <c r="T90" s="1146"/>
      <c r="U90" s="1146"/>
      <c r="V90" s="1146"/>
      <c r="W90" s="1143"/>
      <c r="X90" s="1143"/>
      <c r="Y90" s="1144"/>
      <c r="Z90" s="1144"/>
      <c r="AA90" s="1144"/>
      <c r="AB90" s="1144"/>
      <c r="AC90" s="1144"/>
      <c r="AD90" s="1144"/>
      <c r="AE90" s="1144"/>
      <c r="AF90" s="1144"/>
      <c r="AG90" s="1144"/>
    </row>
    <row r="91" spans="1:33" s="247" customFormat="1" ht="14.25" customHeight="1" x14ac:dyDescent="0.2">
      <c r="A91" s="1101" t="s">
        <v>118</v>
      </c>
      <c r="B91" s="1102">
        <v>37842</v>
      </c>
      <c r="C91" s="1103">
        <v>7591</v>
      </c>
      <c r="D91" s="1104">
        <v>22848</v>
      </c>
      <c r="E91" s="1105">
        <v>7403</v>
      </c>
      <c r="F91" s="1105">
        <v>717</v>
      </c>
      <c r="G91" s="1105">
        <v>2796</v>
      </c>
      <c r="H91" s="1105">
        <v>927</v>
      </c>
      <c r="I91" s="1105">
        <v>1018</v>
      </c>
      <c r="J91" s="1105">
        <v>474</v>
      </c>
      <c r="K91" s="1106">
        <v>1471</v>
      </c>
      <c r="M91" s="1146"/>
      <c r="N91" s="1146"/>
      <c r="O91" s="1146"/>
      <c r="P91" s="1146"/>
      <c r="Q91" s="1146"/>
      <c r="R91" s="1146"/>
      <c r="S91" s="1146"/>
      <c r="T91" s="1146"/>
      <c r="U91" s="1146"/>
      <c r="V91" s="1146"/>
      <c r="W91" s="1143"/>
      <c r="X91" s="1143"/>
      <c r="Y91" s="1144"/>
      <c r="Z91" s="1144"/>
      <c r="AA91" s="1144"/>
      <c r="AB91" s="1144"/>
      <c r="AC91" s="1144"/>
      <c r="AD91" s="1144"/>
      <c r="AE91" s="1144"/>
      <c r="AF91" s="1144"/>
      <c r="AG91" s="1144"/>
    </row>
    <row r="92" spans="1:33" ht="15.75" customHeight="1" x14ac:dyDescent="0.2">
      <c r="A92" s="1107" t="s">
        <v>119</v>
      </c>
      <c r="B92" s="1132">
        <v>341296</v>
      </c>
      <c r="C92" s="1133">
        <v>132343</v>
      </c>
      <c r="D92" s="1134">
        <v>130852</v>
      </c>
      <c r="E92" s="1135">
        <v>78101</v>
      </c>
      <c r="F92" s="1135">
        <v>9109</v>
      </c>
      <c r="G92" s="1135">
        <v>23975</v>
      </c>
      <c r="H92" s="1135">
        <v>10282</v>
      </c>
      <c r="I92" s="1135">
        <v>13476</v>
      </c>
      <c r="J92" s="1135">
        <v>4685</v>
      </c>
      <c r="K92" s="1136">
        <v>16574</v>
      </c>
      <c r="M92" s="1143"/>
      <c r="N92" s="1143"/>
      <c r="O92" s="1143"/>
      <c r="P92" s="1143"/>
      <c r="Q92" s="1143"/>
      <c r="R92" s="1143"/>
      <c r="S92" s="1143"/>
      <c r="T92" s="1143"/>
      <c r="U92" s="1143"/>
      <c r="V92" s="1143"/>
      <c r="W92" s="1143"/>
      <c r="X92" s="1143"/>
      <c r="Y92" s="1144"/>
      <c r="Z92" s="1144"/>
      <c r="AA92" s="1144"/>
      <c r="AB92" s="1144"/>
      <c r="AC92" s="1144"/>
      <c r="AD92" s="1144"/>
      <c r="AE92" s="1144"/>
      <c r="AF92" s="1144"/>
      <c r="AG92" s="1144"/>
    </row>
    <row r="93" spans="1:33" s="247" customFormat="1" ht="14.25" customHeight="1" x14ac:dyDescent="0.2">
      <c r="A93" s="1101" t="s">
        <v>120</v>
      </c>
      <c r="B93" s="1102">
        <v>41768</v>
      </c>
      <c r="C93" s="1103">
        <v>22550</v>
      </c>
      <c r="D93" s="1104">
        <v>9425</v>
      </c>
      <c r="E93" s="1105">
        <v>9793</v>
      </c>
      <c r="F93" s="1105">
        <v>1201</v>
      </c>
      <c r="G93" s="1105">
        <v>3539</v>
      </c>
      <c r="H93" s="1105">
        <v>1269</v>
      </c>
      <c r="I93" s="1105">
        <v>1601</v>
      </c>
      <c r="J93" s="1105">
        <v>536</v>
      </c>
      <c r="K93" s="1106">
        <v>1647</v>
      </c>
      <c r="M93" s="1145"/>
      <c r="N93" s="1145"/>
      <c r="O93" s="1145"/>
      <c r="P93" s="1145"/>
      <c r="Q93" s="1145"/>
      <c r="R93" s="1145"/>
      <c r="S93" s="1145"/>
      <c r="T93" s="1145"/>
      <c r="U93" s="1145"/>
      <c r="V93" s="1145"/>
      <c r="W93" s="1143"/>
      <c r="X93" s="1143"/>
      <c r="Y93" s="1144"/>
      <c r="Z93" s="1144"/>
      <c r="AA93" s="1144"/>
      <c r="AB93" s="1144"/>
      <c r="AC93" s="1144"/>
      <c r="AD93" s="1144"/>
      <c r="AE93" s="1144"/>
      <c r="AF93" s="1144"/>
      <c r="AG93" s="1144"/>
    </row>
    <row r="94" spans="1:33" s="247" customFormat="1" ht="14.25" customHeight="1" x14ac:dyDescent="0.2">
      <c r="A94" s="1101" t="s">
        <v>121</v>
      </c>
      <c r="B94" s="1137">
        <v>57914</v>
      </c>
      <c r="C94" s="1138">
        <v>19856</v>
      </c>
      <c r="D94" s="1139">
        <v>25995</v>
      </c>
      <c r="E94" s="1140">
        <v>12063</v>
      </c>
      <c r="F94" s="1140">
        <v>969</v>
      </c>
      <c r="G94" s="1140">
        <v>3189</v>
      </c>
      <c r="H94" s="1140">
        <v>1865</v>
      </c>
      <c r="I94" s="1140">
        <v>2092</v>
      </c>
      <c r="J94" s="1140">
        <v>873</v>
      </c>
      <c r="K94" s="1141">
        <v>3075</v>
      </c>
      <c r="M94" s="1145"/>
      <c r="N94" s="1145"/>
      <c r="O94" s="1145"/>
      <c r="P94" s="1145"/>
      <c r="Q94" s="1145"/>
      <c r="R94" s="1145"/>
      <c r="S94" s="1145"/>
      <c r="T94" s="1145"/>
      <c r="U94" s="1145"/>
      <c r="V94" s="1145"/>
      <c r="W94" s="1143"/>
      <c r="X94" s="1143"/>
      <c r="Y94" s="1144"/>
      <c r="Z94" s="1144"/>
      <c r="AA94" s="1144"/>
      <c r="AB94" s="1144"/>
      <c r="AC94" s="1144"/>
      <c r="AD94" s="1144"/>
      <c r="AE94" s="1144"/>
      <c r="AF94" s="1144"/>
      <c r="AG94" s="1144"/>
    </row>
    <row r="95" spans="1:33" s="247" customFormat="1" ht="14.25" customHeight="1" x14ac:dyDescent="0.2">
      <c r="A95" s="1101" t="s">
        <v>122</v>
      </c>
      <c r="B95" s="1102">
        <v>28755</v>
      </c>
      <c r="C95" s="1103">
        <v>15742</v>
      </c>
      <c r="D95" s="1104">
        <v>4813</v>
      </c>
      <c r="E95" s="1105">
        <v>8200</v>
      </c>
      <c r="F95" s="1105">
        <v>951</v>
      </c>
      <c r="G95" s="1105">
        <v>2661</v>
      </c>
      <c r="H95" s="1105">
        <v>1136</v>
      </c>
      <c r="I95" s="1105">
        <v>1580</v>
      </c>
      <c r="J95" s="1105">
        <v>568</v>
      </c>
      <c r="K95" s="1106">
        <v>1304</v>
      </c>
      <c r="M95" s="1146"/>
      <c r="N95" s="1146"/>
      <c r="O95" s="1146"/>
      <c r="P95" s="1146"/>
      <c r="Q95" s="1146"/>
      <c r="R95" s="1146"/>
      <c r="S95" s="1146"/>
      <c r="T95" s="1146"/>
      <c r="U95" s="1146"/>
      <c r="V95" s="1146"/>
      <c r="W95" s="1143"/>
      <c r="X95" s="1143"/>
      <c r="Y95" s="1144"/>
      <c r="Z95" s="1144"/>
      <c r="AA95" s="1144"/>
      <c r="AB95" s="1144"/>
      <c r="AC95" s="1144"/>
      <c r="AD95" s="1144"/>
      <c r="AE95" s="1144"/>
      <c r="AF95" s="1144"/>
      <c r="AG95" s="1144"/>
    </row>
    <row r="96" spans="1:33" s="247" customFormat="1" ht="14.25" customHeight="1" x14ac:dyDescent="0.2">
      <c r="A96" s="1101" t="s">
        <v>123</v>
      </c>
      <c r="B96" s="1102">
        <v>15913</v>
      </c>
      <c r="C96" s="1103">
        <v>4694</v>
      </c>
      <c r="D96" s="1104">
        <v>7984</v>
      </c>
      <c r="E96" s="1105">
        <v>3235</v>
      </c>
      <c r="F96" s="1105">
        <v>271</v>
      </c>
      <c r="G96" s="1105">
        <v>862</v>
      </c>
      <c r="H96" s="1105">
        <v>315</v>
      </c>
      <c r="I96" s="1105">
        <v>499</v>
      </c>
      <c r="J96" s="1105">
        <v>223</v>
      </c>
      <c r="K96" s="1106">
        <v>1065</v>
      </c>
      <c r="M96" s="1146"/>
      <c r="N96" s="1146"/>
      <c r="O96" s="1146"/>
      <c r="P96" s="1146"/>
      <c r="Q96" s="1146"/>
      <c r="R96" s="1146"/>
      <c r="S96" s="1146"/>
      <c r="T96" s="1146"/>
      <c r="U96" s="1146"/>
      <c r="V96" s="1146"/>
      <c r="W96" s="1143"/>
      <c r="X96" s="1143"/>
      <c r="Y96" s="1144"/>
      <c r="Z96" s="1144"/>
      <c r="AA96" s="1144"/>
      <c r="AB96" s="1144"/>
      <c r="AC96" s="1144"/>
      <c r="AD96" s="1144"/>
      <c r="AE96" s="1144"/>
      <c r="AF96" s="1144"/>
      <c r="AG96" s="1144"/>
    </row>
    <row r="97" spans="1:33" s="247" customFormat="1" ht="14.25" customHeight="1" x14ac:dyDescent="0.2">
      <c r="A97" s="1101" t="s">
        <v>124</v>
      </c>
      <c r="B97" s="1102">
        <v>75041</v>
      </c>
      <c r="C97" s="1103">
        <v>26635</v>
      </c>
      <c r="D97" s="1104">
        <v>31358</v>
      </c>
      <c r="E97" s="1105">
        <v>17048</v>
      </c>
      <c r="F97" s="1105">
        <v>1712</v>
      </c>
      <c r="G97" s="1105">
        <v>5362</v>
      </c>
      <c r="H97" s="1105">
        <v>1999</v>
      </c>
      <c r="I97" s="1105">
        <v>3245</v>
      </c>
      <c r="J97" s="1105">
        <v>901</v>
      </c>
      <c r="K97" s="1106">
        <v>3829</v>
      </c>
      <c r="M97" s="1146"/>
      <c r="N97" s="1146"/>
      <c r="O97" s="1146"/>
      <c r="P97" s="1146"/>
      <c r="Q97" s="1146"/>
      <c r="R97" s="1146"/>
      <c r="S97" s="1146"/>
      <c r="T97" s="1146"/>
      <c r="U97" s="1146"/>
      <c r="V97" s="1146"/>
      <c r="W97" s="1143"/>
      <c r="X97" s="1143"/>
      <c r="Y97" s="1144"/>
      <c r="Z97" s="1144"/>
      <c r="AA97" s="1144"/>
      <c r="AB97" s="1144"/>
      <c r="AC97" s="1144"/>
      <c r="AD97" s="1144"/>
      <c r="AE97" s="1144"/>
      <c r="AF97" s="1144"/>
      <c r="AG97" s="1144"/>
    </row>
    <row r="98" spans="1:33" s="247" customFormat="1" ht="14.25" customHeight="1" x14ac:dyDescent="0.2">
      <c r="A98" s="1101" t="s">
        <v>125</v>
      </c>
      <c r="B98" s="1102">
        <v>53862</v>
      </c>
      <c r="C98" s="1103">
        <v>17547</v>
      </c>
      <c r="D98" s="1104">
        <v>24073</v>
      </c>
      <c r="E98" s="1105">
        <v>12242</v>
      </c>
      <c r="F98" s="1105">
        <v>2023</v>
      </c>
      <c r="G98" s="1105">
        <v>3750</v>
      </c>
      <c r="H98" s="1105">
        <v>1605</v>
      </c>
      <c r="I98" s="1105">
        <v>2051</v>
      </c>
      <c r="J98" s="1105">
        <v>603</v>
      </c>
      <c r="K98" s="1106">
        <v>2210</v>
      </c>
      <c r="M98" s="1146"/>
      <c r="N98" s="1146"/>
      <c r="O98" s="1146"/>
      <c r="P98" s="1146"/>
      <c r="Q98" s="1146"/>
      <c r="R98" s="1146"/>
      <c r="S98" s="1146"/>
      <c r="T98" s="1146"/>
      <c r="U98" s="1145"/>
      <c r="V98" s="1145"/>
      <c r="W98" s="1143"/>
      <c r="X98" s="1143"/>
      <c r="Y98" s="1144"/>
      <c r="Z98" s="1144"/>
      <c r="AA98" s="1144"/>
      <c r="AB98" s="1144"/>
      <c r="AC98" s="1144"/>
      <c r="AD98" s="1144"/>
      <c r="AE98" s="1144"/>
      <c r="AF98" s="1144"/>
      <c r="AG98" s="1144"/>
    </row>
    <row r="99" spans="1:33" s="247" customFormat="1" ht="14.25" customHeight="1" x14ac:dyDescent="0.2">
      <c r="A99" s="1101" t="s">
        <v>126</v>
      </c>
      <c r="B99" s="1102">
        <v>27657</v>
      </c>
      <c r="C99" s="1103">
        <v>14098</v>
      </c>
      <c r="D99" s="1104">
        <v>7197</v>
      </c>
      <c r="E99" s="1105">
        <v>6362</v>
      </c>
      <c r="F99" s="1105">
        <v>715</v>
      </c>
      <c r="G99" s="1105">
        <v>2179</v>
      </c>
      <c r="H99" s="1105">
        <v>927</v>
      </c>
      <c r="I99" s="1105">
        <v>1001</v>
      </c>
      <c r="J99" s="1105">
        <v>398</v>
      </c>
      <c r="K99" s="1106">
        <v>1142</v>
      </c>
      <c r="M99" s="1146"/>
      <c r="N99" s="1146"/>
      <c r="O99" s="1146"/>
      <c r="P99" s="1146"/>
      <c r="Q99" s="1146"/>
      <c r="R99" s="1146"/>
      <c r="S99" s="1146"/>
      <c r="T99" s="1146"/>
      <c r="U99" s="1146"/>
      <c r="V99" s="1146"/>
      <c r="W99" s="1143"/>
      <c r="X99" s="1143"/>
      <c r="Y99" s="1144"/>
      <c r="Z99" s="1144"/>
      <c r="AA99" s="1144"/>
      <c r="AB99" s="1144"/>
      <c r="AC99" s="1144"/>
      <c r="AD99" s="1144"/>
      <c r="AE99" s="1144"/>
      <c r="AF99" s="1144"/>
      <c r="AG99" s="1144"/>
    </row>
    <row r="100" spans="1:33" s="247" customFormat="1" ht="14.25" customHeight="1" x14ac:dyDescent="0.2">
      <c r="A100" s="1101" t="s">
        <v>127</v>
      </c>
      <c r="B100" s="1102">
        <v>7719</v>
      </c>
      <c r="C100" s="1103">
        <v>2642</v>
      </c>
      <c r="D100" s="1104">
        <v>3395</v>
      </c>
      <c r="E100" s="1105">
        <v>1682</v>
      </c>
      <c r="F100" s="1105">
        <v>168</v>
      </c>
      <c r="G100" s="1105">
        <v>464</v>
      </c>
      <c r="H100" s="1105">
        <v>242</v>
      </c>
      <c r="I100" s="1105">
        <v>215</v>
      </c>
      <c r="J100" s="1105">
        <v>119</v>
      </c>
      <c r="K100" s="1106">
        <v>474</v>
      </c>
      <c r="M100" s="1146"/>
      <c r="N100" s="1146"/>
      <c r="O100" s="1146"/>
      <c r="P100" s="1146"/>
      <c r="Q100" s="1146"/>
      <c r="R100" s="1146"/>
      <c r="S100" s="1146"/>
      <c r="T100" s="1146"/>
      <c r="U100" s="1146"/>
      <c r="V100" s="1146"/>
      <c r="W100" s="1143"/>
      <c r="X100" s="1143"/>
      <c r="Y100" s="1144"/>
      <c r="Z100" s="1144"/>
      <c r="AA100" s="1144"/>
      <c r="AB100" s="1144"/>
      <c r="AC100" s="1144"/>
      <c r="AD100" s="1144"/>
      <c r="AE100" s="1144"/>
      <c r="AF100" s="1144"/>
      <c r="AG100" s="1144"/>
    </row>
    <row r="101" spans="1:33" s="247" customFormat="1" ht="14.25" customHeight="1" x14ac:dyDescent="0.2">
      <c r="A101" s="1101" t="s">
        <v>128</v>
      </c>
      <c r="B101" s="1102">
        <v>22112</v>
      </c>
      <c r="C101" s="1103">
        <v>5411</v>
      </c>
      <c r="D101" s="1104">
        <v>12179</v>
      </c>
      <c r="E101" s="1105">
        <v>4522</v>
      </c>
      <c r="F101" s="1105">
        <v>705</v>
      </c>
      <c r="G101" s="1105">
        <v>1193</v>
      </c>
      <c r="H101" s="1105">
        <v>482</v>
      </c>
      <c r="I101" s="1105">
        <v>726</v>
      </c>
      <c r="J101" s="1105">
        <v>282</v>
      </c>
      <c r="K101" s="1106">
        <v>1134</v>
      </c>
      <c r="M101" s="1146"/>
      <c r="N101" s="1146"/>
      <c r="O101" s="1146"/>
      <c r="P101" s="1146"/>
      <c r="Q101" s="1146"/>
      <c r="R101" s="1146"/>
      <c r="S101" s="1146"/>
      <c r="T101" s="1146"/>
      <c r="U101" s="1146"/>
      <c r="V101" s="1146"/>
      <c r="W101" s="1143"/>
      <c r="X101" s="1143"/>
      <c r="Y101" s="1144"/>
      <c r="Z101" s="1144"/>
      <c r="AA101" s="1144"/>
      <c r="AB101" s="1144"/>
      <c r="AC101" s="1144"/>
      <c r="AD101" s="1144"/>
      <c r="AE101" s="1144"/>
      <c r="AF101" s="1144"/>
      <c r="AG101" s="1144"/>
    </row>
    <row r="102" spans="1:33" s="247" customFormat="1" ht="14.25" customHeight="1" x14ac:dyDescent="0.2">
      <c r="A102" s="1101" t="s">
        <v>129</v>
      </c>
      <c r="B102" s="1102">
        <v>4937</v>
      </c>
      <c r="C102" s="1103">
        <v>2291</v>
      </c>
      <c r="D102" s="1104">
        <v>886</v>
      </c>
      <c r="E102" s="1105">
        <v>1760</v>
      </c>
      <c r="F102" s="1105">
        <v>277</v>
      </c>
      <c r="G102" s="1105">
        <v>495</v>
      </c>
      <c r="H102" s="1105">
        <v>275</v>
      </c>
      <c r="I102" s="1105">
        <v>302</v>
      </c>
      <c r="J102" s="1105">
        <v>86</v>
      </c>
      <c r="K102" s="1106">
        <v>325</v>
      </c>
      <c r="M102" s="1145"/>
      <c r="N102" s="1145"/>
      <c r="O102" s="1145"/>
      <c r="P102" s="1145"/>
      <c r="Q102" s="1145"/>
      <c r="R102" s="1145"/>
      <c r="S102" s="1145"/>
      <c r="T102" s="1145"/>
      <c r="U102" s="1145"/>
      <c r="V102" s="1145"/>
      <c r="W102" s="1143"/>
      <c r="X102" s="1143"/>
      <c r="Y102" s="1144"/>
      <c r="Z102" s="1144"/>
      <c r="AA102" s="1144"/>
      <c r="AB102" s="1144"/>
      <c r="AC102" s="1144"/>
      <c r="AD102" s="1144"/>
      <c r="AE102" s="1144"/>
      <c r="AF102" s="1144"/>
      <c r="AG102" s="1144"/>
    </row>
    <row r="103" spans="1:33" s="247" customFormat="1" ht="14.25" customHeight="1" x14ac:dyDescent="0.2">
      <c r="A103" s="1116" t="s">
        <v>130</v>
      </c>
      <c r="B103" s="1117">
        <v>5618</v>
      </c>
      <c r="C103" s="1118">
        <v>877</v>
      </c>
      <c r="D103" s="1119">
        <v>3547</v>
      </c>
      <c r="E103" s="1120">
        <v>1194</v>
      </c>
      <c r="F103" s="1120">
        <v>117</v>
      </c>
      <c r="G103" s="1120">
        <v>281</v>
      </c>
      <c r="H103" s="1120">
        <v>167</v>
      </c>
      <c r="I103" s="1120">
        <v>164</v>
      </c>
      <c r="J103" s="1120">
        <v>96</v>
      </c>
      <c r="K103" s="1121">
        <v>369</v>
      </c>
      <c r="M103" s="1145"/>
      <c r="N103" s="1145"/>
      <c r="O103" s="1145"/>
      <c r="P103" s="1145"/>
      <c r="Q103" s="1145"/>
      <c r="R103" s="1145"/>
      <c r="S103" s="1145"/>
      <c r="T103" s="1145"/>
      <c r="U103" s="1145"/>
      <c r="V103" s="1145"/>
      <c r="W103" s="1143"/>
      <c r="X103" s="1143"/>
      <c r="Y103" s="1144"/>
      <c r="Z103" s="1144"/>
      <c r="AA103" s="1144"/>
      <c r="AB103" s="1144"/>
      <c r="AC103" s="1144"/>
      <c r="AD103" s="1144"/>
      <c r="AE103" s="1144"/>
      <c r="AF103" s="1144"/>
      <c r="AG103" s="1144"/>
    </row>
    <row r="104" spans="1:33" x14ac:dyDescent="0.2">
      <c r="A104" s="1142"/>
    </row>
    <row r="105" spans="1:33" x14ac:dyDescent="0.2">
      <c r="A105" s="19"/>
    </row>
    <row r="106" spans="1:33" x14ac:dyDescent="0.2">
      <c r="A106" s="1147"/>
      <c r="B106" s="1148"/>
      <c r="C106" s="1148"/>
      <c r="D106" s="1148"/>
      <c r="E106" s="1148"/>
      <c r="F106" s="1148"/>
      <c r="G106" s="1148"/>
      <c r="H106" s="1148"/>
      <c r="I106" s="1148"/>
      <c r="J106" s="1148"/>
      <c r="K106" s="1148"/>
      <c r="L106" s="1149"/>
    </row>
    <row r="107" spans="1:33" x14ac:dyDescent="0.2">
      <c r="A107" s="1147"/>
      <c r="B107" s="1148"/>
      <c r="C107" s="1148"/>
      <c r="D107" s="1148"/>
      <c r="E107" s="1148"/>
      <c r="F107" s="1148"/>
      <c r="G107" s="1148"/>
      <c r="H107" s="1148"/>
      <c r="I107" s="1148"/>
      <c r="J107" s="1148"/>
      <c r="K107" s="1148"/>
    </row>
    <row r="108" spans="1:33" ht="14.25" x14ac:dyDescent="0.2">
      <c r="A108" s="1150"/>
      <c r="B108" s="1148"/>
      <c r="C108" s="1148"/>
      <c r="D108" s="1148"/>
      <c r="E108" s="1148"/>
      <c r="F108" s="1148"/>
      <c r="G108" s="1148"/>
      <c r="H108" s="1148"/>
      <c r="I108" s="1148"/>
      <c r="J108" s="1148"/>
      <c r="K108" s="1148"/>
    </row>
    <row r="109" spans="1:33" ht="14.25" x14ac:dyDescent="0.2">
      <c r="A109" s="1150"/>
      <c r="B109" s="1148"/>
      <c r="C109" s="1148"/>
      <c r="D109" s="1148"/>
      <c r="E109" s="1148"/>
      <c r="F109" s="1148"/>
      <c r="G109" s="1148"/>
      <c r="H109" s="1148"/>
      <c r="I109" s="1148"/>
      <c r="J109" s="1148"/>
      <c r="K109" s="1148"/>
    </row>
    <row r="110" spans="1:33" ht="14.25" x14ac:dyDescent="0.2">
      <c r="A110" s="1150"/>
      <c r="B110" s="1148"/>
      <c r="C110" s="1148"/>
      <c r="D110" s="1148"/>
      <c r="E110" s="1148"/>
      <c r="F110" s="1148"/>
      <c r="G110" s="1148"/>
      <c r="H110" s="1148"/>
      <c r="I110" s="1148"/>
      <c r="J110" s="1148"/>
      <c r="K110" s="1148"/>
    </row>
    <row r="111" spans="1:33" ht="14.25" x14ac:dyDescent="0.2">
      <c r="A111" s="1150"/>
      <c r="B111" s="1148"/>
      <c r="C111" s="1148"/>
      <c r="D111" s="1148"/>
      <c r="E111" s="1148"/>
      <c r="F111" s="1148"/>
      <c r="G111" s="1148"/>
      <c r="H111" s="1148"/>
      <c r="I111" s="1148"/>
      <c r="J111" s="1148"/>
      <c r="K111" s="1148"/>
    </row>
    <row r="112" spans="1:33" ht="14.25" x14ac:dyDescent="0.2">
      <c r="A112" s="1150"/>
      <c r="B112" s="1148"/>
      <c r="C112" s="1148"/>
      <c r="D112" s="1148"/>
      <c r="E112" s="1148"/>
      <c r="F112" s="1148"/>
      <c r="G112" s="1148"/>
      <c r="H112" s="1148"/>
      <c r="I112" s="1148"/>
      <c r="J112" s="1148"/>
      <c r="K112" s="1148"/>
    </row>
    <row r="113" spans="1:11" ht="14.25" x14ac:dyDescent="0.2">
      <c r="A113" s="1150"/>
      <c r="B113" s="1148"/>
      <c r="C113" s="1148"/>
      <c r="D113" s="1148"/>
      <c r="E113" s="1148"/>
      <c r="F113" s="1148"/>
      <c r="G113" s="1148"/>
      <c r="H113" s="1148"/>
      <c r="I113" s="1148"/>
      <c r="J113" s="1148"/>
      <c r="K113" s="1148"/>
    </row>
    <row r="114" spans="1:11" ht="14.25" x14ac:dyDescent="0.2">
      <c r="A114" s="1150"/>
      <c r="B114" s="1148"/>
      <c r="C114" s="1148"/>
      <c r="D114" s="1148"/>
      <c r="E114" s="1148"/>
      <c r="F114" s="1148"/>
      <c r="G114" s="1148"/>
      <c r="H114" s="1148"/>
      <c r="I114" s="1148"/>
      <c r="J114" s="1148"/>
      <c r="K114" s="1148"/>
    </row>
    <row r="115" spans="1:11" ht="13.5" x14ac:dyDescent="0.2">
      <c r="A115" s="1151"/>
      <c r="F115" s="1149"/>
      <c r="G115" s="1149"/>
      <c r="H115" s="1149"/>
      <c r="I115" s="1149"/>
      <c r="J115" s="1149"/>
      <c r="K115" s="1149"/>
    </row>
    <row r="116" spans="1:11" x14ac:dyDescent="0.2">
      <c r="A116" s="1147"/>
      <c r="B116" s="1148"/>
    </row>
    <row r="117" spans="1:11" x14ac:dyDescent="0.2">
      <c r="A117" s="1147"/>
      <c r="B117" s="1148"/>
    </row>
    <row r="118" spans="1:11" ht="14.25" x14ac:dyDescent="0.2">
      <c r="A118" s="1150"/>
      <c r="B118" s="1148"/>
    </row>
    <row r="119" spans="1:11" ht="14.25" x14ac:dyDescent="0.2">
      <c r="A119" s="1150"/>
      <c r="B119" s="1148"/>
    </row>
    <row r="120" spans="1:11" ht="14.25" x14ac:dyDescent="0.2">
      <c r="A120" s="1150"/>
      <c r="B120" s="1148"/>
    </row>
    <row r="121" spans="1:11" ht="14.25" x14ac:dyDescent="0.2">
      <c r="A121" s="1150"/>
      <c r="B121" s="1148"/>
    </row>
    <row r="122" spans="1:11" ht="14.25" x14ac:dyDescent="0.2">
      <c r="A122" s="1150"/>
      <c r="B122" s="1148"/>
    </row>
    <row r="123" spans="1:11" ht="14.25" x14ac:dyDescent="0.2">
      <c r="A123" s="1150"/>
      <c r="B123" s="1148"/>
    </row>
    <row r="124" spans="1:11" ht="14.25" x14ac:dyDescent="0.2">
      <c r="A124" s="1150"/>
      <c r="B124" s="1148"/>
    </row>
    <row r="125" spans="1:11" ht="14.25" x14ac:dyDescent="0.2">
      <c r="A125" s="1150"/>
      <c r="B125" s="1148"/>
    </row>
    <row r="126" spans="1:11" x14ac:dyDescent="0.2">
      <c r="A126" s="19"/>
    </row>
    <row r="127" spans="1:11" x14ac:dyDescent="0.2">
      <c r="A127" s="19"/>
    </row>
    <row r="128" spans="1:11" x14ac:dyDescent="0.2">
      <c r="A128" s="19"/>
    </row>
    <row r="129" spans="1:1" x14ac:dyDescent="0.2">
      <c r="A129" s="19"/>
    </row>
    <row r="130" spans="1:1" x14ac:dyDescent="0.2">
      <c r="A130" s="19"/>
    </row>
    <row r="131" spans="1:1" x14ac:dyDescent="0.2">
      <c r="A131" s="19"/>
    </row>
    <row r="132" spans="1:1" x14ac:dyDescent="0.2">
      <c r="A132" s="19"/>
    </row>
    <row r="133" spans="1:1" x14ac:dyDescent="0.2">
      <c r="A133" s="19"/>
    </row>
    <row r="134" spans="1:1" x14ac:dyDescent="0.2">
      <c r="A134" s="19"/>
    </row>
    <row r="135" spans="1:1" x14ac:dyDescent="0.2">
      <c r="A135" s="19"/>
    </row>
    <row r="136" spans="1:1" x14ac:dyDescent="0.2">
      <c r="A136" s="19"/>
    </row>
    <row r="137" spans="1:1" x14ac:dyDescent="0.2">
      <c r="A137" s="19"/>
    </row>
    <row r="138" spans="1:1" x14ac:dyDescent="0.2">
      <c r="A138" s="19"/>
    </row>
    <row r="139" spans="1:1" x14ac:dyDescent="0.2">
      <c r="A139" s="19"/>
    </row>
    <row r="140" spans="1:1" x14ac:dyDescent="0.2">
      <c r="A140" s="19"/>
    </row>
    <row r="141" spans="1:1" x14ac:dyDescent="0.2">
      <c r="A141" s="19"/>
    </row>
    <row r="142" spans="1:1" x14ac:dyDescent="0.2">
      <c r="A142" s="19"/>
    </row>
    <row r="143" spans="1:1" x14ac:dyDescent="0.2">
      <c r="A143" s="19"/>
    </row>
    <row r="144" spans="1:1" x14ac:dyDescent="0.2">
      <c r="A144" s="19"/>
    </row>
    <row r="145" spans="1:1" x14ac:dyDescent="0.2">
      <c r="A145" s="19"/>
    </row>
    <row r="146" spans="1:1" x14ac:dyDescent="0.2">
      <c r="A146" s="19"/>
    </row>
    <row r="147" spans="1:1" x14ac:dyDescent="0.2">
      <c r="A147" s="19"/>
    </row>
    <row r="148" spans="1:1" x14ac:dyDescent="0.2">
      <c r="A148" s="19"/>
    </row>
    <row r="149" spans="1:1" x14ac:dyDescent="0.2">
      <c r="A149" s="19"/>
    </row>
    <row r="150" spans="1:1" x14ac:dyDescent="0.2">
      <c r="A150" s="19"/>
    </row>
    <row r="151" spans="1:1" x14ac:dyDescent="0.2">
      <c r="A151" s="19"/>
    </row>
    <row r="152" spans="1:1" x14ac:dyDescent="0.2">
      <c r="A152" s="19"/>
    </row>
    <row r="153" spans="1:1" x14ac:dyDescent="0.2">
      <c r="A153" s="19"/>
    </row>
    <row r="154" spans="1:1" x14ac:dyDescent="0.2">
      <c r="A154" s="19"/>
    </row>
    <row r="155" spans="1:1" x14ac:dyDescent="0.2">
      <c r="A155" s="19"/>
    </row>
    <row r="156" spans="1:1" x14ac:dyDescent="0.2">
      <c r="A156" s="19"/>
    </row>
    <row r="157" spans="1:1" x14ac:dyDescent="0.2">
      <c r="A157" s="19"/>
    </row>
    <row r="158" spans="1:1" x14ac:dyDescent="0.2">
      <c r="A158" s="19"/>
    </row>
    <row r="159" spans="1:1" x14ac:dyDescent="0.2">
      <c r="A159" s="19"/>
    </row>
    <row r="160" spans="1:1" x14ac:dyDescent="0.2">
      <c r="A160" s="19"/>
    </row>
    <row r="161" spans="1:1" x14ac:dyDescent="0.2">
      <c r="A161" s="19"/>
    </row>
    <row r="162" spans="1:1" x14ac:dyDescent="0.2">
      <c r="A162" s="19"/>
    </row>
    <row r="163" spans="1:1" x14ac:dyDescent="0.2">
      <c r="A163" s="19"/>
    </row>
    <row r="164" spans="1:1" x14ac:dyDescent="0.2">
      <c r="A164" s="19"/>
    </row>
    <row r="165" spans="1:1" x14ac:dyDescent="0.2">
      <c r="A165" s="19"/>
    </row>
    <row r="166" spans="1:1" x14ac:dyDescent="0.2">
      <c r="A166" s="19"/>
    </row>
    <row r="167" spans="1:1" x14ac:dyDescent="0.2">
      <c r="A167" s="19"/>
    </row>
    <row r="168" spans="1:1" x14ac:dyDescent="0.2">
      <c r="A168" s="19"/>
    </row>
    <row r="169" spans="1:1" x14ac:dyDescent="0.2">
      <c r="A169" s="19"/>
    </row>
    <row r="170" spans="1:1" x14ac:dyDescent="0.2">
      <c r="A170" s="19"/>
    </row>
    <row r="171" spans="1:1" x14ac:dyDescent="0.2">
      <c r="A171" s="19"/>
    </row>
    <row r="172" spans="1:1" x14ac:dyDescent="0.2">
      <c r="A172" s="19"/>
    </row>
    <row r="173" spans="1:1" x14ac:dyDescent="0.2">
      <c r="A173" s="19"/>
    </row>
    <row r="174" spans="1:1" x14ac:dyDescent="0.2">
      <c r="A174" s="19"/>
    </row>
    <row r="175" spans="1:1" x14ac:dyDescent="0.2">
      <c r="A175" s="19"/>
    </row>
    <row r="176" spans="1:1" x14ac:dyDescent="0.2">
      <c r="A176" s="19"/>
    </row>
    <row r="177" spans="1:1" x14ac:dyDescent="0.2">
      <c r="A177" s="19"/>
    </row>
    <row r="178" spans="1:1" x14ac:dyDescent="0.2">
      <c r="A178" s="19"/>
    </row>
    <row r="179" spans="1:1" x14ac:dyDescent="0.2">
      <c r="A179" s="19"/>
    </row>
    <row r="180" spans="1:1" x14ac:dyDescent="0.2">
      <c r="A180" s="19"/>
    </row>
    <row r="181" spans="1:1" x14ac:dyDescent="0.2">
      <c r="A181" s="19"/>
    </row>
    <row r="182" spans="1:1" x14ac:dyDescent="0.2">
      <c r="A182" s="19"/>
    </row>
    <row r="183" spans="1:1" x14ac:dyDescent="0.2">
      <c r="A183" s="19"/>
    </row>
    <row r="184" spans="1:1" x14ac:dyDescent="0.2">
      <c r="A184" s="19"/>
    </row>
    <row r="185" spans="1:1" x14ac:dyDescent="0.2">
      <c r="A185" s="19"/>
    </row>
    <row r="186" spans="1:1" x14ac:dyDescent="0.2">
      <c r="A186" s="19"/>
    </row>
    <row r="187" spans="1:1" x14ac:dyDescent="0.2">
      <c r="A187" s="19"/>
    </row>
    <row r="188" spans="1:1" x14ac:dyDescent="0.2">
      <c r="A188" s="19"/>
    </row>
    <row r="189" spans="1:1" x14ac:dyDescent="0.2">
      <c r="A189" s="19"/>
    </row>
    <row r="190" spans="1:1" x14ac:dyDescent="0.2">
      <c r="A190" s="19"/>
    </row>
    <row r="191" spans="1:1" x14ac:dyDescent="0.2">
      <c r="A191" s="19"/>
    </row>
    <row r="192" spans="1:1" x14ac:dyDescent="0.2">
      <c r="A192" s="19"/>
    </row>
    <row r="193" spans="1:1" x14ac:dyDescent="0.2">
      <c r="A193" s="19"/>
    </row>
    <row r="194" spans="1:1" x14ac:dyDescent="0.2">
      <c r="A194" s="19"/>
    </row>
    <row r="195" spans="1:1" x14ac:dyDescent="0.2">
      <c r="A195" s="19"/>
    </row>
    <row r="196" spans="1:1" x14ac:dyDescent="0.2">
      <c r="A196" s="19"/>
    </row>
    <row r="197" spans="1:1" x14ac:dyDescent="0.2">
      <c r="A197" s="19"/>
    </row>
    <row r="198" spans="1:1" x14ac:dyDescent="0.2">
      <c r="A198" s="19"/>
    </row>
    <row r="199" spans="1:1" x14ac:dyDescent="0.2">
      <c r="A199" s="19"/>
    </row>
    <row r="200" spans="1:1" x14ac:dyDescent="0.2">
      <c r="A200" s="19"/>
    </row>
    <row r="201" spans="1:1" x14ac:dyDescent="0.2">
      <c r="A201" s="19"/>
    </row>
    <row r="202" spans="1:1" x14ac:dyDescent="0.2">
      <c r="A202" s="19"/>
    </row>
    <row r="203" spans="1:1" x14ac:dyDescent="0.2">
      <c r="A203" s="19"/>
    </row>
    <row r="204" spans="1:1" x14ac:dyDescent="0.2">
      <c r="A204" s="19"/>
    </row>
    <row r="205" spans="1:1" x14ac:dyDescent="0.2">
      <c r="A205" s="19"/>
    </row>
    <row r="206" spans="1:1" x14ac:dyDescent="0.2">
      <c r="A206" s="19"/>
    </row>
    <row r="207" spans="1:1" x14ac:dyDescent="0.2">
      <c r="A207" s="19"/>
    </row>
    <row r="208" spans="1:1" x14ac:dyDescent="0.2">
      <c r="A208" s="19"/>
    </row>
    <row r="209" spans="1:1" x14ac:dyDescent="0.2">
      <c r="A209" s="19"/>
    </row>
    <row r="210" spans="1:1" x14ac:dyDescent="0.2">
      <c r="A210" s="19"/>
    </row>
    <row r="211" spans="1:1" x14ac:dyDescent="0.2">
      <c r="A211" s="19"/>
    </row>
    <row r="212" spans="1:1" x14ac:dyDescent="0.2">
      <c r="A212" s="19"/>
    </row>
    <row r="213" spans="1:1" x14ac:dyDescent="0.2">
      <c r="A213" s="19"/>
    </row>
    <row r="214" spans="1:1" x14ac:dyDescent="0.2">
      <c r="A214" s="19"/>
    </row>
    <row r="215" spans="1:1" x14ac:dyDescent="0.2">
      <c r="A215" s="19"/>
    </row>
    <row r="216" spans="1:1" x14ac:dyDescent="0.2">
      <c r="A216" s="19"/>
    </row>
    <row r="217" spans="1:1" x14ac:dyDescent="0.2">
      <c r="A217" s="19"/>
    </row>
    <row r="218" spans="1:1" x14ac:dyDescent="0.2">
      <c r="A218" s="19"/>
    </row>
    <row r="219" spans="1:1" x14ac:dyDescent="0.2">
      <c r="A219" s="19"/>
    </row>
    <row r="220" spans="1:1" x14ac:dyDescent="0.2">
      <c r="A220" s="19"/>
    </row>
    <row r="221" spans="1:1" x14ac:dyDescent="0.2">
      <c r="A221" s="19"/>
    </row>
    <row r="222" spans="1:1" x14ac:dyDescent="0.2">
      <c r="A222" s="19"/>
    </row>
    <row r="223" spans="1:1" x14ac:dyDescent="0.2">
      <c r="A223" s="19"/>
    </row>
    <row r="224" spans="1:1" x14ac:dyDescent="0.2">
      <c r="A224" s="19"/>
    </row>
    <row r="225" spans="1:1" x14ac:dyDescent="0.2">
      <c r="A225" s="19"/>
    </row>
    <row r="226" spans="1:1" x14ac:dyDescent="0.2">
      <c r="A226" s="19"/>
    </row>
    <row r="227" spans="1:1" x14ac:dyDescent="0.2">
      <c r="A227" s="19"/>
    </row>
    <row r="228" spans="1:1" x14ac:dyDescent="0.2">
      <c r="A228" s="19"/>
    </row>
    <row r="229" spans="1:1" x14ac:dyDescent="0.2">
      <c r="A229" s="19"/>
    </row>
    <row r="230" spans="1:1" x14ac:dyDescent="0.2">
      <c r="A230" s="19"/>
    </row>
    <row r="231" spans="1:1" x14ac:dyDescent="0.2">
      <c r="A231" s="19"/>
    </row>
    <row r="232" spans="1:1" x14ac:dyDescent="0.2">
      <c r="A232" s="19"/>
    </row>
    <row r="233" spans="1:1" x14ac:dyDescent="0.2">
      <c r="A233" s="19"/>
    </row>
    <row r="234" spans="1:1" x14ac:dyDescent="0.2">
      <c r="A234" s="19"/>
    </row>
    <row r="235" spans="1:1" x14ac:dyDescent="0.2">
      <c r="A235" s="19"/>
    </row>
    <row r="236" spans="1:1" x14ac:dyDescent="0.2">
      <c r="A236" s="19"/>
    </row>
    <row r="237" spans="1:1" x14ac:dyDescent="0.2">
      <c r="A237" s="19"/>
    </row>
    <row r="238" spans="1:1" x14ac:dyDescent="0.2">
      <c r="A238" s="19"/>
    </row>
    <row r="239" spans="1:1" x14ac:dyDescent="0.2">
      <c r="A239" s="19"/>
    </row>
    <row r="240" spans="1:1" x14ac:dyDescent="0.2">
      <c r="A240" s="19"/>
    </row>
    <row r="241" spans="1:1" x14ac:dyDescent="0.2">
      <c r="A241" s="19"/>
    </row>
    <row r="242" spans="1:1" x14ac:dyDescent="0.2">
      <c r="A242" s="19"/>
    </row>
    <row r="243" spans="1:1" x14ac:dyDescent="0.2">
      <c r="A243" s="19"/>
    </row>
    <row r="244" spans="1:1" x14ac:dyDescent="0.2">
      <c r="A244" s="19"/>
    </row>
    <row r="245" spans="1:1" x14ac:dyDescent="0.2">
      <c r="A245" s="19"/>
    </row>
    <row r="246" spans="1:1" x14ac:dyDescent="0.2">
      <c r="A246" s="19"/>
    </row>
    <row r="247" spans="1:1" x14ac:dyDescent="0.2">
      <c r="A247" s="19"/>
    </row>
    <row r="248" spans="1:1" x14ac:dyDescent="0.2">
      <c r="A248" s="19"/>
    </row>
    <row r="249" spans="1:1" x14ac:dyDescent="0.2">
      <c r="A249" s="19"/>
    </row>
    <row r="250" spans="1:1" x14ac:dyDescent="0.2">
      <c r="A250" s="19"/>
    </row>
    <row r="251" spans="1:1" x14ac:dyDescent="0.2">
      <c r="A251" s="19"/>
    </row>
    <row r="252" spans="1:1" x14ac:dyDescent="0.2">
      <c r="A252" s="19"/>
    </row>
    <row r="253" spans="1:1" x14ac:dyDescent="0.2">
      <c r="A253" s="19"/>
    </row>
  </sheetData>
  <mergeCells count="8">
    <mergeCell ref="A3:K3"/>
    <mergeCell ref="A5:A7"/>
    <mergeCell ref="B5:B7"/>
    <mergeCell ref="C5:K5"/>
    <mergeCell ref="C6:C7"/>
    <mergeCell ref="D6:D7"/>
    <mergeCell ref="E6:E7"/>
    <mergeCell ref="F6:K6"/>
  </mergeCells>
  <hyperlinks>
    <hyperlink ref="A1" location="Содержание!A32" display="Содержание"/>
  </hyperlinks>
  <printOptions horizontalCentered="1" verticalCentered="1"/>
  <pageMargins left="0.6692913385826772" right="0.6692913385826772" top="0.70866141732283472" bottom="0.59055118110236227" header="0.39370078740157483" footer="0.51181102362204722"/>
  <pageSetup paperSize="9" scale="88" firstPageNumber="60" orientation="landscape" useFirstPageNumber="1" r:id="rId1"/>
  <headerFooter alignWithMargins="0">
    <oddHeader>&amp;C&amp;9&amp;P</oddHeader>
  </headerFooter>
  <rowBreaks count="1" manualBreakCount="1">
    <brk id="72"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81"/>
  <sheetViews>
    <sheetView zoomScaleNormal="100" workbookViewId="0">
      <pane xSplit="1" ySplit="6" topLeftCell="B7" activePane="bottomRight" state="frozen"/>
      <selection activeCell="D115" sqref="D115"/>
      <selection pane="topRight" activeCell="D115" sqref="D115"/>
      <selection pane="bottomLeft" activeCell="D115" sqref="D115"/>
      <selection pane="bottomRight"/>
    </sheetView>
  </sheetViews>
  <sheetFormatPr defaultRowHeight="15" x14ac:dyDescent="0.25"/>
  <cols>
    <col min="1" max="1" width="32.140625" style="994" customWidth="1"/>
    <col min="2" max="2" width="11.85546875" style="23" bestFit="1" customWidth="1"/>
    <col min="3" max="3" width="12.5703125" style="23" customWidth="1"/>
    <col min="4" max="5" width="10.140625" style="23" customWidth="1"/>
    <col min="6" max="6" width="10.7109375" style="23" customWidth="1"/>
    <col min="7" max="7" width="12.42578125" style="23" customWidth="1"/>
    <col min="8" max="8" width="9.7109375" style="23" customWidth="1"/>
    <col min="9" max="9" width="10.42578125" style="23" customWidth="1"/>
    <col min="10" max="10" width="10.140625" style="23" customWidth="1"/>
    <col min="11" max="11" width="9.140625" style="23"/>
    <col min="12" max="12" width="9.140625" style="1083"/>
    <col min="13" max="256" width="9.140625" style="23"/>
    <col min="257" max="257" width="32.140625" style="23" customWidth="1"/>
    <col min="258" max="258" width="11.85546875" style="23" bestFit="1" customWidth="1"/>
    <col min="259" max="259" width="12.5703125" style="23" customWidth="1"/>
    <col min="260" max="261" width="10.140625" style="23" customWidth="1"/>
    <col min="262" max="262" width="10.7109375" style="23" customWidth="1"/>
    <col min="263" max="263" width="12.42578125" style="23" customWidth="1"/>
    <col min="264" max="264" width="9.7109375" style="23" customWidth="1"/>
    <col min="265" max="265" width="10.42578125" style="23" customWidth="1"/>
    <col min="266" max="266" width="10.140625" style="23" customWidth="1"/>
    <col min="267" max="512" width="9.140625" style="23"/>
    <col min="513" max="513" width="32.140625" style="23" customWidth="1"/>
    <col min="514" max="514" width="11.85546875" style="23" bestFit="1" customWidth="1"/>
    <col min="515" max="515" width="12.5703125" style="23" customWidth="1"/>
    <col min="516" max="517" width="10.140625" style="23" customWidth="1"/>
    <col min="518" max="518" width="10.7109375" style="23" customWidth="1"/>
    <col min="519" max="519" width="12.42578125" style="23" customWidth="1"/>
    <col min="520" max="520" width="9.7109375" style="23" customWidth="1"/>
    <col min="521" max="521" width="10.42578125" style="23" customWidth="1"/>
    <col min="522" max="522" width="10.140625" style="23" customWidth="1"/>
    <col min="523" max="768" width="9.140625" style="23"/>
    <col min="769" max="769" width="32.140625" style="23" customWidth="1"/>
    <col min="770" max="770" width="11.85546875" style="23" bestFit="1" customWidth="1"/>
    <col min="771" max="771" width="12.5703125" style="23" customWidth="1"/>
    <col min="772" max="773" width="10.140625" style="23" customWidth="1"/>
    <col min="774" max="774" width="10.7109375" style="23" customWidth="1"/>
    <col min="775" max="775" width="12.42578125" style="23" customWidth="1"/>
    <col min="776" max="776" width="9.7109375" style="23" customWidth="1"/>
    <col min="777" max="777" width="10.42578125" style="23" customWidth="1"/>
    <col min="778" max="778" width="10.140625" style="23" customWidth="1"/>
    <col min="779" max="1024" width="9.140625" style="23"/>
    <col min="1025" max="1025" width="32.140625" style="23" customWidth="1"/>
    <col min="1026" max="1026" width="11.85546875" style="23" bestFit="1" customWidth="1"/>
    <col min="1027" max="1027" width="12.5703125" style="23" customWidth="1"/>
    <col min="1028" max="1029" width="10.140625" style="23" customWidth="1"/>
    <col min="1030" max="1030" width="10.7109375" style="23" customWidth="1"/>
    <col min="1031" max="1031" width="12.42578125" style="23" customWidth="1"/>
    <col min="1032" max="1032" width="9.7109375" style="23" customWidth="1"/>
    <col min="1033" max="1033" width="10.42578125" style="23" customWidth="1"/>
    <col min="1034" max="1034" width="10.140625" style="23" customWidth="1"/>
    <col min="1035" max="1280" width="9.140625" style="23"/>
    <col min="1281" max="1281" width="32.140625" style="23" customWidth="1"/>
    <col min="1282" max="1282" width="11.85546875" style="23" bestFit="1" customWidth="1"/>
    <col min="1283" max="1283" width="12.5703125" style="23" customWidth="1"/>
    <col min="1284" max="1285" width="10.140625" style="23" customWidth="1"/>
    <col min="1286" max="1286" width="10.7109375" style="23" customWidth="1"/>
    <col min="1287" max="1287" width="12.42578125" style="23" customWidth="1"/>
    <col min="1288" max="1288" width="9.7109375" style="23" customWidth="1"/>
    <col min="1289" max="1289" width="10.42578125" style="23" customWidth="1"/>
    <col min="1290" max="1290" width="10.140625" style="23" customWidth="1"/>
    <col min="1291" max="1536" width="9.140625" style="23"/>
    <col min="1537" max="1537" width="32.140625" style="23" customWidth="1"/>
    <col min="1538" max="1538" width="11.85546875" style="23" bestFit="1" customWidth="1"/>
    <col min="1539" max="1539" width="12.5703125" style="23" customWidth="1"/>
    <col min="1540" max="1541" width="10.140625" style="23" customWidth="1"/>
    <col min="1542" max="1542" width="10.7109375" style="23" customWidth="1"/>
    <col min="1543" max="1543" width="12.42578125" style="23" customWidth="1"/>
    <col min="1544" max="1544" width="9.7109375" style="23" customWidth="1"/>
    <col min="1545" max="1545" width="10.42578125" style="23" customWidth="1"/>
    <col min="1546" max="1546" width="10.140625" style="23" customWidth="1"/>
    <col min="1547" max="1792" width="9.140625" style="23"/>
    <col min="1793" max="1793" width="32.140625" style="23" customWidth="1"/>
    <col min="1794" max="1794" width="11.85546875" style="23" bestFit="1" customWidth="1"/>
    <col min="1795" max="1795" width="12.5703125" style="23" customWidth="1"/>
    <col min="1796" max="1797" width="10.140625" style="23" customWidth="1"/>
    <col min="1798" max="1798" width="10.7109375" style="23" customWidth="1"/>
    <col min="1799" max="1799" width="12.42578125" style="23" customWidth="1"/>
    <col min="1800" max="1800" width="9.7109375" style="23" customWidth="1"/>
    <col min="1801" max="1801" width="10.42578125" style="23" customWidth="1"/>
    <col min="1802" max="1802" width="10.140625" style="23" customWidth="1"/>
    <col min="1803" max="2048" width="9.140625" style="23"/>
    <col min="2049" max="2049" width="32.140625" style="23" customWidth="1"/>
    <col min="2050" max="2050" width="11.85546875" style="23" bestFit="1" customWidth="1"/>
    <col min="2051" max="2051" width="12.5703125" style="23" customWidth="1"/>
    <col min="2052" max="2053" width="10.140625" style="23" customWidth="1"/>
    <col min="2054" max="2054" width="10.7109375" style="23" customWidth="1"/>
    <col min="2055" max="2055" width="12.42578125" style="23" customWidth="1"/>
    <col min="2056" max="2056" width="9.7109375" style="23" customWidth="1"/>
    <col min="2057" max="2057" width="10.42578125" style="23" customWidth="1"/>
    <col min="2058" max="2058" width="10.140625" style="23" customWidth="1"/>
    <col min="2059" max="2304" width="9.140625" style="23"/>
    <col min="2305" max="2305" width="32.140625" style="23" customWidth="1"/>
    <col min="2306" max="2306" width="11.85546875" style="23" bestFit="1" customWidth="1"/>
    <col min="2307" max="2307" width="12.5703125" style="23" customWidth="1"/>
    <col min="2308" max="2309" width="10.140625" style="23" customWidth="1"/>
    <col min="2310" max="2310" width="10.7109375" style="23" customWidth="1"/>
    <col min="2311" max="2311" width="12.42578125" style="23" customWidth="1"/>
    <col min="2312" max="2312" width="9.7109375" style="23" customWidth="1"/>
    <col min="2313" max="2313" width="10.42578125" style="23" customWidth="1"/>
    <col min="2314" max="2314" width="10.140625" style="23" customWidth="1"/>
    <col min="2315" max="2560" width="9.140625" style="23"/>
    <col min="2561" max="2561" width="32.140625" style="23" customWidth="1"/>
    <col min="2562" max="2562" width="11.85546875" style="23" bestFit="1" customWidth="1"/>
    <col min="2563" max="2563" width="12.5703125" style="23" customWidth="1"/>
    <col min="2564" max="2565" width="10.140625" style="23" customWidth="1"/>
    <col min="2566" max="2566" width="10.7109375" style="23" customWidth="1"/>
    <col min="2567" max="2567" width="12.42578125" style="23" customWidth="1"/>
    <col min="2568" max="2568" width="9.7109375" style="23" customWidth="1"/>
    <col min="2569" max="2569" width="10.42578125" style="23" customWidth="1"/>
    <col min="2570" max="2570" width="10.140625" style="23" customWidth="1"/>
    <col min="2571" max="2816" width="9.140625" style="23"/>
    <col min="2817" max="2817" width="32.140625" style="23" customWidth="1"/>
    <col min="2818" max="2818" width="11.85546875" style="23" bestFit="1" customWidth="1"/>
    <col min="2819" max="2819" width="12.5703125" style="23" customWidth="1"/>
    <col min="2820" max="2821" width="10.140625" style="23" customWidth="1"/>
    <col min="2822" max="2822" width="10.7109375" style="23" customWidth="1"/>
    <col min="2823" max="2823" width="12.42578125" style="23" customWidth="1"/>
    <col min="2824" max="2824" width="9.7109375" style="23" customWidth="1"/>
    <col min="2825" max="2825" width="10.42578125" style="23" customWidth="1"/>
    <col min="2826" max="2826" width="10.140625" style="23" customWidth="1"/>
    <col min="2827" max="3072" width="9.140625" style="23"/>
    <col min="3073" max="3073" width="32.140625" style="23" customWidth="1"/>
    <col min="3074" max="3074" width="11.85546875" style="23" bestFit="1" customWidth="1"/>
    <col min="3075" max="3075" width="12.5703125" style="23" customWidth="1"/>
    <col min="3076" max="3077" width="10.140625" style="23" customWidth="1"/>
    <col min="3078" max="3078" width="10.7109375" style="23" customWidth="1"/>
    <col min="3079" max="3079" width="12.42578125" style="23" customWidth="1"/>
    <col min="3080" max="3080" width="9.7109375" style="23" customWidth="1"/>
    <col min="3081" max="3081" width="10.42578125" style="23" customWidth="1"/>
    <col min="3082" max="3082" width="10.140625" style="23" customWidth="1"/>
    <col min="3083" max="3328" width="9.140625" style="23"/>
    <col min="3329" max="3329" width="32.140625" style="23" customWidth="1"/>
    <col min="3330" max="3330" width="11.85546875" style="23" bestFit="1" customWidth="1"/>
    <col min="3331" max="3331" width="12.5703125" style="23" customWidth="1"/>
    <col min="3332" max="3333" width="10.140625" style="23" customWidth="1"/>
    <col min="3334" max="3334" width="10.7109375" style="23" customWidth="1"/>
    <col min="3335" max="3335" width="12.42578125" style="23" customWidth="1"/>
    <col min="3336" max="3336" width="9.7109375" style="23" customWidth="1"/>
    <col min="3337" max="3337" width="10.42578125" style="23" customWidth="1"/>
    <col min="3338" max="3338" width="10.140625" style="23" customWidth="1"/>
    <col min="3339" max="3584" width="9.140625" style="23"/>
    <col min="3585" max="3585" width="32.140625" style="23" customWidth="1"/>
    <col min="3586" max="3586" width="11.85546875" style="23" bestFit="1" customWidth="1"/>
    <col min="3587" max="3587" width="12.5703125" style="23" customWidth="1"/>
    <col min="3588" max="3589" width="10.140625" style="23" customWidth="1"/>
    <col min="3590" max="3590" width="10.7109375" style="23" customWidth="1"/>
    <col min="3591" max="3591" width="12.42578125" style="23" customWidth="1"/>
    <col min="3592" max="3592" width="9.7109375" style="23" customWidth="1"/>
    <col min="3593" max="3593" width="10.42578125" style="23" customWidth="1"/>
    <col min="3594" max="3594" width="10.140625" style="23" customWidth="1"/>
    <col min="3595" max="3840" width="9.140625" style="23"/>
    <col min="3841" max="3841" width="32.140625" style="23" customWidth="1"/>
    <col min="3842" max="3842" width="11.85546875" style="23" bestFit="1" customWidth="1"/>
    <col min="3843" max="3843" width="12.5703125" style="23" customWidth="1"/>
    <col min="3844" max="3845" width="10.140625" style="23" customWidth="1"/>
    <col min="3846" max="3846" width="10.7109375" style="23" customWidth="1"/>
    <col min="3847" max="3847" width="12.42578125" style="23" customWidth="1"/>
    <col min="3848" max="3848" width="9.7109375" style="23" customWidth="1"/>
    <col min="3849" max="3849" width="10.42578125" style="23" customWidth="1"/>
    <col min="3850" max="3850" width="10.140625" style="23" customWidth="1"/>
    <col min="3851" max="4096" width="9.140625" style="23"/>
    <col min="4097" max="4097" width="32.140625" style="23" customWidth="1"/>
    <col min="4098" max="4098" width="11.85546875" style="23" bestFit="1" customWidth="1"/>
    <col min="4099" max="4099" width="12.5703125" style="23" customWidth="1"/>
    <col min="4100" max="4101" width="10.140625" style="23" customWidth="1"/>
    <col min="4102" max="4102" width="10.7109375" style="23" customWidth="1"/>
    <col min="4103" max="4103" width="12.42578125" style="23" customWidth="1"/>
    <col min="4104" max="4104" width="9.7109375" style="23" customWidth="1"/>
    <col min="4105" max="4105" width="10.42578125" style="23" customWidth="1"/>
    <col min="4106" max="4106" width="10.140625" style="23" customWidth="1"/>
    <col min="4107" max="4352" width="9.140625" style="23"/>
    <col min="4353" max="4353" width="32.140625" style="23" customWidth="1"/>
    <col min="4354" max="4354" width="11.85546875" style="23" bestFit="1" customWidth="1"/>
    <col min="4355" max="4355" width="12.5703125" style="23" customWidth="1"/>
    <col min="4356" max="4357" width="10.140625" style="23" customWidth="1"/>
    <col min="4358" max="4358" width="10.7109375" style="23" customWidth="1"/>
    <col min="4359" max="4359" width="12.42578125" style="23" customWidth="1"/>
    <col min="4360" max="4360" width="9.7109375" style="23" customWidth="1"/>
    <col min="4361" max="4361" width="10.42578125" style="23" customWidth="1"/>
    <col min="4362" max="4362" width="10.140625" style="23" customWidth="1"/>
    <col min="4363" max="4608" width="9.140625" style="23"/>
    <col min="4609" max="4609" width="32.140625" style="23" customWidth="1"/>
    <col min="4610" max="4610" width="11.85546875" style="23" bestFit="1" customWidth="1"/>
    <col min="4611" max="4611" width="12.5703125" style="23" customWidth="1"/>
    <col min="4612" max="4613" width="10.140625" style="23" customWidth="1"/>
    <col min="4614" max="4614" width="10.7109375" style="23" customWidth="1"/>
    <col min="4615" max="4615" width="12.42578125" style="23" customWidth="1"/>
    <col min="4616" max="4616" width="9.7109375" style="23" customWidth="1"/>
    <col min="4617" max="4617" width="10.42578125" style="23" customWidth="1"/>
    <col min="4618" max="4618" width="10.140625" style="23" customWidth="1"/>
    <col min="4619" max="4864" width="9.140625" style="23"/>
    <col min="4865" max="4865" width="32.140625" style="23" customWidth="1"/>
    <col min="4866" max="4866" width="11.85546875" style="23" bestFit="1" customWidth="1"/>
    <col min="4867" max="4867" width="12.5703125" style="23" customWidth="1"/>
    <col min="4868" max="4869" width="10.140625" style="23" customWidth="1"/>
    <col min="4870" max="4870" width="10.7109375" style="23" customWidth="1"/>
    <col min="4871" max="4871" width="12.42578125" style="23" customWidth="1"/>
    <col min="4872" max="4872" width="9.7109375" style="23" customWidth="1"/>
    <col min="4873" max="4873" width="10.42578125" style="23" customWidth="1"/>
    <col min="4874" max="4874" width="10.140625" style="23" customWidth="1"/>
    <col min="4875" max="5120" width="9.140625" style="23"/>
    <col min="5121" max="5121" width="32.140625" style="23" customWidth="1"/>
    <col min="5122" max="5122" width="11.85546875" style="23" bestFit="1" customWidth="1"/>
    <col min="5123" max="5123" width="12.5703125" style="23" customWidth="1"/>
    <col min="5124" max="5125" width="10.140625" style="23" customWidth="1"/>
    <col min="5126" max="5126" width="10.7109375" style="23" customWidth="1"/>
    <col min="5127" max="5127" width="12.42578125" style="23" customWidth="1"/>
    <col min="5128" max="5128" width="9.7109375" style="23" customWidth="1"/>
    <col min="5129" max="5129" width="10.42578125" style="23" customWidth="1"/>
    <col min="5130" max="5130" width="10.140625" style="23" customWidth="1"/>
    <col min="5131" max="5376" width="9.140625" style="23"/>
    <col min="5377" max="5377" width="32.140625" style="23" customWidth="1"/>
    <col min="5378" max="5378" width="11.85546875" style="23" bestFit="1" customWidth="1"/>
    <col min="5379" max="5379" width="12.5703125" style="23" customWidth="1"/>
    <col min="5380" max="5381" width="10.140625" style="23" customWidth="1"/>
    <col min="5382" max="5382" width="10.7109375" style="23" customWidth="1"/>
    <col min="5383" max="5383" width="12.42578125" style="23" customWidth="1"/>
    <col min="5384" max="5384" width="9.7109375" style="23" customWidth="1"/>
    <col min="5385" max="5385" width="10.42578125" style="23" customWidth="1"/>
    <col min="5386" max="5386" width="10.140625" style="23" customWidth="1"/>
    <col min="5387" max="5632" width="9.140625" style="23"/>
    <col min="5633" max="5633" width="32.140625" style="23" customWidth="1"/>
    <col min="5634" max="5634" width="11.85546875" style="23" bestFit="1" customWidth="1"/>
    <col min="5635" max="5635" width="12.5703125" style="23" customWidth="1"/>
    <col min="5636" max="5637" width="10.140625" style="23" customWidth="1"/>
    <col min="5638" max="5638" width="10.7109375" style="23" customWidth="1"/>
    <col min="5639" max="5639" width="12.42578125" style="23" customWidth="1"/>
    <col min="5640" max="5640" width="9.7109375" style="23" customWidth="1"/>
    <col min="5641" max="5641" width="10.42578125" style="23" customWidth="1"/>
    <col min="5642" max="5642" width="10.140625" style="23" customWidth="1"/>
    <col min="5643" max="5888" width="9.140625" style="23"/>
    <col min="5889" max="5889" width="32.140625" style="23" customWidth="1"/>
    <col min="5890" max="5890" width="11.85546875" style="23" bestFit="1" customWidth="1"/>
    <col min="5891" max="5891" width="12.5703125" style="23" customWidth="1"/>
    <col min="5892" max="5893" width="10.140625" style="23" customWidth="1"/>
    <col min="5894" max="5894" width="10.7109375" style="23" customWidth="1"/>
    <col min="5895" max="5895" width="12.42578125" style="23" customWidth="1"/>
    <col min="5896" max="5896" width="9.7109375" style="23" customWidth="1"/>
    <col min="5897" max="5897" width="10.42578125" style="23" customWidth="1"/>
    <col min="5898" max="5898" width="10.140625" style="23" customWidth="1"/>
    <col min="5899" max="6144" width="9.140625" style="23"/>
    <col min="6145" max="6145" width="32.140625" style="23" customWidth="1"/>
    <col min="6146" max="6146" width="11.85546875" style="23" bestFit="1" customWidth="1"/>
    <col min="6147" max="6147" width="12.5703125" style="23" customWidth="1"/>
    <col min="6148" max="6149" width="10.140625" style="23" customWidth="1"/>
    <col min="6150" max="6150" width="10.7109375" style="23" customWidth="1"/>
    <col min="6151" max="6151" width="12.42578125" style="23" customWidth="1"/>
    <col min="6152" max="6152" width="9.7109375" style="23" customWidth="1"/>
    <col min="6153" max="6153" width="10.42578125" style="23" customWidth="1"/>
    <col min="6154" max="6154" width="10.140625" style="23" customWidth="1"/>
    <col min="6155" max="6400" width="9.140625" style="23"/>
    <col min="6401" max="6401" width="32.140625" style="23" customWidth="1"/>
    <col min="6402" max="6402" width="11.85546875" style="23" bestFit="1" customWidth="1"/>
    <col min="6403" max="6403" width="12.5703125" style="23" customWidth="1"/>
    <col min="6404" max="6405" width="10.140625" style="23" customWidth="1"/>
    <col min="6406" max="6406" width="10.7109375" style="23" customWidth="1"/>
    <col min="6407" max="6407" width="12.42578125" style="23" customWidth="1"/>
    <col min="6408" max="6408" width="9.7109375" style="23" customWidth="1"/>
    <col min="6409" max="6409" width="10.42578125" style="23" customWidth="1"/>
    <col min="6410" max="6410" width="10.140625" style="23" customWidth="1"/>
    <col min="6411" max="6656" width="9.140625" style="23"/>
    <col min="6657" max="6657" width="32.140625" style="23" customWidth="1"/>
    <col min="6658" max="6658" width="11.85546875" style="23" bestFit="1" customWidth="1"/>
    <col min="6659" max="6659" width="12.5703125" style="23" customWidth="1"/>
    <col min="6660" max="6661" width="10.140625" style="23" customWidth="1"/>
    <col min="6662" max="6662" width="10.7109375" style="23" customWidth="1"/>
    <col min="6663" max="6663" width="12.42578125" style="23" customWidth="1"/>
    <col min="6664" max="6664" width="9.7109375" style="23" customWidth="1"/>
    <col min="6665" max="6665" width="10.42578125" style="23" customWidth="1"/>
    <col min="6666" max="6666" width="10.140625" style="23" customWidth="1"/>
    <col min="6667" max="6912" width="9.140625" style="23"/>
    <col min="6913" max="6913" width="32.140625" style="23" customWidth="1"/>
    <col min="6914" max="6914" width="11.85546875" style="23" bestFit="1" customWidth="1"/>
    <col min="6915" max="6915" width="12.5703125" style="23" customWidth="1"/>
    <col min="6916" max="6917" width="10.140625" style="23" customWidth="1"/>
    <col min="6918" max="6918" width="10.7109375" style="23" customWidth="1"/>
    <col min="6919" max="6919" width="12.42578125" style="23" customWidth="1"/>
    <col min="6920" max="6920" width="9.7109375" style="23" customWidth="1"/>
    <col min="6921" max="6921" width="10.42578125" style="23" customWidth="1"/>
    <col min="6922" max="6922" width="10.140625" style="23" customWidth="1"/>
    <col min="6923" max="7168" width="9.140625" style="23"/>
    <col min="7169" max="7169" width="32.140625" style="23" customWidth="1"/>
    <col min="7170" max="7170" width="11.85546875" style="23" bestFit="1" customWidth="1"/>
    <col min="7171" max="7171" width="12.5703125" style="23" customWidth="1"/>
    <col min="7172" max="7173" width="10.140625" style="23" customWidth="1"/>
    <col min="7174" max="7174" width="10.7109375" style="23" customWidth="1"/>
    <col min="7175" max="7175" width="12.42578125" style="23" customWidth="1"/>
    <col min="7176" max="7176" width="9.7109375" style="23" customWidth="1"/>
    <col min="7177" max="7177" width="10.42578125" style="23" customWidth="1"/>
    <col min="7178" max="7178" width="10.140625" style="23" customWidth="1"/>
    <col min="7179" max="7424" width="9.140625" style="23"/>
    <col min="7425" max="7425" width="32.140625" style="23" customWidth="1"/>
    <col min="7426" max="7426" width="11.85546875" style="23" bestFit="1" customWidth="1"/>
    <col min="7427" max="7427" width="12.5703125" style="23" customWidth="1"/>
    <col min="7428" max="7429" width="10.140625" style="23" customWidth="1"/>
    <col min="7430" max="7430" width="10.7109375" style="23" customWidth="1"/>
    <col min="7431" max="7431" width="12.42578125" style="23" customWidth="1"/>
    <col min="7432" max="7432" width="9.7109375" style="23" customWidth="1"/>
    <col min="7433" max="7433" width="10.42578125" style="23" customWidth="1"/>
    <col min="7434" max="7434" width="10.140625" style="23" customWidth="1"/>
    <col min="7435" max="7680" width="9.140625" style="23"/>
    <col min="7681" max="7681" width="32.140625" style="23" customWidth="1"/>
    <col min="7682" max="7682" width="11.85546875" style="23" bestFit="1" customWidth="1"/>
    <col min="7683" max="7683" width="12.5703125" style="23" customWidth="1"/>
    <col min="7684" max="7685" width="10.140625" style="23" customWidth="1"/>
    <col min="7686" max="7686" width="10.7109375" style="23" customWidth="1"/>
    <col min="7687" max="7687" width="12.42578125" style="23" customWidth="1"/>
    <col min="7688" max="7688" width="9.7109375" style="23" customWidth="1"/>
    <col min="7689" max="7689" width="10.42578125" style="23" customWidth="1"/>
    <col min="7690" max="7690" width="10.140625" style="23" customWidth="1"/>
    <col min="7691" max="7936" width="9.140625" style="23"/>
    <col min="7937" max="7937" width="32.140625" style="23" customWidth="1"/>
    <col min="7938" max="7938" width="11.85546875" style="23" bestFit="1" customWidth="1"/>
    <col min="7939" max="7939" width="12.5703125" style="23" customWidth="1"/>
    <col min="7940" max="7941" width="10.140625" style="23" customWidth="1"/>
    <col min="7942" max="7942" width="10.7109375" style="23" customWidth="1"/>
    <col min="7943" max="7943" width="12.42578125" style="23" customWidth="1"/>
    <col min="7944" max="7944" width="9.7109375" style="23" customWidth="1"/>
    <col min="7945" max="7945" width="10.42578125" style="23" customWidth="1"/>
    <col min="7946" max="7946" width="10.140625" style="23" customWidth="1"/>
    <col min="7947" max="8192" width="9.140625" style="23"/>
    <col min="8193" max="8193" width="32.140625" style="23" customWidth="1"/>
    <col min="8194" max="8194" width="11.85546875" style="23" bestFit="1" customWidth="1"/>
    <col min="8195" max="8195" width="12.5703125" style="23" customWidth="1"/>
    <col min="8196" max="8197" width="10.140625" style="23" customWidth="1"/>
    <col min="8198" max="8198" width="10.7109375" style="23" customWidth="1"/>
    <col min="8199" max="8199" width="12.42578125" style="23" customWidth="1"/>
    <col min="8200" max="8200" width="9.7109375" style="23" customWidth="1"/>
    <col min="8201" max="8201" width="10.42578125" style="23" customWidth="1"/>
    <col min="8202" max="8202" width="10.140625" style="23" customWidth="1"/>
    <col min="8203" max="8448" width="9.140625" style="23"/>
    <col min="8449" max="8449" width="32.140625" style="23" customWidth="1"/>
    <col min="8450" max="8450" width="11.85546875" style="23" bestFit="1" customWidth="1"/>
    <col min="8451" max="8451" width="12.5703125" style="23" customWidth="1"/>
    <col min="8452" max="8453" width="10.140625" style="23" customWidth="1"/>
    <col min="8454" max="8454" width="10.7109375" style="23" customWidth="1"/>
    <col min="8455" max="8455" width="12.42578125" style="23" customWidth="1"/>
    <col min="8456" max="8456" width="9.7109375" style="23" customWidth="1"/>
    <col min="8457" max="8457" width="10.42578125" style="23" customWidth="1"/>
    <col min="8458" max="8458" width="10.140625" style="23" customWidth="1"/>
    <col min="8459" max="8704" width="9.140625" style="23"/>
    <col min="8705" max="8705" width="32.140625" style="23" customWidth="1"/>
    <col min="8706" max="8706" width="11.85546875" style="23" bestFit="1" customWidth="1"/>
    <col min="8707" max="8707" width="12.5703125" style="23" customWidth="1"/>
    <col min="8708" max="8709" width="10.140625" style="23" customWidth="1"/>
    <col min="8710" max="8710" width="10.7109375" style="23" customWidth="1"/>
    <col min="8711" max="8711" width="12.42578125" style="23" customWidth="1"/>
    <col min="8712" max="8712" width="9.7109375" style="23" customWidth="1"/>
    <col min="8713" max="8713" width="10.42578125" style="23" customWidth="1"/>
    <col min="8714" max="8714" width="10.140625" style="23" customWidth="1"/>
    <col min="8715" max="8960" width="9.140625" style="23"/>
    <col min="8961" max="8961" width="32.140625" style="23" customWidth="1"/>
    <col min="8962" max="8962" width="11.85546875" style="23" bestFit="1" customWidth="1"/>
    <col min="8963" max="8963" width="12.5703125" style="23" customWidth="1"/>
    <col min="8964" max="8965" width="10.140625" style="23" customWidth="1"/>
    <col min="8966" max="8966" width="10.7109375" style="23" customWidth="1"/>
    <col min="8967" max="8967" width="12.42578125" style="23" customWidth="1"/>
    <col min="8968" max="8968" width="9.7109375" style="23" customWidth="1"/>
    <col min="8969" max="8969" width="10.42578125" style="23" customWidth="1"/>
    <col min="8970" max="8970" width="10.140625" style="23" customWidth="1"/>
    <col min="8971" max="9216" width="9.140625" style="23"/>
    <col min="9217" max="9217" width="32.140625" style="23" customWidth="1"/>
    <col min="9218" max="9218" width="11.85546875" style="23" bestFit="1" customWidth="1"/>
    <col min="9219" max="9219" width="12.5703125" style="23" customWidth="1"/>
    <col min="9220" max="9221" width="10.140625" style="23" customWidth="1"/>
    <col min="9222" max="9222" width="10.7109375" style="23" customWidth="1"/>
    <col min="9223" max="9223" width="12.42578125" style="23" customWidth="1"/>
    <col min="9224" max="9224" width="9.7109375" style="23" customWidth="1"/>
    <col min="9225" max="9225" width="10.42578125" style="23" customWidth="1"/>
    <col min="9226" max="9226" width="10.140625" style="23" customWidth="1"/>
    <col min="9227" max="9472" width="9.140625" style="23"/>
    <col min="9473" max="9473" width="32.140625" style="23" customWidth="1"/>
    <col min="9474" max="9474" width="11.85546875" style="23" bestFit="1" customWidth="1"/>
    <col min="9475" max="9475" width="12.5703125" style="23" customWidth="1"/>
    <col min="9476" max="9477" width="10.140625" style="23" customWidth="1"/>
    <col min="9478" max="9478" width="10.7109375" style="23" customWidth="1"/>
    <col min="9479" max="9479" width="12.42578125" style="23" customWidth="1"/>
    <col min="9480" max="9480" width="9.7109375" style="23" customWidth="1"/>
    <col min="9481" max="9481" width="10.42578125" style="23" customWidth="1"/>
    <col min="9482" max="9482" width="10.140625" style="23" customWidth="1"/>
    <col min="9483" max="9728" width="9.140625" style="23"/>
    <col min="9729" max="9729" width="32.140625" style="23" customWidth="1"/>
    <col min="9730" max="9730" width="11.85546875" style="23" bestFit="1" customWidth="1"/>
    <col min="9731" max="9731" width="12.5703125" style="23" customWidth="1"/>
    <col min="9732" max="9733" width="10.140625" style="23" customWidth="1"/>
    <col min="9734" max="9734" width="10.7109375" style="23" customWidth="1"/>
    <col min="9735" max="9735" width="12.42578125" style="23" customWidth="1"/>
    <col min="9736" max="9736" width="9.7109375" style="23" customWidth="1"/>
    <col min="9737" max="9737" width="10.42578125" style="23" customWidth="1"/>
    <col min="9738" max="9738" width="10.140625" style="23" customWidth="1"/>
    <col min="9739" max="9984" width="9.140625" style="23"/>
    <col min="9985" max="9985" width="32.140625" style="23" customWidth="1"/>
    <col min="9986" max="9986" width="11.85546875" style="23" bestFit="1" customWidth="1"/>
    <col min="9987" max="9987" width="12.5703125" style="23" customWidth="1"/>
    <col min="9988" max="9989" width="10.140625" style="23" customWidth="1"/>
    <col min="9990" max="9990" width="10.7109375" style="23" customWidth="1"/>
    <col min="9991" max="9991" width="12.42578125" style="23" customWidth="1"/>
    <col min="9992" max="9992" width="9.7109375" style="23" customWidth="1"/>
    <col min="9993" max="9993" width="10.42578125" style="23" customWidth="1"/>
    <col min="9994" max="9994" width="10.140625" style="23" customWidth="1"/>
    <col min="9995" max="10240" width="9.140625" style="23"/>
    <col min="10241" max="10241" width="32.140625" style="23" customWidth="1"/>
    <col min="10242" max="10242" width="11.85546875" style="23" bestFit="1" customWidth="1"/>
    <col min="10243" max="10243" width="12.5703125" style="23" customWidth="1"/>
    <col min="10244" max="10245" width="10.140625" style="23" customWidth="1"/>
    <col min="10246" max="10246" width="10.7109375" style="23" customWidth="1"/>
    <col min="10247" max="10247" width="12.42578125" style="23" customWidth="1"/>
    <col min="10248" max="10248" width="9.7109375" style="23" customWidth="1"/>
    <col min="10249" max="10249" width="10.42578125" style="23" customWidth="1"/>
    <col min="10250" max="10250" width="10.140625" style="23" customWidth="1"/>
    <col min="10251" max="10496" width="9.140625" style="23"/>
    <col min="10497" max="10497" width="32.140625" style="23" customWidth="1"/>
    <col min="10498" max="10498" width="11.85546875" style="23" bestFit="1" customWidth="1"/>
    <col min="10499" max="10499" width="12.5703125" style="23" customWidth="1"/>
    <col min="10500" max="10501" width="10.140625" style="23" customWidth="1"/>
    <col min="10502" max="10502" width="10.7109375" style="23" customWidth="1"/>
    <col min="10503" max="10503" width="12.42578125" style="23" customWidth="1"/>
    <col min="10504" max="10504" width="9.7109375" style="23" customWidth="1"/>
    <col min="10505" max="10505" width="10.42578125" style="23" customWidth="1"/>
    <col min="10506" max="10506" width="10.140625" style="23" customWidth="1"/>
    <col min="10507" max="10752" width="9.140625" style="23"/>
    <col min="10753" max="10753" width="32.140625" style="23" customWidth="1"/>
    <col min="10754" max="10754" width="11.85546875" style="23" bestFit="1" customWidth="1"/>
    <col min="10755" max="10755" width="12.5703125" style="23" customWidth="1"/>
    <col min="10756" max="10757" width="10.140625" style="23" customWidth="1"/>
    <col min="10758" max="10758" width="10.7109375" style="23" customWidth="1"/>
    <col min="10759" max="10759" width="12.42578125" style="23" customWidth="1"/>
    <col min="10760" max="10760" width="9.7109375" style="23" customWidth="1"/>
    <col min="10761" max="10761" width="10.42578125" style="23" customWidth="1"/>
    <col min="10762" max="10762" width="10.140625" style="23" customWidth="1"/>
    <col min="10763" max="11008" width="9.140625" style="23"/>
    <col min="11009" max="11009" width="32.140625" style="23" customWidth="1"/>
    <col min="11010" max="11010" width="11.85546875" style="23" bestFit="1" customWidth="1"/>
    <col min="11011" max="11011" width="12.5703125" style="23" customWidth="1"/>
    <col min="11012" max="11013" width="10.140625" style="23" customWidth="1"/>
    <col min="11014" max="11014" width="10.7109375" style="23" customWidth="1"/>
    <col min="11015" max="11015" width="12.42578125" style="23" customWidth="1"/>
    <col min="11016" max="11016" width="9.7109375" style="23" customWidth="1"/>
    <col min="11017" max="11017" width="10.42578125" style="23" customWidth="1"/>
    <col min="11018" max="11018" width="10.140625" style="23" customWidth="1"/>
    <col min="11019" max="11264" width="9.140625" style="23"/>
    <col min="11265" max="11265" width="32.140625" style="23" customWidth="1"/>
    <col min="11266" max="11266" width="11.85546875" style="23" bestFit="1" customWidth="1"/>
    <col min="11267" max="11267" width="12.5703125" style="23" customWidth="1"/>
    <col min="11268" max="11269" width="10.140625" style="23" customWidth="1"/>
    <col min="11270" max="11270" width="10.7109375" style="23" customWidth="1"/>
    <col min="11271" max="11271" width="12.42578125" style="23" customWidth="1"/>
    <col min="11272" max="11272" width="9.7109375" style="23" customWidth="1"/>
    <col min="11273" max="11273" width="10.42578125" style="23" customWidth="1"/>
    <col min="11274" max="11274" width="10.140625" style="23" customWidth="1"/>
    <col min="11275" max="11520" width="9.140625" style="23"/>
    <col min="11521" max="11521" width="32.140625" style="23" customWidth="1"/>
    <col min="11522" max="11522" width="11.85546875" style="23" bestFit="1" customWidth="1"/>
    <col min="11523" max="11523" width="12.5703125" style="23" customWidth="1"/>
    <col min="11524" max="11525" width="10.140625" style="23" customWidth="1"/>
    <col min="11526" max="11526" width="10.7109375" style="23" customWidth="1"/>
    <col min="11527" max="11527" width="12.42578125" style="23" customWidth="1"/>
    <col min="11528" max="11528" width="9.7109375" style="23" customWidth="1"/>
    <col min="11529" max="11529" width="10.42578125" style="23" customWidth="1"/>
    <col min="11530" max="11530" width="10.140625" style="23" customWidth="1"/>
    <col min="11531" max="11776" width="9.140625" style="23"/>
    <col min="11777" max="11777" width="32.140625" style="23" customWidth="1"/>
    <col min="11778" max="11778" width="11.85546875" style="23" bestFit="1" customWidth="1"/>
    <col min="11779" max="11779" width="12.5703125" style="23" customWidth="1"/>
    <col min="11780" max="11781" width="10.140625" style="23" customWidth="1"/>
    <col min="11782" max="11782" width="10.7109375" style="23" customWidth="1"/>
    <col min="11783" max="11783" width="12.42578125" style="23" customWidth="1"/>
    <col min="11784" max="11784" width="9.7109375" style="23" customWidth="1"/>
    <col min="11785" max="11785" width="10.42578125" style="23" customWidth="1"/>
    <col min="11786" max="11786" width="10.140625" style="23" customWidth="1"/>
    <col min="11787" max="12032" width="9.140625" style="23"/>
    <col min="12033" max="12033" width="32.140625" style="23" customWidth="1"/>
    <col min="12034" max="12034" width="11.85546875" style="23" bestFit="1" customWidth="1"/>
    <col min="12035" max="12035" width="12.5703125" style="23" customWidth="1"/>
    <col min="12036" max="12037" width="10.140625" style="23" customWidth="1"/>
    <col min="12038" max="12038" width="10.7109375" style="23" customWidth="1"/>
    <col min="12039" max="12039" width="12.42578125" style="23" customWidth="1"/>
    <col min="12040" max="12040" width="9.7109375" style="23" customWidth="1"/>
    <col min="12041" max="12041" width="10.42578125" style="23" customWidth="1"/>
    <col min="12042" max="12042" width="10.140625" style="23" customWidth="1"/>
    <col min="12043" max="12288" width="9.140625" style="23"/>
    <col min="12289" max="12289" width="32.140625" style="23" customWidth="1"/>
    <col min="12290" max="12290" width="11.85546875" style="23" bestFit="1" customWidth="1"/>
    <col min="12291" max="12291" width="12.5703125" style="23" customWidth="1"/>
    <col min="12292" max="12293" width="10.140625" style="23" customWidth="1"/>
    <col min="12294" max="12294" width="10.7109375" style="23" customWidth="1"/>
    <col min="12295" max="12295" width="12.42578125" style="23" customWidth="1"/>
    <col min="12296" max="12296" width="9.7109375" style="23" customWidth="1"/>
    <col min="12297" max="12297" width="10.42578125" style="23" customWidth="1"/>
    <col min="12298" max="12298" width="10.140625" style="23" customWidth="1"/>
    <col min="12299" max="12544" width="9.140625" style="23"/>
    <col min="12545" max="12545" width="32.140625" style="23" customWidth="1"/>
    <col min="12546" max="12546" width="11.85546875" style="23" bestFit="1" customWidth="1"/>
    <col min="12547" max="12547" width="12.5703125" style="23" customWidth="1"/>
    <col min="12548" max="12549" width="10.140625" style="23" customWidth="1"/>
    <col min="12550" max="12550" width="10.7109375" style="23" customWidth="1"/>
    <col min="12551" max="12551" width="12.42578125" style="23" customWidth="1"/>
    <col min="12552" max="12552" width="9.7109375" style="23" customWidth="1"/>
    <col min="12553" max="12553" width="10.42578125" style="23" customWidth="1"/>
    <col min="12554" max="12554" width="10.140625" style="23" customWidth="1"/>
    <col min="12555" max="12800" width="9.140625" style="23"/>
    <col min="12801" max="12801" width="32.140625" style="23" customWidth="1"/>
    <col min="12802" max="12802" width="11.85546875" style="23" bestFit="1" customWidth="1"/>
    <col min="12803" max="12803" width="12.5703125" style="23" customWidth="1"/>
    <col min="12804" max="12805" width="10.140625" style="23" customWidth="1"/>
    <col min="12806" max="12806" width="10.7109375" style="23" customWidth="1"/>
    <col min="12807" max="12807" width="12.42578125" style="23" customWidth="1"/>
    <col min="12808" max="12808" width="9.7109375" style="23" customWidth="1"/>
    <col min="12809" max="12809" width="10.42578125" style="23" customWidth="1"/>
    <col min="12810" max="12810" width="10.140625" style="23" customWidth="1"/>
    <col min="12811" max="13056" width="9.140625" style="23"/>
    <col min="13057" max="13057" width="32.140625" style="23" customWidth="1"/>
    <col min="13058" max="13058" width="11.85546875" style="23" bestFit="1" customWidth="1"/>
    <col min="13059" max="13059" width="12.5703125" style="23" customWidth="1"/>
    <col min="13060" max="13061" width="10.140625" style="23" customWidth="1"/>
    <col min="13062" max="13062" width="10.7109375" style="23" customWidth="1"/>
    <col min="13063" max="13063" width="12.42578125" style="23" customWidth="1"/>
    <col min="13064" max="13064" width="9.7109375" style="23" customWidth="1"/>
    <col min="13065" max="13065" width="10.42578125" style="23" customWidth="1"/>
    <col min="13066" max="13066" width="10.140625" style="23" customWidth="1"/>
    <col min="13067" max="13312" width="9.140625" style="23"/>
    <col min="13313" max="13313" width="32.140625" style="23" customWidth="1"/>
    <col min="13314" max="13314" width="11.85546875" style="23" bestFit="1" customWidth="1"/>
    <col min="13315" max="13315" width="12.5703125" style="23" customWidth="1"/>
    <col min="13316" max="13317" width="10.140625" style="23" customWidth="1"/>
    <col min="13318" max="13318" width="10.7109375" style="23" customWidth="1"/>
    <col min="13319" max="13319" width="12.42578125" style="23" customWidth="1"/>
    <col min="13320" max="13320" width="9.7109375" style="23" customWidth="1"/>
    <col min="13321" max="13321" width="10.42578125" style="23" customWidth="1"/>
    <col min="13322" max="13322" width="10.140625" style="23" customWidth="1"/>
    <col min="13323" max="13568" width="9.140625" style="23"/>
    <col min="13569" max="13569" width="32.140625" style="23" customWidth="1"/>
    <col min="13570" max="13570" width="11.85546875" style="23" bestFit="1" customWidth="1"/>
    <col min="13571" max="13571" width="12.5703125" style="23" customWidth="1"/>
    <col min="13572" max="13573" width="10.140625" style="23" customWidth="1"/>
    <col min="13574" max="13574" width="10.7109375" style="23" customWidth="1"/>
    <col min="13575" max="13575" width="12.42578125" style="23" customWidth="1"/>
    <col min="13576" max="13576" width="9.7109375" style="23" customWidth="1"/>
    <col min="13577" max="13577" width="10.42578125" style="23" customWidth="1"/>
    <col min="13578" max="13578" width="10.140625" style="23" customWidth="1"/>
    <col min="13579" max="13824" width="9.140625" style="23"/>
    <col min="13825" max="13825" width="32.140625" style="23" customWidth="1"/>
    <col min="13826" max="13826" width="11.85546875" style="23" bestFit="1" customWidth="1"/>
    <col min="13827" max="13827" width="12.5703125" style="23" customWidth="1"/>
    <col min="13828" max="13829" width="10.140625" style="23" customWidth="1"/>
    <col min="13830" max="13830" width="10.7109375" style="23" customWidth="1"/>
    <col min="13831" max="13831" width="12.42578125" style="23" customWidth="1"/>
    <col min="13832" max="13832" width="9.7109375" style="23" customWidth="1"/>
    <col min="13833" max="13833" width="10.42578125" style="23" customWidth="1"/>
    <col min="13834" max="13834" width="10.140625" style="23" customWidth="1"/>
    <col min="13835" max="14080" width="9.140625" style="23"/>
    <col min="14081" max="14081" width="32.140625" style="23" customWidth="1"/>
    <col min="14082" max="14082" width="11.85546875" style="23" bestFit="1" customWidth="1"/>
    <col min="14083" max="14083" width="12.5703125" style="23" customWidth="1"/>
    <col min="14084" max="14085" width="10.140625" style="23" customWidth="1"/>
    <col min="14086" max="14086" width="10.7109375" style="23" customWidth="1"/>
    <col min="14087" max="14087" width="12.42578125" style="23" customWidth="1"/>
    <col min="14088" max="14088" width="9.7109375" style="23" customWidth="1"/>
    <col min="14089" max="14089" width="10.42578125" style="23" customWidth="1"/>
    <col min="14090" max="14090" width="10.140625" style="23" customWidth="1"/>
    <col min="14091" max="14336" width="9.140625" style="23"/>
    <col min="14337" max="14337" width="32.140625" style="23" customWidth="1"/>
    <col min="14338" max="14338" width="11.85546875" style="23" bestFit="1" customWidth="1"/>
    <col min="14339" max="14339" width="12.5703125" style="23" customWidth="1"/>
    <col min="14340" max="14341" width="10.140625" style="23" customWidth="1"/>
    <col min="14342" max="14342" width="10.7109375" style="23" customWidth="1"/>
    <col min="14343" max="14343" width="12.42578125" style="23" customWidth="1"/>
    <col min="14344" max="14344" width="9.7109375" style="23" customWidth="1"/>
    <col min="14345" max="14345" width="10.42578125" style="23" customWidth="1"/>
    <col min="14346" max="14346" width="10.140625" style="23" customWidth="1"/>
    <col min="14347" max="14592" width="9.140625" style="23"/>
    <col min="14593" max="14593" width="32.140625" style="23" customWidth="1"/>
    <col min="14594" max="14594" width="11.85546875" style="23" bestFit="1" customWidth="1"/>
    <col min="14595" max="14595" width="12.5703125" style="23" customWidth="1"/>
    <col min="14596" max="14597" width="10.140625" style="23" customWidth="1"/>
    <col min="14598" max="14598" width="10.7109375" style="23" customWidth="1"/>
    <col min="14599" max="14599" width="12.42578125" style="23" customWidth="1"/>
    <col min="14600" max="14600" width="9.7109375" style="23" customWidth="1"/>
    <col min="14601" max="14601" width="10.42578125" style="23" customWidth="1"/>
    <col min="14602" max="14602" width="10.140625" style="23" customWidth="1"/>
    <col min="14603" max="14848" width="9.140625" style="23"/>
    <col min="14849" max="14849" width="32.140625" style="23" customWidth="1"/>
    <col min="14850" max="14850" width="11.85546875" style="23" bestFit="1" customWidth="1"/>
    <col min="14851" max="14851" width="12.5703125" style="23" customWidth="1"/>
    <col min="14852" max="14853" width="10.140625" style="23" customWidth="1"/>
    <col min="14854" max="14854" width="10.7109375" style="23" customWidth="1"/>
    <col min="14855" max="14855" width="12.42578125" style="23" customWidth="1"/>
    <col min="14856" max="14856" width="9.7109375" style="23" customWidth="1"/>
    <col min="14857" max="14857" width="10.42578125" style="23" customWidth="1"/>
    <col min="14858" max="14858" width="10.140625" style="23" customWidth="1"/>
    <col min="14859" max="15104" width="9.140625" style="23"/>
    <col min="15105" max="15105" width="32.140625" style="23" customWidth="1"/>
    <col min="15106" max="15106" width="11.85546875" style="23" bestFit="1" customWidth="1"/>
    <col min="15107" max="15107" width="12.5703125" style="23" customWidth="1"/>
    <col min="15108" max="15109" width="10.140625" style="23" customWidth="1"/>
    <col min="15110" max="15110" width="10.7109375" style="23" customWidth="1"/>
    <col min="15111" max="15111" width="12.42578125" style="23" customWidth="1"/>
    <col min="15112" max="15112" width="9.7109375" style="23" customWidth="1"/>
    <col min="15113" max="15113" width="10.42578125" style="23" customWidth="1"/>
    <col min="15114" max="15114" width="10.140625" style="23" customWidth="1"/>
    <col min="15115" max="15360" width="9.140625" style="23"/>
    <col min="15361" max="15361" width="32.140625" style="23" customWidth="1"/>
    <col min="15362" max="15362" width="11.85546875" style="23" bestFit="1" customWidth="1"/>
    <col min="15363" max="15363" width="12.5703125" style="23" customWidth="1"/>
    <col min="15364" max="15365" width="10.140625" style="23" customWidth="1"/>
    <col min="15366" max="15366" width="10.7109375" style="23" customWidth="1"/>
    <col min="15367" max="15367" width="12.42578125" style="23" customWidth="1"/>
    <col min="15368" max="15368" width="9.7109375" style="23" customWidth="1"/>
    <col min="15369" max="15369" width="10.42578125" style="23" customWidth="1"/>
    <col min="15370" max="15370" width="10.140625" style="23" customWidth="1"/>
    <col min="15371" max="15616" width="9.140625" style="23"/>
    <col min="15617" max="15617" width="32.140625" style="23" customWidth="1"/>
    <col min="15618" max="15618" width="11.85546875" style="23" bestFit="1" customWidth="1"/>
    <col min="15619" max="15619" width="12.5703125" style="23" customWidth="1"/>
    <col min="15620" max="15621" width="10.140625" style="23" customWidth="1"/>
    <col min="15622" max="15622" width="10.7109375" style="23" customWidth="1"/>
    <col min="15623" max="15623" width="12.42578125" style="23" customWidth="1"/>
    <col min="15624" max="15624" width="9.7109375" style="23" customWidth="1"/>
    <col min="15625" max="15625" width="10.42578125" style="23" customWidth="1"/>
    <col min="15626" max="15626" width="10.140625" style="23" customWidth="1"/>
    <col min="15627" max="15872" width="9.140625" style="23"/>
    <col min="15873" max="15873" width="32.140625" style="23" customWidth="1"/>
    <col min="15874" max="15874" width="11.85546875" style="23" bestFit="1" customWidth="1"/>
    <col min="15875" max="15875" width="12.5703125" style="23" customWidth="1"/>
    <col min="15876" max="15877" width="10.140625" style="23" customWidth="1"/>
    <col min="15878" max="15878" width="10.7109375" style="23" customWidth="1"/>
    <col min="15879" max="15879" width="12.42578125" style="23" customWidth="1"/>
    <col min="15880" max="15880" width="9.7109375" style="23" customWidth="1"/>
    <col min="15881" max="15881" width="10.42578125" style="23" customWidth="1"/>
    <col min="15882" max="15882" width="10.140625" style="23" customWidth="1"/>
    <col min="15883" max="16128" width="9.140625" style="23"/>
    <col min="16129" max="16129" width="32.140625" style="23" customWidth="1"/>
    <col min="16130" max="16130" width="11.85546875" style="23" bestFit="1" customWidth="1"/>
    <col min="16131" max="16131" width="12.5703125" style="23" customWidth="1"/>
    <col min="16132" max="16133" width="10.140625" style="23" customWidth="1"/>
    <col min="16134" max="16134" width="10.7109375" style="23" customWidth="1"/>
    <col min="16135" max="16135" width="12.42578125" style="23" customWidth="1"/>
    <col min="16136" max="16136" width="9.7109375" style="23" customWidth="1"/>
    <col min="16137" max="16137" width="10.42578125" style="23" customWidth="1"/>
    <col min="16138" max="16138" width="10.140625" style="23" customWidth="1"/>
    <col min="16139" max="16384" width="9.140625" style="23"/>
  </cols>
  <sheetData>
    <row r="1" spans="1:33" x14ac:dyDescent="0.25">
      <c r="A1" s="645" t="s">
        <v>350</v>
      </c>
    </row>
    <row r="3" spans="1:33" ht="30" customHeight="1" x14ac:dyDescent="0.25">
      <c r="A3" s="2066" t="s">
        <v>537</v>
      </c>
      <c r="B3" s="2066"/>
      <c r="C3" s="2066"/>
      <c r="D3" s="2066"/>
      <c r="E3" s="2066"/>
      <c r="F3" s="2066"/>
      <c r="G3" s="2066"/>
      <c r="H3" s="2066"/>
      <c r="I3" s="2066"/>
      <c r="J3" s="2066"/>
      <c r="K3" s="952"/>
      <c r="L3" s="1152"/>
      <c r="M3" s="952"/>
      <c r="N3" s="952"/>
    </row>
    <row r="4" spans="1:33" ht="11.25" customHeight="1" x14ac:dyDescent="0.25">
      <c r="A4" s="1153"/>
    </row>
    <row r="5" spans="1:33" s="352" customFormat="1" ht="23.25" customHeight="1" x14ac:dyDescent="0.25">
      <c r="A5" s="1154" t="s">
        <v>538</v>
      </c>
      <c r="L5" s="1083"/>
    </row>
    <row r="6" spans="1:33" s="352" customFormat="1" ht="49.5" customHeight="1" x14ac:dyDescent="0.25">
      <c r="A6" s="1155"/>
      <c r="B6" s="1156" t="s">
        <v>250</v>
      </c>
      <c r="C6" s="1157" t="s">
        <v>539</v>
      </c>
      <c r="D6" s="1157" t="s">
        <v>540</v>
      </c>
      <c r="E6" s="1157" t="s">
        <v>541</v>
      </c>
      <c r="F6" s="1157" t="s">
        <v>542</v>
      </c>
      <c r="G6" s="1157" t="s">
        <v>543</v>
      </c>
      <c r="H6" s="1157" t="s">
        <v>544</v>
      </c>
      <c r="I6" s="1157" t="s">
        <v>545</v>
      </c>
      <c r="J6" s="1157" t="s">
        <v>546</v>
      </c>
      <c r="L6" s="1083"/>
    </row>
    <row r="7" spans="1:33" s="352" customFormat="1" ht="24.75" customHeight="1" x14ac:dyDescent="0.25">
      <c r="A7" s="1158"/>
      <c r="B7" s="2175" t="s">
        <v>472</v>
      </c>
      <c r="C7" s="2175"/>
      <c r="D7" s="2175"/>
      <c r="E7" s="2175"/>
      <c r="F7" s="2175"/>
      <c r="G7" s="2175"/>
      <c r="H7" s="2175"/>
      <c r="I7" s="2175"/>
      <c r="J7" s="2176"/>
      <c r="L7" s="1083"/>
    </row>
    <row r="8" spans="1:33" s="352" customFormat="1" ht="34.5" customHeight="1" x14ac:dyDescent="0.25">
      <c r="A8" s="1159" t="s">
        <v>547</v>
      </c>
      <c r="B8" s="1160"/>
      <c r="C8" s="1161"/>
      <c r="D8" s="1161"/>
      <c r="E8" s="1161"/>
      <c r="F8" s="1161"/>
      <c r="G8" s="1161"/>
      <c r="H8" s="1161"/>
      <c r="I8" s="1161"/>
      <c r="J8" s="1162"/>
      <c r="L8" s="1083"/>
    </row>
    <row r="9" spans="1:33" s="1167" customFormat="1" ht="33" customHeight="1" x14ac:dyDescent="0.25">
      <c r="A9" s="1163" t="s">
        <v>250</v>
      </c>
      <c r="B9" s="1164">
        <v>3465232</v>
      </c>
      <c r="C9" s="1165">
        <v>941433</v>
      </c>
      <c r="D9" s="1165">
        <v>443418</v>
      </c>
      <c r="E9" s="1165">
        <v>359867</v>
      </c>
      <c r="F9" s="1165">
        <v>147653</v>
      </c>
      <c r="G9" s="1165">
        <v>622796</v>
      </c>
      <c r="H9" s="1165">
        <v>292130</v>
      </c>
      <c r="I9" s="1165">
        <v>407312</v>
      </c>
      <c r="J9" s="1166">
        <v>250623</v>
      </c>
      <c r="L9" s="1168"/>
      <c r="M9" s="1169"/>
      <c r="N9" s="1169"/>
      <c r="O9" s="1169"/>
      <c r="P9" s="1169"/>
      <c r="Q9" s="1169"/>
      <c r="R9" s="1169"/>
      <c r="S9" s="1169"/>
      <c r="T9" s="1169"/>
      <c r="U9" s="1169"/>
      <c r="W9" s="1170"/>
      <c r="X9" s="1170"/>
      <c r="Y9" s="1170"/>
      <c r="Z9" s="1170"/>
      <c r="AA9" s="1170"/>
      <c r="AB9" s="1170"/>
      <c r="AC9" s="1170"/>
      <c r="AD9" s="1170"/>
      <c r="AE9" s="1170"/>
      <c r="AF9" s="1170"/>
      <c r="AG9" s="1170"/>
    </row>
    <row r="10" spans="1:33" s="352" customFormat="1" ht="27" customHeight="1" x14ac:dyDescent="0.25">
      <c r="A10" s="1171" t="s">
        <v>36</v>
      </c>
      <c r="B10" s="1172">
        <v>849718</v>
      </c>
      <c r="C10" s="1173">
        <v>635523</v>
      </c>
      <c r="D10" s="1173">
        <v>44696</v>
      </c>
      <c r="E10" s="1173">
        <v>44470</v>
      </c>
      <c r="F10" s="1173">
        <v>22515</v>
      </c>
      <c r="G10" s="1173">
        <v>56651</v>
      </c>
      <c r="H10" s="1173">
        <v>15196</v>
      </c>
      <c r="I10" s="1173">
        <v>17499</v>
      </c>
      <c r="J10" s="1174">
        <v>13168</v>
      </c>
      <c r="L10" s="1168"/>
      <c r="M10" s="1169"/>
      <c r="N10" s="1169"/>
      <c r="O10" s="1169"/>
      <c r="P10" s="1169"/>
      <c r="Q10" s="1169"/>
      <c r="R10" s="1169"/>
      <c r="S10" s="1169"/>
      <c r="T10" s="1169"/>
      <c r="W10" s="1170"/>
      <c r="X10" s="1170"/>
      <c r="Y10" s="1170"/>
      <c r="Z10" s="1170"/>
      <c r="AA10" s="1170"/>
      <c r="AB10" s="1170"/>
      <c r="AC10" s="1170"/>
      <c r="AD10" s="1170"/>
      <c r="AE10" s="1170"/>
      <c r="AF10" s="1170"/>
      <c r="AG10" s="1170"/>
    </row>
    <row r="11" spans="1:33" s="352" customFormat="1" ht="25.5" customHeight="1" x14ac:dyDescent="0.25">
      <c r="A11" s="1171" t="s">
        <v>55</v>
      </c>
      <c r="B11" s="1047">
        <v>422366</v>
      </c>
      <c r="C11" s="1175">
        <v>49447</v>
      </c>
      <c r="D11" s="1175">
        <v>291910</v>
      </c>
      <c r="E11" s="1175">
        <v>19018</v>
      </c>
      <c r="F11" s="1175">
        <v>8610</v>
      </c>
      <c r="G11" s="1175">
        <v>24819</v>
      </c>
      <c r="H11" s="1175">
        <v>8920</v>
      </c>
      <c r="I11" s="1175">
        <v>11175</v>
      </c>
      <c r="J11" s="1176">
        <v>8467</v>
      </c>
      <c r="L11" s="1168"/>
      <c r="M11" s="1169"/>
      <c r="N11" s="1169"/>
      <c r="O11" s="1169"/>
      <c r="P11" s="1169"/>
      <c r="Q11" s="1169"/>
      <c r="R11" s="1169"/>
      <c r="S11" s="1169"/>
      <c r="T11" s="1169"/>
      <c r="W11" s="1170"/>
      <c r="X11" s="1170"/>
      <c r="Y11" s="1170"/>
      <c r="Z11" s="1170"/>
      <c r="AA11" s="1170"/>
      <c r="AB11" s="1170"/>
      <c r="AC11" s="1170"/>
      <c r="AD11" s="1170"/>
      <c r="AE11" s="1170"/>
      <c r="AF11" s="1170"/>
      <c r="AG11" s="1170"/>
    </row>
    <row r="12" spans="1:33" s="352" customFormat="1" ht="21" customHeight="1" x14ac:dyDescent="0.25">
      <c r="A12" s="1171" t="s">
        <v>68</v>
      </c>
      <c r="B12" s="1047">
        <v>359734</v>
      </c>
      <c r="C12" s="1175">
        <v>61575</v>
      </c>
      <c r="D12" s="1175">
        <v>21397</v>
      </c>
      <c r="E12" s="1175">
        <v>212085</v>
      </c>
      <c r="F12" s="1175">
        <v>17195</v>
      </c>
      <c r="G12" s="1175">
        <v>15191</v>
      </c>
      <c r="H12" s="1175">
        <v>11820</v>
      </c>
      <c r="I12" s="1175">
        <v>11141</v>
      </c>
      <c r="J12" s="1176">
        <v>9330</v>
      </c>
      <c r="L12" s="1168"/>
      <c r="M12" s="1169"/>
      <c r="N12" s="1169"/>
      <c r="O12" s="1169"/>
      <c r="P12" s="1169"/>
      <c r="Q12" s="1169"/>
      <c r="R12" s="1169"/>
      <c r="S12" s="1169"/>
      <c r="T12" s="1169"/>
      <c r="W12" s="1170"/>
      <c r="X12" s="1170"/>
      <c r="Y12" s="1170"/>
      <c r="Z12" s="1170"/>
      <c r="AA12" s="1170"/>
      <c r="AB12" s="1170"/>
      <c r="AC12" s="1170"/>
      <c r="AD12" s="1170"/>
      <c r="AE12" s="1170"/>
      <c r="AF12" s="1170"/>
      <c r="AG12" s="1170"/>
    </row>
    <row r="13" spans="1:33" s="352" customFormat="1" ht="26.25" customHeight="1" x14ac:dyDescent="0.25">
      <c r="A13" s="1171" t="s">
        <v>548</v>
      </c>
      <c r="B13" s="1047">
        <v>160055</v>
      </c>
      <c r="C13" s="1175">
        <v>33286</v>
      </c>
      <c r="D13" s="1175">
        <v>10132</v>
      </c>
      <c r="E13" s="1175">
        <v>17026</v>
      </c>
      <c r="F13" s="1175">
        <v>82430</v>
      </c>
      <c r="G13" s="1175">
        <v>4132</v>
      </c>
      <c r="H13" s="1175">
        <v>7545</v>
      </c>
      <c r="I13" s="1175">
        <v>3244</v>
      </c>
      <c r="J13" s="1176">
        <v>2260</v>
      </c>
      <c r="L13" s="1168"/>
      <c r="M13" s="1169"/>
      <c r="N13" s="1169"/>
      <c r="O13" s="1169"/>
      <c r="P13" s="1169"/>
      <c r="Q13" s="1169"/>
      <c r="R13" s="1169"/>
      <c r="S13" s="1169"/>
      <c r="T13" s="1169"/>
      <c r="W13" s="1170"/>
      <c r="X13" s="1170"/>
      <c r="Y13" s="1170"/>
      <c r="Z13" s="1170"/>
      <c r="AA13" s="1170"/>
      <c r="AB13" s="1170"/>
      <c r="AC13" s="1170"/>
      <c r="AD13" s="1170"/>
      <c r="AE13" s="1170"/>
      <c r="AF13" s="1170"/>
      <c r="AG13" s="1170"/>
    </row>
    <row r="14" spans="1:33" s="352" customFormat="1" ht="21" customHeight="1" x14ac:dyDescent="0.25">
      <c r="A14" s="1171" t="s">
        <v>85</v>
      </c>
      <c r="B14" s="1047">
        <v>654792</v>
      </c>
      <c r="C14" s="1175">
        <v>84553</v>
      </c>
      <c r="D14" s="1175">
        <v>29485</v>
      </c>
      <c r="E14" s="1175">
        <v>18396</v>
      </c>
      <c r="F14" s="1175">
        <v>4562</v>
      </c>
      <c r="G14" s="1175">
        <v>473421</v>
      </c>
      <c r="H14" s="1175">
        <v>31453</v>
      </c>
      <c r="I14" s="1175">
        <v>6861</v>
      </c>
      <c r="J14" s="1176">
        <v>6061</v>
      </c>
      <c r="L14" s="1168"/>
      <c r="M14" s="1169"/>
      <c r="N14" s="1169"/>
      <c r="O14" s="1169"/>
      <c r="P14" s="1169"/>
      <c r="Q14" s="1169"/>
      <c r="R14" s="1169"/>
      <c r="S14" s="1169"/>
      <c r="T14" s="1169"/>
      <c r="W14" s="1170"/>
      <c r="X14" s="1170"/>
      <c r="Y14" s="1170"/>
      <c r="Z14" s="1170"/>
      <c r="AA14" s="1170"/>
      <c r="AB14" s="1170"/>
      <c r="AC14" s="1170"/>
      <c r="AD14" s="1170"/>
      <c r="AE14" s="1170"/>
      <c r="AF14" s="1170"/>
      <c r="AG14" s="1170"/>
    </row>
    <row r="15" spans="1:33" s="352" customFormat="1" ht="21" customHeight="1" x14ac:dyDescent="0.25">
      <c r="A15" s="1171" t="s">
        <v>100</v>
      </c>
      <c r="B15" s="1047">
        <v>303415</v>
      </c>
      <c r="C15" s="1175">
        <v>23011</v>
      </c>
      <c r="D15" s="1175">
        <v>12536</v>
      </c>
      <c r="E15" s="1175">
        <v>15761</v>
      </c>
      <c r="F15" s="1175">
        <v>6299</v>
      </c>
      <c r="G15" s="1175">
        <v>32584</v>
      </c>
      <c r="H15" s="1175">
        <v>199087</v>
      </c>
      <c r="I15" s="1175">
        <v>10785</v>
      </c>
      <c r="J15" s="1176">
        <v>3352</v>
      </c>
      <c r="L15" s="1168"/>
      <c r="M15" s="1169"/>
      <c r="N15" s="1169"/>
      <c r="O15" s="1169"/>
      <c r="P15" s="1169"/>
      <c r="Q15" s="1169"/>
      <c r="R15" s="1169"/>
      <c r="S15" s="1169"/>
      <c r="T15" s="1169"/>
      <c r="W15" s="1170"/>
      <c r="X15" s="1170"/>
      <c r="Y15" s="1170"/>
      <c r="Z15" s="1170"/>
      <c r="AA15" s="1170"/>
      <c r="AB15" s="1170"/>
      <c r="AC15" s="1170"/>
      <c r="AD15" s="1170"/>
      <c r="AE15" s="1170"/>
      <c r="AF15" s="1170"/>
      <c r="AG15" s="1170"/>
    </row>
    <row r="16" spans="1:33" s="352" customFormat="1" ht="21" customHeight="1" x14ac:dyDescent="0.25">
      <c r="A16" s="1171" t="s">
        <v>108</v>
      </c>
      <c r="B16" s="1047">
        <v>440097</v>
      </c>
      <c r="C16" s="1175">
        <v>32383</v>
      </c>
      <c r="D16" s="1175">
        <v>18533</v>
      </c>
      <c r="E16" s="1175">
        <v>18538</v>
      </c>
      <c r="F16" s="1175">
        <v>3451</v>
      </c>
      <c r="G16" s="1175">
        <v>8474</v>
      </c>
      <c r="H16" s="1175">
        <v>14294</v>
      </c>
      <c r="I16" s="1175">
        <v>327475</v>
      </c>
      <c r="J16" s="1176">
        <v>16949</v>
      </c>
      <c r="L16" s="1168"/>
      <c r="M16" s="1169"/>
      <c r="N16" s="1169"/>
      <c r="O16" s="1169"/>
      <c r="P16" s="1169"/>
      <c r="Q16" s="1169"/>
      <c r="R16" s="1169"/>
      <c r="S16" s="1169"/>
      <c r="T16" s="1169"/>
      <c r="W16" s="1170"/>
      <c r="X16" s="1170"/>
      <c r="Y16" s="1170"/>
      <c r="Z16" s="1170"/>
      <c r="AA16" s="1170"/>
      <c r="AB16" s="1170"/>
      <c r="AC16" s="1170"/>
      <c r="AD16" s="1170"/>
      <c r="AE16" s="1170"/>
      <c r="AF16" s="1170"/>
      <c r="AG16" s="1170"/>
    </row>
    <row r="17" spans="1:33" s="352" customFormat="1" ht="25.5" customHeight="1" x14ac:dyDescent="0.25">
      <c r="A17" s="1177" t="s">
        <v>119</v>
      </c>
      <c r="B17" s="1178">
        <v>275055</v>
      </c>
      <c r="C17" s="1179">
        <v>21655</v>
      </c>
      <c r="D17" s="1179">
        <v>14729</v>
      </c>
      <c r="E17" s="1179">
        <v>14573</v>
      </c>
      <c r="F17" s="1179">
        <v>2591</v>
      </c>
      <c r="G17" s="1179">
        <v>7524</v>
      </c>
      <c r="H17" s="1179">
        <v>3815</v>
      </c>
      <c r="I17" s="1179">
        <v>19132</v>
      </c>
      <c r="J17" s="1180">
        <v>191036</v>
      </c>
      <c r="L17" s="1168"/>
      <c r="M17" s="1169"/>
      <c r="N17" s="1169"/>
      <c r="O17" s="1169"/>
      <c r="P17" s="1169"/>
      <c r="Q17" s="1169"/>
      <c r="R17" s="1169"/>
      <c r="S17" s="1169"/>
      <c r="T17" s="1169"/>
      <c r="W17" s="1170"/>
      <c r="X17" s="1170"/>
      <c r="Y17" s="1170"/>
      <c r="Z17" s="1170"/>
      <c r="AA17" s="1170"/>
      <c r="AB17" s="1170"/>
      <c r="AC17" s="1170"/>
      <c r="AD17" s="1170"/>
      <c r="AE17" s="1170"/>
      <c r="AF17" s="1170"/>
      <c r="AG17" s="1170"/>
    </row>
    <row r="18" spans="1:33" s="352" customFormat="1" ht="12" customHeight="1" x14ac:dyDescent="0.25">
      <c r="A18" s="1181"/>
      <c r="L18" s="1083"/>
    </row>
    <row r="19" spans="1:33" s="352" customFormat="1" ht="25.5" customHeight="1" x14ac:dyDescent="0.25">
      <c r="A19" s="1158"/>
      <c r="B19" s="2177" t="s">
        <v>480</v>
      </c>
      <c r="C19" s="2178"/>
      <c r="D19" s="2178"/>
      <c r="E19" s="2178"/>
      <c r="F19" s="2178"/>
      <c r="G19" s="2178"/>
      <c r="H19" s="2178"/>
      <c r="I19" s="2178"/>
      <c r="J19" s="2179"/>
      <c r="L19" s="1083"/>
    </row>
    <row r="20" spans="1:33" s="352" customFormat="1" ht="17.25" customHeight="1" x14ac:dyDescent="0.25">
      <c r="A20" s="1159" t="s">
        <v>549</v>
      </c>
      <c r="B20" s="1160"/>
      <c r="C20" s="1161"/>
      <c r="D20" s="1161"/>
      <c r="E20" s="1161"/>
      <c r="F20" s="1161"/>
      <c r="G20" s="1161"/>
      <c r="H20" s="1161"/>
      <c r="I20" s="1161"/>
      <c r="J20" s="1162"/>
      <c r="L20" s="1168"/>
    </row>
    <row r="21" spans="1:33" s="1167" customFormat="1" ht="17.25" customHeight="1" x14ac:dyDescent="0.25">
      <c r="A21" s="1163" t="s">
        <v>250</v>
      </c>
      <c r="B21" s="1164">
        <v>1692458</v>
      </c>
      <c r="C21" s="1165">
        <v>563924</v>
      </c>
      <c r="D21" s="1165">
        <v>278938</v>
      </c>
      <c r="E21" s="1165">
        <v>155822</v>
      </c>
      <c r="F21" s="1165">
        <v>49563</v>
      </c>
      <c r="G21" s="1165">
        <v>225347</v>
      </c>
      <c r="H21" s="1165">
        <v>146088</v>
      </c>
      <c r="I21" s="1165">
        <v>166783</v>
      </c>
      <c r="J21" s="1166">
        <v>105993</v>
      </c>
      <c r="L21" s="1168"/>
      <c r="M21" s="1169"/>
      <c r="N21" s="1169"/>
      <c r="O21" s="1169"/>
      <c r="P21" s="1169"/>
      <c r="Q21" s="1169"/>
      <c r="R21" s="1169"/>
      <c r="S21" s="1169"/>
      <c r="T21" s="1169"/>
      <c r="U21" s="1169"/>
    </row>
    <row r="22" spans="1:33" s="352" customFormat="1" ht="19.5" customHeight="1" x14ac:dyDescent="0.25">
      <c r="A22" s="1171" t="s">
        <v>36</v>
      </c>
      <c r="B22" s="1172">
        <v>492971</v>
      </c>
      <c r="C22" s="1173">
        <v>349764</v>
      </c>
      <c r="D22" s="1173">
        <v>31895</v>
      </c>
      <c r="E22" s="1173">
        <v>27791</v>
      </c>
      <c r="F22" s="1173">
        <v>12314</v>
      </c>
      <c r="G22" s="1173">
        <v>37618</v>
      </c>
      <c r="H22" s="1173">
        <v>11345</v>
      </c>
      <c r="I22" s="1173">
        <v>12712</v>
      </c>
      <c r="J22" s="1174">
        <v>9532</v>
      </c>
      <c r="L22" s="1168"/>
      <c r="M22" s="1169"/>
      <c r="N22" s="1169"/>
      <c r="O22" s="1169"/>
      <c r="P22" s="1169"/>
      <c r="Q22" s="1169"/>
      <c r="R22" s="1169"/>
      <c r="S22" s="1169"/>
      <c r="T22" s="1169"/>
    </row>
    <row r="23" spans="1:33" s="352" customFormat="1" ht="25.5" customHeight="1" x14ac:dyDescent="0.25">
      <c r="A23" s="1171" t="s">
        <v>55</v>
      </c>
      <c r="B23" s="1047">
        <v>265123</v>
      </c>
      <c r="C23" s="1175">
        <v>36289</v>
      </c>
      <c r="D23" s="1175">
        <v>172043</v>
      </c>
      <c r="E23" s="1175">
        <v>12465</v>
      </c>
      <c r="F23" s="1175">
        <v>4421</v>
      </c>
      <c r="G23" s="1175">
        <v>17635</v>
      </c>
      <c r="H23" s="1175">
        <v>7084</v>
      </c>
      <c r="I23" s="1175">
        <v>8489</v>
      </c>
      <c r="J23" s="1176">
        <v>6697</v>
      </c>
      <c r="L23" s="1168"/>
      <c r="M23" s="1169"/>
      <c r="N23" s="1169"/>
      <c r="O23" s="1169"/>
      <c r="P23" s="1169"/>
      <c r="Q23" s="1169"/>
      <c r="R23" s="1169"/>
      <c r="S23" s="1169"/>
      <c r="T23" s="1169"/>
    </row>
    <row r="24" spans="1:33" s="352" customFormat="1" ht="15" customHeight="1" x14ac:dyDescent="0.25">
      <c r="A24" s="1171" t="s">
        <v>68</v>
      </c>
      <c r="B24" s="1047">
        <v>157539</v>
      </c>
      <c r="C24" s="1175">
        <v>40589</v>
      </c>
      <c r="D24" s="1175">
        <v>13975</v>
      </c>
      <c r="E24" s="1175">
        <v>69419</v>
      </c>
      <c r="F24" s="1175">
        <v>6616</v>
      </c>
      <c r="G24" s="1175">
        <v>8025</v>
      </c>
      <c r="H24" s="1175">
        <v>6905</v>
      </c>
      <c r="I24" s="1175">
        <v>6429</v>
      </c>
      <c r="J24" s="1176">
        <v>5581</v>
      </c>
      <c r="L24" s="1168"/>
      <c r="M24" s="1169"/>
      <c r="N24" s="1169"/>
      <c r="O24" s="1169"/>
      <c r="P24" s="1169"/>
      <c r="Q24" s="1169"/>
      <c r="R24" s="1169"/>
      <c r="S24" s="1169"/>
      <c r="T24" s="1169"/>
    </row>
    <row r="25" spans="1:33" s="352" customFormat="1" ht="26.25" customHeight="1" x14ac:dyDescent="0.25">
      <c r="A25" s="1171" t="s">
        <v>548</v>
      </c>
      <c r="B25" s="1047">
        <v>57221</v>
      </c>
      <c r="C25" s="1175">
        <v>19536</v>
      </c>
      <c r="D25" s="1175">
        <v>4995</v>
      </c>
      <c r="E25" s="1175">
        <v>6910</v>
      </c>
      <c r="F25" s="1175">
        <v>19328</v>
      </c>
      <c r="G25" s="1175">
        <v>1650</v>
      </c>
      <c r="H25" s="1175">
        <v>2528</v>
      </c>
      <c r="I25" s="1175">
        <v>1224</v>
      </c>
      <c r="J25" s="1176">
        <v>1050</v>
      </c>
      <c r="L25" s="1168"/>
      <c r="M25" s="1169"/>
      <c r="N25" s="1169"/>
      <c r="O25" s="1169"/>
      <c r="P25" s="1169"/>
      <c r="Q25" s="1169"/>
      <c r="R25" s="1169"/>
      <c r="S25" s="1169"/>
      <c r="T25" s="1169"/>
    </row>
    <row r="26" spans="1:33" s="352" customFormat="1" ht="16.5" customHeight="1" x14ac:dyDescent="0.25">
      <c r="A26" s="1171" t="s">
        <v>85</v>
      </c>
      <c r="B26" s="1047">
        <v>246596</v>
      </c>
      <c r="C26" s="1175">
        <v>58444</v>
      </c>
      <c r="D26" s="1175">
        <v>20421</v>
      </c>
      <c r="E26" s="1175">
        <v>9926</v>
      </c>
      <c r="F26" s="1175">
        <v>1772</v>
      </c>
      <c r="G26" s="1175">
        <v>131614</v>
      </c>
      <c r="H26" s="1175">
        <v>16801</v>
      </c>
      <c r="I26" s="1175">
        <v>3915</v>
      </c>
      <c r="J26" s="1176">
        <v>3703</v>
      </c>
      <c r="L26" s="1168"/>
      <c r="M26" s="1169"/>
      <c r="N26" s="1169"/>
      <c r="O26" s="1169"/>
      <c r="P26" s="1169"/>
      <c r="Q26" s="1169"/>
      <c r="R26" s="1169"/>
      <c r="S26" s="1169"/>
      <c r="T26" s="1169"/>
    </row>
    <row r="27" spans="1:33" s="352" customFormat="1" ht="16.5" customHeight="1" x14ac:dyDescent="0.25">
      <c r="A27" s="1171" t="s">
        <v>100</v>
      </c>
      <c r="B27" s="1047">
        <v>157963</v>
      </c>
      <c r="C27" s="1175">
        <v>17983</v>
      </c>
      <c r="D27" s="1175">
        <v>9952</v>
      </c>
      <c r="E27" s="1175">
        <v>9366</v>
      </c>
      <c r="F27" s="1175">
        <v>2511</v>
      </c>
      <c r="G27" s="1175">
        <v>19014</v>
      </c>
      <c r="H27" s="1175">
        <v>90307</v>
      </c>
      <c r="I27" s="1175">
        <v>6537</v>
      </c>
      <c r="J27" s="1176">
        <v>2293</v>
      </c>
      <c r="L27" s="1168"/>
      <c r="M27" s="1169"/>
      <c r="N27" s="1169"/>
      <c r="O27" s="1169"/>
      <c r="P27" s="1169"/>
      <c r="Q27" s="1169"/>
      <c r="R27" s="1169"/>
      <c r="S27" s="1169"/>
      <c r="T27" s="1169"/>
    </row>
    <row r="28" spans="1:33" s="352" customFormat="1" ht="17.25" customHeight="1" x14ac:dyDescent="0.25">
      <c r="A28" s="1171" t="s">
        <v>108</v>
      </c>
      <c r="B28" s="1047">
        <v>191101</v>
      </c>
      <c r="C28" s="1175">
        <v>24962</v>
      </c>
      <c r="D28" s="1175">
        <v>13993</v>
      </c>
      <c r="E28" s="1175">
        <v>11097</v>
      </c>
      <c r="F28" s="1175">
        <v>1399</v>
      </c>
      <c r="G28" s="1175">
        <v>5146</v>
      </c>
      <c r="H28" s="1175">
        <v>8550</v>
      </c>
      <c r="I28" s="1175">
        <v>116270</v>
      </c>
      <c r="J28" s="1176">
        <v>9684</v>
      </c>
      <c r="L28" s="1168"/>
      <c r="M28" s="1169"/>
      <c r="N28" s="1169"/>
      <c r="O28" s="1169"/>
      <c r="P28" s="1169"/>
      <c r="Q28" s="1169"/>
      <c r="R28" s="1169"/>
      <c r="S28" s="1169"/>
      <c r="T28" s="1169"/>
    </row>
    <row r="29" spans="1:33" s="352" customFormat="1" ht="25.5" customHeight="1" x14ac:dyDescent="0.25">
      <c r="A29" s="1177" t="s">
        <v>119</v>
      </c>
      <c r="B29" s="1178">
        <v>123944</v>
      </c>
      <c r="C29" s="1179">
        <v>16357</v>
      </c>
      <c r="D29" s="1179">
        <v>11664</v>
      </c>
      <c r="E29" s="1179">
        <v>8848</v>
      </c>
      <c r="F29" s="1179">
        <v>1202</v>
      </c>
      <c r="G29" s="1179">
        <v>4645</v>
      </c>
      <c r="H29" s="1179">
        <v>2568</v>
      </c>
      <c r="I29" s="1179">
        <v>11207</v>
      </c>
      <c r="J29" s="1180">
        <v>67453</v>
      </c>
      <c r="L29" s="1168"/>
      <c r="M29" s="1169"/>
      <c r="N29" s="1169"/>
      <c r="O29" s="1169"/>
      <c r="P29" s="1169"/>
      <c r="Q29" s="1169"/>
      <c r="R29" s="1169"/>
      <c r="S29" s="1169"/>
      <c r="T29" s="1169"/>
    </row>
    <row r="30" spans="1:33" s="352" customFormat="1" ht="12" customHeight="1" x14ac:dyDescent="0.25">
      <c r="A30" s="1182"/>
      <c r="B30" s="1183"/>
      <c r="C30" s="1183"/>
      <c r="D30" s="1183"/>
      <c r="E30" s="1183"/>
      <c r="F30" s="1183"/>
      <c r="G30" s="1183"/>
      <c r="H30" s="1183"/>
      <c r="I30" s="1183"/>
      <c r="J30" s="1183"/>
      <c r="L30" s="1168"/>
    </row>
    <row r="31" spans="1:33" s="352" customFormat="1" ht="17.25" customHeight="1" x14ac:dyDescent="0.25">
      <c r="A31" s="1159" t="s">
        <v>550</v>
      </c>
      <c r="B31" s="1160"/>
      <c r="C31" s="1161"/>
      <c r="D31" s="1161"/>
      <c r="E31" s="1161"/>
      <c r="F31" s="1161"/>
      <c r="G31" s="1161"/>
      <c r="H31" s="1161"/>
      <c r="I31" s="1161"/>
      <c r="J31" s="1162"/>
      <c r="L31" s="1168"/>
    </row>
    <row r="32" spans="1:33" s="1167" customFormat="1" ht="17.25" customHeight="1" x14ac:dyDescent="0.25">
      <c r="A32" s="1163" t="s">
        <v>250</v>
      </c>
      <c r="B32" s="1164">
        <v>753181</v>
      </c>
      <c r="C32" s="1165">
        <v>173151</v>
      </c>
      <c r="D32" s="1165">
        <v>76900</v>
      </c>
      <c r="E32" s="1165">
        <v>70890</v>
      </c>
      <c r="F32" s="1165">
        <v>29802</v>
      </c>
      <c r="G32" s="1165">
        <v>163063</v>
      </c>
      <c r="H32" s="1165">
        <v>73114</v>
      </c>
      <c r="I32" s="1165">
        <v>100591</v>
      </c>
      <c r="J32" s="1166">
        <v>65670</v>
      </c>
      <c r="L32" s="1168"/>
      <c r="M32" s="1169"/>
      <c r="N32" s="1169"/>
      <c r="O32" s="1169"/>
      <c r="P32" s="1169"/>
      <c r="Q32" s="1169"/>
      <c r="R32" s="1169"/>
      <c r="S32" s="1169"/>
      <c r="T32" s="1169"/>
      <c r="U32" s="1169"/>
    </row>
    <row r="33" spans="1:21" s="352" customFormat="1" ht="19.5" customHeight="1" x14ac:dyDescent="0.25">
      <c r="A33" s="1171" t="s">
        <v>36</v>
      </c>
      <c r="B33" s="1172">
        <v>143263</v>
      </c>
      <c r="C33" s="1173">
        <v>121680</v>
      </c>
      <c r="D33" s="1173">
        <v>6764</v>
      </c>
      <c r="E33" s="1173">
        <v>3779</v>
      </c>
      <c r="F33" s="1173">
        <v>1150</v>
      </c>
      <c r="G33" s="1173">
        <v>4574</v>
      </c>
      <c r="H33" s="1173">
        <v>2030</v>
      </c>
      <c r="I33" s="1173">
        <v>1709</v>
      </c>
      <c r="J33" s="1174">
        <v>1577</v>
      </c>
      <c r="L33" s="1168"/>
      <c r="M33" s="1169"/>
      <c r="N33" s="1169"/>
      <c r="O33" s="1169"/>
      <c r="P33" s="1169"/>
      <c r="Q33" s="1169"/>
      <c r="R33" s="1169"/>
      <c r="S33" s="1169"/>
      <c r="T33" s="1169"/>
    </row>
    <row r="34" spans="1:21" s="352" customFormat="1" ht="25.5" customHeight="1" x14ac:dyDescent="0.25">
      <c r="A34" s="1171" t="s">
        <v>55</v>
      </c>
      <c r="B34" s="1047">
        <v>61513</v>
      </c>
      <c r="C34" s="1175">
        <v>4612</v>
      </c>
      <c r="D34" s="1175">
        <v>51073</v>
      </c>
      <c r="E34" s="1175">
        <v>1187</v>
      </c>
      <c r="F34" s="1175">
        <v>381</v>
      </c>
      <c r="G34" s="1175">
        <v>1986</v>
      </c>
      <c r="H34" s="1175">
        <v>807</v>
      </c>
      <c r="I34" s="1175">
        <v>845</v>
      </c>
      <c r="J34" s="1176">
        <v>622</v>
      </c>
      <c r="L34" s="1168"/>
      <c r="M34" s="1169"/>
      <c r="N34" s="1169"/>
      <c r="O34" s="1169"/>
      <c r="P34" s="1169"/>
      <c r="Q34" s="1169"/>
      <c r="R34" s="1169"/>
      <c r="S34" s="1169"/>
      <c r="T34" s="1169"/>
    </row>
    <row r="35" spans="1:21" s="352" customFormat="1" ht="15" customHeight="1" x14ac:dyDescent="0.25">
      <c r="A35" s="1171" t="s">
        <v>68</v>
      </c>
      <c r="B35" s="1047">
        <v>86258</v>
      </c>
      <c r="C35" s="1175">
        <v>12701</v>
      </c>
      <c r="D35" s="1175">
        <v>4911</v>
      </c>
      <c r="E35" s="1175">
        <v>54581</v>
      </c>
      <c r="F35" s="1175">
        <v>2530</v>
      </c>
      <c r="G35" s="1175">
        <v>3322</v>
      </c>
      <c r="H35" s="1175">
        <v>3327</v>
      </c>
      <c r="I35" s="1175">
        <v>2659</v>
      </c>
      <c r="J35" s="1176">
        <v>2227</v>
      </c>
      <c r="L35" s="1168"/>
      <c r="M35" s="1169"/>
      <c r="N35" s="1169"/>
      <c r="O35" s="1169"/>
      <c r="P35" s="1169"/>
      <c r="Q35" s="1169"/>
      <c r="R35" s="1169"/>
      <c r="S35" s="1169"/>
      <c r="T35" s="1169"/>
    </row>
    <row r="36" spans="1:21" s="352" customFormat="1" ht="26.25" customHeight="1" x14ac:dyDescent="0.25">
      <c r="A36" s="1171" t="s">
        <v>548</v>
      </c>
      <c r="B36" s="1047">
        <v>51406</v>
      </c>
      <c r="C36" s="1175">
        <v>10279</v>
      </c>
      <c r="D36" s="1175">
        <v>4118</v>
      </c>
      <c r="E36" s="1175">
        <v>4320</v>
      </c>
      <c r="F36" s="1175">
        <v>24433</v>
      </c>
      <c r="G36" s="1175">
        <v>1296</v>
      </c>
      <c r="H36" s="1175">
        <v>4564</v>
      </c>
      <c r="I36" s="1175">
        <v>1590</v>
      </c>
      <c r="J36" s="1176">
        <v>806</v>
      </c>
      <c r="L36" s="1168"/>
      <c r="M36" s="1169"/>
      <c r="N36" s="1169"/>
      <c r="O36" s="1169"/>
      <c r="P36" s="1169"/>
      <c r="Q36" s="1169"/>
      <c r="R36" s="1169"/>
      <c r="S36" s="1169"/>
      <c r="T36" s="1169"/>
    </row>
    <row r="37" spans="1:21" s="352" customFormat="1" ht="16.5" customHeight="1" x14ac:dyDescent="0.25">
      <c r="A37" s="1171" t="s">
        <v>85</v>
      </c>
      <c r="B37" s="1047">
        <v>186619</v>
      </c>
      <c r="C37" s="1175">
        <v>16146</v>
      </c>
      <c r="D37" s="1175">
        <v>5320</v>
      </c>
      <c r="E37" s="1175">
        <v>2587</v>
      </c>
      <c r="F37" s="1175">
        <v>596</v>
      </c>
      <c r="G37" s="1175">
        <v>147948</v>
      </c>
      <c r="H37" s="1175">
        <v>11295</v>
      </c>
      <c r="I37" s="1175">
        <v>1504</v>
      </c>
      <c r="J37" s="1176">
        <v>1223</v>
      </c>
      <c r="L37" s="1168"/>
      <c r="M37" s="1169"/>
      <c r="N37" s="1169"/>
      <c r="O37" s="1169"/>
      <c r="P37" s="1169"/>
      <c r="Q37" s="1169"/>
      <c r="R37" s="1169"/>
      <c r="S37" s="1169"/>
      <c r="T37" s="1169"/>
    </row>
    <row r="38" spans="1:21" s="352" customFormat="1" ht="16.5" customHeight="1" x14ac:dyDescent="0.25">
      <c r="A38" s="1171" t="s">
        <v>100</v>
      </c>
      <c r="B38" s="1047">
        <v>54665</v>
      </c>
      <c r="C38" s="1175">
        <v>1853</v>
      </c>
      <c r="D38" s="1175">
        <v>1072</v>
      </c>
      <c r="E38" s="1175">
        <v>1128</v>
      </c>
      <c r="F38" s="1175">
        <v>213</v>
      </c>
      <c r="G38" s="1175">
        <v>1998</v>
      </c>
      <c r="H38" s="1175">
        <v>46884</v>
      </c>
      <c r="I38" s="1175">
        <v>1055</v>
      </c>
      <c r="J38" s="1176">
        <v>462</v>
      </c>
      <c r="L38" s="1168"/>
      <c r="M38" s="1169"/>
      <c r="N38" s="1169"/>
      <c r="O38" s="1169"/>
      <c r="P38" s="1169"/>
      <c r="Q38" s="1169"/>
      <c r="R38" s="1169"/>
      <c r="S38" s="1169"/>
      <c r="T38" s="1169"/>
    </row>
    <row r="39" spans="1:21" s="352" customFormat="1" ht="17.25" customHeight="1" x14ac:dyDescent="0.25">
      <c r="A39" s="1171" t="s">
        <v>108</v>
      </c>
      <c r="B39" s="1047">
        <v>103853</v>
      </c>
      <c r="C39" s="1175">
        <v>3528</v>
      </c>
      <c r="D39" s="1175">
        <v>2189</v>
      </c>
      <c r="E39" s="1175">
        <v>1826</v>
      </c>
      <c r="F39" s="1175">
        <v>270</v>
      </c>
      <c r="G39" s="1175">
        <v>1010</v>
      </c>
      <c r="H39" s="1175">
        <v>3575</v>
      </c>
      <c r="I39" s="1175">
        <v>88175</v>
      </c>
      <c r="J39" s="1176">
        <v>3280</v>
      </c>
      <c r="L39" s="1168"/>
      <c r="M39" s="1169"/>
      <c r="N39" s="1169"/>
      <c r="O39" s="1169"/>
      <c r="P39" s="1169"/>
      <c r="Q39" s="1169"/>
      <c r="R39" s="1169"/>
      <c r="S39" s="1169"/>
      <c r="T39" s="1169"/>
    </row>
    <row r="40" spans="1:21" s="352" customFormat="1" ht="27" customHeight="1" x14ac:dyDescent="0.25">
      <c r="A40" s="1177" t="s">
        <v>119</v>
      </c>
      <c r="B40" s="1178">
        <v>65604</v>
      </c>
      <c r="C40" s="1179">
        <v>2352</v>
      </c>
      <c r="D40" s="1179">
        <v>1453</v>
      </c>
      <c r="E40" s="1179">
        <v>1482</v>
      </c>
      <c r="F40" s="1179">
        <v>229</v>
      </c>
      <c r="G40" s="1179">
        <v>929</v>
      </c>
      <c r="H40" s="1179">
        <v>632</v>
      </c>
      <c r="I40" s="1179">
        <v>3054</v>
      </c>
      <c r="J40" s="1180">
        <v>55473</v>
      </c>
      <c r="L40" s="1168"/>
      <c r="M40" s="1169"/>
      <c r="N40" s="1169"/>
      <c r="O40" s="1169"/>
      <c r="P40" s="1169"/>
      <c r="Q40" s="1169"/>
      <c r="R40" s="1169"/>
      <c r="S40" s="1169"/>
      <c r="T40" s="1169"/>
    </row>
    <row r="41" spans="1:21" s="352" customFormat="1" ht="12" customHeight="1" x14ac:dyDescent="0.25">
      <c r="L41" s="1083"/>
    </row>
    <row r="42" spans="1:21" s="352" customFormat="1" ht="21" customHeight="1" x14ac:dyDescent="0.25">
      <c r="A42" s="1184"/>
      <c r="B42" s="2180" t="s">
        <v>481</v>
      </c>
      <c r="C42" s="2180"/>
      <c r="D42" s="2180"/>
      <c r="E42" s="2180"/>
      <c r="F42" s="2180"/>
      <c r="G42" s="2180"/>
      <c r="H42" s="2180"/>
      <c r="I42" s="2180"/>
      <c r="J42" s="2180"/>
      <c r="L42" s="1083"/>
    </row>
    <row r="43" spans="1:21" s="352" customFormat="1" ht="17.25" customHeight="1" x14ac:dyDescent="0.25">
      <c r="A43" s="1159" t="s">
        <v>549</v>
      </c>
      <c r="B43" s="1160"/>
      <c r="C43" s="1161"/>
      <c r="D43" s="1161"/>
      <c r="E43" s="1161"/>
      <c r="F43" s="1161"/>
      <c r="G43" s="1161"/>
      <c r="H43" s="1161"/>
      <c r="I43" s="1161"/>
      <c r="J43" s="1162"/>
      <c r="L43" s="1083"/>
    </row>
    <row r="44" spans="1:21" s="1167" customFormat="1" ht="17.25" customHeight="1" x14ac:dyDescent="0.25">
      <c r="A44" s="1163" t="s">
        <v>250</v>
      </c>
      <c r="B44" s="1164">
        <v>702794</v>
      </c>
      <c r="C44" s="1165">
        <v>153198</v>
      </c>
      <c r="D44" s="1165">
        <v>67353</v>
      </c>
      <c r="E44" s="1165">
        <v>84769</v>
      </c>
      <c r="F44" s="1165">
        <v>42324</v>
      </c>
      <c r="G44" s="1165">
        <v>162341</v>
      </c>
      <c r="H44" s="1165">
        <v>49329</v>
      </c>
      <c r="I44" s="1165">
        <v>90035</v>
      </c>
      <c r="J44" s="1166">
        <v>53445</v>
      </c>
      <c r="L44" s="1168"/>
      <c r="M44" s="1169"/>
      <c r="N44" s="1169"/>
      <c r="O44" s="1169"/>
      <c r="P44" s="1169"/>
      <c r="Q44" s="1169"/>
      <c r="R44" s="1169"/>
      <c r="S44" s="1169"/>
      <c r="T44" s="1169"/>
      <c r="U44" s="1169"/>
    </row>
    <row r="45" spans="1:21" s="352" customFormat="1" ht="19.5" customHeight="1" x14ac:dyDescent="0.25">
      <c r="A45" s="1171" t="s">
        <v>36</v>
      </c>
      <c r="B45" s="1172">
        <v>164627</v>
      </c>
      <c r="C45" s="1173">
        <v>124105</v>
      </c>
      <c r="D45" s="1173">
        <v>4662</v>
      </c>
      <c r="E45" s="1173">
        <v>10358</v>
      </c>
      <c r="F45" s="1173">
        <v>7748</v>
      </c>
      <c r="G45" s="1173">
        <v>12190</v>
      </c>
      <c r="H45" s="1173">
        <v>1426</v>
      </c>
      <c r="I45" s="1173">
        <v>2446</v>
      </c>
      <c r="J45" s="1174">
        <v>1692</v>
      </c>
      <c r="L45" s="1168"/>
      <c r="M45" s="1169"/>
      <c r="N45" s="1169"/>
      <c r="O45" s="1169"/>
      <c r="P45" s="1169"/>
      <c r="Q45" s="1169"/>
      <c r="R45" s="1169"/>
      <c r="S45" s="1169"/>
      <c r="T45" s="1169"/>
    </row>
    <row r="46" spans="1:21" s="352" customFormat="1" ht="25.5" customHeight="1" x14ac:dyDescent="0.25">
      <c r="A46" s="1171" t="s">
        <v>55</v>
      </c>
      <c r="B46" s="1047">
        <v>76242</v>
      </c>
      <c r="C46" s="1175">
        <v>7148</v>
      </c>
      <c r="D46" s="1175">
        <v>53350</v>
      </c>
      <c r="E46" s="1175">
        <v>4574</v>
      </c>
      <c r="F46" s="1175">
        <v>3323</v>
      </c>
      <c r="G46" s="1175">
        <v>4421</v>
      </c>
      <c r="H46" s="1175">
        <v>868</v>
      </c>
      <c r="I46" s="1175">
        <v>1546</v>
      </c>
      <c r="J46" s="1176">
        <v>1012</v>
      </c>
      <c r="L46" s="1168"/>
      <c r="M46" s="1169"/>
      <c r="N46" s="1169"/>
      <c r="O46" s="1169"/>
      <c r="P46" s="1169"/>
      <c r="Q46" s="1169"/>
      <c r="R46" s="1169"/>
      <c r="S46" s="1169"/>
      <c r="T46" s="1169"/>
    </row>
    <row r="47" spans="1:21" s="352" customFormat="1" ht="15" customHeight="1" x14ac:dyDescent="0.25">
      <c r="A47" s="1171" t="s">
        <v>68</v>
      </c>
      <c r="B47" s="1047">
        <v>67560</v>
      </c>
      <c r="C47" s="1175">
        <v>5230</v>
      </c>
      <c r="D47" s="1175">
        <v>1648</v>
      </c>
      <c r="E47" s="1175">
        <v>50703</v>
      </c>
      <c r="F47" s="1175">
        <v>4578</v>
      </c>
      <c r="G47" s="1175">
        <v>2304</v>
      </c>
      <c r="H47" s="1175">
        <v>914</v>
      </c>
      <c r="I47" s="1175">
        <v>1212</v>
      </c>
      <c r="J47" s="1176">
        <v>971</v>
      </c>
      <c r="L47" s="1168"/>
      <c r="M47" s="1169"/>
      <c r="N47" s="1169"/>
      <c r="O47" s="1169"/>
      <c r="P47" s="1169"/>
      <c r="Q47" s="1169"/>
      <c r="R47" s="1169"/>
      <c r="S47" s="1169"/>
      <c r="T47" s="1169"/>
    </row>
    <row r="48" spans="1:21" s="352" customFormat="1" ht="26.25" customHeight="1" x14ac:dyDescent="0.25">
      <c r="A48" s="1171" t="s">
        <v>548</v>
      </c>
      <c r="B48" s="1047">
        <v>25833</v>
      </c>
      <c r="C48" s="1175">
        <v>1854</v>
      </c>
      <c r="D48" s="1175">
        <v>520</v>
      </c>
      <c r="E48" s="1175">
        <v>2681</v>
      </c>
      <c r="F48" s="1175">
        <v>19626</v>
      </c>
      <c r="G48" s="1175">
        <v>544</v>
      </c>
      <c r="H48" s="1175">
        <v>215</v>
      </c>
      <c r="I48" s="1175">
        <v>193</v>
      </c>
      <c r="J48" s="1176">
        <v>200</v>
      </c>
      <c r="L48" s="1168"/>
      <c r="M48" s="1169"/>
      <c r="N48" s="1169"/>
      <c r="O48" s="1169"/>
      <c r="P48" s="1169"/>
      <c r="Q48" s="1169"/>
      <c r="R48" s="1169"/>
      <c r="S48" s="1169"/>
      <c r="T48" s="1169"/>
    </row>
    <row r="49" spans="1:21" s="352" customFormat="1" ht="16.5" customHeight="1" x14ac:dyDescent="0.25">
      <c r="A49" s="1171" t="s">
        <v>85</v>
      </c>
      <c r="B49" s="1047">
        <v>147954</v>
      </c>
      <c r="C49" s="1175">
        <v>6768</v>
      </c>
      <c r="D49" s="1175">
        <v>2687</v>
      </c>
      <c r="E49" s="1175">
        <v>4134</v>
      </c>
      <c r="F49" s="1175">
        <v>1467</v>
      </c>
      <c r="G49" s="1175">
        <v>129276</v>
      </c>
      <c r="H49" s="1175">
        <v>1899</v>
      </c>
      <c r="I49" s="1175">
        <v>981</v>
      </c>
      <c r="J49" s="1176">
        <v>742</v>
      </c>
      <c r="L49" s="1168"/>
      <c r="M49" s="1169"/>
      <c r="N49" s="1169"/>
      <c r="O49" s="1169"/>
      <c r="P49" s="1169"/>
      <c r="Q49" s="1169"/>
      <c r="R49" s="1169"/>
      <c r="S49" s="1169"/>
      <c r="T49" s="1169"/>
    </row>
    <row r="50" spans="1:21" s="352" customFormat="1" ht="16.5" customHeight="1" x14ac:dyDescent="0.25">
      <c r="A50" s="1171" t="s">
        <v>100</v>
      </c>
      <c r="B50" s="1047">
        <v>67225</v>
      </c>
      <c r="C50" s="1175">
        <v>2667</v>
      </c>
      <c r="D50" s="1175">
        <v>1259</v>
      </c>
      <c r="E50" s="1175">
        <v>4444</v>
      </c>
      <c r="F50" s="1175">
        <v>3240</v>
      </c>
      <c r="G50" s="1175">
        <v>10307</v>
      </c>
      <c r="H50" s="1175">
        <v>42197</v>
      </c>
      <c r="I50" s="1175">
        <v>2630</v>
      </c>
      <c r="J50" s="1176">
        <v>481</v>
      </c>
      <c r="L50" s="1168"/>
      <c r="M50" s="1169"/>
      <c r="N50" s="1169"/>
      <c r="O50" s="1169"/>
      <c r="P50" s="1169"/>
      <c r="Q50" s="1169"/>
      <c r="R50" s="1169"/>
      <c r="S50" s="1169"/>
      <c r="T50" s="1169"/>
    </row>
    <row r="51" spans="1:21" s="352" customFormat="1" ht="16.5" customHeight="1" x14ac:dyDescent="0.25">
      <c r="A51" s="1171" t="s">
        <v>108</v>
      </c>
      <c r="B51" s="1047">
        <v>94259</v>
      </c>
      <c r="C51" s="1175">
        <v>2995</v>
      </c>
      <c r="D51" s="1175">
        <v>1862</v>
      </c>
      <c r="E51" s="1175">
        <v>4448</v>
      </c>
      <c r="F51" s="1175">
        <v>1472</v>
      </c>
      <c r="G51" s="1175">
        <v>1814</v>
      </c>
      <c r="H51" s="1175">
        <v>1333</v>
      </c>
      <c r="I51" s="1175">
        <v>77489</v>
      </c>
      <c r="J51" s="1176">
        <v>2846</v>
      </c>
      <c r="L51" s="1168"/>
      <c r="M51" s="1169"/>
      <c r="N51" s="1169"/>
      <c r="O51" s="1169"/>
      <c r="P51" s="1169"/>
      <c r="Q51" s="1169"/>
      <c r="R51" s="1169"/>
      <c r="S51" s="1169"/>
      <c r="T51" s="1169"/>
    </row>
    <row r="52" spans="1:21" s="352" customFormat="1" ht="27" customHeight="1" x14ac:dyDescent="0.25">
      <c r="A52" s="1177" t="s">
        <v>119</v>
      </c>
      <c r="B52" s="1178">
        <v>59094</v>
      </c>
      <c r="C52" s="1179">
        <v>2431</v>
      </c>
      <c r="D52" s="1179">
        <v>1365</v>
      </c>
      <c r="E52" s="1179">
        <v>3427</v>
      </c>
      <c r="F52" s="1179">
        <v>870</v>
      </c>
      <c r="G52" s="1179">
        <v>1485</v>
      </c>
      <c r="H52" s="1179">
        <v>477</v>
      </c>
      <c r="I52" s="1179">
        <v>3538</v>
      </c>
      <c r="J52" s="1180">
        <v>45501</v>
      </c>
      <c r="L52" s="1168"/>
      <c r="M52" s="1169"/>
      <c r="N52" s="1169"/>
      <c r="O52" s="1169"/>
      <c r="P52" s="1169"/>
      <c r="Q52" s="1169"/>
      <c r="R52" s="1169"/>
      <c r="S52" s="1169"/>
      <c r="T52" s="1169"/>
    </row>
    <row r="53" spans="1:21" s="352" customFormat="1" ht="12" customHeight="1" x14ac:dyDescent="0.25">
      <c r="A53" s="1158"/>
      <c r="B53" s="1185"/>
      <c r="C53" s="1185"/>
      <c r="D53" s="1185"/>
      <c r="E53" s="1185"/>
      <c r="F53" s="1185"/>
      <c r="G53" s="1185"/>
      <c r="H53" s="1185"/>
      <c r="I53" s="1185"/>
      <c r="J53" s="1185"/>
      <c r="L53" s="1083"/>
    </row>
    <row r="54" spans="1:21" s="1167" customFormat="1" ht="17.25" customHeight="1" x14ac:dyDescent="0.25">
      <c r="A54" s="1186" t="s">
        <v>550</v>
      </c>
      <c r="B54" s="1160"/>
      <c r="C54" s="1161"/>
      <c r="D54" s="1161"/>
      <c r="E54" s="1161"/>
      <c r="F54" s="1161"/>
      <c r="G54" s="1161"/>
      <c r="H54" s="1161"/>
      <c r="I54" s="1161"/>
      <c r="J54" s="1162"/>
      <c r="L54" s="1083"/>
    </row>
    <row r="55" spans="1:21" s="352" customFormat="1" ht="16.5" customHeight="1" x14ac:dyDescent="0.25">
      <c r="A55" s="1187" t="s">
        <v>250</v>
      </c>
      <c r="B55" s="1164">
        <v>316799</v>
      </c>
      <c r="C55" s="1165">
        <v>51160</v>
      </c>
      <c r="D55" s="1165">
        <v>20227</v>
      </c>
      <c r="E55" s="1165">
        <v>48386</v>
      </c>
      <c r="F55" s="1165">
        <v>25964</v>
      </c>
      <c r="G55" s="1165">
        <v>72045</v>
      </c>
      <c r="H55" s="1165">
        <v>23599</v>
      </c>
      <c r="I55" s="1165">
        <v>49903</v>
      </c>
      <c r="J55" s="1166">
        <v>25515</v>
      </c>
      <c r="L55" s="1168"/>
      <c r="M55" s="1169"/>
      <c r="N55" s="1169"/>
      <c r="O55" s="1169"/>
      <c r="P55" s="1169"/>
      <c r="Q55" s="1169"/>
      <c r="R55" s="1169"/>
      <c r="S55" s="1169"/>
      <c r="T55" s="1169"/>
      <c r="U55" s="1169"/>
    </row>
    <row r="56" spans="1:21" s="352" customFormat="1" ht="15.75" customHeight="1" x14ac:dyDescent="0.25">
      <c r="A56" s="1171" t="s">
        <v>36</v>
      </c>
      <c r="B56" s="1172">
        <v>48857</v>
      </c>
      <c r="C56" s="1173">
        <v>39974</v>
      </c>
      <c r="D56" s="1173">
        <v>1375</v>
      </c>
      <c r="E56" s="1173">
        <v>2542</v>
      </c>
      <c r="F56" s="1173">
        <v>1303</v>
      </c>
      <c r="G56" s="1173">
        <v>2269</v>
      </c>
      <c r="H56" s="1173">
        <v>395</v>
      </c>
      <c r="I56" s="1173">
        <v>632</v>
      </c>
      <c r="J56" s="1174">
        <v>367</v>
      </c>
      <c r="L56" s="1168"/>
      <c r="M56" s="1169"/>
      <c r="N56" s="1169"/>
      <c r="O56" s="1169"/>
      <c r="P56" s="1169"/>
      <c r="Q56" s="1169"/>
      <c r="R56" s="1169"/>
      <c r="S56" s="1169"/>
      <c r="T56" s="1169"/>
    </row>
    <row r="57" spans="1:21" s="352" customFormat="1" ht="24" customHeight="1" x14ac:dyDescent="0.25">
      <c r="A57" s="1171" t="s">
        <v>55</v>
      </c>
      <c r="B57" s="1047">
        <v>19488</v>
      </c>
      <c r="C57" s="1175">
        <v>1398</v>
      </c>
      <c r="D57" s="1175">
        <v>15444</v>
      </c>
      <c r="E57" s="1175">
        <v>792</v>
      </c>
      <c r="F57" s="1175">
        <v>485</v>
      </c>
      <c r="G57" s="1175">
        <v>777</v>
      </c>
      <c r="H57" s="1175">
        <v>161</v>
      </c>
      <c r="I57" s="1175">
        <v>295</v>
      </c>
      <c r="J57" s="1176">
        <v>136</v>
      </c>
      <c r="L57" s="1168"/>
      <c r="M57" s="1169"/>
      <c r="N57" s="1169"/>
      <c r="O57" s="1169"/>
      <c r="P57" s="1169"/>
      <c r="Q57" s="1169"/>
      <c r="R57" s="1169"/>
      <c r="S57" s="1169"/>
      <c r="T57" s="1169"/>
    </row>
    <row r="58" spans="1:21" s="352" customFormat="1" ht="16.5" customHeight="1" x14ac:dyDescent="0.25">
      <c r="A58" s="1171" t="s">
        <v>68</v>
      </c>
      <c r="B58" s="1047">
        <v>48377</v>
      </c>
      <c r="C58" s="1175">
        <v>3055</v>
      </c>
      <c r="D58" s="1175">
        <v>863</v>
      </c>
      <c r="E58" s="1175">
        <v>37382</v>
      </c>
      <c r="F58" s="1175">
        <v>3471</v>
      </c>
      <c r="G58" s="1175">
        <v>1540</v>
      </c>
      <c r="H58" s="1175">
        <v>674</v>
      </c>
      <c r="I58" s="1175">
        <v>841</v>
      </c>
      <c r="J58" s="1176">
        <v>551</v>
      </c>
      <c r="L58" s="1168"/>
      <c r="M58" s="1169"/>
      <c r="N58" s="1169"/>
      <c r="O58" s="1169"/>
      <c r="P58" s="1169"/>
      <c r="Q58" s="1169"/>
      <c r="R58" s="1169"/>
      <c r="S58" s="1169"/>
      <c r="T58" s="1169"/>
    </row>
    <row r="59" spans="1:21" s="352" customFormat="1" ht="26.25" customHeight="1" x14ac:dyDescent="0.25">
      <c r="A59" s="1171" t="s">
        <v>548</v>
      </c>
      <c r="B59" s="1047">
        <v>25595</v>
      </c>
      <c r="C59" s="1175">
        <v>1617</v>
      </c>
      <c r="D59" s="1175">
        <v>499</v>
      </c>
      <c r="E59" s="1175">
        <v>3115</v>
      </c>
      <c r="F59" s="1175">
        <v>19043</v>
      </c>
      <c r="G59" s="1175">
        <v>642</v>
      </c>
      <c r="H59" s="1175">
        <v>238</v>
      </c>
      <c r="I59" s="1175">
        <v>237</v>
      </c>
      <c r="J59" s="1176">
        <v>204</v>
      </c>
      <c r="L59" s="1168"/>
      <c r="M59" s="1169"/>
      <c r="N59" s="1169"/>
      <c r="O59" s="1169"/>
      <c r="P59" s="1169"/>
      <c r="Q59" s="1169"/>
      <c r="R59" s="1169"/>
      <c r="S59" s="1169"/>
      <c r="T59" s="1169"/>
    </row>
    <row r="60" spans="1:21" s="352" customFormat="1" ht="16.5" customHeight="1" x14ac:dyDescent="0.25">
      <c r="A60" s="1171" t="s">
        <v>85</v>
      </c>
      <c r="B60" s="1047">
        <v>73623</v>
      </c>
      <c r="C60" s="1175">
        <v>3195</v>
      </c>
      <c r="D60" s="1175">
        <v>1057</v>
      </c>
      <c r="E60" s="1175">
        <v>1749</v>
      </c>
      <c r="F60" s="1175">
        <v>727</v>
      </c>
      <c r="G60" s="1175">
        <v>64583</v>
      </c>
      <c r="H60" s="1175">
        <v>1458</v>
      </c>
      <c r="I60" s="1175">
        <v>461</v>
      </c>
      <c r="J60" s="1176">
        <v>393</v>
      </c>
      <c r="L60" s="1168"/>
      <c r="M60" s="1169"/>
      <c r="N60" s="1169"/>
      <c r="O60" s="1169"/>
      <c r="P60" s="1169"/>
      <c r="Q60" s="1169"/>
      <c r="R60" s="1169"/>
      <c r="S60" s="1169"/>
      <c r="T60" s="1169"/>
    </row>
    <row r="61" spans="1:21" s="352" customFormat="1" ht="17.25" customHeight="1" x14ac:dyDescent="0.25">
      <c r="A61" s="1171" t="s">
        <v>100</v>
      </c>
      <c r="B61" s="1047">
        <v>23562</v>
      </c>
      <c r="C61" s="1175">
        <v>508</v>
      </c>
      <c r="D61" s="1175">
        <v>253</v>
      </c>
      <c r="E61" s="1175">
        <v>823</v>
      </c>
      <c r="F61" s="1175">
        <v>335</v>
      </c>
      <c r="G61" s="1175">
        <v>1265</v>
      </c>
      <c r="H61" s="1175">
        <v>19699</v>
      </c>
      <c r="I61" s="1175">
        <v>563</v>
      </c>
      <c r="J61" s="1176">
        <v>116</v>
      </c>
      <c r="L61" s="1168"/>
      <c r="M61" s="1169"/>
      <c r="N61" s="1169"/>
      <c r="O61" s="1169"/>
      <c r="P61" s="1169"/>
      <c r="Q61" s="1169"/>
      <c r="R61" s="1169"/>
      <c r="S61" s="1169"/>
      <c r="T61" s="1169"/>
    </row>
    <row r="62" spans="1:21" s="352" customFormat="1" ht="16.5" customHeight="1" x14ac:dyDescent="0.25">
      <c r="A62" s="1171" t="s">
        <v>108</v>
      </c>
      <c r="B62" s="1047">
        <v>50884</v>
      </c>
      <c r="C62" s="1175">
        <v>898</v>
      </c>
      <c r="D62" s="1175">
        <v>489</v>
      </c>
      <c r="E62" s="1175">
        <v>1167</v>
      </c>
      <c r="F62" s="1175">
        <v>310</v>
      </c>
      <c r="G62" s="1175">
        <v>504</v>
      </c>
      <c r="H62" s="1175">
        <v>836</v>
      </c>
      <c r="I62" s="1175">
        <v>45541</v>
      </c>
      <c r="J62" s="1176">
        <v>1139</v>
      </c>
      <c r="L62" s="1168"/>
      <c r="M62" s="1169"/>
      <c r="N62" s="1169"/>
      <c r="O62" s="1169"/>
      <c r="P62" s="1169"/>
      <c r="Q62" s="1169"/>
      <c r="R62" s="1169"/>
      <c r="S62" s="1169"/>
      <c r="T62" s="1169"/>
    </row>
    <row r="63" spans="1:21" s="352" customFormat="1" ht="27" customHeight="1" x14ac:dyDescent="0.25">
      <c r="A63" s="1177" t="s">
        <v>119</v>
      </c>
      <c r="B63" s="1178">
        <v>26413</v>
      </c>
      <c r="C63" s="1179">
        <v>515</v>
      </c>
      <c r="D63" s="1179">
        <v>247</v>
      </c>
      <c r="E63" s="1179">
        <v>816</v>
      </c>
      <c r="F63" s="1179">
        <v>290</v>
      </c>
      <c r="G63" s="1179">
        <v>465</v>
      </c>
      <c r="H63" s="1179">
        <v>138</v>
      </c>
      <c r="I63" s="1179">
        <v>1333</v>
      </c>
      <c r="J63" s="1180">
        <v>22609</v>
      </c>
      <c r="L63" s="1168"/>
      <c r="M63" s="1169"/>
      <c r="N63" s="1169"/>
      <c r="O63" s="1169"/>
      <c r="P63" s="1169"/>
      <c r="Q63" s="1169"/>
      <c r="R63" s="1169"/>
      <c r="S63" s="1169"/>
      <c r="T63" s="1169"/>
    </row>
    <row r="65" spans="1:10" x14ac:dyDescent="0.25">
      <c r="B65" s="2181"/>
      <c r="C65" s="2181"/>
      <c r="D65" s="2181"/>
      <c r="E65" s="2181"/>
      <c r="F65" s="2181"/>
      <c r="G65" s="2181"/>
      <c r="H65" s="2181"/>
      <c r="I65" s="2181"/>
      <c r="J65" s="2181"/>
    </row>
    <row r="66" spans="1:10" x14ac:dyDescent="0.25">
      <c r="B66" s="1188"/>
      <c r="C66" s="1188"/>
      <c r="D66" s="1188"/>
      <c r="E66" s="1188"/>
      <c r="F66" s="1188"/>
      <c r="G66" s="1188"/>
      <c r="H66" s="1188"/>
      <c r="I66" s="1188"/>
      <c r="J66" s="1188"/>
    </row>
    <row r="67" spans="1:10" x14ac:dyDescent="0.25">
      <c r="B67" s="1188"/>
      <c r="C67" s="1188"/>
      <c r="D67" s="1188"/>
      <c r="E67" s="1188"/>
      <c r="F67" s="1188"/>
      <c r="G67" s="1188"/>
      <c r="H67" s="1188"/>
      <c r="I67" s="1188"/>
      <c r="J67" s="1188"/>
    </row>
    <row r="68" spans="1:10" x14ac:dyDescent="0.25">
      <c r="B68" s="1188"/>
      <c r="C68" s="1188"/>
      <c r="D68" s="1188"/>
      <c r="E68" s="1188"/>
      <c r="F68" s="1188"/>
      <c r="G68" s="1188"/>
      <c r="H68" s="1188"/>
      <c r="I68" s="1188"/>
      <c r="J68" s="1188"/>
    </row>
    <row r="69" spans="1:10" x14ac:dyDescent="0.25">
      <c r="B69" s="1188"/>
      <c r="C69" s="1188"/>
      <c r="D69" s="1188"/>
      <c r="E69" s="1188"/>
      <c r="F69" s="1188"/>
      <c r="G69" s="1188"/>
      <c r="H69" s="1188"/>
      <c r="I69" s="1188"/>
      <c r="J69" s="1188"/>
    </row>
    <row r="70" spans="1:10" x14ac:dyDescent="0.25">
      <c r="B70" s="1188"/>
      <c r="C70" s="1188"/>
      <c r="D70" s="1188"/>
      <c r="E70" s="1188"/>
      <c r="F70" s="1188"/>
      <c r="G70" s="1188"/>
      <c r="H70" s="1188"/>
      <c r="I70" s="1188"/>
      <c r="J70" s="1188"/>
    </row>
    <row r="71" spans="1:10" x14ac:dyDescent="0.25">
      <c r="B71" s="1188"/>
      <c r="C71" s="1188"/>
      <c r="D71" s="1188"/>
      <c r="E71" s="1188"/>
      <c r="F71" s="1188"/>
      <c r="G71" s="1188"/>
      <c r="H71" s="1188"/>
      <c r="I71" s="1188"/>
      <c r="J71" s="1188"/>
    </row>
    <row r="72" spans="1:10" x14ac:dyDescent="0.25">
      <c r="B72" s="1188"/>
      <c r="C72" s="1188"/>
      <c r="D72" s="1188"/>
      <c r="E72" s="1188"/>
      <c r="F72" s="1188"/>
      <c r="G72" s="1188"/>
      <c r="H72" s="1188"/>
      <c r="I72" s="1188"/>
      <c r="J72" s="1188"/>
    </row>
    <row r="73" spans="1:10" x14ac:dyDescent="0.25">
      <c r="B73" s="1188"/>
      <c r="C73" s="1188"/>
      <c r="D73" s="1188"/>
      <c r="E73" s="1188"/>
      <c r="F73" s="1188"/>
      <c r="G73" s="1188"/>
      <c r="H73" s="1188"/>
      <c r="I73" s="1188"/>
      <c r="J73" s="1188"/>
    </row>
    <row r="74" spans="1:10" x14ac:dyDescent="0.25">
      <c r="B74" s="1188"/>
      <c r="C74" s="1188"/>
      <c r="D74" s="1188"/>
      <c r="E74" s="1188"/>
      <c r="F74" s="1188"/>
      <c r="G74" s="1188"/>
      <c r="H74" s="1188"/>
      <c r="I74" s="1188"/>
      <c r="J74" s="1188"/>
    </row>
    <row r="75" spans="1:10" x14ac:dyDescent="0.25">
      <c r="B75" s="1188"/>
      <c r="C75" s="1188"/>
      <c r="D75" s="1188"/>
      <c r="E75" s="1188"/>
      <c r="F75" s="1188"/>
      <c r="G75" s="1188"/>
      <c r="H75" s="1188"/>
      <c r="I75" s="1188"/>
      <c r="J75" s="1188"/>
    </row>
    <row r="76" spans="1:10" x14ac:dyDescent="0.25">
      <c r="B76" s="1188"/>
      <c r="C76" s="1188"/>
      <c r="D76" s="1188"/>
      <c r="E76" s="1188"/>
      <c r="F76" s="1188"/>
      <c r="G76" s="1188"/>
      <c r="H76" s="1188"/>
      <c r="I76" s="1188"/>
      <c r="J76" s="1188"/>
    </row>
    <row r="77" spans="1:10" x14ac:dyDescent="0.25">
      <c r="B77" s="1188"/>
      <c r="C77" s="1188"/>
      <c r="D77" s="1188"/>
      <c r="E77" s="1188"/>
      <c r="F77" s="1188"/>
      <c r="G77" s="1188"/>
      <c r="H77" s="1188"/>
      <c r="I77" s="1188"/>
      <c r="J77" s="1188"/>
    </row>
    <row r="78" spans="1:10" x14ac:dyDescent="0.25">
      <c r="B78" s="1188"/>
      <c r="C78" s="1188"/>
      <c r="D78" s="1188"/>
      <c r="E78" s="1188"/>
      <c r="F78" s="1188"/>
      <c r="G78" s="1188"/>
      <c r="H78" s="1188"/>
      <c r="I78" s="1188"/>
      <c r="J78" s="1188"/>
    </row>
    <row r="79" spans="1:10" x14ac:dyDescent="0.25">
      <c r="B79" s="1189"/>
      <c r="C79" s="1190"/>
      <c r="D79" s="1190"/>
      <c r="E79" s="1190"/>
      <c r="F79" s="1190"/>
      <c r="G79" s="1190"/>
      <c r="H79" s="1190"/>
      <c r="I79" s="1190"/>
      <c r="J79" s="1190"/>
    </row>
    <row r="80" spans="1:10" ht="15.75" x14ac:dyDescent="0.25">
      <c r="A80" s="1191"/>
      <c r="B80" s="1192"/>
      <c r="C80" s="1190"/>
      <c r="D80" s="1190"/>
      <c r="E80" s="1190"/>
      <c r="F80" s="1190"/>
      <c r="G80" s="1190"/>
      <c r="H80" s="1190"/>
      <c r="I80" s="1190"/>
      <c r="J80" s="1190"/>
    </row>
    <row r="81" spans="2:10" x14ac:dyDescent="0.25">
      <c r="B81" s="1189"/>
      <c r="C81" s="1190"/>
      <c r="D81" s="1190"/>
      <c r="E81" s="1190"/>
      <c r="F81" s="1190"/>
      <c r="G81" s="1190"/>
      <c r="H81" s="1190"/>
      <c r="I81" s="1190"/>
      <c r="J81" s="1190"/>
    </row>
  </sheetData>
  <mergeCells count="5">
    <mergeCell ref="A3:J3"/>
    <mergeCell ref="B7:J7"/>
    <mergeCell ref="B19:J19"/>
    <mergeCell ref="B42:J42"/>
    <mergeCell ref="B65:J65"/>
  </mergeCells>
  <hyperlinks>
    <hyperlink ref="A1" location="Содержание!A33" display="Содержание"/>
  </hyperlinks>
  <printOptions horizontalCentered="1" verticalCentered="1"/>
  <pageMargins left="0.55118110236220474" right="0.39370078740157483" top="0.59055118110236227" bottom="0.51181102362204722" header="0.51181102362204722" footer="0.51181102362204722"/>
  <pageSetup paperSize="9" firstPageNumber="63" orientation="landscape" useFirstPageNumber="1" r:id="rId1"/>
  <headerFooter alignWithMargins="0">
    <oddHeader>&amp;C&amp;9&amp;P</oddHeader>
  </headerFooter>
  <rowBreaks count="3" manualBreakCount="3">
    <brk id="18" max="16383" man="1"/>
    <brk id="41" max="9" man="1"/>
    <brk id="63"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47"/>
  <sheetViews>
    <sheetView workbookViewId="0">
      <pane xSplit="1" ySplit="6" topLeftCell="B7" activePane="bottomRight" state="frozen"/>
      <selection activeCell="D115" sqref="D115"/>
      <selection pane="topRight" activeCell="D115" sqref="D115"/>
      <selection pane="bottomLeft" activeCell="D115" sqref="D115"/>
      <selection pane="bottomRight"/>
    </sheetView>
  </sheetViews>
  <sheetFormatPr defaultColWidth="8.7109375" defaultRowHeight="12.75" x14ac:dyDescent="0.2"/>
  <cols>
    <col min="1" max="1" width="26.42578125" style="1193" customWidth="1"/>
    <col min="2" max="2" width="10.85546875" style="1193" customWidth="1"/>
    <col min="3" max="3" width="10.42578125" style="1193" customWidth="1"/>
    <col min="4" max="4" width="13.28515625" style="1193" customWidth="1"/>
    <col min="5" max="6" width="10.5703125" style="1193" customWidth="1"/>
    <col min="7" max="7" width="13.7109375" style="1193" customWidth="1"/>
    <col min="8" max="9" width="10.5703125" style="1193" customWidth="1"/>
    <col min="10" max="10" width="13.5703125" style="1193" customWidth="1"/>
    <col min="11" max="11" width="3.5703125" style="1193" customWidth="1"/>
    <col min="12" max="16384" width="8.7109375" style="1193"/>
  </cols>
  <sheetData>
    <row r="1" spans="1:21" ht="15" x14ac:dyDescent="0.25">
      <c r="A1" s="645" t="s">
        <v>350</v>
      </c>
    </row>
    <row r="3" spans="1:21" ht="20.45" customHeight="1" x14ac:dyDescent="0.2">
      <c r="A3" s="2182" t="s">
        <v>551</v>
      </c>
      <c r="B3" s="2182"/>
      <c r="C3" s="2182"/>
      <c r="D3" s="2182"/>
      <c r="E3" s="2182"/>
      <c r="F3" s="2182"/>
      <c r="G3" s="2182"/>
      <c r="H3" s="2182"/>
      <c r="I3" s="2182"/>
      <c r="J3" s="2182"/>
    </row>
    <row r="5" spans="1:21" s="1194" customFormat="1" ht="17.100000000000001" customHeight="1" x14ac:dyDescent="0.2">
      <c r="A5" s="2183" t="s">
        <v>552</v>
      </c>
      <c r="B5" s="2185" t="s">
        <v>553</v>
      </c>
      <c r="C5" s="2186"/>
      <c r="D5" s="2186"/>
      <c r="E5" s="2185" t="s">
        <v>554</v>
      </c>
      <c r="F5" s="2187"/>
      <c r="G5" s="2188"/>
      <c r="H5" s="2187" t="s">
        <v>481</v>
      </c>
      <c r="I5" s="2186"/>
      <c r="J5" s="2189"/>
    </row>
    <row r="6" spans="1:21" s="1194" customFormat="1" ht="33" customHeight="1" x14ac:dyDescent="0.2">
      <c r="A6" s="2184"/>
      <c r="B6" s="1195" t="s">
        <v>555</v>
      </c>
      <c r="C6" s="1195" t="s">
        <v>556</v>
      </c>
      <c r="D6" s="1196" t="s">
        <v>557</v>
      </c>
      <c r="E6" s="1195" t="s">
        <v>555</v>
      </c>
      <c r="F6" s="1195" t="s">
        <v>556</v>
      </c>
      <c r="G6" s="1195" t="s">
        <v>557</v>
      </c>
      <c r="H6" s="1197" t="s">
        <v>555</v>
      </c>
      <c r="I6" s="1195" t="s">
        <v>556</v>
      </c>
      <c r="J6" s="1195" t="s">
        <v>557</v>
      </c>
    </row>
    <row r="7" spans="1:21" s="1204" customFormat="1" ht="18.75" customHeight="1" x14ac:dyDescent="0.2">
      <c r="A7" s="1198" t="s">
        <v>558</v>
      </c>
      <c r="B7" s="1199">
        <v>730347</v>
      </c>
      <c r="C7" s="1200">
        <v>668430</v>
      </c>
      <c r="D7" s="1201">
        <v>61917</v>
      </c>
      <c r="E7" s="1202">
        <v>582389</v>
      </c>
      <c r="F7" s="1200">
        <v>551095</v>
      </c>
      <c r="G7" s="1203">
        <v>31294</v>
      </c>
      <c r="H7" s="1199">
        <v>147958</v>
      </c>
      <c r="I7" s="1200">
        <v>117335</v>
      </c>
      <c r="J7" s="1203">
        <v>30623</v>
      </c>
      <c r="M7" s="1205"/>
      <c r="N7" s="1205"/>
      <c r="O7" s="1205"/>
      <c r="P7" s="1205"/>
      <c r="Q7" s="1205"/>
      <c r="R7" s="1205"/>
      <c r="S7" s="1205"/>
      <c r="T7" s="1205"/>
      <c r="U7" s="1205"/>
    </row>
    <row r="8" spans="1:21" s="1204" customFormat="1" x14ac:dyDescent="0.2">
      <c r="A8" s="1206" t="s">
        <v>150</v>
      </c>
      <c r="B8" s="1207"/>
      <c r="C8" s="1208"/>
      <c r="D8" s="1209"/>
      <c r="E8" s="1210"/>
      <c r="F8" s="1208"/>
      <c r="G8" s="1211"/>
      <c r="H8" s="1207"/>
      <c r="I8" s="1208"/>
      <c r="J8" s="1211"/>
      <c r="M8" s="1205"/>
      <c r="N8" s="1205"/>
      <c r="O8" s="1205"/>
      <c r="P8" s="1212"/>
      <c r="Q8" s="1212"/>
      <c r="R8" s="1212"/>
    </row>
    <row r="9" spans="1:21" s="1219" customFormat="1" ht="17.25" customHeight="1" x14ac:dyDescent="0.2">
      <c r="A9" s="1213" t="s">
        <v>559</v>
      </c>
      <c r="B9" s="1214">
        <v>661986</v>
      </c>
      <c r="C9" s="1215">
        <v>583607</v>
      </c>
      <c r="D9" s="1216">
        <v>78379</v>
      </c>
      <c r="E9" s="1217">
        <v>520669</v>
      </c>
      <c r="F9" s="1215">
        <v>473589</v>
      </c>
      <c r="G9" s="1218">
        <v>47080</v>
      </c>
      <c r="H9" s="1214">
        <v>141317</v>
      </c>
      <c r="I9" s="1215">
        <v>110018</v>
      </c>
      <c r="J9" s="1218">
        <v>31299</v>
      </c>
      <c r="M9" s="1205"/>
      <c r="N9" s="1205"/>
      <c r="O9" s="1205"/>
      <c r="P9" s="1205"/>
      <c r="Q9" s="1205"/>
      <c r="R9" s="1205"/>
      <c r="S9" s="1205"/>
      <c r="T9" s="1205"/>
      <c r="U9" s="1205"/>
    </row>
    <row r="10" spans="1:21" ht="15" customHeight="1" x14ac:dyDescent="0.2">
      <c r="A10" s="1220" t="s">
        <v>267</v>
      </c>
      <c r="B10" s="1221">
        <v>31773</v>
      </c>
      <c r="C10" s="1222">
        <v>35485</v>
      </c>
      <c r="D10" s="1223">
        <v>-3712</v>
      </c>
      <c r="E10" s="1224">
        <v>27248</v>
      </c>
      <c r="F10" s="1222">
        <v>30106</v>
      </c>
      <c r="G10" s="1225">
        <v>-2858</v>
      </c>
      <c r="H10" s="1221">
        <v>4525</v>
      </c>
      <c r="I10" s="1222">
        <v>5379</v>
      </c>
      <c r="J10" s="1225">
        <v>-854</v>
      </c>
      <c r="M10" s="1205"/>
      <c r="N10" s="1205"/>
      <c r="O10" s="1205"/>
      <c r="P10" s="1212"/>
      <c r="Q10" s="1212"/>
      <c r="R10" s="1212"/>
    </row>
    <row r="11" spans="1:21" ht="15" customHeight="1" x14ac:dyDescent="0.2">
      <c r="A11" s="1220" t="s">
        <v>560</v>
      </c>
      <c r="B11" s="1221">
        <v>59533</v>
      </c>
      <c r="C11" s="1222">
        <v>70239</v>
      </c>
      <c r="D11" s="1223">
        <v>-10706</v>
      </c>
      <c r="E11" s="1224">
        <v>44876</v>
      </c>
      <c r="F11" s="1222">
        <v>54003</v>
      </c>
      <c r="G11" s="1225">
        <v>-9127</v>
      </c>
      <c r="H11" s="1221">
        <v>14657</v>
      </c>
      <c r="I11" s="1222">
        <v>16236</v>
      </c>
      <c r="J11" s="1225">
        <v>-1579</v>
      </c>
      <c r="M11" s="1205"/>
      <c r="N11" s="1205"/>
      <c r="O11" s="1205"/>
      <c r="P11" s="1212"/>
      <c r="Q11" s="1212"/>
      <c r="R11" s="1212"/>
    </row>
    <row r="12" spans="1:21" ht="15" customHeight="1" x14ac:dyDescent="0.2">
      <c r="A12" s="1220" t="s">
        <v>561</v>
      </c>
      <c r="B12" s="1221">
        <v>18824</v>
      </c>
      <c r="C12" s="1222">
        <v>18985</v>
      </c>
      <c r="D12" s="1223">
        <v>-161</v>
      </c>
      <c r="E12" s="1224">
        <v>15421</v>
      </c>
      <c r="F12" s="1222">
        <v>15947</v>
      </c>
      <c r="G12" s="1225">
        <v>-526</v>
      </c>
      <c r="H12" s="1221">
        <v>3403</v>
      </c>
      <c r="I12" s="1222">
        <v>3038</v>
      </c>
      <c r="J12" s="1225">
        <v>365</v>
      </c>
      <c r="M12" s="1205"/>
      <c r="N12" s="1205"/>
      <c r="O12" s="1205"/>
      <c r="P12" s="1212"/>
      <c r="Q12" s="1212"/>
      <c r="R12" s="1212"/>
    </row>
    <row r="13" spans="1:21" ht="15" customHeight="1" x14ac:dyDescent="0.2">
      <c r="A13" s="1220" t="s">
        <v>268</v>
      </c>
      <c r="B13" s="1221">
        <v>64382</v>
      </c>
      <c r="C13" s="1222">
        <v>69329</v>
      </c>
      <c r="D13" s="1223">
        <v>-4947</v>
      </c>
      <c r="E13" s="1224">
        <v>50754</v>
      </c>
      <c r="F13" s="1222">
        <v>56205</v>
      </c>
      <c r="G13" s="1225">
        <v>-5451</v>
      </c>
      <c r="H13" s="1221">
        <v>13628</v>
      </c>
      <c r="I13" s="1222">
        <v>13124</v>
      </c>
      <c r="J13" s="1225">
        <v>504</v>
      </c>
      <c r="M13" s="1205"/>
      <c r="N13" s="1205"/>
      <c r="O13" s="1205"/>
      <c r="P13" s="1212"/>
      <c r="Q13" s="1212"/>
      <c r="R13" s="1212"/>
    </row>
    <row r="14" spans="1:21" ht="15" customHeight="1" x14ac:dyDescent="0.2">
      <c r="A14" s="1220" t="s">
        <v>562</v>
      </c>
      <c r="B14" s="1221">
        <v>62360</v>
      </c>
      <c r="C14" s="1222">
        <v>69184</v>
      </c>
      <c r="D14" s="1223">
        <v>-6824</v>
      </c>
      <c r="E14" s="1224">
        <v>52430</v>
      </c>
      <c r="F14" s="1222">
        <v>61508</v>
      </c>
      <c r="G14" s="1225">
        <v>-9078</v>
      </c>
      <c r="H14" s="1221">
        <v>9930</v>
      </c>
      <c r="I14" s="1222">
        <v>7676</v>
      </c>
      <c r="J14" s="1225">
        <v>2254</v>
      </c>
      <c r="M14" s="1205"/>
      <c r="N14" s="1205"/>
      <c r="O14" s="1205"/>
      <c r="P14" s="1212"/>
      <c r="Q14" s="1212"/>
      <c r="R14" s="1212"/>
    </row>
    <row r="15" spans="1:21" ht="15" customHeight="1" x14ac:dyDescent="0.2">
      <c r="A15" s="1220" t="s">
        <v>563</v>
      </c>
      <c r="B15" s="1221">
        <v>23540</v>
      </c>
      <c r="C15" s="1222">
        <v>21185</v>
      </c>
      <c r="D15" s="1223">
        <v>2355</v>
      </c>
      <c r="E15" s="1224">
        <v>17887</v>
      </c>
      <c r="F15" s="1222">
        <v>16009</v>
      </c>
      <c r="G15" s="1225">
        <v>1878</v>
      </c>
      <c r="H15" s="1221">
        <v>5653</v>
      </c>
      <c r="I15" s="1222">
        <v>5176</v>
      </c>
      <c r="J15" s="1225">
        <v>477</v>
      </c>
      <c r="M15" s="1205"/>
      <c r="N15" s="1205"/>
      <c r="O15" s="1205"/>
      <c r="P15" s="1212"/>
      <c r="Q15" s="1212"/>
      <c r="R15" s="1212"/>
    </row>
    <row r="16" spans="1:21" ht="15" customHeight="1" x14ac:dyDescent="0.2">
      <c r="A16" s="1220" t="s">
        <v>269</v>
      </c>
      <c r="B16" s="1221">
        <v>186560</v>
      </c>
      <c r="C16" s="1222">
        <v>99296</v>
      </c>
      <c r="D16" s="1223">
        <v>87264</v>
      </c>
      <c r="E16" s="1224">
        <v>148385</v>
      </c>
      <c r="F16" s="1222">
        <v>81271</v>
      </c>
      <c r="G16" s="1225">
        <v>67114</v>
      </c>
      <c r="H16" s="1221">
        <v>38175</v>
      </c>
      <c r="I16" s="1222">
        <v>18025</v>
      </c>
      <c r="J16" s="1225">
        <v>20150</v>
      </c>
      <c r="M16" s="1205"/>
      <c r="N16" s="1205"/>
      <c r="O16" s="1205"/>
      <c r="P16" s="1212"/>
      <c r="Q16" s="1212"/>
      <c r="R16" s="1212"/>
    </row>
    <row r="17" spans="1:21" ht="15" customHeight="1" x14ac:dyDescent="0.2">
      <c r="A17" s="1220" t="s">
        <v>564</v>
      </c>
      <c r="B17" s="1221">
        <v>12133</v>
      </c>
      <c r="C17" s="1222">
        <v>15835</v>
      </c>
      <c r="D17" s="1223">
        <v>-3702</v>
      </c>
      <c r="E17" s="1224">
        <v>10977</v>
      </c>
      <c r="F17" s="1222">
        <v>15103</v>
      </c>
      <c r="G17" s="1225">
        <v>-4126</v>
      </c>
      <c r="H17" s="1221">
        <v>1156</v>
      </c>
      <c r="I17" s="1222">
        <v>732</v>
      </c>
      <c r="J17" s="1225">
        <v>424</v>
      </c>
      <c r="M17" s="1205"/>
      <c r="N17" s="1205"/>
      <c r="O17" s="1205"/>
      <c r="P17" s="1212"/>
      <c r="Q17" s="1212"/>
      <c r="R17" s="1212"/>
    </row>
    <row r="18" spans="1:21" ht="15" customHeight="1" x14ac:dyDescent="0.2">
      <c r="A18" s="1220" t="s">
        <v>270</v>
      </c>
      <c r="B18" s="1221">
        <v>54035</v>
      </c>
      <c r="C18" s="1222">
        <v>62490</v>
      </c>
      <c r="D18" s="1223">
        <v>-8455</v>
      </c>
      <c r="E18" s="1224">
        <v>43832</v>
      </c>
      <c r="F18" s="1222">
        <v>51157</v>
      </c>
      <c r="G18" s="1225">
        <v>-7325</v>
      </c>
      <c r="H18" s="1221">
        <v>10203</v>
      </c>
      <c r="I18" s="1222">
        <v>11333</v>
      </c>
      <c r="J18" s="1225">
        <v>-1130</v>
      </c>
      <c r="M18" s="1205"/>
      <c r="N18" s="1205"/>
      <c r="O18" s="1205"/>
      <c r="P18" s="1212"/>
      <c r="Q18" s="1212"/>
      <c r="R18" s="1212"/>
    </row>
    <row r="19" spans="1:21" ht="15" customHeight="1" x14ac:dyDescent="0.2">
      <c r="A19" s="1220" t="s">
        <v>271</v>
      </c>
      <c r="B19" s="1221">
        <v>148846</v>
      </c>
      <c r="C19" s="1222">
        <v>121579</v>
      </c>
      <c r="D19" s="1223">
        <v>27267</v>
      </c>
      <c r="E19" s="1224">
        <v>108859</v>
      </c>
      <c r="F19" s="1222">
        <v>92280</v>
      </c>
      <c r="G19" s="1225">
        <v>16579</v>
      </c>
      <c r="H19" s="1221">
        <v>39987</v>
      </c>
      <c r="I19" s="1222">
        <v>29299</v>
      </c>
      <c r="J19" s="1225">
        <v>10688</v>
      </c>
      <c r="M19" s="1205"/>
      <c r="N19" s="1205"/>
      <c r="O19" s="1205"/>
      <c r="P19" s="1212"/>
      <c r="Q19" s="1212"/>
      <c r="R19" s="1212"/>
    </row>
    <row r="20" spans="1:21" s="1219" customFormat="1" ht="17.25" customHeight="1" x14ac:dyDescent="0.2">
      <c r="A20" s="1226" t="s">
        <v>272</v>
      </c>
      <c r="B20" s="1227">
        <v>68361</v>
      </c>
      <c r="C20" s="1228">
        <v>84823</v>
      </c>
      <c r="D20" s="1229">
        <v>-16462</v>
      </c>
      <c r="E20" s="1230">
        <v>61720</v>
      </c>
      <c r="F20" s="1228">
        <v>77506</v>
      </c>
      <c r="G20" s="1231">
        <v>-15786</v>
      </c>
      <c r="H20" s="1227">
        <v>6641</v>
      </c>
      <c r="I20" s="1228">
        <v>7317</v>
      </c>
      <c r="J20" s="1231">
        <v>-676</v>
      </c>
      <c r="L20" s="1193"/>
      <c r="M20" s="1205"/>
      <c r="N20" s="1205"/>
      <c r="O20" s="1205"/>
      <c r="P20" s="1205"/>
      <c r="Q20" s="1205"/>
      <c r="R20" s="1205"/>
      <c r="S20" s="1205"/>
      <c r="T20" s="1205"/>
      <c r="U20" s="1205"/>
    </row>
    <row r="21" spans="1:21" ht="15" customHeight="1" x14ac:dyDescent="0.2">
      <c r="A21" s="1220" t="s">
        <v>565</v>
      </c>
      <c r="B21" s="1221">
        <v>1262</v>
      </c>
      <c r="C21" s="1222">
        <v>1086</v>
      </c>
      <c r="D21" s="1223">
        <v>176</v>
      </c>
      <c r="E21" s="1224">
        <v>1043</v>
      </c>
      <c r="F21" s="1222">
        <v>909</v>
      </c>
      <c r="G21" s="1225">
        <v>134</v>
      </c>
      <c r="H21" s="1221">
        <v>219</v>
      </c>
      <c r="I21" s="1222">
        <v>177</v>
      </c>
      <c r="J21" s="1225">
        <v>42</v>
      </c>
      <c r="M21" s="1205"/>
      <c r="N21" s="1205"/>
      <c r="O21" s="1205"/>
      <c r="P21" s="1212"/>
      <c r="Q21" s="1212"/>
      <c r="R21" s="1212"/>
    </row>
    <row r="22" spans="1:21" ht="15" customHeight="1" x14ac:dyDescent="0.2">
      <c r="A22" s="1220" t="s">
        <v>566</v>
      </c>
      <c r="B22" s="1221">
        <v>101</v>
      </c>
      <c r="C22" s="1222">
        <v>128</v>
      </c>
      <c r="D22" s="1223">
        <v>-27</v>
      </c>
      <c r="E22" s="1224">
        <v>95</v>
      </c>
      <c r="F22" s="1222">
        <v>122</v>
      </c>
      <c r="G22" s="1225">
        <v>-27</v>
      </c>
      <c r="H22" s="1221">
        <v>6</v>
      </c>
      <c r="I22" s="1222">
        <v>6</v>
      </c>
      <c r="J22" s="1225">
        <v>0</v>
      </c>
      <c r="M22" s="1205"/>
      <c r="N22" s="1205"/>
      <c r="O22" s="1205"/>
      <c r="P22" s="1212"/>
      <c r="Q22" s="1212"/>
      <c r="R22" s="1212"/>
    </row>
    <row r="23" spans="1:21" ht="15" customHeight="1" x14ac:dyDescent="0.2">
      <c r="A23" s="1220" t="s">
        <v>567</v>
      </c>
      <c r="B23" s="1221">
        <v>85</v>
      </c>
      <c r="C23" s="1222">
        <v>114</v>
      </c>
      <c r="D23" s="1223">
        <v>-29</v>
      </c>
      <c r="E23" s="1224">
        <v>76</v>
      </c>
      <c r="F23" s="1222">
        <v>107</v>
      </c>
      <c r="G23" s="1225">
        <v>-31</v>
      </c>
      <c r="H23" s="1221">
        <v>9</v>
      </c>
      <c r="I23" s="1222">
        <v>7</v>
      </c>
      <c r="J23" s="1225">
        <v>2</v>
      </c>
      <c r="M23" s="1205"/>
      <c r="N23" s="1205"/>
      <c r="O23" s="1205"/>
      <c r="P23" s="1212"/>
      <c r="Q23" s="1212"/>
      <c r="R23" s="1212"/>
    </row>
    <row r="24" spans="1:21" ht="15" customHeight="1" x14ac:dyDescent="0.2">
      <c r="A24" s="1220" t="s">
        <v>568</v>
      </c>
      <c r="B24" s="1221">
        <v>29</v>
      </c>
      <c r="C24" s="1222">
        <v>31</v>
      </c>
      <c r="D24" s="1223">
        <v>-2</v>
      </c>
      <c r="E24" s="1224">
        <v>26</v>
      </c>
      <c r="F24" s="1222">
        <v>27</v>
      </c>
      <c r="G24" s="1225">
        <v>-1</v>
      </c>
      <c r="H24" s="1221">
        <v>3</v>
      </c>
      <c r="I24" s="1222">
        <v>4</v>
      </c>
      <c r="J24" s="1225">
        <v>-1</v>
      </c>
      <c r="M24" s="1205"/>
      <c r="N24" s="1205"/>
      <c r="O24" s="1205"/>
      <c r="P24" s="1212"/>
      <c r="Q24" s="1212"/>
      <c r="R24" s="1212"/>
    </row>
    <row r="25" spans="1:21" ht="15" customHeight="1" x14ac:dyDescent="0.2">
      <c r="A25" s="1220" t="s">
        <v>569</v>
      </c>
      <c r="B25" s="1221">
        <v>624</v>
      </c>
      <c r="C25" s="1222">
        <v>557</v>
      </c>
      <c r="D25" s="1223">
        <v>67</v>
      </c>
      <c r="E25" s="1224">
        <v>603</v>
      </c>
      <c r="F25" s="1222">
        <v>546</v>
      </c>
      <c r="G25" s="1225">
        <v>57</v>
      </c>
      <c r="H25" s="1221">
        <v>21</v>
      </c>
      <c r="I25" s="1222">
        <v>11</v>
      </c>
      <c r="J25" s="1225">
        <v>10</v>
      </c>
      <c r="M25" s="1205"/>
      <c r="N25" s="1205"/>
      <c r="O25" s="1205"/>
      <c r="P25" s="1212"/>
      <c r="Q25" s="1212"/>
      <c r="R25" s="1212"/>
    </row>
    <row r="26" spans="1:21" ht="15" customHeight="1" x14ac:dyDescent="0.2">
      <c r="A26" s="1220" t="s">
        <v>570</v>
      </c>
      <c r="B26" s="1221">
        <v>6</v>
      </c>
      <c r="C26" s="1222">
        <v>2</v>
      </c>
      <c r="D26" s="1223">
        <v>4</v>
      </c>
      <c r="E26" s="1224">
        <v>5</v>
      </c>
      <c r="F26" s="1222">
        <v>2</v>
      </c>
      <c r="G26" s="1225">
        <v>3</v>
      </c>
      <c r="H26" s="1221">
        <v>1</v>
      </c>
      <c r="I26" s="1222">
        <v>0</v>
      </c>
      <c r="J26" s="1225">
        <v>1</v>
      </c>
      <c r="M26" s="1205"/>
      <c r="N26" s="1205"/>
      <c r="O26" s="1205"/>
      <c r="P26" s="1212"/>
      <c r="Q26" s="1212"/>
      <c r="R26" s="1212"/>
    </row>
    <row r="27" spans="1:21" ht="15" customHeight="1" x14ac:dyDescent="0.2">
      <c r="A27" s="1220" t="s">
        <v>571</v>
      </c>
      <c r="B27" s="1221">
        <v>261</v>
      </c>
      <c r="C27" s="1222">
        <v>491</v>
      </c>
      <c r="D27" s="1223">
        <v>-230</v>
      </c>
      <c r="E27" s="1224">
        <v>260</v>
      </c>
      <c r="F27" s="1222">
        <v>490</v>
      </c>
      <c r="G27" s="1225">
        <v>-230</v>
      </c>
      <c r="H27" s="1221">
        <v>1</v>
      </c>
      <c r="I27" s="1222">
        <v>1</v>
      </c>
      <c r="J27" s="1225">
        <v>0</v>
      </c>
      <c r="M27" s="1205"/>
      <c r="N27" s="1205"/>
      <c r="O27" s="1205"/>
      <c r="P27" s="1212"/>
      <c r="Q27" s="1212"/>
      <c r="R27" s="1212"/>
    </row>
    <row r="28" spans="1:21" ht="15" customHeight="1" x14ac:dyDescent="0.2">
      <c r="A28" s="1220" t="s">
        <v>572</v>
      </c>
      <c r="B28" s="1221">
        <v>60</v>
      </c>
      <c r="C28" s="1222">
        <v>43</v>
      </c>
      <c r="D28" s="1223">
        <v>17</v>
      </c>
      <c r="E28" s="1224">
        <v>49</v>
      </c>
      <c r="F28" s="1222">
        <v>38</v>
      </c>
      <c r="G28" s="1225">
        <v>11</v>
      </c>
      <c r="H28" s="1221">
        <v>11</v>
      </c>
      <c r="I28" s="1222">
        <v>5</v>
      </c>
      <c r="J28" s="1225">
        <v>6</v>
      </c>
      <c r="M28" s="1205"/>
      <c r="N28" s="1205"/>
      <c r="O28" s="1205"/>
      <c r="P28" s="1212"/>
      <c r="Q28" s="1212"/>
      <c r="R28" s="1212"/>
    </row>
    <row r="29" spans="1:21" ht="15" customHeight="1" x14ac:dyDescent="0.2">
      <c r="A29" s="1220" t="s">
        <v>273</v>
      </c>
      <c r="B29" s="1221">
        <v>1971</v>
      </c>
      <c r="C29" s="1222">
        <v>2157</v>
      </c>
      <c r="D29" s="1223">
        <v>-186</v>
      </c>
      <c r="E29" s="1224">
        <v>1829</v>
      </c>
      <c r="F29" s="1222">
        <v>2006</v>
      </c>
      <c r="G29" s="1225">
        <v>-177</v>
      </c>
      <c r="H29" s="1221">
        <v>142</v>
      </c>
      <c r="I29" s="1222">
        <v>151</v>
      </c>
      <c r="J29" s="1225">
        <v>-9</v>
      </c>
      <c r="M29" s="1205"/>
      <c r="N29" s="1205"/>
      <c r="O29" s="1205"/>
      <c r="P29" s="1212"/>
      <c r="Q29" s="1212"/>
      <c r="R29" s="1212"/>
    </row>
    <row r="30" spans="1:21" ht="15" customHeight="1" x14ac:dyDescent="0.2">
      <c r="A30" s="1220" t="s">
        <v>573</v>
      </c>
      <c r="B30" s="1221">
        <v>163</v>
      </c>
      <c r="C30" s="1222">
        <v>178</v>
      </c>
      <c r="D30" s="1223">
        <v>-15</v>
      </c>
      <c r="E30" s="1224">
        <v>157</v>
      </c>
      <c r="F30" s="1222">
        <v>175</v>
      </c>
      <c r="G30" s="1225">
        <v>-18</v>
      </c>
      <c r="H30" s="1221">
        <v>6</v>
      </c>
      <c r="I30" s="1222">
        <v>3</v>
      </c>
      <c r="J30" s="1225">
        <v>3</v>
      </c>
      <c r="M30" s="1205"/>
      <c r="N30" s="1205"/>
      <c r="O30" s="1205"/>
      <c r="P30" s="1212"/>
      <c r="Q30" s="1212"/>
      <c r="R30" s="1212"/>
    </row>
    <row r="31" spans="1:21" ht="15" customHeight="1" x14ac:dyDescent="0.2">
      <c r="A31" s="1232" t="s">
        <v>574</v>
      </c>
      <c r="B31" s="1233">
        <v>27</v>
      </c>
      <c r="C31" s="1234">
        <v>32</v>
      </c>
      <c r="D31" s="1235">
        <v>-5</v>
      </c>
      <c r="E31" s="1236">
        <v>20</v>
      </c>
      <c r="F31" s="1234">
        <v>27</v>
      </c>
      <c r="G31" s="1237">
        <v>-7</v>
      </c>
      <c r="H31" s="1233">
        <v>7</v>
      </c>
      <c r="I31" s="1234">
        <v>5</v>
      </c>
      <c r="J31" s="1237">
        <v>2</v>
      </c>
      <c r="M31" s="1205"/>
      <c r="N31" s="1205"/>
      <c r="O31" s="1205"/>
      <c r="P31" s="1212"/>
      <c r="Q31" s="1212"/>
      <c r="R31" s="1212"/>
    </row>
    <row r="32" spans="1:21" ht="15" customHeight="1" x14ac:dyDescent="0.2">
      <c r="A32" s="1238" t="s">
        <v>575</v>
      </c>
      <c r="B32" s="1239">
        <v>69</v>
      </c>
      <c r="C32" s="1240">
        <v>59</v>
      </c>
      <c r="D32" s="1241">
        <v>10</v>
      </c>
      <c r="E32" s="1242">
        <v>60</v>
      </c>
      <c r="F32" s="1240">
        <v>55</v>
      </c>
      <c r="G32" s="1243">
        <v>5</v>
      </c>
      <c r="H32" s="1239">
        <v>9</v>
      </c>
      <c r="I32" s="1240">
        <v>4</v>
      </c>
      <c r="J32" s="1243">
        <v>5</v>
      </c>
      <c r="M32" s="1205"/>
      <c r="N32" s="1205"/>
      <c r="O32" s="1205"/>
      <c r="P32" s="1212"/>
      <c r="Q32" s="1212"/>
      <c r="R32" s="1212"/>
    </row>
    <row r="33" spans="1:18" ht="15" customHeight="1" x14ac:dyDescent="0.2">
      <c r="A33" s="1220" t="s">
        <v>576</v>
      </c>
      <c r="B33" s="1221">
        <v>85</v>
      </c>
      <c r="C33" s="1222">
        <v>129</v>
      </c>
      <c r="D33" s="1223">
        <v>-44</v>
      </c>
      <c r="E33" s="1224">
        <v>85</v>
      </c>
      <c r="F33" s="1222">
        <v>127</v>
      </c>
      <c r="G33" s="1225">
        <v>-42</v>
      </c>
      <c r="H33" s="1221">
        <v>0</v>
      </c>
      <c r="I33" s="1222">
        <v>2</v>
      </c>
      <c r="J33" s="1225">
        <v>-2</v>
      </c>
      <c r="M33" s="1205"/>
      <c r="N33" s="1205"/>
      <c r="O33" s="1205"/>
      <c r="P33" s="1212"/>
      <c r="Q33" s="1212"/>
      <c r="R33" s="1212"/>
    </row>
    <row r="34" spans="1:18" ht="15" customHeight="1" x14ac:dyDescent="0.2">
      <c r="A34" s="1220" t="s">
        <v>577</v>
      </c>
      <c r="B34" s="1221">
        <v>255</v>
      </c>
      <c r="C34" s="1222">
        <v>308</v>
      </c>
      <c r="D34" s="1223">
        <v>-53</v>
      </c>
      <c r="E34" s="1224">
        <v>232</v>
      </c>
      <c r="F34" s="1222">
        <v>279</v>
      </c>
      <c r="G34" s="1225">
        <v>-47</v>
      </c>
      <c r="H34" s="1221">
        <v>23</v>
      </c>
      <c r="I34" s="1222">
        <v>29</v>
      </c>
      <c r="J34" s="1225">
        <v>-6</v>
      </c>
      <c r="M34" s="1205"/>
      <c r="N34" s="1205"/>
      <c r="O34" s="1205"/>
      <c r="P34" s="1212"/>
      <c r="Q34" s="1212"/>
      <c r="R34" s="1212"/>
    </row>
    <row r="35" spans="1:18" ht="15" customHeight="1" x14ac:dyDescent="0.2">
      <c r="A35" s="1220" t="s">
        <v>578</v>
      </c>
      <c r="B35" s="1221">
        <v>33</v>
      </c>
      <c r="C35" s="1222">
        <v>71</v>
      </c>
      <c r="D35" s="1223">
        <v>-38</v>
      </c>
      <c r="E35" s="1224">
        <v>30</v>
      </c>
      <c r="F35" s="1222">
        <v>70</v>
      </c>
      <c r="G35" s="1225">
        <v>-40</v>
      </c>
      <c r="H35" s="1221">
        <v>3</v>
      </c>
      <c r="I35" s="1222">
        <v>1</v>
      </c>
      <c r="J35" s="1225">
        <v>2</v>
      </c>
      <c r="M35" s="1205"/>
      <c r="N35" s="1205"/>
      <c r="O35" s="1205"/>
      <c r="P35" s="1212"/>
      <c r="Q35" s="1212"/>
      <c r="R35" s="1212"/>
    </row>
    <row r="36" spans="1:18" ht="15" customHeight="1" x14ac:dyDescent="0.2">
      <c r="A36" s="1220" t="s">
        <v>579</v>
      </c>
      <c r="B36" s="1221">
        <v>101</v>
      </c>
      <c r="C36" s="1222">
        <v>121</v>
      </c>
      <c r="D36" s="1223">
        <v>-20</v>
      </c>
      <c r="E36" s="1224">
        <v>94</v>
      </c>
      <c r="F36" s="1222">
        <v>114</v>
      </c>
      <c r="G36" s="1225">
        <v>-20</v>
      </c>
      <c r="H36" s="1221">
        <v>7</v>
      </c>
      <c r="I36" s="1222">
        <v>7</v>
      </c>
      <c r="J36" s="1225">
        <v>0</v>
      </c>
      <c r="M36" s="1205"/>
      <c r="N36" s="1205"/>
      <c r="O36" s="1205"/>
      <c r="P36" s="1212"/>
      <c r="Q36" s="1212"/>
      <c r="R36" s="1212"/>
    </row>
    <row r="37" spans="1:18" ht="15" customHeight="1" x14ac:dyDescent="0.2">
      <c r="A37" s="1220" t="s">
        <v>580</v>
      </c>
      <c r="B37" s="1221">
        <v>33</v>
      </c>
      <c r="C37" s="1222">
        <v>62</v>
      </c>
      <c r="D37" s="1223">
        <v>-29</v>
      </c>
      <c r="E37" s="1224">
        <v>30</v>
      </c>
      <c r="F37" s="1222">
        <v>61</v>
      </c>
      <c r="G37" s="1225">
        <v>-31</v>
      </c>
      <c r="H37" s="1221">
        <v>3</v>
      </c>
      <c r="I37" s="1222">
        <v>1</v>
      </c>
      <c r="J37" s="1225">
        <v>2</v>
      </c>
      <c r="M37" s="1205"/>
      <c r="N37" s="1205"/>
      <c r="O37" s="1205"/>
      <c r="P37" s="1212"/>
      <c r="Q37" s="1212"/>
      <c r="R37" s="1212"/>
    </row>
    <row r="38" spans="1:18" ht="15" customHeight="1" x14ac:dyDescent="0.2">
      <c r="A38" s="1220" t="s">
        <v>581</v>
      </c>
      <c r="B38" s="1221">
        <v>106</v>
      </c>
      <c r="C38" s="1222">
        <v>189</v>
      </c>
      <c r="D38" s="1223">
        <v>-83</v>
      </c>
      <c r="E38" s="1224">
        <v>93</v>
      </c>
      <c r="F38" s="1222">
        <v>182</v>
      </c>
      <c r="G38" s="1225">
        <v>-89</v>
      </c>
      <c r="H38" s="1221">
        <v>13</v>
      </c>
      <c r="I38" s="1222">
        <v>7</v>
      </c>
      <c r="J38" s="1225">
        <v>6</v>
      </c>
      <c r="M38" s="1205"/>
      <c r="N38" s="1205"/>
      <c r="O38" s="1205"/>
      <c r="P38" s="1212"/>
      <c r="Q38" s="1212"/>
      <c r="R38" s="1212"/>
    </row>
    <row r="39" spans="1:18" ht="24.75" customHeight="1" x14ac:dyDescent="0.2">
      <c r="A39" s="1220" t="s">
        <v>582</v>
      </c>
      <c r="B39" s="1221">
        <v>1</v>
      </c>
      <c r="C39" s="1222">
        <v>4</v>
      </c>
      <c r="D39" s="1223">
        <v>-3</v>
      </c>
      <c r="E39" s="1224">
        <v>1</v>
      </c>
      <c r="F39" s="1222">
        <v>4</v>
      </c>
      <c r="G39" s="1225">
        <v>-3</v>
      </c>
      <c r="H39" s="1221">
        <v>0</v>
      </c>
      <c r="I39" s="1222">
        <v>0</v>
      </c>
      <c r="J39" s="1225">
        <v>0</v>
      </c>
      <c r="M39" s="1205"/>
      <c r="N39" s="1205"/>
      <c r="O39" s="1205"/>
      <c r="P39" s="1212"/>
      <c r="Q39" s="1212"/>
      <c r="R39" s="1212"/>
    </row>
    <row r="40" spans="1:18" ht="14.25" customHeight="1" x14ac:dyDescent="0.2">
      <c r="A40" s="1220" t="s">
        <v>583</v>
      </c>
      <c r="B40" s="1221">
        <v>54</v>
      </c>
      <c r="C40" s="1222">
        <v>51</v>
      </c>
      <c r="D40" s="1223">
        <v>3</v>
      </c>
      <c r="E40" s="1224">
        <v>54</v>
      </c>
      <c r="F40" s="1222">
        <v>51</v>
      </c>
      <c r="G40" s="1225">
        <v>3</v>
      </c>
      <c r="H40" s="1221">
        <v>0</v>
      </c>
      <c r="I40" s="1222">
        <v>0</v>
      </c>
      <c r="J40" s="1225">
        <v>0</v>
      </c>
      <c r="M40" s="1205"/>
      <c r="N40" s="1205"/>
      <c r="O40" s="1205"/>
      <c r="P40" s="1212"/>
      <c r="Q40" s="1212"/>
      <c r="R40" s="1212"/>
    </row>
    <row r="41" spans="1:18" ht="14.25" customHeight="1" x14ac:dyDescent="0.2">
      <c r="A41" s="1220" t="s">
        <v>584</v>
      </c>
      <c r="B41" s="1221">
        <v>283</v>
      </c>
      <c r="C41" s="1222">
        <v>453</v>
      </c>
      <c r="D41" s="1223">
        <v>-170</v>
      </c>
      <c r="E41" s="1224">
        <v>267</v>
      </c>
      <c r="F41" s="1222">
        <v>391</v>
      </c>
      <c r="G41" s="1225">
        <v>-124</v>
      </c>
      <c r="H41" s="1221">
        <v>16</v>
      </c>
      <c r="I41" s="1222">
        <v>62</v>
      </c>
      <c r="J41" s="1225">
        <v>-46</v>
      </c>
      <c r="M41" s="1205"/>
      <c r="N41" s="1205"/>
      <c r="O41" s="1205"/>
      <c r="P41" s="1212"/>
      <c r="Q41" s="1212"/>
      <c r="R41" s="1212"/>
    </row>
    <row r="42" spans="1:18" ht="14.25" customHeight="1" x14ac:dyDescent="0.2">
      <c r="A42" s="1220" t="s">
        <v>585</v>
      </c>
      <c r="B42" s="1221">
        <v>60</v>
      </c>
      <c r="C42" s="1222">
        <v>59</v>
      </c>
      <c r="D42" s="1223">
        <v>1</v>
      </c>
      <c r="E42" s="1224">
        <v>57</v>
      </c>
      <c r="F42" s="1222">
        <v>57</v>
      </c>
      <c r="G42" s="1225">
        <v>0</v>
      </c>
      <c r="H42" s="1221">
        <v>3</v>
      </c>
      <c r="I42" s="1222">
        <v>2</v>
      </c>
      <c r="J42" s="1225">
        <v>1</v>
      </c>
      <c r="M42" s="1205"/>
      <c r="N42" s="1205"/>
      <c r="O42" s="1205"/>
      <c r="P42" s="1212"/>
      <c r="Q42" s="1212"/>
      <c r="R42" s="1212"/>
    </row>
    <row r="43" spans="1:18" ht="14.25" customHeight="1" x14ac:dyDescent="0.2">
      <c r="A43" s="1220" t="s">
        <v>586</v>
      </c>
      <c r="B43" s="1221">
        <v>67</v>
      </c>
      <c r="C43" s="1222">
        <v>120</v>
      </c>
      <c r="D43" s="1223">
        <v>-53</v>
      </c>
      <c r="E43" s="1224">
        <v>63</v>
      </c>
      <c r="F43" s="1222">
        <v>111</v>
      </c>
      <c r="G43" s="1225">
        <v>-48</v>
      </c>
      <c r="H43" s="1221">
        <v>4</v>
      </c>
      <c r="I43" s="1222">
        <v>9</v>
      </c>
      <c r="J43" s="1225">
        <v>-5</v>
      </c>
      <c r="M43" s="1205"/>
      <c r="N43" s="1205"/>
      <c r="O43" s="1205"/>
      <c r="P43" s="1212"/>
      <c r="Q43" s="1212"/>
      <c r="R43" s="1212"/>
    </row>
    <row r="44" spans="1:18" ht="25.5" customHeight="1" x14ac:dyDescent="0.2">
      <c r="A44" s="1220" t="s">
        <v>587</v>
      </c>
      <c r="B44" s="1221">
        <v>2</v>
      </c>
      <c r="C44" s="1222">
        <v>6</v>
      </c>
      <c r="D44" s="1223">
        <v>-4</v>
      </c>
      <c r="E44" s="1224">
        <v>2</v>
      </c>
      <c r="F44" s="1222">
        <v>6</v>
      </c>
      <c r="G44" s="1225">
        <v>-4</v>
      </c>
      <c r="H44" s="1221">
        <v>0</v>
      </c>
      <c r="I44" s="1222">
        <v>0</v>
      </c>
      <c r="J44" s="1225">
        <v>0</v>
      </c>
      <c r="M44" s="1205"/>
      <c r="N44" s="1205"/>
      <c r="O44" s="1205"/>
      <c r="P44" s="1212"/>
      <c r="Q44" s="1212"/>
      <c r="R44" s="1212"/>
    </row>
    <row r="45" spans="1:18" ht="14.25" customHeight="1" x14ac:dyDescent="0.2">
      <c r="A45" s="1220" t="s">
        <v>588</v>
      </c>
      <c r="B45" s="1221">
        <v>16</v>
      </c>
      <c r="C45" s="1222">
        <v>29</v>
      </c>
      <c r="D45" s="1223">
        <v>-13</v>
      </c>
      <c r="E45" s="1224">
        <v>11</v>
      </c>
      <c r="F45" s="1222">
        <v>24</v>
      </c>
      <c r="G45" s="1225">
        <v>-13</v>
      </c>
      <c r="H45" s="1221">
        <v>5</v>
      </c>
      <c r="I45" s="1222">
        <v>5</v>
      </c>
      <c r="J45" s="1225">
        <v>0</v>
      </c>
      <c r="M45" s="1205"/>
      <c r="N45" s="1205"/>
      <c r="O45" s="1205"/>
      <c r="P45" s="1212"/>
      <c r="Q45" s="1212"/>
      <c r="R45" s="1212"/>
    </row>
    <row r="46" spans="1:18" ht="14.25" customHeight="1" x14ac:dyDescent="0.2">
      <c r="A46" s="1220" t="s">
        <v>589</v>
      </c>
      <c r="B46" s="1221">
        <v>5655</v>
      </c>
      <c r="C46" s="1222">
        <v>8219</v>
      </c>
      <c r="D46" s="1223">
        <v>-2564</v>
      </c>
      <c r="E46" s="1224">
        <v>4590</v>
      </c>
      <c r="F46" s="1222">
        <v>6758</v>
      </c>
      <c r="G46" s="1225">
        <v>-2168</v>
      </c>
      <c r="H46" s="1221">
        <v>1065</v>
      </c>
      <c r="I46" s="1222">
        <v>1461</v>
      </c>
      <c r="J46" s="1225">
        <v>-396</v>
      </c>
      <c r="M46" s="1205"/>
      <c r="N46" s="1205"/>
      <c r="O46" s="1205"/>
      <c r="P46" s="1212"/>
      <c r="Q46" s="1212"/>
      <c r="R46" s="1212"/>
    </row>
    <row r="47" spans="1:18" ht="14.25" customHeight="1" x14ac:dyDescent="0.2">
      <c r="A47" s="1220" t="s">
        <v>590</v>
      </c>
      <c r="B47" s="1221">
        <v>233</v>
      </c>
      <c r="C47" s="1222">
        <v>413</v>
      </c>
      <c r="D47" s="1223">
        <v>-180</v>
      </c>
      <c r="E47" s="1224">
        <v>230</v>
      </c>
      <c r="F47" s="1222">
        <v>411</v>
      </c>
      <c r="G47" s="1225">
        <v>-181</v>
      </c>
      <c r="H47" s="1221">
        <v>3</v>
      </c>
      <c r="I47" s="1222">
        <v>2</v>
      </c>
      <c r="J47" s="1225">
        <v>1</v>
      </c>
      <c r="M47" s="1205"/>
      <c r="N47" s="1205"/>
      <c r="O47" s="1205"/>
      <c r="P47" s="1212"/>
      <c r="Q47" s="1212"/>
      <c r="R47" s="1212"/>
    </row>
    <row r="48" spans="1:18" ht="14.25" customHeight="1" x14ac:dyDescent="0.2">
      <c r="A48" s="1220" t="s">
        <v>591</v>
      </c>
      <c r="B48" s="1221">
        <v>54</v>
      </c>
      <c r="C48" s="1222">
        <v>114</v>
      </c>
      <c r="D48" s="1223">
        <v>-60</v>
      </c>
      <c r="E48" s="1224">
        <v>54</v>
      </c>
      <c r="F48" s="1222">
        <v>114</v>
      </c>
      <c r="G48" s="1225">
        <v>-60</v>
      </c>
      <c r="H48" s="1221">
        <v>0</v>
      </c>
      <c r="I48" s="1222">
        <v>0</v>
      </c>
      <c r="J48" s="1225">
        <v>0</v>
      </c>
      <c r="M48" s="1205"/>
      <c r="N48" s="1205"/>
      <c r="O48" s="1205"/>
      <c r="P48" s="1212"/>
      <c r="Q48" s="1212"/>
      <c r="R48" s="1212"/>
    </row>
    <row r="49" spans="1:18" ht="14.25" customHeight="1" x14ac:dyDescent="0.2">
      <c r="A49" s="1220" t="s">
        <v>592</v>
      </c>
      <c r="B49" s="1221">
        <v>185</v>
      </c>
      <c r="C49" s="1222">
        <v>293</v>
      </c>
      <c r="D49" s="1223">
        <v>-108</v>
      </c>
      <c r="E49" s="1224">
        <v>182</v>
      </c>
      <c r="F49" s="1222">
        <v>288</v>
      </c>
      <c r="G49" s="1225">
        <v>-106</v>
      </c>
      <c r="H49" s="1221">
        <v>3</v>
      </c>
      <c r="I49" s="1222">
        <v>5</v>
      </c>
      <c r="J49" s="1225">
        <v>-2</v>
      </c>
      <c r="M49" s="1205"/>
      <c r="N49" s="1205"/>
      <c r="O49" s="1205"/>
      <c r="P49" s="1212"/>
      <c r="Q49" s="1212"/>
      <c r="R49" s="1212"/>
    </row>
    <row r="50" spans="1:18" ht="14.25" customHeight="1" x14ac:dyDescent="0.2">
      <c r="A50" s="1220" t="s">
        <v>593</v>
      </c>
      <c r="B50" s="1221">
        <v>2749</v>
      </c>
      <c r="C50" s="1222">
        <v>2902</v>
      </c>
      <c r="D50" s="1223">
        <v>-153</v>
      </c>
      <c r="E50" s="1224">
        <v>1784</v>
      </c>
      <c r="F50" s="1222">
        <v>2057</v>
      </c>
      <c r="G50" s="1225">
        <v>-273</v>
      </c>
      <c r="H50" s="1221">
        <v>965</v>
      </c>
      <c r="I50" s="1222">
        <v>845</v>
      </c>
      <c r="J50" s="1225">
        <v>120</v>
      </c>
      <c r="M50" s="1205"/>
      <c r="N50" s="1205"/>
      <c r="O50" s="1205"/>
      <c r="P50" s="1212"/>
      <c r="Q50" s="1212"/>
      <c r="R50" s="1212"/>
    </row>
    <row r="51" spans="1:18" ht="14.25" customHeight="1" x14ac:dyDescent="0.2">
      <c r="A51" s="1220" t="s">
        <v>594</v>
      </c>
      <c r="B51" s="1221">
        <v>180</v>
      </c>
      <c r="C51" s="1222">
        <v>246</v>
      </c>
      <c r="D51" s="1223">
        <v>-66</v>
      </c>
      <c r="E51" s="1224">
        <v>143</v>
      </c>
      <c r="F51" s="1222">
        <v>198</v>
      </c>
      <c r="G51" s="1225">
        <v>-55</v>
      </c>
      <c r="H51" s="1221">
        <v>37</v>
      </c>
      <c r="I51" s="1222">
        <v>48</v>
      </c>
      <c r="J51" s="1225">
        <v>-11</v>
      </c>
      <c r="M51" s="1205"/>
      <c r="N51" s="1205"/>
      <c r="O51" s="1205"/>
      <c r="P51" s="1212"/>
      <c r="Q51" s="1212"/>
      <c r="R51" s="1212"/>
    </row>
    <row r="52" spans="1:18" ht="14.25" customHeight="1" x14ac:dyDescent="0.2">
      <c r="A52" s="1220" t="s">
        <v>274</v>
      </c>
      <c r="B52" s="1221">
        <v>6002</v>
      </c>
      <c r="C52" s="1222">
        <v>6198</v>
      </c>
      <c r="D52" s="1223">
        <v>-196</v>
      </c>
      <c r="E52" s="1224">
        <v>4739</v>
      </c>
      <c r="F52" s="1222">
        <v>4883</v>
      </c>
      <c r="G52" s="1225">
        <v>-144</v>
      </c>
      <c r="H52" s="1221">
        <v>1263</v>
      </c>
      <c r="I52" s="1222">
        <v>1315</v>
      </c>
      <c r="J52" s="1225">
        <v>-52</v>
      </c>
      <c r="M52" s="1205"/>
      <c r="N52" s="1205"/>
      <c r="O52" s="1205"/>
      <c r="P52" s="1212"/>
      <c r="Q52" s="1212"/>
      <c r="R52" s="1212"/>
    </row>
    <row r="53" spans="1:18" ht="14.25" customHeight="1" x14ac:dyDescent="0.2">
      <c r="A53" s="1220" t="s">
        <v>595</v>
      </c>
      <c r="B53" s="1221">
        <v>48</v>
      </c>
      <c r="C53" s="1222">
        <v>26</v>
      </c>
      <c r="D53" s="1223">
        <v>22</v>
      </c>
      <c r="E53" s="1224">
        <v>37</v>
      </c>
      <c r="F53" s="1222">
        <v>22</v>
      </c>
      <c r="G53" s="1225">
        <v>15</v>
      </c>
      <c r="H53" s="1221">
        <v>11</v>
      </c>
      <c r="I53" s="1222">
        <v>4</v>
      </c>
      <c r="J53" s="1225">
        <v>7</v>
      </c>
      <c r="M53" s="1205"/>
      <c r="N53" s="1205"/>
      <c r="O53" s="1205"/>
      <c r="P53" s="1212"/>
      <c r="Q53" s="1212"/>
      <c r="R53" s="1212"/>
    </row>
    <row r="54" spans="1:18" ht="14.25" customHeight="1" x14ac:dyDescent="0.2">
      <c r="A54" s="1220" t="s">
        <v>596</v>
      </c>
      <c r="B54" s="1221">
        <v>5947</v>
      </c>
      <c r="C54" s="1222">
        <v>6988</v>
      </c>
      <c r="D54" s="1223">
        <v>-1041</v>
      </c>
      <c r="E54" s="1224">
        <v>5882</v>
      </c>
      <c r="F54" s="1222">
        <v>6947</v>
      </c>
      <c r="G54" s="1225">
        <v>-1065</v>
      </c>
      <c r="H54" s="1221">
        <v>65</v>
      </c>
      <c r="I54" s="1222">
        <v>41</v>
      </c>
      <c r="J54" s="1225">
        <v>24</v>
      </c>
      <c r="M54" s="1205"/>
      <c r="N54" s="1205"/>
      <c r="O54" s="1205"/>
      <c r="P54" s="1212"/>
      <c r="Q54" s="1212"/>
      <c r="R54" s="1212"/>
    </row>
    <row r="55" spans="1:18" ht="14.25" customHeight="1" x14ac:dyDescent="0.2">
      <c r="A55" s="1220" t="s">
        <v>597</v>
      </c>
      <c r="B55" s="1221">
        <v>106</v>
      </c>
      <c r="C55" s="1222">
        <v>231</v>
      </c>
      <c r="D55" s="1223">
        <v>-125</v>
      </c>
      <c r="E55" s="1224">
        <v>105</v>
      </c>
      <c r="F55" s="1222">
        <v>230</v>
      </c>
      <c r="G55" s="1225">
        <v>-125</v>
      </c>
      <c r="H55" s="1221">
        <v>1</v>
      </c>
      <c r="I55" s="1222">
        <v>1</v>
      </c>
      <c r="J55" s="1225">
        <v>0</v>
      </c>
      <c r="M55" s="1205"/>
      <c r="N55" s="1205"/>
      <c r="O55" s="1205"/>
      <c r="P55" s="1212"/>
      <c r="Q55" s="1212"/>
      <c r="R55" s="1212"/>
    </row>
    <row r="56" spans="1:18" ht="14.25" customHeight="1" x14ac:dyDescent="0.2">
      <c r="A56" s="1220" t="s">
        <v>598</v>
      </c>
      <c r="B56" s="1221">
        <v>107</v>
      </c>
      <c r="C56" s="1222">
        <v>220</v>
      </c>
      <c r="D56" s="1223">
        <v>-113</v>
      </c>
      <c r="E56" s="1224">
        <v>104</v>
      </c>
      <c r="F56" s="1222">
        <v>219</v>
      </c>
      <c r="G56" s="1225">
        <v>-115</v>
      </c>
      <c r="H56" s="1221">
        <v>3</v>
      </c>
      <c r="I56" s="1222">
        <v>1</v>
      </c>
      <c r="J56" s="1225">
        <v>2</v>
      </c>
      <c r="M56" s="1205"/>
      <c r="N56" s="1205"/>
      <c r="O56" s="1205"/>
      <c r="P56" s="1212"/>
      <c r="Q56" s="1212"/>
      <c r="R56" s="1212"/>
    </row>
    <row r="57" spans="1:18" ht="14.25" customHeight="1" x14ac:dyDescent="0.2">
      <c r="A57" s="1220" t="s">
        <v>599</v>
      </c>
      <c r="B57" s="1221">
        <v>521</v>
      </c>
      <c r="C57" s="1222">
        <v>810</v>
      </c>
      <c r="D57" s="1223">
        <v>-289</v>
      </c>
      <c r="E57" s="1224">
        <v>453</v>
      </c>
      <c r="F57" s="1222">
        <v>745</v>
      </c>
      <c r="G57" s="1225">
        <v>-292</v>
      </c>
      <c r="H57" s="1221">
        <v>68</v>
      </c>
      <c r="I57" s="1222">
        <v>65</v>
      </c>
      <c r="J57" s="1225">
        <v>3</v>
      </c>
      <c r="M57" s="1205"/>
      <c r="N57" s="1205"/>
      <c r="O57" s="1205"/>
      <c r="P57" s="1212"/>
      <c r="Q57" s="1212"/>
      <c r="R57" s="1212"/>
    </row>
    <row r="58" spans="1:18" ht="14.25" customHeight="1" x14ac:dyDescent="0.2">
      <c r="A58" s="1220" t="s">
        <v>600</v>
      </c>
      <c r="B58" s="1221">
        <v>8275</v>
      </c>
      <c r="C58" s="1222">
        <v>9126</v>
      </c>
      <c r="D58" s="1223">
        <v>-851</v>
      </c>
      <c r="E58" s="1224">
        <v>8242</v>
      </c>
      <c r="F58" s="1222">
        <v>9076</v>
      </c>
      <c r="G58" s="1225">
        <v>-834</v>
      </c>
      <c r="H58" s="1221">
        <v>33</v>
      </c>
      <c r="I58" s="1222">
        <v>50</v>
      </c>
      <c r="J58" s="1225">
        <v>-17</v>
      </c>
      <c r="M58" s="1205"/>
      <c r="N58" s="1205"/>
      <c r="O58" s="1205"/>
      <c r="P58" s="1212"/>
      <c r="Q58" s="1212"/>
      <c r="R58" s="1212"/>
    </row>
    <row r="59" spans="1:18" ht="14.25" customHeight="1" x14ac:dyDescent="0.2">
      <c r="A59" s="1220" t="s">
        <v>601</v>
      </c>
      <c r="B59" s="1221">
        <v>189</v>
      </c>
      <c r="C59" s="1222">
        <v>282</v>
      </c>
      <c r="D59" s="1223">
        <v>-93</v>
      </c>
      <c r="E59" s="1224">
        <v>185</v>
      </c>
      <c r="F59" s="1222">
        <v>275</v>
      </c>
      <c r="G59" s="1225">
        <v>-90</v>
      </c>
      <c r="H59" s="1221">
        <v>4</v>
      </c>
      <c r="I59" s="1222">
        <v>7</v>
      </c>
      <c r="J59" s="1225">
        <v>-3</v>
      </c>
      <c r="M59" s="1205"/>
      <c r="N59" s="1205"/>
      <c r="O59" s="1205"/>
      <c r="P59" s="1212"/>
      <c r="Q59" s="1212"/>
      <c r="R59" s="1212"/>
    </row>
    <row r="60" spans="1:18" ht="14.25" customHeight="1" x14ac:dyDescent="0.2">
      <c r="A60" s="1220" t="s">
        <v>602</v>
      </c>
      <c r="B60" s="1221">
        <v>723</v>
      </c>
      <c r="C60" s="1222">
        <v>1188</v>
      </c>
      <c r="D60" s="1223">
        <v>-465</v>
      </c>
      <c r="E60" s="1224">
        <v>698</v>
      </c>
      <c r="F60" s="1222">
        <v>1157</v>
      </c>
      <c r="G60" s="1225">
        <v>-459</v>
      </c>
      <c r="H60" s="1221">
        <v>25</v>
      </c>
      <c r="I60" s="1222">
        <v>31</v>
      </c>
      <c r="J60" s="1225">
        <v>-6</v>
      </c>
      <c r="M60" s="1205"/>
      <c r="N60" s="1205"/>
      <c r="O60" s="1205"/>
      <c r="P60" s="1212"/>
      <c r="Q60" s="1212"/>
      <c r="R60" s="1212"/>
    </row>
    <row r="61" spans="1:18" ht="14.25" customHeight="1" x14ac:dyDescent="0.2">
      <c r="A61" s="1220" t="s">
        <v>603</v>
      </c>
      <c r="B61" s="1221">
        <v>1589</v>
      </c>
      <c r="C61" s="1222">
        <v>1925</v>
      </c>
      <c r="D61" s="1223">
        <v>-336</v>
      </c>
      <c r="E61" s="1224">
        <v>1516</v>
      </c>
      <c r="F61" s="1222">
        <v>1861</v>
      </c>
      <c r="G61" s="1225">
        <v>-345</v>
      </c>
      <c r="H61" s="1221">
        <v>73</v>
      </c>
      <c r="I61" s="1222">
        <v>64</v>
      </c>
      <c r="J61" s="1225">
        <v>9</v>
      </c>
      <c r="M61" s="1205"/>
      <c r="N61" s="1205"/>
      <c r="O61" s="1205"/>
      <c r="P61" s="1212"/>
      <c r="Q61" s="1212"/>
      <c r="R61" s="1212"/>
    </row>
    <row r="62" spans="1:18" ht="14.25" customHeight="1" x14ac:dyDescent="0.2">
      <c r="A62" s="1220" t="s">
        <v>604</v>
      </c>
      <c r="B62" s="1221">
        <v>450</v>
      </c>
      <c r="C62" s="1222">
        <v>393</v>
      </c>
      <c r="D62" s="1223">
        <v>57</v>
      </c>
      <c r="E62" s="1224">
        <v>436</v>
      </c>
      <c r="F62" s="1222">
        <v>377</v>
      </c>
      <c r="G62" s="1225">
        <v>59</v>
      </c>
      <c r="H62" s="1221">
        <v>14</v>
      </c>
      <c r="I62" s="1222">
        <v>16</v>
      </c>
      <c r="J62" s="1225">
        <v>-2</v>
      </c>
      <c r="M62" s="1205"/>
      <c r="N62" s="1205"/>
      <c r="O62" s="1205"/>
      <c r="P62" s="1212"/>
      <c r="Q62" s="1212"/>
      <c r="R62" s="1212"/>
    </row>
    <row r="63" spans="1:18" ht="14.25" customHeight="1" x14ac:dyDescent="0.2">
      <c r="A63" s="1220" t="s">
        <v>605</v>
      </c>
      <c r="B63" s="1221">
        <v>31</v>
      </c>
      <c r="C63" s="1222">
        <v>87</v>
      </c>
      <c r="D63" s="1223">
        <v>-56</v>
      </c>
      <c r="E63" s="1224">
        <v>27</v>
      </c>
      <c r="F63" s="1222">
        <v>43</v>
      </c>
      <c r="G63" s="1225">
        <v>-16</v>
      </c>
      <c r="H63" s="1221">
        <v>4</v>
      </c>
      <c r="I63" s="1222">
        <v>44</v>
      </c>
      <c r="J63" s="1225">
        <v>-40</v>
      </c>
      <c r="M63" s="1205"/>
      <c r="N63" s="1205"/>
      <c r="O63" s="1205"/>
      <c r="P63" s="1212"/>
      <c r="Q63" s="1212"/>
      <c r="R63" s="1212"/>
    </row>
    <row r="64" spans="1:18" ht="14.25" customHeight="1" x14ac:dyDescent="0.2">
      <c r="A64" s="1220" t="s">
        <v>606</v>
      </c>
      <c r="B64" s="1221">
        <v>127</v>
      </c>
      <c r="C64" s="1222">
        <v>269</v>
      </c>
      <c r="D64" s="1223">
        <v>-142</v>
      </c>
      <c r="E64" s="1224">
        <v>112</v>
      </c>
      <c r="F64" s="1222">
        <v>247</v>
      </c>
      <c r="G64" s="1225">
        <v>-135</v>
      </c>
      <c r="H64" s="1221">
        <v>15</v>
      </c>
      <c r="I64" s="1222">
        <v>22</v>
      </c>
      <c r="J64" s="1225">
        <v>-7</v>
      </c>
      <c r="M64" s="1205"/>
      <c r="N64" s="1205"/>
      <c r="O64" s="1205"/>
      <c r="P64" s="1212"/>
      <c r="Q64" s="1212"/>
      <c r="R64" s="1212"/>
    </row>
    <row r="65" spans="1:18" ht="14.25" customHeight="1" x14ac:dyDescent="0.2">
      <c r="A65" s="1220" t="s">
        <v>607</v>
      </c>
      <c r="B65" s="1221">
        <v>434</v>
      </c>
      <c r="C65" s="1222">
        <v>487</v>
      </c>
      <c r="D65" s="1223">
        <v>-53</v>
      </c>
      <c r="E65" s="1224">
        <v>397</v>
      </c>
      <c r="F65" s="1222">
        <v>461</v>
      </c>
      <c r="G65" s="1225">
        <v>-64</v>
      </c>
      <c r="H65" s="1221">
        <v>37</v>
      </c>
      <c r="I65" s="1222">
        <v>26</v>
      </c>
      <c r="J65" s="1225">
        <v>11</v>
      </c>
      <c r="M65" s="1205"/>
      <c r="N65" s="1205"/>
      <c r="O65" s="1205"/>
      <c r="P65" s="1212"/>
      <c r="Q65" s="1212"/>
      <c r="R65" s="1212"/>
    </row>
    <row r="66" spans="1:18" ht="14.25" customHeight="1" x14ac:dyDescent="0.2">
      <c r="A66" s="1220" t="s">
        <v>608</v>
      </c>
      <c r="B66" s="1221">
        <v>702</v>
      </c>
      <c r="C66" s="1222">
        <v>967</v>
      </c>
      <c r="D66" s="1223">
        <v>-265</v>
      </c>
      <c r="E66" s="1224">
        <v>680</v>
      </c>
      <c r="F66" s="1222">
        <v>950</v>
      </c>
      <c r="G66" s="1225">
        <v>-270</v>
      </c>
      <c r="H66" s="1221">
        <v>22</v>
      </c>
      <c r="I66" s="1222">
        <v>17</v>
      </c>
      <c r="J66" s="1225">
        <v>5</v>
      </c>
      <c r="M66" s="1205"/>
      <c r="N66" s="1205"/>
      <c r="O66" s="1205"/>
      <c r="P66" s="1212"/>
      <c r="Q66" s="1212"/>
      <c r="R66" s="1212"/>
    </row>
    <row r="67" spans="1:18" ht="14.25" customHeight="1" x14ac:dyDescent="0.2">
      <c r="A67" s="1220" t="s">
        <v>609</v>
      </c>
      <c r="B67" s="1221">
        <v>37</v>
      </c>
      <c r="C67" s="1222">
        <v>101</v>
      </c>
      <c r="D67" s="1223">
        <v>-64</v>
      </c>
      <c r="E67" s="1224">
        <v>36</v>
      </c>
      <c r="F67" s="1222">
        <v>101</v>
      </c>
      <c r="G67" s="1225">
        <v>-65</v>
      </c>
      <c r="H67" s="1221">
        <v>1</v>
      </c>
      <c r="I67" s="1222">
        <v>0</v>
      </c>
      <c r="J67" s="1225">
        <v>1</v>
      </c>
      <c r="M67" s="1205"/>
      <c r="N67" s="1205"/>
      <c r="O67" s="1205"/>
      <c r="P67" s="1212"/>
      <c r="Q67" s="1212"/>
      <c r="R67" s="1212"/>
    </row>
    <row r="68" spans="1:18" ht="14.25" customHeight="1" x14ac:dyDescent="0.2">
      <c r="A68" s="1220" t="s">
        <v>610</v>
      </c>
      <c r="B68" s="1221">
        <v>378</v>
      </c>
      <c r="C68" s="1222">
        <v>459</v>
      </c>
      <c r="D68" s="1223">
        <v>-81</v>
      </c>
      <c r="E68" s="1224">
        <v>360</v>
      </c>
      <c r="F68" s="1222">
        <v>447</v>
      </c>
      <c r="G68" s="1225">
        <v>-87</v>
      </c>
      <c r="H68" s="1221">
        <v>18</v>
      </c>
      <c r="I68" s="1222">
        <v>12</v>
      </c>
      <c r="J68" s="1225">
        <v>6</v>
      </c>
      <c r="M68" s="1205"/>
      <c r="N68" s="1205"/>
      <c r="O68" s="1205"/>
      <c r="P68" s="1212"/>
      <c r="Q68" s="1212"/>
      <c r="R68" s="1212"/>
    </row>
    <row r="69" spans="1:18" ht="14.25" customHeight="1" x14ac:dyDescent="0.2">
      <c r="A69" s="1220" t="s">
        <v>611</v>
      </c>
      <c r="B69" s="1221">
        <v>156</v>
      </c>
      <c r="C69" s="1222">
        <v>191</v>
      </c>
      <c r="D69" s="1223">
        <v>-35</v>
      </c>
      <c r="E69" s="1224">
        <v>131</v>
      </c>
      <c r="F69" s="1222">
        <v>173</v>
      </c>
      <c r="G69" s="1225">
        <v>-42</v>
      </c>
      <c r="H69" s="1221">
        <v>25</v>
      </c>
      <c r="I69" s="1222">
        <v>18</v>
      </c>
      <c r="J69" s="1225">
        <v>7</v>
      </c>
      <c r="M69" s="1205"/>
      <c r="N69" s="1205"/>
      <c r="O69" s="1205"/>
      <c r="P69" s="1212"/>
      <c r="Q69" s="1212"/>
      <c r="R69" s="1212"/>
    </row>
    <row r="70" spans="1:18" ht="14.25" customHeight="1" x14ac:dyDescent="0.2">
      <c r="A70" s="1220" t="s">
        <v>612</v>
      </c>
      <c r="B70" s="1221">
        <v>55</v>
      </c>
      <c r="C70" s="1222">
        <v>80</v>
      </c>
      <c r="D70" s="1223">
        <v>-25</v>
      </c>
      <c r="E70" s="1224">
        <v>55</v>
      </c>
      <c r="F70" s="1222">
        <v>76</v>
      </c>
      <c r="G70" s="1225">
        <v>-21</v>
      </c>
      <c r="H70" s="1221">
        <v>0</v>
      </c>
      <c r="I70" s="1222">
        <v>4</v>
      </c>
      <c r="J70" s="1225">
        <v>-4</v>
      </c>
      <c r="M70" s="1205"/>
      <c r="N70" s="1205"/>
      <c r="O70" s="1205"/>
      <c r="P70" s="1212"/>
      <c r="Q70" s="1212"/>
      <c r="R70" s="1212"/>
    </row>
    <row r="71" spans="1:18" ht="14.25" customHeight="1" x14ac:dyDescent="0.2">
      <c r="A71" s="1220" t="s">
        <v>613</v>
      </c>
      <c r="B71" s="1221">
        <v>37</v>
      </c>
      <c r="C71" s="1222">
        <v>30</v>
      </c>
      <c r="D71" s="1223">
        <v>7</v>
      </c>
      <c r="E71" s="1224">
        <v>33</v>
      </c>
      <c r="F71" s="1222">
        <v>26</v>
      </c>
      <c r="G71" s="1225">
        <v>7</v>
      </c>
      <c r="H71" s="1221">
        <v>4</v>
      </c>
      <c r="I71" s="1222">
        <v>4</v>
      </c>
      <c r="J71" s="1225">
        <v>0</v>
      </c>
      <c r="M71" s="1205"/>
      <c r="N71" s="1205"/>
      <c r="O71" s="1205"/>
      <c r="P71" s="1212"/>
      <c r="Q71" s="1212"/>
      <c r="R71" s="1212"/>
    </row>
    <row r="72" spans="1:18" ht="14.25" customHeight="1" x14ac:dyDescent="0.2">
      <c r="A72" s="1220" t="s">
        <v>614</v>
      </c>
      <c r="B72" s="1221">
        <v>7964</v>
      </c>
      <c r="C72" s="1222">
        <v>10982</v>
      </c>
      <c r="D72" s="1223">
        <v>-3018</v>
      </c>
      <c r="E72" s="1224">
        <v>7470</v>
      </c>
      <c r="F72" s="1222">
        <v>10078</v>
      </c>
      <c r="G72" s="1225">
        <v>-2608</v>
      </c>
      <c r="H72" s="1221">
        <v>494</v>
      </c>
      <c r="I72" s="1222">
        <v>904</v>
      </c>
      <c r="J72" s="1225">
        <v>-410</v>
      </c>
      <c r="M72" s="1205"/>
      <c r="N72" s="1205"/>
      <c r="O72" s="1205"/>
      <c r="P72" s="1212"/>
      <c r="Q72" s="1212"/>
      <c r="R72" s="1212"/>
    </row>
    <row r="73" spans="1:18" ht="14.25" customHeight="1" x14ac:dyDescent="0.2">
      <c r="A73" s="1220" t="s">
        <v>615</v>
      </c>
      <c r="B73" s="1221">
        <v>363</v>
      </c>
      <c r="C73" s="1222">
        <v>479</v>
      </c>
      <c r="D73" s="1223">
        <v>-116</v>
      </c>
      <c r="E73" s="1224">
        <v>361</v>
      </c>
      <c r="F73" s="1222">
        <v>474</v>
      </c>
      <c r="G73" s="1225">
        <v>-113</v>
      </c>
      <c r="H73" s="1221">
        <v>2</v>
      </c>
      <c r="I73" s="1222">
        <v>5</v>
      </c>
      <c r="J73" s="1225">
        <v>-3</v>
      </c>
      <c r="M73" s="1205"/>
      <c r="N73" s="1205"/>
      <c r="O73" s="1205"/>
      <c r="P73" s="1212"/>
      <c r="Q73" s="1212"/>
      <c r="R73" s="1212"/>
    </row>
    <row r="74" spans="1:18" ht="14.25" customHeight="1" x14ac:dyDescent="0.2">
      <c r="A74" s="1220" t="s">
        <v>616</v>
      </c>
      <c r="B74" s="1221">
        <v>333</v>
      </c>
      <c r="C74" s="1222">
        <v>512</v>
      </c>
      <c r="D74" s="1223">
        <v>-179</v>
      </c>
      <c r="E74" s="1224">
        <v>322</v>
      </c>
      <c r="F74" s="1222">
        <v>503</v>
      </c>
      <c r="G74" s="1225">
        <v>-181</v>
      </c>
      <c r="H74" s="1221">
        <v>11</v>
      </c>
      <c r="I74" s="1222">
        <v>9</v>
      </c>
      <c r="J74" s="1225">
        <v>2</v>
      </c>
      <c r="M74" s="1205"/>
      <c r="N74" s="1205"/>
      <c r="O74" s="1205"/>
      <c r="P74" s="1212"/>
      <c r="Q74" s="1212"/>
      <c r="R74" s="1212"/>
    </row>
    <row r="75" spans="1:18" ht="25.5" x14ac:dyDescent="0.2">
      <c r="A75" s="1220" t="s">
        <v>617</v>
      </c>
      <c r="B75" s="1221">
        <v>93</v>
      </c>
      <c r="C75" s="1222">
        <v>268</v>
      </c>
      <c r="D75" s="1223">
        <v>-175</v>
      </c>
      <c r="E75" s="1224">
        <v>93</v>
      </c>
      <c r="F75" s="1222">
        <v>268</v>
      </c>
      <c r="G75" s="1225">
        <v>-175</v>
      </c>
      <c r="H75" s="1221">
        <v>0</v>
      </c>
      <c r="I75" s="1222">
        <v>0</v>
      </c>
      <c r="J75" s="1225">
        <v>0</v>
      </c>
      <c r="M75" s="1205"/>
      <c r="N75" s="1205"/>
      <c r="O75" s="1205"/>
      <c r="P75" s="1212"/>
      <c r="Q75" s="1212"/>
      <c r="R75" s="1212"/>
    </row>
    <row r="76" spans="1:18" ht="24.75" customHeight="1" x14ac:dyDescent="0.2">
      <c r="A76" s="1220" t="s">
        <v>618</v>
      </c>
      <c r="B76" s="1221">
        <v>150</v>
      </c>
      <c r="C76" s="1222">
        <v>351</v>
      </c>
      <c r="D76" s="1223">
        <v>-201</v>
      </c>
      <c r="E76" s="1224">
        <v>125</v>
      </c>
      <c r="F76" s="1222">
        <v>340</v>
      </c>
      <c r="G76" s="1225">
        <v>-215</v>
      </c>
      <c r="H76" s="1221">
        <v>25</v>
      </c>
      <c r="I76" s="1222">
        <v>11</v>
      </c>
      <c r="J76" s="1225">
        <v>14</v>
      </c>
      <c r="M76" s="1205"/>
      <c r="N76" s="1205"/>
      <c r="O76" s="1205"/>
      <c r="P76" s="1212"/>
      <c r="Q76" s="1212"/>
      <c r="R76" s="1212"/>
    </row>
    <row r="77" spans="1:18" ht="14.25" customHeight="1" x14ac:dyDescent="0.2">
      <c r="A77" s="1220" t="s">
        <v>619</v>
      </c>
      <c r="B77" s="1221">
        <v>446</v>
      </c>
      <c r="C77" s="1222">
        <v>486</v>
      </c>
      <c r="D77" s="1223">
        <v>-40</v>
      </c>
      <c r="E77" s="1224">
        <v>426</v>
      </c>
      <c r="F77" s="1222">
        <v>462</v>
      </c>
      <c r="G77" s="1225">
        <v>-36</v>
      </c>
      <c r="H77" s="1221">
        <v>20</v>
      </c>
      <c r="I77" s="1222">
        <v>24</v>
      </c>
      <c r="J77" s="1225">
        <v>-4</v>
      </c>
      <c r="M77" s="1205"/>
      <c r="N77" s="1205"/>
      <c r="O77" s="1205"/>
      <c r="P77" s="1212"/>
      <c r="Q77" s="1212"/>
      <c r="R77" s="1212"/>
    </row>
    <row r="78" spans="1:18" ht="14.25" customHeight="1" x14ac:dyDescent="0.2">
      <c r="A78" s="1220" t="s">
        <v>620</v>
      </c>
      <c r="B78" s="1221">
        <v>244</v>
      </c>
      <c r="C78" s="1222">
        <v>345</v>
      </c>
      <c r="D78" s="1223">
        <v>-101</v>
      </c>
      <c r="E78" s="1224">
        <v>241</v>
      </c>
      <c r="F78" s="1222">
        <v>343</v>
      </c>
      <c r="G78" s="1225">
        <v>-102</v>
      </c>
      <c r="H78" s="1221">
        <v>3</v>
      </c>
      <c r="I78" s="1222">
        <v>2</v>
      </c>
      <c r="J78" s="1225">
        <v>1</v>
      </c>
      <c r="M78" s="1205"/>
      <c r="N78" s="1205"/>
      <c r="O78" s="1205"/>
      <c r="P78" s="1212"/>
      <c r="Q78" s="1212"/>
      <c r="R78" s="1212"/>
    </row>
    <row r="79" spans="1:18" ht="14.25" customHeight="1" x14ac:dyDescent="0.2">
      <c r="A79" s="1220" t="s">
        <v>621</v>
      </c>
      <c r="B79" s="1221">
        <v>216</v>
      </c>
      <c r="C79" s="1222">
        <v>178</v>
      </c>
      <c r="D79" s="1223">
        <v>38</v>
      </c>
      <c r="E79" s="1224">
        <v>200</v>
      </c>
      <c r="F79" s="1222">
        <v>169</v>
      </c>
      <c r="G79" s="1225">
        <v>31</v>
      </c>
      <c r="H79" s="1221">
        <v>16</v>
      </c>
      <c r="I79" s="1222">
        <v>9</v>
      </c>
      <c r="J79" s="1225">
        <v>7</v>
      </c>
      <c r="M79" s="1205"/>
      <c r="N79" s="1205"/>
      <c r="O79" s="1205"/>
      <c r="P79" s="1212"/>
      <c r="Q79" s="1212"/>
      <c r="R79" s="1212"/>
    </row>
    <row r="80" spans="1:18" ht="25.5" customHeight="1" x14ac:dyDescent="0.2">
      <c r="A80" s="1220" t="s">
        <v>622</v>
      </c>
      <c r="B80" s="1221">
        <v>193</v>
      </c>
      <c r="C80" s="1222">
        <v>252</v>
      </c>
      <c r="D80" s="1223">
        <v>-59</v>
      </c>
      <c r="E80" s="1224">
        <v>191</v>
      </c>
      <c r="F80" s="1222">
        <v>251</v>
      </c>
      <c r="G80" s="1225">
        <v>-60</v>
      </c>
      <c r="H80" s="1221">
        <v>2</v>
      </c>
      <c r="I80" s="1222">
        <v>1</v>
      </c>
      <c r="J80" s="1225">
        <v>1</v>
      </c>
      <c r="M80" s="1205"/>
      <c r="N80" s="1205"/>
      <c r="O80" s="1205"/>
      <c r="P80" s="1212"/>
      <c r="Q80" s="1212"/>
      <c r="R80" s="1212"/>
    </row>
    <row r="81" spans="1:18" ht="15" customHeight="1" x14ac:dyDescent="0.2">
      <c r="A81" s="1220" t="s">
        <v>623</v>
      </c>
      <c r="B81" s="1221">
        <v>1316</v>
      </c>
      <c r="C81" s="1222">
        <v>1166</v>
      </c>
      <c r="D81" s="1223">
        <v>150</v>
      </c>
      <c r="E81" s="1224">
        <v>1075</v>
      </c>
      <c r="F81" s="1222">
        <v>978</v>
      </c>
      <c r="G81" s="1225">
        <v>97</v>
      </c>
      <c r="H81" s="1221">
        <v>241</v>
      </c>
      <c r="I81" s="1222">
        <v>188</v>
      </c>
      <c r="J81" s="1225">
        <v>53</v>
      </c>
      <c r="M81" s="1205"/>
      <c r="N81" s="1205"/>
      <c r="O81" s="1205"/>
      <c r="P81" s="1212"/>
      <c r="Q81" s="1212"/>
      <c r="R81" s="1212"/>
    </row>
    <row r="82" spans="1:18" ht="15" customHeight="1" x14ac:dyDescent="0.2">
      <c r="A82" s="1220" t="s">
        <v>624</v>
      </c>
      <c r="B82" s="1221">
        <v>273</v>
      </c>
      <c r="C82" s="1222">
        <v>354</v>
      </c>
      <c r="D82" s="1223">
        <v>-81</v>
      </c>
      <c r="E82" s="1224">
        <v>261</v>
      </c>
      <c r="F82" s="1222">
        <v>342</v>
      </c>
      <c r="G82" s="1225">
        <v>-81</v>
      </c>
      <c r="H82" s="1221">
        <v>12</v>
      </c>
      <c r="I82" s="1222">
        <v>12</v>
      </c>
      <c r="J82" s="1225">
        <v>0</v>
      </c>
      <c r="M82" s="1205"/>
      <c r="N82" s="1205"/>
      <c r="O82" s="1205"/>
      <c r="P82" s="1212"/>
      <c r="Q82" s="1212"/>
      <c r="R82" s="1212"/>
    </row>
    <row r="83" spans="1:18" ht="25.5" customHeight="1" x14ac:dyDescent="0.2">
      <c r="A83" s="1220" t="s">
        <v>625</v>
      </c>
      <c r="B83" s="1221">
        <v>23</v>
      </c>
      <c r="C83" s="1222">
        <v>45</v>
      </c>
      <c r="D83" s="1223">
        <v>-22</v>
      </c>
      <c r="E83" s="1224">
        <v>19</v>
      </c>
      <c r="F83" s="1222">
        <v>44</v>
      </c>
      <c r="G83" s="1225">
        <v>-25</v>
      </c>
      <c r="H83" s="1221">
        <v>4</v>
      </c>
      <c r="I83" s="1222">
        <v>1</v>
      </c>
      <c r="J83" s="1225">
        <v>3</v>
      </c>
      <c r="M83" s="1205"/>
      <c r="N83" s="1205"/>
      <c r="O83" s="1205"/>
      <c r="P83" s="1212"/>
      <c r="Q83" s="1212"/>
      <c r="R83" s="1212"/>
    </row>
    <row r="84" spans="1:18" ht="15" customHeight="1" x14ac:dyDescent="0.2">
      <c r="A84" s="1220" t="s">
        <v>626</v>
      </c>
      <c r="B84" s="1221">
        <v>856</v>
      </c>
      <c r="C84" s="1222">
        <v>874</v>
      </c>
      <c r="D84" s="1223">
        <v>-18</v>
      </c>
      <c r="E84" s="1224">
        <v>730</v>
      </c>
      <c r="F84" s="1222">
        <v>774</v>
      </c>
      <c r="G84" s="1225">
        <v>-44</v>
      </c>
      <c r="H84" s="1221">
        <v>126</v>
      </c>
      <c r="I84" s="1222">
        <v>100</v>
      </c>
      <c r="J84" s="1225">
        <v>26</v>
      </c>
      <c r="M84" s="1205"/>
      <c r="N84" s="1205"/>
      <c r="O84" s="1205"/>
      <c r="P84" s="1212"/>
      <c r="Q84" s="1212"/>
      <c r="R84" s="1212"/>
    </row>
    <row r="85" spans="1:18" ht="14.25" customHeight="1" x14ac:dyDescent="0.2">
      <c r="A85" s="1220" t="s">
        <v>627</v>
      </c>
      <c r="B85" s="1221">
        <v>50</v>
      </c>
      <c r="C85" s="1222">
        <v>53</v>
      </c>
      <c r="D85" s="1223">
        <v>-3</v>
      </c>
      <c r="E85" s="1224">
        <v>44</v>
      </c>
      <c r="F85" s="1222">
        <v>42</v>
      </c>
      <c r="G85" s="1225">
        <v>2</v>
      </c>
      <c r="H85" s="1221">
        <v>6</v>
      </c>
      <c r="I85" s="1222">
        <v>11</v>
      </c>
      <c r="J85" s="1225">
        <v>-5</v>
      </c>
      <c r="M85" s="1205"/>
      <c r="N85" s="1205"/>
      <c r="O85" s="1205"/>
      <c r="P85" s="1212"/>
      <c r="Q85" s="1212"/>
      <c r="R85" s="1212"/>
    </row>
    <row r="86" spans="1:18" ht="14.25" customHeight="1" x14ac:dyDescent="0.2">
      <c r="A86" s="1220" t="s">
        <v>628</v>
      </c>
      <c r="B86" s="1221">
        <v>87</v>
      </c>
      <c r="C86" s="1222">
        <v>186</v>
      </c>
      <c r="D86" s="1223">
        <v>-99</v>
      </c>
      <c r="E86" s="1224">
        <v>70</v>
      </c>
      <c r="F86" s="1222">
        <v>162</v>
      </c>
      <c r="G86" s="1225">
        <v>-92</v>
      </c>
      <c r="H86" s="1221">
        <v>17</v>
      </c>
      <c r="I86" s="1222">
        <v>24</v>
      </c>
      <c r="J86" s="1225">
        <v>-7</v>
      </c>
      <c r="M86" s="1205"/>
      <c r="N86" s="1205"/>
      <c r="O86" s="1205"/>
      <c r="P86" s="1212"/>
      <c r="Q86" s="1212"/>
      <c r="R86" s="1212"/>
    </row>
    <row r="87" spans="1:18" ht="14.25" customHeight="1" x14ac:dyDescent="0.2">
      <c r="A87" s="1220" t="s">
        <v>629</v>
      </c>
      <c r="B87" s="1221">
        <v>4</v>
      </c>
      <c r="C87" s="1222">
        <v>8</v>
      </c>
      <c r="D87" s="1223">
        <v>-4</v>
      </c>
      <c r="E87" s="1224">
        <v>4</v>
      </c>
      <c r="F87" s="1222">
        <v>8</v>
      </c>
      <c r="G87" s="1225">
        <v>-4</v>
      </c>
      <c r="H87" s="1221">
        <v>0</v>
      </c>
      <c r="I87" s="1222">
        <v>0</v>
      </c>
      <c r="J87" s="1225">
        <v>0</v>
      </c>
      <c r="M87" s="1205"/>
      <c r="N87" s="1205"/>
      <c r="O87" s="1205"/>
      <c r="P87" s="1212"/>
      <c r="Q87" s="1212"/>
      <c r="R87" s="1212"/>
    </row>
    <row r="88" spans="1:18" ht="14.25" customHeight="1" x14ac:dyDescent="0.2">
      <c r="A88" s="1220" t="s">
        <v>630</v>
      </c>
      <c r="B88" s="1221">
        <v>1081</v>
      </c>
      <c r="C88" s="1222">
        <v>1658</v>
      </c>
      <c r="D88" s="1223">
        <v>-577</v>
      </c>
      <c r="E88" s="1224">
        <v>1076</v>
      </c>
      <c r="F88" s="1222">
        <v>1640</v>
      </c>
      <c r="G88" s="1225">
        <v>-564</v>
      </c>
      <c r="H88" s="1221">
        <v>5</v>
      </c>
      <c r="I88" s="1222">
        <v>18</v>
      </c>
      <c r="J88" s="1225">
        <v>-13</v>
      </c>
      <c r="M88" s="1205"/>
      <c r="N88" s="1205"/>
      <c r="O88" s="1205"/>
      <c r="P88" s="1212"/>
      <c r="Q88" s="1212"/>
      <c r="R88" s="1212"/>
    </row>
    <row r="89" spans="1:18" ht="14.25" customHeight="1" x14ac:dyDescent="0.2">
      <c r="A89" s="1220" t="s">
        <v>631</v>
      </c>
      <c r="B89" s="1221">
        <v>62</v>
      </c>
      <c r="C89" s="1222">
        <v>59</v>
      </c>
      <c r="D89" s="1223">
        <v>3</v>
      </c>
      <c r="E89" s="1224">
        <v>60</v>
      </c>
      <c r="F89" s="1222">
        <v>57</v>
      </c>
      <c r="G89" s="1225">
        <v>3</v>
      </c>
      <c r="H89" s="1221">
        <v>2</v>
      </c>
      <c r="I89" s="1222">
        <v>2</v>
      </c>
      <c r="J89" s="1225">
        <v>0</v>
      </c>
      <c r="M89" s="1205"/>
      <c r="N89" s="1205"/>
      <c r="O89" s="1205"/>
      <c r="P89" s="1212"/>
      <c r="Q89" s="1212"/>
      <c r="R89" s="1212"/>
    </row>
    <row r="90" spans="1:18" ht="14.25" customHeight="1" x14ac:dyDescent="0.2">
      <c r="A90" s="1220" t="s">
        <v>632</v>
      </c>
      <c r="B90" s="1221">
        <v>613</v>
      </c>
      <c r="C90" s="1222">
        <v>490</v>
      </c>
      <c r="D90" s="1223">
        <v>123</v>
      </c>
      <c r="E90" s="1224">
        <v>594</v>
      </c>
      <c r="F90" s="1222">
        <v>468</v>
      </c>
      <c r="G90" s="1225">
        <v>126</v>
      </c>
      <c r="H90" s="1221">
        <v>19</v>
      </c>
      <c r="I90" s="1222">
        <v>22</v>
      </c>
      <c r="J90" s="1225">
        <v>-3</v>
      </c>
      <c r="M90" s="1205"/>
      <c r="N90" s="1205"/>
      <c r="O90" s="1205"/>
      <c r="P90" s="1212"/>
      <c r="Q90" s="1212"/>
      <c r="R90" s="1212"/>
    </row>
    <row r="91" spans="1:18" ht="14.25" customHeight="1" x14ac:dyDescent="0.2">
      <c r="A91" s="1220" t="s">
        <v>633</v>
      </c>
      <c r="B91" s="1221">
        <v>23</v>
      </c>
      <c r="C91" s="1222">
        <v>44</v>
      </c>
      <c r="D91" s="1223">
        <v>-21</v>
      </c>
      <c r="E91" s="1224">
        <v>23</v>
      </c>
      <c r="F91" s="1222">
        <v>44</v>
      </c>
      <c r="G91" s="1225">
        <v>-21</v>
      </c>
      <c r="H91" s="1221">
        <v>0</v>
      </c>
      <c r="I91" s="1222">
        <v>0</v>
      </c>
      <c r="J91" s="1225">
        <v>0</v>
      </c>
      <c r="M91" s="1205"/>
      <c r="N91" s="1205"/>
      <c r="O91" s="1205"/>
      <c r="P91" s="1212"/>
      <c r="Q91" s="1212"/>
      <c r="R91" s="1212"/>
    </row>
    <row r="92" spans="1:18" ht="14.25" customHeight="1" x14ac:dyDescent="0.2">
      <c r="A92" s="1220" t="s">
        <v>634</v>
      </c>
      <c r="B92" s="1221">
        <v>116</v>
      </c>
      <c r="C92" s="1222">
        <v>54</v>
      </c>
      <c r="D92" s="1223">
        <v>62</v>
      </c>
      <c r="E92" s="1224">
        <v>114</v>
      </c>
      <c r="F92" s="1222">
        <v>54</v>
      </c>
      <c r="G92" s="1225">
        <v>60</v>
      </c>
      <c r="H92" s="1221">
        <v>2</v>
      </c>
      <c r="I92" s="1222">
        <v>0</v>
      </c>
      <c r="J92" s="1225">
        <v>2</v>
      </c>
      <c r="M92" s="1205"/>
      <c r="N92" s="1205"/>
      <c r="O92" s="1205"/>
      <c r="P92" s="1212"/>
      <c r="Q92" s="1212"/>
      <c r="R92" s="1212"/>
    </row>
    <row r="93" spans="1:18" ht="14.25" customHeight="1" x14ac:dyDescent="0.2">
      <c r="A93" s="1220" t="s">
        <v>635</v>
      </c>
      <c r="B93" s="1221">
        <v>677</v>
      </c>
      <c r="C93" s="1222">
        <v>909</v>
      </c>
      <c r="D93" s="1223">
        <v>-232</v>
      </c>
      <c r="E93" s="1224">
        <v>660</v>
      </c>
      <c r="F93" s="1222">
        <v>883</v>
      </c>
      <c r="G93" s="1225">
        <v>-223</v>
      </c>
      <c r="H93" s="1221">
        <v>17</v>
      </c>
      <c r="I93" s="1222">
        <v>26</v>
      </c>
      <c r="J93" s="1225">
        <v>-9</v>
      </c>
      <c r="M93" s="1205"/>
      <c r="N93" s="1205"/>
      <c r="O93" s="1205"/>
      <c r="P93" s="1212"/>
      <c r="Q93" s="1212"/>
      <c r="R93" s="1212"/>
    </row>
    <row r="94" spans="1:18" ht="14.25" customHeight="1" x14ac:dyDescent="0.2">
      <c r="A94" s="1220" t="s">
        <v>636</v>
      </c>
      <c r="B94" s="1221">
        <v>76</v>
      </c>
      <c r="C94" s="1222">
        <v>136</v>
      </c>
      <c r="D94" s="1223">
        <v>-60</v>
      </c>
      <c r="E94" s="1224">
        <v>69</v>
      </c>
      <c r="F94" s="1222">
        <v>127</v>
      </c>
      <c r="G94" s="1225">
        <v>-58</v>
      </c>
      <c r="H94" s="1221">
        <v>7</v>
      </c>
      <c r="I94" s="1222">
        <v>9</v>
      </c>
      <c r="J94" s="1225">
        <v>-2</v>
      </c>
      <c r="M94" s="1205"/>
      <c r="N94" s="1205"/>
      <c r="O94" s="1205"/>
      <c r="P94" s="1212"/>
      <c r="Q94" s="1212"/>
      <c r="R94" s="1212"/>
    </row>
    <row r="95" spans="1:18" ht="14.25" customHeight="1" x14ac:dyDescent="0.2">
      <c r="A95" s="1220" t="s">
        <v>637</v>
      </c>
      <c r="B95" s="1221">
        <v>24</v>
      </c>
      <c r="C95" s="1222">
        <v>26</v>
      </c>
      <c r="D95" s="1223">
        <v>-2</v>
      </c>
      <c r="E95" s="1224">
        <v>22</v>
      </c>
      <c r="F95" s="1222">
        <v>25</v>
      </c>
      <c r="G95" s="1225">
        <v>-3</v>
      </c>
      <c r="H95" s="1221">
        <v>2</v>
      </c>
      <c r="I95" s="1222">
        <v>1</v>
      </c>
      <c r="J95" s="1225">
        <v>1</v>
      </c>
      <c r="M95" s="1205"/>
      <c r="N95" s="1205"/>
      <c r="O95" s="1205"/>
      <c r="P95" s="1212"/>
      <c r="Q95" s="1212"/>
      <c r="R95" s="1212"/>
    </row>
    <row r="96" spans="1:18" ht="14.25" customHeight="1" x14ac:dyDescent="0.2">
      <c r="A96" s="1220" t="s">
        <v>638</v>
      </c>
      <c r="B96" s="1221">
        <v>43</v>
      </c>
      <c r="C96" s="1222">
        <v>67</v>
      </c>
      <c r="D96" s="1223">
        <v>-24</v>
      </c>
      <c r="E96" s="1224">
        <v>41</v>
      </c>
      <c r="F96" s="1222">
        <v>63</v>
      </c>
      <c r="G96" s="1225">
        <v>-22</v>
      </c>
      <c r="H96" s="1221">
        <v>2</v>
      </c>
      <c r="I96" s="1222">
        <v>4</v>
      </c>
      <c r="J96" s="1225">
        <v>-2</v>
      </c>
      <c r="M96" s="1205"/>
      <c r="N96" s="1205"/>
      <c r="O96" s="1205"/>
      <c r="P96" s="1212"/>
      <c r="Q96" s="1212"/>
      <c r="R96" s="1212"/>
    </row>
    <row r="97" spans="1:18" ht="27.75" customHeight="1" x14ac:dyDescent="0.2">
      <c r="A97" s="1220" t="s">
        <v>639</v>
      </c>
      <c r="B97" s="1221">
        <v>73</v>
      </c>
      <c r="C97" s="1222">
        <v>54</v>
      </c>
      <c r="D97" s="1223">
        <v>19</v>
      </c>
      <c r="E97" s="1224">
        <v>66</v>
      </c>
      <c r="F97" s="1222">
        <v>52</v>
      </c>
      <c r="G97" s="1225">
        <v>14</v>
      </c>
      <c r="H97" s="1221">
        <v>7</v>
      </c>
      <c r="I97" s="1222">
        <v>2</v>
      </c>
      <c r="J97" s="1225">
        <v>5</v>
      </c>
      <c r="M97" s="1205"/>
      <c r="N97" s="1205"/>
      <c r="O97" s="1205"/>
      <c r="P97" s="1212"/>
      <c r="Q97" s="1212"/>
      <c r="R97" s="1212"/>
    </row>
    <row r="98" spans="1:18" ht="14.25" customHeight="1" x14ac:dyDescent="0.2">
      <c r="A98" s="1220" t="s">
        <v>640</v>
      </c>
      <c r="B98" s="1221">
        <v>162</v>
      </c>
      <c r="C98" s="1222">
        <v>138</v>
      </c>
      <c r="D98" s="1223">
        <v>24</v>
      </c>
      <c r="E98" s="1224">
        <v>150</v>
      </c>
      <c r="F98" s="1222">
        <v>131</v>
      </c>
      <c r="G98" s="1225">
        <v>19</v>
      </c>
      <c r="H98" s="1221">
        <v>12</v>
      </c>
      <c r="I98" s="1222">
        <v>7</v>
      </c>
      <c r="J98" s="1225">
        <v>5</v>
      </c>
      <c r="M98" s="1205"/>
      <c r="N98" s="1205"/>
      <c r="O98" s="1205"/>
      <c r="P98" s="1212"/>
      <c r="Q98" s="1212"/>
      <c r="R98" s="1212"/>
    </row>
    <row r="99" spans="1:18" ht="14.25" customHeight="1" x14ac:dyDescent="0.2">
      <c r="A99" s="1220" t="s">
        <v>641</v>
      </c>
      <c r="B99" s="1221">
        <v>317</v>
      </c>
      <c r="C99" s="1222">
        <v>457</v>
      </c>
      <c r="D99" s="1223">
        <v>-140</v>
      </c>
      <c r="E99" s="1224">
        <v>308</v>
      </c>
      <c r="F99" s="1222">
        <v>443</v>
      </c>
      <c r="G99" s="1225">
        <v>-135</v>
      </c>
      <c r="H99" s="1221">
        <v>9</v>
      </c>
      <c r="I99" s="1222">
        <v>14</v>
      </c>
      <c r="J99" s="1225">
        <v>-5</v>
      </c>
      <c r="M99" s="1205"/>
      <c r="N99" s="1205"/>
      <c r="O99" s="1205"/>
      <c r="P99" s="1212"/>
      <c r="Q99" s="1212"/>
      <c r="R99" s="1212"/>
    </row>
    <row r="100" spans="1:18" ht="14.25" customHeight="1" x14ac:dyDescent="0.2">
      <c r="A100" s="1220" t="s">
        <v>642</v>
      </c>
      <c r="B100" s="1221">
        <v>88</v>
      </c>
      <c r="C100" s="1222">
        <v>91</v>
      </c>
      <c r="D100" s="1223">
        <v>-3</v>
      </c>
      <c r="E100" s="1224">
        <v>87</v>
      </c>
      <c r="F100" s="1222">
        <v>86</v>
      </c>
      <c r="G100" s="1225">
        <v>1</v>
      </c>
      <c r="H100" s="1221">
        <v>1</v>
      </c>
      <c r="I100" s="1222">
        <v>5</v>
      </c>
      <c r="J100" s="1225">
        <v>-4</v>
      </c>
      <c r="M100" s="1205"/>
      <c r="N100" s="1205"/>
      <c r="O100" s="1205"/>
      <c r="P100" s="1212"/>
      <c r="Q100" s="1212"/>
      <c r="R100" s="1212"/>
    </row>
    <row r="101" spans="1:18" ht="14.25" customHeight="1" x14ac:dyDescent="0.2">
      <c r="A101" s="1220" t="s">
        <v>643</v>
      </c>
      <c r="B101" s="1221">
        <v>195</v>
      </c>
      <c r="C101" s="1222">
        <v>330</v>
      </c>
      <c r="D101" s="1223">
        <v>-135</v>
      </c>
      <c r="E101" s="1224">
        <v>165</v>
      </c>
      <c r="F101" s="1222">
        <v>299</v>
      </c>
      <c r="G101" s="1225">
        <v>-134</v>
      </c>
      <c r="H101" s="1221">
        <v>30</v>
      </c>
      <c r="I101" s="1222">
        <v>31</v>
      </c>
      <c r="J101" s="1225">
        <v>-1</v>
      </c>
      <c r="M101" s="1205"/>
      <c r="N101" s="1205"/>
      <c r="O101" s="1205"/>
      <c r="P101" s="1212"/>
      <c r="Q101" s="1212"/>
      <c r="R101" s="1212"/>
    </row>
    <row r="102" spans="1:18" ht="14.25" customHeight="1" x14ac:dyDescent="0.2">
      <c r="A102" s="1220" t="s">
        <v>644</v>
      </c>
      <c r="B102" s="1221">
        <v>40</v>
      </c>
      <c r="C102" s="1222">
        <v>62</v>
      </c>
      <c r="D102" s="1223">
        <v>-22</v>
      </c>
      <c r="E102" s="1224">
        <v>38</v>
      </c>
      <c r="F102" s="1222">
        <v>57</v>
      </c>
      <c r="G102" s="1225">
        <v>-19</v>
      </c>
      <c r="H102" s="1221">
        <v>2</v>
      </c>
      <c r="I102" s="1222">
        <v>5</v>
      </c>
      <c r="J102" s="1225">
        <v>-3</v>
      </c>
      <c r="M102" s="1205"/>
      <c r="N102" s="1205"/>
      <c r="O102" s="1205"/>
      <c r="P102" s="1212"/>
      <c r="Q102" s="1212"/>
      <c r="R102" s="1212"/>
    </row>
    <row r="103" spans="1:18" ht="14.25" customHeight="1" x14ac:dyDescent="0.2">
      <c r="A103" s="1220" t="s">
        <v>645</v>
      </c>
      <c r="B103" s="1221">
        <v>31</v>
      </c>
      <c r="C103" s="1222">
        <v>40</v>
      </c>
      <c r="D103" s="1223">
        <v>-9</v>
      </c>
      <c r="E103" s="1224">
        <v>30</v>
      </c>
      <c r="F103" s="1222">
        <v>40</v>
      </c>
      <c r="G103" s="1225">
        <v>-10</v>
      </c>
      <c r="H103" s="1221">
        <v>1</v>
      </c>
      <c r="I103" s="1222">
        <v>0</v>
      </c>
      <c r="J103" s="1225">
        <v>1</v>
      </c>
      <c r="M103" s="1205"/>
      <c r="N103" s="1205"/>
      <c r="O103" s="1205"/>
      <c r="P103" s="1212"/>
      <c r="Q103" s="1212"/>
      <c r="R103" s="1212"/>
    </row>
    <row r="104" spans="1:18" ht="14.25" customHeight="1" x14ac:dyDescent="0.2">
      <c r="A104" s="1220" t="s">
        <v>646</v>
      </c>
      <c r="B104" s="1221">
        <v>27</v>
      </c>
      <c r="C104" s="1222">
        <v>50</v>
      </c>
      <c r="D104" s="1223">
        <v>-23</v>
      </c>
      <c r="E104" s="1224">
        <v>26</v>
      </c>
      <c r="F104" s="1222">
        <v>47</v>
      </c>
      <c r="G104" s="1225">
        <v>-21</v>
      </c>
      <c r="H104" s="1221">
        <v>1</v>
      </c>
      <c r="I104" s="1222">
        <v>3</v>
      </c>
      <c r="J104" s="1225">
        <v>-2</v>
      </c>
      <c r="M104" s="1205"/>
      <c r="N104" s="1205"/>
      <c r="O104" s="1205"/>
      <c r="P104" s="1212"/>
      <c r="Q104" s="1212"/>
      <c r="R104" s="1212"/>
    </row>
    <row r="105" spans="1:18" ht="14.25" customHeight="1" x14ac:dyDescent="0.2">
      <c r="A105" s="1220" t="s">
        <v>647</v>
      </c>
      <c r="B105" s="1221">
        <v>89</v>
      </c>
      <c r="C105" s="1222">
        <v>95</v>
      </c>
      <c r="D105" s="1223">
        <v>-6</v>
      </c>
      <c r="E105" s="1224">
        <v>85</v>
      </c>
      <c r="F105" s="1222">
        <v>91</v>
      </c>
      <c r="G105" s="1225">
        <v>-6</v>
      </c>
      <c r="H105" s="1221">
        <v>4</v>
      </c>
      <c r="I105" s="1222">
        <v>4</v>
      </c>
      <c r="J105" s="1225">
        <v>0</v>
      </c>
      <c r="M105" s="1205"/>
      <c r="N105" s="1205"/>
      <c r="O105" s="1205"/>
      <c r="P105" s="1212"/>
      <c r="Q105" s="1212"/>
      <c r="R105" s="1212"/>
    </row>
    <row r="106" spans="1:18" ht="14.25" customHeight="1" x14ac:dyDescent="0.2">
      <c r="A106" s="1220" t="s">
        <v>648</v>
      </c>
      <c r="B106" s="1221">
        <v>70</v>
      </c>
      <c r="C106" s="1222">
        <v>113</v>
      </c>
      <c r="D106" s="1223">
        <v>-43</v>
      </c>
      <c r="E106" s="1224">
        <v>67</v>
      </c>
      <c r="F106" s="1222">
        <v>111</v>
      </c>
      <c r="G106" s="1225">
        <v>-44</v>
      </c>
      <c r="H106" s="1221">
        <v>3</v>
      </c>
      <c r="I106" s="1222">
        <v>2</v>
      </c>
      <c r="J106" s="1225">
        <v>1</v>
      </c>
      <c r="M106" s="1205"/>
      <c r="N106" s="1205"/>
      <c r="O106" s="1205"/>
      <c r="P106" s="1212"/>
      <c r="Q106" s="1212"/>
      <c r="R106" s="1212"/>
    </row>
    <row r="107" spans="1:18" ht="14.25" customHeight="1" x14ac:dyDescent="0.2">
      <c r="A107" s="1220" t="s">
        <v>649</v>
      </c>
      <c r="B107" s="1221">
        <v>611</v>
      </c>
      <c r="C107" s="1222">
        <v>1232</v>
      </c>
      <c r="D107" s="1223">
        <v>-621</v>
      </c>
      <c r="E107" s="1224">
        <v>568</v>
      </c>
      <c r="F107" s="1222">
        <v>1115</v>
      </c>
      <c r="G107" s="1225">
        <v>-547</v>
      </c>
      <c r="H107" s="1221">
        <v>43</v>
      </c>
      <c r="I107" s="1222">
        <v>117</v>
      </c>
      <c r="J107" s="1225">
        <v>-74</v>
      </c>
      <c r="M107" s="1205"/>
      <c r="N107" s="1205"/>
      <c r="O107" s="1205"/>
      <c r="P107" s="1212"/>
      <c r="Q107" s="1212"/>
      <c r="R107" s="1212"/>
    </row>
    <row r="108" spans="1:18" ht="26.25" customHeight="1" x14ac:dyDescent="0.2">
      <c r="A108" s="1220" t="s">
        <v>650</v>
      </c>
      <c r="B108" s="1221">
        <v>2302</v>
      </c>
      <c r="C108" s="1222">
        <v>3021</v>
      </c>
      <c r="D108" s="1223">
        <v>-719</v>
      </c>
      <c r="E108" s="1224">
        <v>1998</v>
      </c>
      <c r="F108" s="1222">
        <v>2724</v>
      </c>
      <c r="G108" s="1225">
        <v>-726</v>
      </c>
      <c r="H108" s="1221">
        <v>304</v>
      </c>
      <c r="I108" s="1222">
        <v>297</v>
      </c>
      <c r="J108" s="1225">
        <v>7</v>
      </c>
      <c r="M108" s="1205"/>
      <c r="N108" s="1205"/>
      <c r="O108" s="1205"/>
      <c r="P108" s="1212"/>
      <c r="Q108" s="1212"/>
      <c r="R108" s="1212"/>
    </row>
    <row r="109" spans="1:18" ht="15" customHeight="1" x14ac:dyDescent="0.2">
      <c r="A109" s="1220" t="s">
        <v>651</v>
      </c>
      <c r="B109" s="1221">
        <v>49</v>
      </c>
      <c r="C109" s="1222">
        <v>67</v>
      </c>
      <c r="D109" s="1223">
        <v>-18</v>
      </c>
      <c r="E109" s="1224">
        <v>48</v>
      </c>
      <c r="F109" s="1222">
        <v>65</v>
      </c>
      <c r="G109" s="1225">
        <v>-17</v>
      </c>
      <c r="H109" s="1221">
        <v>1</v>
      </c>
      <c r="I109" s="1222">
        <v>2</v>
      </c>
      <c r="J109" s="1225">
        <v>-1</v>
      </c>
      <c r="M109" s="1205"/>
      <c r="N109" s="1205"/>
      <c r="O109" s="1205"/>
      <c r="P109" s="1212"/>
      <c r="Q109" s="1212"/>
      <c r="R109" s="1212"/>
    </row>
    <row r="110" spans="1:18" ht="15" customHeight="1" x14ac:dyDescent="0.2">
      <c r="A110" s="1220" t="s">
        <v>652</v>
      </c>
      <c r="B110" s="1221">
        <v>14</v>
      </c>
      <c r="C110" s="1222">
        <v>31</v>
      </c>
      <c r="D110" s="1223">
        <v>-17</v>
      </c>
      <c r="E110" s="1224">
        <v>14</v>
      </c>
      <c r="F110" s="1222">
        <v>27</v>
      </c>
      <c r="G110" s="1225">
        <v>-13</v>
      </c>
      <c r="H110" s="1221">
        <v>0</v>
      </c>
      <c r="I110" s="1222">
        <v>4</v>
      </c>
      <c r="J110" s="1225">
        <v>-4</v>
      </c>
      <c r="M110" s="1205"/>
      <c r="N110" s="1205"/>
      <c r="O110" s="1205"/>
      <c r="P110" s="1212"/>
      <c r="Q110" s="1212"/>
      <c r="R110" s="1212"/>
    </row>
    <row r="111" spans="1:18" ht="15" customHeight="1" x14ac:dyDescent="0.2">
      <c r="A111" s="1220" t="s">
        <v>653</v>
      </c>
      <c r="B111" s="1221">
        <v>567</v>
      </c>
      <c r="C111" s="1222">
        <v>902</v>
      </c>
      <c r="D111" s="1223">
        <v>-335</v>
      </c>
      <c r="E111" s="1224">
        <v>486</v>
      </c>
      <c r="F111" s="1222">
        <v>758</v>
      </c>
      <c r="G111" s="1225">
        <v>-272</v>
      </c>
      <c r="H111" s="1221">
        <v>81</v>
      </c>
      <c r="I111" s="1222">
        <v>144</v>
      </c>
      <c r="J111" s="1225">
        <v>-63</v>
      </c>
      <c r="M111" s="1205"/>
      <c r="N111" s="1205"/>
      <c r="O111" s="1205"/>
      <c r="P111" s="1212"/>
      <c r="Q111" s="1212"/>
      <c r="R111" s="1212"/>
    </row>
    <row r="112" spans="1:18" ht="15.75" customHeight="1" x14ac:dyDescent="0.2">
      <c r="A112" s="1220" t="s">
        <v>654</v>
      </c>
      <c r="B112" s="1221">
        <v>184</v>
      </c>
      <c r="C112" s="1222">
        <v>234</v>
      </c>
      <c r="D112" s="1223">
        <v>-50</v>
      </c>
      <c r="E112" s="1224">
        <v>182</v>
      </c>
      <c r="F112" s="1222">
        <v>229</v>
      </c>
      <c r="G112" s="1225">
        <v>-47</v>
      </c>
      <c r="H112" s="1221">
        <v>2</v>
      </c>
      <c r="I112" s="1222">
        <v>5</v>
      </c>
      <c r="J112" s="1225">
        <v>-3</v>
      </c>
      <c r="M112" s="1205"/>
      <c r="N112" s="1205"/>
      <c r="O112" s="1205"/>
      <c r="P112" s="1212"/>
      <c r="Q112" s="1212"/>
      <c r="R112" s="1212"/>
    </row>
    <row r="113" spans="1:18" ht="15.75" customHeight="1" x14ac:dyDescent="0.2">
      <c r="A113" s="1220" t="s">
        <v>655</v>
      </c>
      <c r="B113" s="1221">
        <v>233</v>
      </c>
      <c r="C113" s="1222">
        <v>251</v>
      </c>
      <c r="D113" s="1223">
        <v>-18</v>
      </c>
      <c r="E113" s="1224">
        <v>221</v>
      </c>
      <c r="F113" s="1222">
        <v>239</v>
      </c>
      <c r="G113" s="1225">
        <v>-18</v>
      </c>
      <c r="H113" s="1221">
        <v>12</v>
      </c>
      <c r="I113" s="1222">
        <v>12</v>
      </c>
      <c r="J113" s="1225">
        <v>0</v>
      </c>
      <c r="M113" s="1205"/>
      <c r="N113" s="1205"/>
      <c r="O113" s="1205"/>
      <c r="P113" s="1212"/>
      <c r="Q113" s="1212"/>
      <c r="R113" s="1212"/>
    </row>
    <row r="114" spans="1:18" ht="15.75" customHeight="1" x14ac:dyDescent="0.2">
      <c r="A114" s="1220" t="s">
        <v>656</v>
      </c>
      <c r="B114" s="1221">
        <v>69</v>
      </c>
      <c r="C114" s="1222">
        <v>77</v>
      </c>
      <c r="D114" s="1223">
        <v>-8</v>
      </c>
      <c r="E114" s="1224">
        <v>69</v>
      </c>
      <c r="F114" s="1222">
        <v>77</v>
      </c>
      <c r="G114" s="1225">
        <v>-8</v>
      </c>
      <c r="H114" s="1221">
        <v>0</v>
      </c>
      <c r="I114" s="1222">
        <v>0</v>
      </c>
      <c r="J114" s="1225">
        <v>0</v>
      </c>
      <c r="M114" s="1205"/>
      <c r="N114" s="1205"/>
      <c r="O114" s="1205"/>
      <c r="P114" s="1212"/>
      <c r="Q114" s="1212"/>
      <c r="R114" s="1212"/>
    </row>
    <row r="115" spans="1:18" ht="15.75" customHeight="1" x14ac:dyDescent="0.2">
      <c r="A115" s="1220" t="s">
        <v>657</v>
      </c>
      <c r="B115" s="1221">
        <v>49</v>
      </c>
      <c r="C115" s="1222">
        <v>27</v>
      </c>
      <c r="D115" s="1223">
        <v>22</v>
      </c>
      <c r="E115" s="1224">
        <v>47</v>
      </c>
      <c r="F115" s="1222">
        <v>25</v>
      </c>
      <c r="G115" s="1225">
        <v>22</v>
      </c>
      <c r="H115" s="1221">
        <v>2</v>
      </c>
      <c r="I115" s="1222">
        <v>2</v>
      </c>
      <c r="J115" s="1225">
        <v>0</v>
      </c>
      <c r="M115" s="1205"/>
      <c r="N115" s="1205"/>
      <c r="O115" s="1205"/>
      <c r="P115" s="1212"/>
      <c r="Q115" s="1212"/>
      <c r="R115" s="1212"/>
    </row>
    <row r="116" spans="1:18" ht="15.75" customHeight="1" x14ac:dyDescent="0.2">
      <c r="A116" s="1220" t="s">
        <v>658</v>
      </c>
      <c r="B116" s="1221">
        <v>369</v>
      </c>
      <c r="C116" s="1222">
        <v>250</v>
      </c>
      <c r="D116" s="1223">
        <v>119</v>
      </c>
      <c r="E116" s="1224">
        <v>361</v>
      </c>
      <c r="F116" s="1222">
        <v>241</v>
      </c>
      <c r="G116" s="1225">
        <v>120</v>
      </c>
      <c r="H116" s="1221">
        <v>8</v>
      </c>
      <c r="I116" s="1222">
        <v>9</v>
      </c>
      <c r="J116" s="1225">
        <v>-1</v>
      </c>
      <c r="M116" s="1205"/>
      <c r="N116" s="1205"/>
      <c r="O116" s="1205"/>
      <c r="P116" s="1212"/>
      <c r="Q116" s="1212"/>
      <c r="R116" s="1212"/>
    </row>
    <row r="117" spans="1:18" ht="15.75" customHeight="1" x14ac:dyDescent="0.2">
      <c r="A117" s="1220" t="s">
        <v>659</v>
      </c>
      <c r="B117" s="1221">
        <v>2436</v>
      </c>
      <c r="C117" s="1222">
        <v>2626</v>
      </c>
      <c r="D117" s="1223">
        <v>-190</v>
      </c>
      <c r="E117" s="1224">
        <v>1981</v>
      </c>
      <c r="F117" s="1222">
        <v>2354</v>
      </c>
      <c r="G117" s="1225">
        <v>-373</v>
      </c>
      <c r="H117" s="1221">
        <v>455</v>
      </c>
      <c r="I117" s="1222">
        <v>272</v>
      </c>
      <c r="J117" s="1225">
        <v>183</v>
      </c>
      <c r="M117" s="1205"/>
      <c r="N117" s="1205"/>
      <c r="O117" s="1205"/>
      <c r="P117" s="1212"/>
      <c r="Q117" s="1212"/>
      <c r="R117" s="1212"/>
    </row>
    <row r="118" spans="1:18" ht="15.75" customHeight="1" x14ac:dyDescent="0.2">
      <c r="A118" s="1220" t="s">
        <v>660</v>
      </c>
      <c r="B118" s="1221">
        <v>22</v>
      </c>
      <c r="C118" s="1222">
        <v>3</v>
      </c>
      <c r="D118" s="1223">
        <v>19</v>
      </c>
      <c r="E118" s="1224">
        <v>16</v>
      </c>
      <c r="F118" s="1222">
        <v>2</v>
      </c>
      <c r="G118" s="1225">
        <v>14</v>
      </c>
      <c r="H118" s="1221">
        <v>6</v>
      </c>
      <c r="I118" s="1222">
        <v>1</v>
      </c>
      <c r="J118" s="1225">
        <v>5</v>
      </c>
      <c r="M118" s="1205"/>
      <c r="N118" s="1205"/>
      <c r="O118" s="1205"/>
      <c r="P118" s="1212"/>
      <c r="Q118" s="1212"/>
      <c r="R118" s="1212"/>
    </row>
    <row r="119" spans="1:18" ht="15.75" customHeight="1" x14ac:dyDescent="0.2">
      <c r="A119" s="1220" t="s">
        <v>661</v>
      </c>
      <c r="B119" s="1221">
        <v>164</v>
      </c>
      <c r="C119" s="1222">
        <v>360</v>
      </c>
      <c r="D119" s="1223">
        <v>-196</v>
      </c>
      <c r="E119" s="1224">
        <v>146</v>
      </c>
      <c r="F119" s="1222">
        <v>295</v>
      </c>
      <c r="G119" s="1225">
        <v>-149</v>
      </c>
      <c r="H119" s="1221">
        <v>18</v>
      </c>
      <c r="I119" s="1222">
        <v>65</v>
      </c>
      <c r="J119" s="1225">
        <v>-47</v>
      </c>
      <c r="M119" s="1205"/>
      <c r="N119" s="1205"/>
      <c r="O119" s="1205"/>
      <c r="P119" s="1212"/>
      <c r="Q119" s="1212"/>
      <c r="R119" s="1212"/>
    </row>
    <row r="120" spans="1:18" ht="15.75" customHeight="1" x14ac:dyDescent="0.2">
      <c r="A120" s="1220" t="s">
        <v>662</v>
      </c>
      <c r="B120" s="1221">
        <v>333</v>
      </c>
      <c r="C120" s="1222">
        <v>476</v>
      </c>
      <c r="D120" s="1223">
        <v>-143</v>
      </c>
      <c r="E120" s="1224">
        <v>293</v>
      </c>
      <c r="F120" s="1222">
        <v>443</v>
      </c>
      <c r="G120" s="1225">
        <v>-150</v>
      </c>
      <c r="H120" s="1221">
        <v>40</v>
      </c>
      <c r="I120" s="1222">
        <v>33</v>
      </c>
      <c r="J120" s="1225">
        <v>7</v>
      </c>
      <c r="M120" s="1205"/>
      <c r="N120" s="1205"/>
      <c r="O120" s="1205"/>
      <c r="P120" s="1212"/>
      <c r="Q120" s="1212"/>
      <c r="R120" s="1212"/>
    </row>
    <row r="121" spans="1:18" ht="15.75" customHeight="1" x14ac:dyDescent="0.2">
      <c r="A121" s="1220" t="s">
        <v>663</v>
      </c>
      <c r="B121" s="1221">
        <v>51</v>
      </c>
      <c r="C121" s="1222">
        <v>88</v>
      </c>
      <c r="D121" s="1223">
        <v>-37</v>
      </c>
      <c r="E121" s="1224">
        <v>49</v>
      </c>
      <c r="F121" s="1222">
        <v>83</v>
      </c>
      <c r="G121" s="1225">
        <v>-34</v>
      </c>
      <c r="H121" s="1221">
        <v>2</v>
      </c>
      <c r="I121" s="1222">
        <v>5</v>
      </c>
      <c r="J121" s="1225">
        <v>-3</v>
      </c>
      <c r="M121" s="1205"/>
      <c r="N121" s="1205"/>
      <c r="O121" s="1205"/>
      <c r="P121" s="1212"/>
      <c r="Q121" s="1212"/>
      <c r="R121" s="1212"/>
    </row>
    <row r="122" spans="1:18" ht="15.75" customHeight="1" x14ac:dyDescent="0.2">
      <c r="A122" s="1220" t="s">
        <v>664</v>
      </c>
      <c r="B122" s="1221">
        <v>83</v>
      </c>
      <c r="C122" s="1222">
        <v>110</v>
      </c>
      <c r="D122" s="1223">
        <v>-27</v>
      </c>
      <c r="E122" s="1224">
        <v>83</v>
      </c>
      <c r="F122" s="1222">
        <v>108</v>
      </c>
      <c r="G122" s="1225">
        <v>-25</v>
      </c>
      <c r="H122" s="1221">
        <v>0</v>
      </c>
      <c r="I122" s="1222">
        <v>2</v>
      </c>
      <c r="J122" s="1225">
        <v>-2</v>
      </c>
      <c r="M122" s="1205"/>
      <c r="N122" s="1205"/>
      <c r="O122" s="1205"/>
      <c r="P122" s="1212"/>
      <c r="Q122" s="1212"/>
      <c r="R122" s="1212"/>
    </row>
    <row r="123" spans="1:18" ht="15.75" customHeight="1" x14ac:dyDescent="0.2">
      <c r="A123" s="1220" t="s">
        <v>665</v>
      </c>
      <c r="B123" s="1221">
        <v>68</v>
      </c>
      <c r="C123" s="1222">
        <v>78</v>
      </c>
      <c r="D123" s="1223">
        <v>-10</v>
      </c>
      <c r="E123" s="1224">
        <v>62</v>
      </c>
      <c r="F123" s="1222">
        <v>71</v>
      </c>
      <c r="G123" s="1225">
        <v>-9</v>
      </c>
      <c r="H123" s="1221">
        <v>6</v>
      </c>
      <c r="I123" s="1222">
        <v>7</v>
      </c>
      <c r="J123" s="1225">
        <v>-1</v>
      </c>
      <c r="M123" s="1205"/>
      <c r="N123" s="1205"/>
      <c r="O123" s="1205"/>
      <c r="P123" s="1212"/>
      <c r="Q123" s="1212"/>
      <c r="R123" s="1212"/>
    </row>
    <row r="124" spans="1:18" ht="15.75" customHeight="1" x14ac:dyDescent="0.2">
      <c r="A124" s="1220" t="s">
        <v>666</v>
      </c>
      <c r="B124" s="1221">
        <v>139</v>
      </c>
      <c r="C124" s="1222">
        <v>223</v>
      </c>
      <c r="D124" s="1223">
        <v>-84</v>
      </c>
      <c r="E124" s="1224">
        <v>120</v>
      </c>
      <c r="F124" s="1222">
        <v>203</v>
      </c>
      <c r="G124" s="1225">
        <v>-83</v>
      </c>
      <c r="H124" s="1221">
        <v>19</v>
      </c>
      <c r="I124" s="1222">
        <v>20</v>
      </c>
      <c r="J124" s="1225">
        <v>-1</v>
      </c>
      <c r="M124" s="1205"/>
      <c r="N124" s="1205"/>
      <c r="O124" s="1205"/>
      <c r="P124" s="1212"/>
      <c r="Q124" s="1212"/>
      <c r="R124" s="1212"/>
    </row>
    <row r="125" spans="1:18" ht="15.75" customHeight="1" x14ac:dyDescent="0.2">
      <c r="A125" s="1220" t="s">
        <v>667</v>
      </c>
      <c r="B125" s="1221">
        <v>25</v>
      </c>
      <c r="C125" s="1222">
        <v>28</v>
      </c>
      <c r="D125" s="1223">
        <v>-3</v>
      </c>
      <c r="E125" s="1224">
        <v>24</v>
      </c>
      <c r="F125" s="1222">
        <v>21</v>
      </c>
      <c r="G125" s="1225">
        <v>3</v>
      </c>
      <c r="H125" s="1221">
        <v>1</v>
      </c>
      <c r="I125" s="1222">
        <v>7</v>
      </c>
      <c r="J125" s="1225">
        <v>-6</v>
      </c>
      <c r="M125" s="1205"/>
      <c r="N125" s="1205"/>
      <c r="O125" s="1205"/>
      <c r="P125" s="1212"/>
      <c r="Q125" s="1212"/>
      <c r="R125" s="1212"/>
    </row>
    <row r="126" spans="1:18" ht="15.75" customHeight="1" x14ac:dyDescent="0.2">
      <c r="A126" s="1220" t="s">
        <v>668</v>
      </c>
      <c r="B126" s="1221">
        <v>65</v>
      </c>
      <c r="C126" s="1222">
        <v>78</v>
      </c>
      <c r="D126" s="1223">
        <v>-13</v>
      </c>
      <c r="E126" s="1224">
        <v>56</v>
      </c>
      <c r="F126" s="1222">
        <v>71</v>
      </c>
      <c r="G126" s="1225">
        <v>-15</v>
      </c>
      <c r="H126" s="1221">
        <v>9</v>
      </c>
      <c r="I126" s="1222">
        <v>7</v>
      </c>
      <c r="J126" s="1225">
        <v>2</v>
      </c>
      <c r="M126" s="1205"/>
      <c r="N126" s="1205"/>
      <c r="O126" s="1205"/>
      <c r="P126" s="1212"/>
      <c r="Q126" s="1212"/>
      <c r="R126" s="1212"/>
    </row>
    <row r="127" spans="1:18" ht="15.75" customHeight="1" x14ac:dyDescent="0.2">
      <c r="A127" s="1220" t="s">
        <v>669</v>
      </c>
      <c r="B127" s="1221">
        <v>63</v>
      </c>
      <c r="C127" s="1222">
        <v>75</v>
      </c>
      <c r="D127" s="1223">
        <v>-12</v>
      </c>
      <c r="E127" s="1224">
        <v>58</v>
      </c>
      <c r="F127" s="1222">
        <v>71</v>
      </c>
      <c r="G127" s="1225">
        <v>-13</v>
      </c>
      <c r="H127" s="1221">
        <v>5</v>
      </c>
      <c r="I127" s="1222">
        <v>4</v>
      </c>
      <c r="J127" s="1225">
        <v>1</v>
      </c>
      <c r="M127" s="1205"/>
      <c r="N127" s="1205"/>
      <c r="O127" s="1205"/>
      <c r="P127" s="1212"/>
      <c r="Q127" s="1212"/>
      <c r="R127" s="1212"/>
    </row>
    <row r="128" spans="1:18" ht="15.75" customHeight="1" x14ac:dyDescent="0.2">
      <c r="A128" s="1220" t="s">
        <v>670</v>
      </c>
      <c r="B128" s="1221">
        <v>389</v>
      </c>
      <c r="C128" s="1222">
        <v>534</v>
      </c>
      <c r="D128" s="1223">
        <v>-145</v>
      </c>
      <c r="E128" s="1224">
        <v>388</v>
      </c>
      <c r="F128" s="1222">
        <v>534</v>
      </c>
      <c r="G128" s="1225">
        <v>-146</v>
      </c>
      <c r="H128" s="1221">
        <v>1</v>
      </c>
      <c r="I128" s="1222">
        <v>0</v>
      </c>
      <c r="J128" s="1225">
        <v>1</v>
      </c>
      <c r="M128" s="1205"/>
      <c r="N128" s="1205"/>
      <c r="O128" s="1205"/>
      <c r="P128" s="1212"/>
      <c r="Q128" s="1212"/>
      <c r="R128" s="1212"/>
    </row>
    <row r="129" spans="1:18" ht="15.75" customHeight="1" x14ac:dyDescent="0.2">
      <c r="A129" s="1220" t="s">
        <v>671</v>
      </c>
      <c r="B129" s="1221">
        <v>655</v>
      </c>
      <c r="C129" s="1222">
        <v>874</v>
      </c>
      <c r="D129" s="1223">
        <v>-219</v>
      </c>
      <c r="E129" s="1224">
        <v>655</v>
      </c>
      <c r="F129" s="1222">
        <v>873</v>
      </c>
      <c r="G129" s="1225">
        <v>-218</v>
      </c>
      <c r="H129" s="1221">
        <v>0</v>
      </c>
      <c r="I129" s="1222">
        <v>1</v>
      </c>
      <c r="J129" s="1225">
        <v>-1</v>
      </c>
      <c r="M129" s="1205"/>
      <c r="N129" s="1205"/>
      <c r="O129" s="1205"/>
      <c r="P129" s="1212"/>
      <c r="Q129" s="1212"/>
      <c r="R129" s="1212"/>
    </row>
    <row r="130" spans="1:18" ht="15.75" customHeight="1" x14ac:dyDescent="0.2">
      <c r="A130" s="1220" t="s">
        <v>672</v>
      </c>
      <c r="B130" s="1221">
        <v>42</v>
      </c>
      <c r="C130" s="1222">
        <v>103</v>
      </c>
      <c r="D130" s="1223">
        <v>-61</v>
      </c>
      <c r="E130" s="1224">
        <v>42</v>
      </c>
      <c r="F130" s="1222">
        <v>103</v>
      </c>
      <c r="G130" s="1225">
        <v>-61</v>
      </c>
      <c r="H130" s="1221">
        <v>0</v>
      </c>
      <c r="I130" s="1222">
        <v>0</v>
      </c>
      <c r="J130" s="1225">
        <v>0</v>
      </c>
      <c r="M130" s="1205"/>
      <c r="N130" s="1205"/>
      <c r="O130" s="1205"/>
      <c r="P130" s="1212"/>
      <c r="Q130" s="1212"/>
      <c r="R130" s="1212"/>
    </row>
    <row r="131" spans="1:18" ht="15.75" customHeight="1" x14ac:dyDescent="0.2">
      <c r="A131" s="1220" t="s">
        <v>673</v>
      </c>
      <c r="B131" s="1221">
        <v>714</v>
      </c>
      <c r="C131" s="1222">
        <v>744</v>
      </c>
      <c r="D131" s="1223">
        <v>-30</v>
      </c>
      <c r="E131" s="1224">
        <v>558</v>
      </c>
      <c r="F131" s="1222">
        <v>599</v>
      </c>
      <c r="G131" s="1225">
        <v>-41</v>
      </c>
      <c r="H131" s="1221">
        <v>156</v>
      </c>
      <c r="I131" s="1222">
        <v>145</v>
      </c>
      <c r="J131" s="1225">
        <v>11</v>
      </c>
      <c r="M131" s="1205"/>
      <c r="N131" s="1205"/>
      <c r="O131" s="1205"/>
      <c r="P131" s="1212"/>
      <c r="Q131" s="1212"/>
      <c r="R131" s="1212"/>
    </row>
    <row r="132" spans="1:18" ht="15.75" customHeight="1" x14ac:dyDescent="0.2">
      <c r="A132" s="1220" t="s">
        <v>674</v>
      </c>
      <c r="B132" s="1221">
        <v>48</v>
      </c>
      <c r="C132" s="1222">
        <v>50</v>
      </c>
      <c r="D132" s="1223">
        <v>-2</v>
      </c>
      <c r="E132" s="1224">
        <v>48</v>
      </c>
      <c r="F132" s="1222">
        <v>48</v>
      </c>
      <c r="G132" s="1225">
        <v>0</v>
      </c>
      <c r="H132" s="1221">
        <v>0</v>
      </c>
      <c r="I132" s="1222">
        <v>2</v>
      </c>
      <c r="J132" s="1225">
        <v>-2</v>
      </c>
      <c r="M132" s="1205"/>
      <c r="N132" s="1205"/>
      <c r="O132" s="1205"/>
      <c r="P132" s="1212"/>
      <c r="Q132" s="1212"/>
      <c r="R132" s="1212"/>
    </row>
    <row r="133" spans="1:18" ht="15.75" customHeight="1" x14ac:dyDescent="0.2">
      <c r="A133" s="1220" t="s">
        <v>675</v>
      </c>
      <c r="B133" s="1221">
        <v>125</v>
      </c>
      <c r="C133" s="1222">
        <v>179</v>
      </c>
      <c r="D133" s="1223">
        <v>-54</v>
      </c>
      <c r="E133" s="1224">
        <v>120</v>
      </c>
      <c r="F133" s="1222">
        <v>169</v>
      </c>
      <c r="G133" s="1225">
        <v>-49</v>
      </c>
      <c r="H133" s="1221">
        <v>5</v>
      </c>
      <c r="I133" s="1222">
        <v>10</v>
      </c>
      <c r="J133" s="1225">
        <v>-5</v>
      </c>
      <c r="M133" s="1205"/>
      <c r="N133" s="1205"/>
      <c r="O133" s="1205"/>
      <c r="P133" s="1212"/>
      <c r="Q133" s="1212"/>
      <c r="R133" s="1212"/>
    </row>
    <row r="134" spans="1:18" ht="15.75" customHeight="1" x14ac:dyDescent="0.2">
      <c r="A134" s="1220" t="s">
        <v>676</v>
      </c>
      <c r="B134" s="1221">
        <v>137</v>
      </c>
      <c r="C134" s="1222">
        <v>98</v>
      </c>
      <c r="D134" s="1223">
        <v>39</v>
      </c>
      <c r="E134" s="1224">
        <v>94</v>
      </c>
      <c r="F134" s="1222">
        <v>70</v>
      </c>
      <c r="G134" s="1225">
        <v>24</v>
      </c>
      <c r="H134" s="1221">
        <v>43</v>
      </c>
      <c r="I134" s="1222">
        <v>28</v>
      </c>
      <c r="J134" s="1225">
        <v>15</v>
      </c>
      <c r="M134" s="1205"/>
      <c r="N134" s="1205"/>
      <c r="O134" s="1205"/>
      <c r="P134" s="1212"/>
      <c r="Q134" s="1212"/>
      <c r="R134" s="1212"/>
    </row>
    <row r="135" spans="1:18" ht="15.75" customHeight="1" x14ac:dyDescent="0.2">
      <c r="A135" s="1220" t="s">
        <v>677</v>
      </c>
      <c r="B135" s="1221">
        <v>134</v>
      </c>
      <c r="C135" s="1222">
        <v>375</v>
      </c>
      <c r="D135" s="1223">
        <v>-241</v>
      </c>
      <c r="E135" s="1224">
        <v>132</v>
      </c>
      <c r="F135" s="1222">
        <v>371</v>
      </c>
      <c r="G135" s="1225">
        <v>-239</v>
      </c>
      <c r="H135" s="1221">
        <v>2</v>
      </c>
      <c r="I135" s="1222">
        <v>4</v>
      </c>
      <c r="J135" s="1225">
        <v>-2</v>
      </c>
      <c r="M135" s="1205"/>
      <c r="N135" s="1205"/>
      <c r="O135" s="1205"/>
      <c r="P135" s="1212"/>
      <c r="Q135" s="1212"/>
      <c r="R135" s="1212"/>
    </row>
    <row r="136" spans="1:18" ht="15.75" customHeight="1" x14ac:dyDescent="0.2">
      <c r="A136" s="1244" t="s">
        <v>678</v>
      </c>
      <c r="B136" s="1236">
        <v>1079</v>
      </c>
      <c r="C136" s="1234">
        <v>1492</v>
      </c>
      <c r="D136" s="1235">
        <v>-413</v>
      </c>
      <c r="E136" s="1236">
        <v>1035</v>
      </c>
      <c r="F136" s="1234">
        <v>1438</v>
      </c>
      <c r="G136" s="1237">
        <v>-403</v>
      </c>
      <c r="H136" s="1233">
        <v>44</v>
      </c>
      <c r="I136" s="1234">
        <v>54</v>
      </c>
      <c r="J136" s="1237">
        <v>-10</v>
      </c>
      <c r="M136" s="1205"/>
      <c r="N136" s="1205"/>
      <c r="O136" s="1205"/>
      <c r="P136" s="1212"/>
      <c r="Q136" s="1212"/>
      <c r="R136" s="1212"/>
    </row>
    <row r="137" spans="1:18" x14ac:dyDescent="0.2">
      <c r="B137" s="1245"/>
      <c r="C137" s="1245"/>
      <c r="D137" s="1245"/>
      <c r="E137" s="1245"/>
      <c r="F137" s="1245"/>
      <c r="G137" s="1245"/>
      <c r="H137" s="1245"/>
      <c r="I137" s="1245"/>
      <c r="J137" s="1245"/>
    </row>
    <row r="138" spans="1:18" x14ac:dyDescent="0.2">
      <c r="B138" s="1245"/>
      <c r="C138" s="1245"/>
      <c r="D138" s="1245"/>
      <c r="E138" s="1245"/>
      <c r="F138" s="1245"/>
      <c r="G138" s="1245"/>
      <c r="H138" s="1245"/>
      <c r="I138" s="1245"/>
      <c r="J138" s="1245"/>
    </row>
    <row r="139" spans="1:18" x14ac:dyDescent="0.2">
      <c r="B139" s="1246"/>
      <c r="C139" s="1246"/>
      <c r="D139" s="1246"/>
      <c r="E139" s="1246"/>
      <c r="F139" s="1246"/>
      <c r="G139" s="1246"/>
      <c r="H139" s="1246"/>
      <c r="I139" s="1246"/>
      <c r="J139" s="1246"/>
    </row>
    <row r="140" spans="1:18" x14ac:dyDescent="0.2">
      <c r="A140" s="1247"/>
      <c r="B140" s="1248"/>
      <c r="C140" s="1248"/>
      <c r="D140" s="1248"/>
      <c r="E140" s="1248"/>
      <c r="F140" s="1248"/>
      <c r="G140" s="1248"/>
      <c r="H140" s="1248"/>
      <c r="I140" s="1248"/>
      <c r="J140" s="1248"/>
    </row>
    <row r="141" spans="1:18" x14ac:dyDescent="0.2">
      <c r="B141" s="1248"/>
      <c r="C141" s="1248"/>
      <c r="D141" s="1248"/>
      <c r="E141" s="1248"/>
      <c r="F141" s="1248"/>
      <c r="G141" s="1248"/>
      <c r="H141" s="1248"/>
      <c r="I141" s="1248"/>
      <c r="J141" s="1248"/>
    </row>
    <row r="142" spans="1:18" x14ac:dyDescent="0.2">
      <c r="B142" s="1248"/>
      <c r="C142" s="1248"/>
      <c r="D142" s="1248"/>
      <c r="E142" s="1248"/>
      <c r="F142" s="1248"/>
      <c r="G142" s="1248"/>
      <c r="H142" s="1248"/>
      <c r="I142" s="1248"/>
      <c r="J142" s="1248"/>
    </row>
    <row r="143" spans="1:18" x14ac:dyDescent="0.2">
      <c r="B143" s="1247"/>
      <c r="C143" s="1247"/>
      <c r="D143" s="1247"/>
      <c r="E143" s="1247"/>
      <c r="F143" s="1247"/>
      <c r="G143" s="1247"/>
      <c r="H143" s="1247"/>
      <c r="I143" s="1247"/>
      <c r="J143" s="1247"/>
    </row>
    <row r="144" spans="1:18" x14ac:dyDescent="0.2">
      <c r="B144" s="1247"/>
      <c r="C144" s="1247"/>
      <c r="D144" s="1247"/>
      <c r="E144" s="1247"/>
      <c r="F144" s="1247"/>
      <c r="G144" s="1247"/>
      <c r="H144" s="1247"/>
      <c r="I144" s="1247"/>
      <c r="J144" s="1247"/>
    </row>
    <row r="145" spans="2:10" x14ac:dyDescent="0.2">
      <c r="B145" s="1247"/>
      <c r="C145" s="1247"/>
      <c r="D145" s="1247"/>
      <c r="E145" s="1247"/>
      <c r="F145" s="1247"/>
      <c r="G145" s="1247"/>
      <c r="H145" s="1247"/>
      <c r="I145" s="1247"/>
      <c r="J145" s="1247"/>
    </row>
    <row r="146" spans="2:10" x14ac:dyDescent="0.2">
      <c r="B146" s="1247"/>
      <c r="C146" s="1247"/>
      <c r="D146" s="1247"/>
      <c r="E146" s="1247"/>
      <c r="F146" s="1247"/>
      <c r="G146" s="1247"/>
      <c r="H146" s="1247"/>
      <c r="I146" s="1247"/>
      <c r="J146" s="1247"/>
    </row>
    <row r="147" spans="2:10" x14ac:dyDescent="0.2">
      <c r="B147" s="1247"/>
      <c r="C147" s="1247"/>
      <c r="D147" s="1247"/>
      <c r="E147" s="1247"/>
      <c r="F147" s="1247"/>
      <c r="G147" s="1247"/>
      <c r="H147" s="1247"/>
      <c r="I147" s="1247"/>
      <c r="J147" s="1247"/>
    </row>
  </sheetData>
  <mergeCells count="5">
    <mergeCell ref="A3:J3"/>
    <mergeCell ref="A5:A6"/>
    <mergeCell ref="B5:D5"/>
    <mergeCell ref="E5:G5"/>
    <mergeCell ref="H5:J5"/>
  </mergeCells>
  <hyperlinks>
    <hyperlink ref="A1" location="Содержание!A34" display="Содержание"/>
  </hyperlinks>
  <printOptions horizontalCentered="1" verticalCentered="1"/>
  <pageMargins left="0.78740157480314965" right="0.74803149606299213" top="0.98425196850393704" bottom="0.98425196850393704" header="0.51181102362204722" footer="0.51181102362204722"/>
  <pageSetup paperSize="9" firstPageNumber="66" orientation="landscape" useFirstPageNumber="1" r:id="rId1"/>
  <headerFooter alignWithMargins="0">
    <oddHeader>&amp;C&amp;9&amp;P</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7"/>
  <sheetViews>
    <sheetView workbookViewId="0">
      <selection activeCell="C18" sqref="C18"/>
    </sheetView>
  </sheetViews>
  <sheetFormatPr defaultRowHeight="15" x14ac:dyDescent="0.25"/>
  <cols>
    <col min="1" max="1" width="2.140625" style="1" customWidth="1"/>
    <col min="2" max="2" width="6.140625" style="641" customWidth="1"/>
    <col min="3" max="3" width="133.85546875" style="641" customWidth="1"/>
  </cols>
  <sheetData>
    <row r="1" spans="1:3" x14ac:dyDescent="0.25">
      <c r="C1" s="642"/>
    </row>
    <row r="2" spans="1:3" ht="28.5" x14ac:dyDescent="0.25">
      <c r="B2" s="2" t="s">
        <v>14</v>
      </c>
      <c r="C2" s="643" t="s">
        <v>15</v>
      </c>
    </row>
    <row r="3" spans="1:3" x14ac:dyDescent="0.25">
      <c r="B3" s="680"/>
      <c r="C3" s="647" t="s">
        <v>21</v>
      </c>
    </row>
    <row r="4" spans="1:3" ht="15.75" x14ac:dyDescent="0.25">
      <c r="B4" s="644"/>
      <c r="C4" s="683" t="s">
        <v>20</v>
      </c>
    </row>
    <row r="5" spans="1:3" x14ac:dyDescent="0.25">
      <c r="B5" s="680" t="s">
        <v>0</v>
      </c>
      <c r="C5" s="647" t="s">
        <v>385</v>
      </c>
    </row>
    <row r="6" spans="1:3" x14ac:dyDescent="0.25">
      <c r="B6" s="681" t="s">
        <v>1</v>
      </c>
      <c r="C6" s="647" t="s">
        <v>12</v>
      </c>
    </row>
    <row r="7" spans="1:3" x14ac:dyDescent="0.25">
      <c r="B7" s="681" t="s">
        <v>2</v>
      </c>
      <c r="C7" s="686" t="s">
        <v>362</v>
      </c>
    </row>
    <row r="8" spans="1:3" x14ac:dyDescent="0.25">
      <c r="B8" s="681"/>
      <c r="C8" s="687" t="s">
        <v>360</v>
      </c>
    </row>
    <row r="9" spans="1:3" x14ac:dyDescent="0.25">
      <c r="B9" s="681"/>
      <c r="C9" s="687" t="s">
        <v>361</v>
      </c>
    </row>
    <row r="10" spans="1:3" x14ac:dyDescent="0.25">
      <c r="B10" s="681"/>
      <c r="C10" s="687" t="s">
        <v>364</v>
      </c>
    </row>
    <row r="11" spans="1:3" ht="28.5" x14ac:dyDescent="0.25">
      <c r="B11" s="681" t="s">
        <v>3</v>
      </c>
      <c r="C11" s="647" t="s">
        <v>386</v>
      </c>
    </row>
    <row r="12" spans="1:3" ht="28.5" x14ac:dyDescent="0.25">
      <c r="B12" s="681" t="s">
        <v>4</v>
      </c>
      <c r="C12" s="647" t="s">
        <v>387</v>
      </c>
    </row>
    <row r="13" spans="1:3" x14ac:dyDescent="0.25">
      <c r="B13" s="680" t="s">
        <v>5</v>
      </c>
      <c r="C13" s="647" t="s">
        <v>388</v>
      </c>
    </row>
    <row r="14" spans="1:3" x14ac:dyDescent="0.25">
      <c r="A14" s="3"/>
      <c r="B14" s="681" t="s">
        <v>6</v>
      </c>
      <c r="C14" s="647" t="s">
        <v>389</v>
      </c>
    </row>
    <row r="15" spans="1:3" x14ac:dyDescent="0.25">
      <c r="A15" s="3"/>
      <c r="B15" s="681" t="s">
        <v>7</v>
      </c>
      <c r="C15" s="647" t="s">
        <v>390</v>
      </c>
    </row>
    <row r="16" spans="1:3" x14ac:dyDescent="0.25">
      <c r="A16" s="3"/>
      <c r="B16" s="681" t="s">
        <v>8</v>
      </c>
      <c r="C16" s="647" t="s">
        <v>391</v>
      </c>
    </row>
    <row r="17" spans="1:3" x14ac:dyDescent="0.25">
      <c r="A17" s="3"/>
      <c r="B17" s="681" t="s">
        <v>9</v>
      </c>
      <c r="C17" s="647" t="s">
        <v>392</v>
      </c>
    </row>
    <row r="18" spans="1:3" ht="28.5" x14ac:dyDescent="0.25">
      <c r="A18" s="3"/>
      <c r="B18" s="680" t="s">
        <v>10</v>
      </c>
      <c r="C18" s="647" t="s">
        <v>393</v>
      </c>
    </row>
    <row r="19" spans="1:3" x14ac:dyDescent="0.25">
      <c r="A19" s="3"/>
      <c r="B19" s="681" t="s">
        <v>11</v>
      </c>
      <c r="C19" s="647" t="s">
        <v>13</v>
      </c>
    </row>
    <row r="20" spans="1:3" s="685" customFormat="1" ht="15" customHeight="1" x14ac:dyDescent="0.2">
      <c r="A20" s="684"/>
      <c r="B20" s="681" t="s">
        <v>22</v>
      </c>
      <c r="C20" s="686" t="s">
        <v>363</v>
      </c>
    </row>
    <row r="21" spans="1:3" x14ac:dyDescent="0.25">
      <c r="A21" s="3"/>
      <c r="B21" s="681"/>
      <c r="C21" s="687" t="s">
        <v>360</v>
      </c>
    </row>
    <row r="22" spans="1:3" x14ac:dyDescent="0.25">
      <c r="A22" s="3"/>
      <c r="B22" s="681"/>
      <c r="C22" s="687" t="s">
        <v>361</v>
      </c>
    </row>
    <row r="23" spans="1:3" x14ac:dyDescent="0.25">
      <c r="A23" s="3"/>
      <c r="B23" s="681"/>
      <c r="C23" s="687" t="s">
        <v>364</v>
      </c>
    </row>
    <row r="24" spans="1:3" ht="34.5" customHeight="1" x14ac:dyDescent="0.25">
      <c r="A24" s="3"/>
      <c r="B24" s="681" t="s">
        <v>23</v>
      </c>
      <c r="C24" s="647" t="s">
        <v>459</v>
      </c>
    </row>
    <row r="25" spans="1:3" ht="24" customHeight="1" x14ac:dyDescent="0.25">
      <c r="A25" s="3"/>
      <c r="B25" s="681"/>
      <c r="C25" s="683" t="s">
        <v>1006</v>
      </c>
    </row>
    <row r="26" spans="1:3" x14ac:dyDescent="0.25">
      <c r="A26" s="3"/>
      <c r="B26" s="680" t="s">
        <v>351</v>
      </c>
      <c r="C26" s="2023" t="s">
        <v>1007</v>
      </c>
    </row>
    <row r="27" spans="1:3" x14ac:dyDescent="0.25">
      <c r="A27" s="3"/>
      <c r="B27" s="681" t="s">
        <v>352</v>
      </c>
      <c r="C27" s="686" t="s">
        <v>1032</v>
      </c>
    </row>
    <row r="28" spans="1:3" x14ac:dyDescent="0.25">
      <c r="A28" s="3"/>
      <c r="B28" s="681"/>
      <c r="C28" s="687" t="s">
        <v>1008</v>
      </c>
    </row>
    <row r="29" spans="1:3" x14ac:dyDescent="0.25">
      <c r="A29" s="3"/>
      <c r="B29" s="681"/>
      <c r="C29" s="687" t="s">
        <v>1009</v>
      </c>
    </row>
    <row r="30" spans="1:3" x14ac:dyDescent="0.25">
      <c r="A30" s="3"/>
      <c r="B30" s="681"/>
      <c r="C30" s="687" t="s">
        <v>1010</v>
      </c>
    </row>
    <row r="31" spans="1:3" x14ac:dyDescent="0.25">
      <c r="A31" s="3"/>
      <c r="B31" s="681" t="s">
        <v>353</v>
      </c>
      <c r="C31" s="2023" t="s">
        <v>1033</v>
      </c>
    </row>
    <row r="32" spans="1:3" x14ac:dyDescent="0.25">
      <c r="A32" s="3"/>
      <c r="B32" s="681" t="s">
        <v>354</v>
      </c>
      <c r="C32" s="2023" t="s">
        <v>1034</v>
      </c>
    </row>
    <row r="33" spans="1:3" x14ac:dyDescent="0.25">
      <c r="A33" s="3"/>
      <c r="B33" s="681" t="s">
        <v>355</v>
      </c>
      <c r="C33" s="2023" t="s">
        <v>1035</v>
      </c>
    </row>
    <row r="34" spans="1:3" x14ac:dyDescent="0.25">
      <c r="A34" s="3"/>
      <c r="B34" s="680" t="s">
        <v>356</v>
      </c>
      <c r="C34" s="2023" t="s">
        <v>1036</v>
      </c>
    </row>
    <row r="35" spans="1:3" x14ac:dyDescent="0.25">
      <c r="A35" s="3"/>
      <c r="B35" s="681" t="s">
        <v>1011</v>
      </c>
      <c r="C35" s="686" t="s">
        <v>1037</v>
      </c>
    </row>
    <row r="36" spans="1:3" x14ac:dyDescent="0.25">
      <c r="A36" s="3"/>
      <c r="B36" s="681"/>
      <c r="C36" s="687" t="s">
        <v>1008</v>
      </c>
    </row>
    <row r="37" spans="1:3" x14ac:dyDescent="0.25">
      <c r="A37" s="3"/>
      <c r="B37" s="681"/>
      <c r="C37" s="687" t="s">
        <v>1009</v>
      </c>
    </row>
    <row r="38" spans="1:3" x14ac:dyDescent="0.25">
      <c r="A38" s="3"/>
      <c r="B38" s="681"/>
      <c r="C38" s="687" t="s">
        <v>1010</v>
      </c>
    </row>
    <row r="39" spans="1:3" x14ac:dyDescent="0.25">
      <c r="A39" s="3"/>
      <c r="B39" s="681" t="s">
        <v>1012</v>
      </c>
      <c r="C39" s="686" t="s">
        <v>1038</v>
      </c>
    </row>
    <row r="40" spans="1:3" x14ac:dyDescent="0.25">
      <c r="A40" s="3"/>
      <c r="B40" s="681"/>
      <c r="C40" s="687" t="s">
        <v>1008</v>
      </c>
    </row>
    <row r="41" spans="1:3" x14ac:dyDescent="0.25">
      <c r="A41" s="3"/>
      <c r="B41" s="681"/>
      <c r="C41" s="687" t="s">
        <v>1009</v>
      </c>
    </row>
    <row r="42" spans="1:3" x14ac:dyDescent="0.25">
      <c r="A42" s="3"/>
      <c r="B42" s="681"/>
      <c r="C42" s="687" t="s">
        <v>1010</v>
      </c>
    </row>
    <row r="43" spans="1:3" x14ac:dyDescent="0.25">
      <c r="A43" s="3"/>
      <c r="B43" s="681" t="s">
        <v>1013</v>
      </c>
      <c r="C43" s="686" t="s">
        <v>1039</v>
      </c>
    </row>
    <row r="44" spans="1:3" x14ac:dyDescent="0.25">
      <c r="A44" s="3"/>
      <c r="B44" s="681"/>
      <c r="C44" s="687" t="s">
        <v>1008</v>
      </c>
    </row>
    <row r="45" spans="1:3" x14ac:dyDescent="0.25">
      <c r="A45" s="3"/>
      <c r="B45" s="681"/>
      <c r="C45" s="687" t="s">
        <v>1009</v>
      </c>
    </row>
    <row r="46" spans="1:3" x14ac:dyDescent="0.25">
      <c r="A46" s="3"/>
      <c r="B46" s="681"/>
      <c r="C46" s="687" t="s">
        <v>1010</v>
      </c>
    </row>
    <row r="47" spans="1:3" x14ac:dyDescent="0.25">
      <c r="A47" s="3"/>
      <c r="B47" s="681" t="s">
        <v>1014</v>
      </c>
      <c r="C47" s="2023" t="s">
        <v>1040</v>
      </c>
    </row>
    <row r="48" spans="1:3" x14ac:dyDescent="0.25">
      <c r="A48" s="3"/>
      <c r="B48" s="680" t="s">
        <v>1015</v>
      </c>
      <c r="C48" s="686" t="s">
        <v>1041</v>
      </c>
    </row>
    <row r="49" spans="1:3" x14ac:dyDescent="0.25">
      <c r="A49" s="3"/>
      <c r="B49" s="680"/>
      <c r="C49" s="687" t="s">
        <v>1008</v>
      </c>
    </row>
    <row r="50" spans="1:3" x14ac:dyDescent="0.25">
      <c r="A50" s="3"/>
      <c r="B50" s="680"/>
      <c r="C50" s="687" t="s">
        <v>1009</v>
      </c>
    </row>
    <row r="51" spans="1:3" x14ac:dyDescent="0.25">
      <c r="A51" s="3"/>
      <c r="B51" s="680"/>
      <c r="C51" s="687" t="s">
        <v>1010</v>
      </c>
    </row>
    <row r="52" spans="1:3" x14ac:dyDescent="0.25">
      <c r="A52" s="3"/>
      <c r="B52" s="681" t="s">
        <v>1016</v>
      </c>
      <c r="C52" s="2023" t="s">
        <v>1056</v>
      </c>
    </row>
    <row r="53" spans="1:3" x14ac:dyDescent="0.25">
      <c r="A53" s="3"/>
      <c r="B53" s="681" t="s">
        <v>1017</v>
      </c>
      <c r="C53" s="686" t="s">
        <v>1018</v>
      </c>
    </row>
    <row r="54" spans="1:3" x14ac:dyDescent="0.25">
      <c r="A54" s="3"/>
      <c r="B54" s="681"/>
      <c r="C54" s="687" t="s">
        <v>1008</v>
      </c>
    </row>
    <row r="55" spans="1:3" x14ac:dyDescent="0.25">
      <c r="A55" s="3"/>
      <c r="B55" s="681"/>
      <c r="C55" s="687" t="s">
        <v>1019</v>
      </c>
    </row>
    <row r="56" spans="1:3" ht="34.5" customHeight="1" x14ac:dyDescent="0.25">
      <c r="A56" s="3"/>
      <c r="B56" s="681" t="s">
        <v>1020</v>
      </c>
      <c r="C56" s="686" t="s">
        <v>1042</v>
      </c>
    </row>
    <row r="57" spans="1:3" x14ac:dyDescent="0.25">
      <c r="A57" s="3"/>
      <c r="B57" s="681"/>
      <c r="C57" s="687" t="s">
        <v>1008</v>
      </c>
    </row>
    <row r="58" spans="1:3" x14ac:dyDescent="0.25">
      <c r="A58" s="3"/>
      <c r="B58" s="681"/>
      <c r="C58" s="687" t="s">
        <v>1009</v>
      </c>
    </row>
    <row r="59" spans="1:3" x14ac:dyDescent="0.25">
      <c r="A59" s="3"/>
      <c r="B59" s="681"/>
      <c r="C59" s="687" t="s">
        <v>1010</v>
      </c>
    </row>
    <row r="60" spans="1:3" x14ac:dyDescent="0.25">
      <c r="A60" s="3"/>
      <c r="B60" s="680" t="s">
        <v>1021</v>
      </c>
      <c r="C60" s="686" t="s">
        <v>1043</v>
      </c>
    </row>
    <row r="61" spans="1:3" x14ac:dyDescent="0.25">
      <c r="A61" s="3"/>
      <c r="B61" s="680"/>
      <c r="C61" s="687" t="s">
        <v>1008</v>
      </c>
    </row>
    <row r="62" spans="1:3" x14ac:dyDescent="0.25">
      <c r="A62" s="3"/>
      <c r="B62" s="680"/>
      <c r="C62" s="687" t="s">
        <v>1009</v>
      </c>
    </row>
    <row r="63" spans="1:3" x14ac:dyDescent="0.25">
      <c r="A63" s="3"/>
      <c r="B63" s="680"/>
      <c r="C63" s="687" t="s">
        <v>1010</v>
      </c>
    </row>
    <row r="64" spans="1:3" ht="34.5" customHeight="1" x14ac:dyDescent="0.25">
      <c r="A64" s="3"/>
      <c r="B64" s="681" t="s">
        <v>1022</v>
      </c>
      <c r="C64" s="686" t="s">
        <v>1044</v>
      </c>
    </row>
    <row r="65" spans="1:3" x14ac:dyDescent="0.25">
      <c r="A65" s="3"/>
      <c r="B65" s="681"/>
      <c r="C65" s="687" t="s">
        <v>1008</v>
      </c>
    </row>
    <row r="66" spans="1:3" x14ac:dyDescent="0.25">
      <c r="A66" s="3"/>
      <c r="B66" s="681"/>
      <c r="C66" s="687" t="s">
        <v>1009</v>
      </c>
    </row>
    <row r="67" spans="1:3" x14ac:dyDescent="0.25">
      <c r="A67" s="3"/>
      <c r="B67" s="681"/>
      <c r="C67" s="687" t="s">
        <v>1010</v>
      </c>
    </row>
    <row r="68" spans="1:3" ht="21.75" customHeight="1" x14ac:dyDescent="0.25">
      <c r="A68" s="3"/>
      <c r="B68" s="681" t="s">
        <v>1023</v>
      </c>
      <c r="C68" s="2023" t="s">
        <v>1045</v>
      </c>
    </row>
    <row r="69" spans="1:3" ht="18.75" customHeight="1" x14ac:dyDescent="0.25">
      <c r="A69" s="3"/>
      <c r="B69" s="681" t="s">
        <v>1024</v>
      </c>
      <c r="C69" s="686" t="s">
        <v>1025</v>
      </c>
    </row>
    <row r="70" spans="1:3" ht="18.75" customHeight="1" x14ac:dyDescent="0.25">
      <c r="A70" s="3"/>
      <c r="B70" s="681"/>
      <c r="C70" s="687" t="s">
        <v>1008</v>
      </c>
    </row>
    <row r="71" spans="1:3" ht="18.75" customHeight="1" x14ac:dyDescent="0.25">
      <c r="A71" s="3"/>
      <c r="B71" s="681"/>
      <c r="C71" s="687" t="s">
        <v>1009</v>
      </c>
    </row>
    <row r="72" spans="1:3" ht="18.75" customHeight="1" x14ac:dyDescent="0.25">
      <c r="A72" s="3"/>
      <c r="B72" s="681"/>
      <c r="C72" s="687" t="s">
        <v>1010</v>
      </c>
    </row>
    <row r="73" spans="1:3" ht="18.75" customHeight="1" x14ac:dyDescent="0.25">
      <c r="A73" s="3"/>
      <c r="B73" s="681" t="s">
        <v>1026</v>
      </c>
      <c r="C73" s="686" t="s">
        <v>1046</v>
      </c>
    </row>
    <row r="74" spans="1:3" ht="18.75" customHeight="1" x14ac:dyDescent="0.25">
      <c r="A74" s="3"/>
      <c r="B74" s="681"/>
      <c r="C74" s="687" t="s">
        <v>1008</v>
      </c>
    </row>
    <row r="75" spans="1:3" ht="18.75" customHeight="1" x14ac:dyDescent="0.25">
      <c r="A75" s="3"/>
      <c r="B75" s="681"/>
      <c r="C75" s="687" t="s">
        <v>1009</v>
      </c>
    </row>
    <row r="76" spans="1:3" ht="18.75" customHeight="1" x14ac:dyDescent="0.25">
      <c r="A76" s="3"/>
      <c r="B76" s="681"/>
      <c r="C76" s="687" t="s">
        <v>1010</v>
      </c>
    </row>
    <row r="77" spans="1:3" ht="29.25" x14ac:dyDescent="0.25">
      <c r="A77" s="3"/>
      <c r="B77" s="680" t="s">
        <v>1027</v>
      </c>
      <c r="C77" s="686" t="s">
        <v>1047</v>
      </c>
    </row>
    <row r="78" spans="1:3" ht="18.75" customHeight="1" x14ac:dyDescent="0.25">
      <c r="A78" s="3"/>
      <c r="B78" s="680"/>
      <c r="C78" s="687" t="s">
        <v>1008</v>
      </c>
    </row>
    <row r="79" spans="1:3" ht="18.75" customHeight="1" x14ac:dyDescent="0.25">
      <c r="A79" s="3"/>
      <c r="B79" s="680"/>
      <c r="C79" s="687" t="s">
        <v>1009</v>
      </c>
    </row>
    <row r="80" spans="1:3" ht="18.75" customHeight="1" x14ac:dyDescent="0.25">
      <c r="A80" s="3"/>
      <c r="B80" s="680"/>
      <c r="C80" s="687" t="s">
        <v>1010</v>
      </c>
    </row>
    <row r="81" spans="1:3" ht="29.25" x14ac:dyDescent="0.25">
      <c r="A81" s="3"/>
      <c r="B81" s="681" t="s">
        <v>1028</v>
      </c>
      <c r="C81" s="686" t="s">
        <v>1048</v>
      </c>
    </row>
    <row r="82" spans="1:3" ht="18.75" customHeight="1" x14ac:dyDescent="0.25">
      <c r="A82" s="3"/>
      <c r="B82" s="681"/>
      <c r="C82" s="687" t="s">
        <v>1008</v>
      </c>
    </row>
    <row r="83" spans="1:3" ht="18.75" customHeight="1" x14ac:dyDescent="0.25">
      <c r="A83" s="3"/>
      <c r="B83" s="681"/>
      <c r="C83" s="687" t="s">
        <v>1019</v>
      </c>
    </row>
    <row r="84" spans="1:3" ht="29.25" x14ac:dyDescent="0.25">
      <c r="A84" s="3"/>
      <c r="B84" s="681" t="s">
        <v>1029</v>
      </c>
      <c r="C84" s="686" t="s">
        <v>1030</v>
      </c>
    </row>
    <row r="85" spans="1:3" ht="18.75" customHeight="1" x14ac:dyDescent="0.25">
      <c r="A85" s="3"/>
      <c r="B85" s="681"/>
      <c r="C85" s="687" t="s">
        <v>1008</v>
      </c>
    </row>
    <row r="86" spans="1:3" ht="18.75" customHeight="1" x14ac:dyDescent="0.25">
      <c r="A86" s="3"/>
      <c r="B86" s="681"/>
      <c r="C86" s="687" t="s">
        <v>1019</v>
      </c>
    </row>
    <row r="87" spans="1:3" ht="18.75" customHeight="1" x14ac:dyDescent="0.25">
      <c r="A87" s="3"/>
      <c r="B87" s="681" t="s">
        <v>1031</v>
      </c>
      <c r="C87" s="686" t="s">
        <v>1049</v>
      </c>
    </row>
    <row r="88" spans="1:3" ht="18.75" customHeight="1" x14ac:dyDescent="0.25">
      <c r="A88" s="3"/>
      <c r="B88" s="681"/>
      <c r="C88" s="687" t="s">
        <v>1008</v>
      </c>
    </row>
    <row r="89" spans="1:3" ht="18.75" customHeight="1" x14ac:dyDescent="0.25">
      <c r="A89" s="3"/>
      <c r="B89" s="681"/>
      <c r="C89" s="687" t="s">
        <v>1009</v>
      </c>
    </row>
    <row r="90" spans="1:3" x14ac:dyDescent="0.25">
      <c r="A90" s="3"/>
      <c r="B90" s="681"/>
      <c r="C90" s="687" t="s">
        <v>1010</v>
      </c>
    </row>
    <row r="91" spans="1:3" ht="15.75" x14ac:dyDescent="0.25">
      <c r="B91" s="682"/>
      <c r="C91" s="683" t="s">
        <v>1003</v>
      </c>
    </row>
    <row r="92" spans="1:3" ht="30" x14ac:dyDescent="0.25">
      <c r="B92" s="681" t="s">
        <v>1050</v>
      </c>
      <c r="C92" s="2022" t="s">
        <v>394</v>
      </c>
    </row>
    <row r="93" spans="1:3" ht="30" x14ac:dyDescent="0.25">
      <c r="B93" s="681" t="s">
        <v>1051</v>
      </c>
      <c r="C93" s="2022" t="s">
        <v>395</v>
      </c>
    </row>
    <row r="94" spans="1:3" ht="30" x14ac:dyDescent="0.25">
      <c r="B94" s="681" t="s">
        <v>1052</v>
      </c>
      <c r="C94" s="2022" t="s">
        <v>396</v>
      </c>
    </row>
    <row r="95" spans="1:3" x14ac:dyDescent="0.25">
      <c r="B95" s="680" t="s">
        <v>1053</v>
      </c>
      <c r="C95" s="2022" t="s">
        <v>397</v>
      </c>
    </row>
    <row r="96" spans="1:3" x14ac:dyDescent="0.25">
      <c r="B96" s="681" t="s">
        <v>1054</v>
      </c>
      <c r="C96" s="2022" t="s">
        <v>398</v>
      </c>
    </row>
    <row r="97" spans="2:3" ht="30" x14ac:dyDescent="0.25">
      <c r="B97" s="681" t="s">
        <v>1055</v>
      </c>
      <c r="C97" s="2022" t="s">
        <v>399</v>
      </c>
    </row>
  </sheetData>
  <hyperlinks>
    <hyperlink ref="C3" location="'предисловие '!A1" display="Предисловие"/>
    <hyperlink ref="C5" location="'1.1 '!A1" display="Площадь территории и плотность населения по субъектам Российской Федерации на 1 января 2019 года"/>
    <hyperlink ref="C6" location="'1.2'!A1" display="Оценка численности постоянного населения по субъектам Российской Федерации"/>
    <hyperlink ref="C14" location="'1.7'!A1" display="Распределение субъектов Российской Федерации по рангам показателя численности  населения на 1 января 2019 года."/>
    <hyperlink ref="C15" location="'1.8'!A1" display="Коэффициенты общего прироста; распределение субъектов Российской Федерации по рангам коэффициентов в 2018 году"/>
    <hyperlink ref="C16" location="'1.9'!A1" display="Коэффициенты естественного прироста; распределение субъектов Российской Федерации по рангам коэффициентов в 2018 году"/>
    <hyperlink ref="C17" location="'1.10'!A1" display="Коэффициенты миграционного прироста; распределение субъектов Российской Федерации по рангам коэффициентов в 2018 году"/>
    <hyperlink ref="C18" location="'1.11'!A1" display="Оценка численности постоянного населения сухопутных территорий Арктической зоны Российской Федерации на 1 января 2018 года, на 1 января 2019 года и в среднем за 2018 год."/>
    <hyperlink ref="C19" location="'1.12'!A1" display="Оценка численности постоянного населения по районам Крайнего Севера и местностям, приравненным к ним"/>
    <hyperlink ref="C24" location="'1.14'!A1" display="Прирост (убыль) численности участников Государственной программы по оказанию содействия добровольному переселению в Российскую Федерацию соотечественников, проживающих за рубежом*)"/>
    <hyperlink ref="C13" location="'1.6'!A1" display="Прирост численности населения субъектов Российской Федерации за 2018 год"/>
    <hyperlink ref="C12" location="'1.5'!A1" display="Соотношение городского и сельского населения, удельный вес (в процентах) численности населения субъектов Российской Федерации в общей  численности населения на 1 января 2019 года"/>
    <hyperlink ref="C11" location="'1.4'!A1" display="Группировка субъектов Российской Федерации по степени влияния показателей естественного движения и миграции населения в 2018 году"/>
    <hyperlink ref="C8" location="'1.3_Всего'!A1" display="- все население;"/>
    <hyperlink ref="C9" location="'1.3_Город'!A1" display="- городское население;"/>
    <hyperlink ref="C10" location="'1.3_Село'!A1" display="- сельское население;"/>
    <hyperlink ref="C21" location="'1.13_Всего'!A1" display="- все население;"/>
    <hyperlink ref="C22" location="'1.13_Город'!A1" display="- городское население;"/>
    <hyperlink ref="C23" location="'1.13_Село'!A1" display="- сельское население;"/>
    <hyperlink ref="C92" location="'3.1'!A1" display="Распределение беженцев, вынужденных переселенцев и лиц, получивших временное убежище по странам прежнего проживания, состоящих на учете на 1 января 2023 года"/>
    <hyperlink ref="C93" location="'3.2'!A1" display="Численность беженцев, вынужденных переселенцев и лиц, получивших временное убежище в субъектах Российкой Федерации на 1 января 2023 года"/>
    <hyperlink ref="C94" location="'3.3'!A1" display="Распределение беженцев, вынужденных переселенцев и лиц,  получивших временное убежище по странам гражданства и категориям поселений в Российской Федерации, состоящих  на учете на 1 января 2023 года"/>
    <hyperlink ref="C95" location="'3.4'!A1" display="Возрастно-половой состав беженцев в субъектах Российской Федерации на 1 января 2023 года с начала регистрации"/>
    <hyperlink ref="C96" location="'3.5'!A1" display="Возрастно-половой состав вынужденных переселенцев в субъектах Российской Федерации на 1 января 2023 года с начала регистрации"/>
    <hyperlink ref="C97" location="'3.6'!A1" display="Возрастно-половой состав лиц, получивших временное убежище в субъектах Российской Федерации на 1 января 2023 года с начала регистрации"/>
    <hyperlink ref="C26" location="'2.1 '!A1" display="Общие итоги миграции населения Российской Федерации"/>
    <hyperlink ref="C32" location="'2.4 '!A1" display="Распределение числа выбывших по видам и срокам регистрации по субъектам Российской Федерации в 2022 году"/>
    <hyperlink ref="C33" location="'2.5 '!A1" display="Внутрироссийская миграция населения по территориям прибытия и выбытия в 2022 году"/>
    <hyperlink ref="C34" location="'2.6 '!A1" display="Международная миграция Российской Федерации в 2022 году"/>
    <hyperlink ref="C47" location="'2.10'!A1" display="Возрастно-половой состав мигрантов по категориям поселений в Российской Федерации в 2022 году"/>
    <hyperlink ref="C52" location="'2.12'!A1" display="Распределение мигрантов по основным возрастным группам и зарубежным странам в 2022 году"/>
    <hyperlink ref="C68" location="'2.17'!A1" display="Распределение мигрантов в возрасте 14 лет и старше по причинам смены места жительства и гражданству по Российской Федерации в 2022 году"/>
    <hyperlink ref="C29" location="'2.2_Выб'!A29" display="- выбывшие;"/>
    <hyperlink ref="C30" location="'2.2_МигрПр'!A1" display="- миграционный прирост"/>
    <hyperlink ref="C36" location="'2.7_Приб'!A1" display="- прибывшие;"/>
    <hyperlink ref="C37" location="'2.7_Выб'!A1" display="- выбывшие;"/>
    <hyperlink ref="C38" location="'2.7_МигрПр'!A1" display="- миграционный прирост"/>
    <hyperlink ref="C40" location="'2.8_Приб'!A1" display="- прибывшие;"/>
    <hyperlink ref="C41" location="'2.8_Выб'!A1" display="- выбывшие;"/>
    <hyperlink ref="C42" location="'2.8_МигрПр'!A1" display="- миграционный прирост"/>
    <hyperlink ref="C44" location="'2.9_Приб'!A1" display="- прибывшие;"/>
    <hyperlink ref="C45" location="'2.9_Выб'!A1" display="- выбывшие;"/>
    <hyperlink ref="C46" location="'2.9_МигрПр'!A1" display="- миграционный прирост"/>
    <hyperlink ref="C49" location="'2.11_Приб'!A1" display="- прибывшие;"/>
    <hyperlink ref="C50" location="'2.11_Выб'!A1" display="- выбывшие;"/>
    <hyperlink ref="C51" location="'2.11_МигрПр'!A1" display="- миграционный прирост"/>
    <hyperlink ref="C54" location="'2.13_Приб'!A1" display="- прибывшие;"/>
    <hyperlink ref="C55" location="'2.13_Выб'!A1" display="- выбывшие"/>
    <hyperlink ref="C57" location="'2.14_Приб'!A1" display="- прибывшие;"/>
    <hyperlink ref="C58" location="'2.14 _Выб'!A1" display="- выбывшие;"/>
    <hyperlink ref="C59" location="'2.14_МигрПр'!A1" display="- миграционный прирост"/>
    <hyperlink ref="C61" location="'2.15_Приб'!A1" display="- прибывшие;"/>
    <hyperlink ref="C62" location="'2.15_Выб'!A1" display="- выбывшие;"/>
    <hyperlink ref="C63" location="'2.15_МигрПр'!A1" display="- миграционный прирост"/>
    <hyperlink ref="C65" location="'2.16_Приб'!A1" display="- прибывшие;"/>
    <hyperlink ref="C66" location="'2.16_Выб'!A1" display="- выбывшие;"/>
    <hyperlink ref="C67" location="'2.16_МигрПр'!A1" display="- миграционный прирост"/>
    <hyperlink ref="C70" location="'2.18_Приб'!A1" display="- прибывшие;"/>
    <hyperlink ref="C71" location="'2.18_Выб'!A1" display="- выбывшие;"/>
    <hyperlink ref="C72" location="'2.18_МигрПр'!A1" display="- миграционный прирост"/>
    <hyperlink ref="C74" location="'2.19_Приб'!A1" display="- прибывшие;"/>
    <hyperlink ref="C75" location="'2.19_Выб'!A1" display="- выбывшие;"/>
    <hyperlink ref="C76" location="'2.19_МигрПр'!A1" display="- миграционный прирост"/>
    <hyperlink ref="C78" location="'2.20_Приб'!A1" display="- прибывшие;"/>
    <hyperlink ref="C79" location="'2.20_Выб'!A1" display="- выбывшие;"/>
    <hyperlink ref="C80" location="'2.20_МигрПр'!A1" display="- миграционный прирост"/>
    <hyperlink ref="C82" location="'2.21_Приб'!A1" display="- прибывшие;"/>
    <hyperlink ref="C83" location="'2.21_Выб'!A1" display="- выбывшие;"/>
    <hyperlink ref="C85" location="'2.22_Приб %'!A1" display="- прибывшие;"/>
    <hyperlink ref="C86" location="'2.22_Выб %'!A1" display="- выбывшие;"/>
    <hyperlink ref="C88" location="'2.23_Приб'!A1" display="- прибывшие;"/>
    <hyperlink ref="C89" location="'2.23_Выб'!A1" display="- выбывшие;"/>
    <hyperlink ref="C90" location="'2.23_МигрПр'!A1" display="- миграционный прирост"/>
    <hyperlink ref="C31" location="'2.3 '!A1" display="Распределение числа прибывших по видам и срокам регистрации по субъектам Российской Федерации в 2022 году"/>
    <hyperlink ref="C28" location="'2.2_Приб'!A1" display="- прибывшие;"/>
  </hyperlinks>
  <pageMargins left="0.7" right="0.7" top="0.75" bottom="0.75" header="0.3" footer="0.3"/>
  <pageSetup paperSize="9" orientation="portrait"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4"/>
  <sheetViews>
    <sheetView zoomScaleNormal="100" workbookViewId="0">
      <pane xSplit="1" ySplit="6" topLeftCell="B79" activePane="bottomRight" state="frozen"/>
      <selection activeCell="D115" sqref="D115"/>
      <selection pane="topRight" activeCell="D115" sqref="D115"/>
      <selection pane="bottomLeft" activeCell="D115" sqref="D115"/>
      <selection pane="bottomRight"/>
    </sheetView>
  </sheetViews>
  <sheetFormatPr defaultRowHeight="12" x14ac:dyDescent="0.2"/>
  <cols>
    <col min="1" max="1" width="33.42578125" style="994" customWidth="1"/>
    <col min="2" max="2" width="10.5703125" style="994" customWidth="1"/>
    <col min="3" max="3" width="9.85546875" style="994" customWidth="1"/>
    <col min="4" max="4" width="8.85546875" style="994" customWidth="1"/>
    <col min="5" max="5" width="8.42578125" style="994" customWidth="1"/>
    <col min="6" max="6" width="8.85546875" style="994" customWidth="1"/>
    <col min="7" max="7" width="8.140625" style="994" customWidth="1"/>
    <col min="8" max="8" width="10.28515625" style="994" customWidth="1"/>
    <col min="9" max="9" width="9.7109375" style="994" customWidth="1"/>
    <col min="10" max="10" width="9.140625" style="994" customWidth="1"/>
    <col min="11" max="11" width="9.42578125" style="994" customWidth="1"/>
    <col min="12" max="12" width="8" style="994" customWidth="1"/>
    <col min="13" max="16384" width="9.140625" style="994"/>
  </cols>
  <sheetData>
    <row r="1" spans="1:12" ht="15" x14ac:dyDescent="0.25">
      <c r="A1" s="645" t="s">
        <v>350</v>
      </c>
    </row>
    <row r="3" spans="1:12" s="23" customFormat="1" ht="14.25" customHeight="1" x14ac:dyDescent="0.25">
      <c r="A3" s="2190" t="s">
        <v>679</v>
      </c>
      <c r="B3" s="2190"/>
      <c r="C3" s="2190"/>
      <c r="D3" s="2190"/>
      <c r="E3" s="2190"/>
      <c r="F3" s="2190"/>
      <c r="G3" s="2190"/>
      <c r="H3" s="2190"/>
      <c r="I3" s="2190"/>
      <c r="J3" s="2190"/>
      <c r="K3" s="2190"/>
      <c r="L3" s="2190"/>
    </row>
    <row r="4" spans="1:12" ht="9" customHeight="1" x14ac:dyDescent="0.2">
      <c r="A4" s="995"/>
    </row>
    <row r="5" spans="1:12" s="73" customFormat="1" ht="25.5" customHeight="1" x14ac:dyDescent="0.2">
      <c r="A5" s="2191" t="s">
        <v>680</v>
      </c>
      <c r="B5" s="2193" t="s">
        <v>681</v>
      </c>
      <c r="C5" s="2195" t="s">
        <v>682</v>
      </c>
      <c r="D5" s="2196"/>
      <c r="E5" s="2196"/>
      <c r="F5" s="2196"/>
      <c r="G5" s="2196"/>
      <c r="H5" s="2196"/>
      <c r="I5" s="2196"/>
      <c r="J5" s="2196"/>
      <c r="K5" s="2196"/>
      <c r="L5" s="2197"/>
    </row>
    <row r="6" spans="1:12" s="73" customFormat="1" ht="45.75" customHeight="1" x14ac:dyDescent="0.2">
      <c r="A6" s="2192"/>
      <c r="B6" s="2194"/>
      <c r="C6" s="1249" t="s">
        <v>683</v>
      </c>
      <c r="D6" s="1249" t="s">
        <v>560</v>
      </c>
      <c r="E6" s="1249" t="s">
        <v>561</v>
      </c>
      <c r="F6" s="1249" t="s">
        <v>268</v>
      </c>
      <c r="G6" s="1249" t="s">
        <v>275</v>
      </c>
      <c r="H6" s="1249" t="s">
        <v>684</v>
      </c>
      <c r="I6" s="1249" t="s">
        <v>685</v>
      </c>
      <c r="J6" s="1249" t="s">
        <v>686</v>
      </c>
      <c r="K6" s="1249" t="s">
        <v>687</v>
      </c>
      <c r="L6" s="1249" t="s">
        <v>271</v>
      </c>
    </row>
    <row r="7" spans="1:12" s="1254" customFormat="1" ht="18" customHeight="1" x14ac:dyDescent="0.2">
      <c r="A7" s="1250" t="s">
        <v>250</v>
      </c>
      <c r="B7" s="1251">
        <v>661986</v>
      </c>
      <c r="C7" s="1252">
        <v>31773</v>
      </c>
      <c r="D7" s="1251">
        <v>59533</v>
      </c>
      <c r="E7" s="1252">
        <v>18824</v>
      </c>
      <c r="F7" s="1251">
        <v>64382</v>
      </c>
      <c r="G7" s="1252">
        <v>62360</v>
      </c>
      <c r="H7" s="1251">
        <v>23540</v>
      </c>
      <c r="I7" s="1252">
        <v>186560</v>
      </c>
      <c r="J7" s="1251">
        <v>12133</v>
      </c>
      <c r="K7" s="1252">
        <v>54035</v>
      </c>
      <c r="L7" s="1253">
        <v>148846</v>
      </c>
    </row>
    <row r="8" spans="1:12" s="1255" customFormat="1" ht="14.25" customHeight="1" x14ac:dyDescent="0.2">
      <c r="A8" s="1005" t="s">
        <v>36</v>
      </c>
      <c r="B8" s="1251">
        <v>229099</v>
      </c>
      <c r="C8" s="1252">
        <v>9239</v>
      </c>
      <c r="D8" s="1251">
        <v>20210</v>
      </c>
      <c r="E8" s="1252">
        <v>11174</v>
      </c>
      <c r="F8" s="1251">
        <v>10401</v>
      </c>
      <c r="G8" s="1252">
        <v>13490</v>
      </c>
      <c r="H8" s="1251">
        <v>17718</v>
      </c>
      <c r="I8" s="1252">
        <v>58328</v>
      </c>
      <c r="J8" s="1251">
        <v>4677</v>
      </c>
      <c r="K8" s="1252">
        <v>15567</v>
      </c>
      <c r="L8" s="1253">
        <v>68295</v>
      </c>
    </row>
    <row r="9" spans="1:12" s="1259" customFormat="1" ht="12" customHeight="1" x14ac:dyDescent="0.2">
      <c r="A9" s="1113" t="s">
        <v>37</v>
      </c>
      <c r="B9" s="1256">
        <v>11077</v>
      </c>
      <c r="C9" s="1257">
        <v>195</v>
      </c>
      <c r="D9" s="1256">
        <v>428</v>
      </c>
      <c r="E9" s="1257">
        <v>104</v>
      </c>
      <c r="F9" s="1256">
        <v>806</v>
      </c>
      <c r="G9" s="1257">
        <v>428</v>
      </c>
      <c r="H9" s="1256">
        <v>225</v>
      </c>
      <c r="I9" s="1257">
        <v>334</v>
      </c>
      <c r="J9" s="1256">
        <v>247</v>
      </c>
      <c r="K9" s="1257">
        <v>360</v>
      </c>
      <c r="L9" s="1258">
        <v>7950</v>
      </c>
    </row>
    <row r="10" spans="1:12" s="1259" customFormat="1" ht="12" customHeight="1" x14ac:dyDescent="0.2">
      <c r="A10" s="1113" t="s">
        <v>38</v>
      </c>
      <c r="B10" s="1256">
        <v>3836</v>
      </c>
      <c r="C10" s="1257">
        <v>161</v>
      </c>
      <c r="D10" s="1256">
        <v>213</v>
      </c>
      <c r="E10" s="1257">
        <v>748</v>
      </c>
      <c r="F10" s="1256">
        <v>88</v>
      </c>
      <c r="G10" s="1257">
        <v>54</v>
      </c>
      <c r="H10" s="1256">
        <v>152</v>
      </c>
      <c r="I10" s="1257">
        <v>417</v>
      </c>
      <c r="J10" s="1256">
        <v>19</v>
      </c>
      <c r="K10" s="1257">
        <v>101</v>
      </c>
      <c r="L10" s="1258">
        <v>1883</v>
      </c>
    </row>
    <row r="11" spans="1:12" s="1259" customFormat="1" ht="12" customHeight="1" x14ac:dyDescent="0.2">
      <c r="A11" s="1113" t="s">
        <v>39</v>
      </c>
      <c r="B11" s="1256">
        <v>5752</v>
      </c>
      <c r="C11" s="1257">
        <v>200</v>
      </c>
      <c r="D11" s="1256">
        <v>573</v>
      </c>
      <c r="E11" s="1257">
        <v>150</v>
      </c>
      <c r="F11" s="1256">
        <v>176</v>
      </c>
      <c r="G11" s="1257">
        <v>353</v>
      </c>
      <c r="H11" s="1256">
        <v>194</v>
      </c>
      <c r="I11" s="1257">
        <v>2361</v>
      </c>
      <c r="J11" s="1256">
        <v>85</v>
      </c>
      <c r="K11" s="1257">
        <v>500</v>
      </c>
      <c r="L11" s="1258">
        <v>1160</v>
      </c>
    </row>
    <row r="12" spans="1:12" s="1259" customFormat="1" ht="12" customHeight="1" x14ac:dyDescent="0.2">
      <c r="A12" s="1113" t="s">
        <v>40</v>
      </c>
      <c r="B12" s="1256">
        <v>14406</v>
      </c>
      <c r="C12" s="1257">
        <v>367</v>
      </c>
      <c r="D12" s="1256">
        <v>995</v>
      </c>
      <c r="E12" s="1257">
        <v>142</v>
      </c>
      <c r="F12" s="1256">
        <v>1801</v>
      </c>
      <c r="G12" s="1257">
        <v>637</v>
      </c>
      <c r="H12" s="1256">
        <v>336</v>
      </c>
      <c r="I12" s="1257">
        <v>2510</v>
      </c>
      <c r="J12" s="1256">
        <v>1177</v>
      </c>
      <c r="K12" s="1257">
        <v>931</v>
      </c>
      <c r="L12" s="1258">
        <v>5510</v>
      </c>
    </row>
    <row r="13" spans="1:12" s="1259" customFormat="1" ht="12" customHeight="1" x14ac:dyDescent="0.2">
      <c r="A13" s="1113" t="s">
        <v>41</v>
      </c>
      <c r="B13" s="1256">
        <v>4782</v>
      </c>
      <c r="C13" s="1257">
        <v>337</v>
      </c>
      <c r="D13" s="1256">
        <v>521</v>
      </c>
      <c r="E13" s="1257">
        <v>56</v>
      </c>
      <c r="F13" s="1256">
        <v>79</v>
      </c>
      <c r="G13" s="1257">
        <v>672</v>
      </c>
      <c r="H13" s="1256">
        <v>106</v>
      </c>
      <c r="I13" s="1257">
        <v>1859</v>
      </c>
      <c r="J13" s="1256">
        <v>164</v>
      </c>
      <c r="K13" s="1257">
        <v>443</v>
      </c>
      <c r="L13" s="1258">
        <v>545</v>
      </c>
    </row>
    <row r="14" spans="1:12" s="1259" customFormat="1" ht="12" customHeight="1" x14ac:dyDescent="0.2">
      <c r="A14" s="1113" t="s">
        <v>42</v>
      </c>
      <c r="B14" s="1256">
        <v>24797</v>
      </c>
      <c r="C14" s="1257">
        <v>510</v>
      </c>
      <c r="D14" s="1256">
        <v>2646</v>
      </c>
      <c r="E14" s="1257">
        <v>390</v>
      </c>
      <c r="F14" s="1256">
        <v>834</v>
      </c>
      <c r="G14" s="1257">
        <v>2498</v>
      </c>
      <c r="H14" s="1256">
        <v>1398</v>
      </c>
      <c r="I14" s="1257">
        <v>11708</v>
      </c>
      <c r="J14" s="1256">
        <v>270</v>
      </c>
      <c r="K14" s="1257">
        <v>1619</v>
      </c>
      <c r="L14" s="1258">
        <v>2924</v>
      </c>
    </row>
    <row r="15" spans="1:12" s="1259" customFormat="1" ht="12" customHeight="1" x14ac:dyDescent="0.2">
      <c r="A15" s="1113" t="s">
        <v>43</v>
      </c>
      <c r="B15" s="1256">
        <v>2197</v>
      </c>
      <c r="C15" s="1257">
        <v>86</v>
      </c>
      <c r="D15" s="1256">
        <v>176</v>
      </c>
      <c r="E15" s="1257">
        <v>35</v>
      </c>
      <c r="F15" s="1256">
        <v>156</v>
      </c>
      <c r="G15" s="1257">
        <v>155</v>
      </c>
      <c r="H15" s="1256">
        <v>75</v>
      </c>
      <c r="I15" s="1257">
        <v>832</v>
      </c>
      <c r="J15" s="1256">
        <v>47</v>
      </c>
      <c r="K15" s="1257">
        <v>182</v>
      </c>
      <c r="L15" s="1258">
        <v>453</v>
      </c>
    </row>
    <row r="16" spans="1:12" s="1259" customFormat="1" ht="12" customHeight="1" x14ac:dyDescent="0.2">
      <c r="A16" s="1113" t="s">
        <v>44</v>
      </c>
      <c r="B16" s="1256">
        <v>6624</v>
      </c>
      <c r="C16" s="1257">
        <v>164</v>
      </c>
      <c r="D16" s="1256">
        <v>723</v>
      </c>
      <c r="E16" s="1257">
        <v>77</v>
      </c>
      <c r="F16" s="1256">
        <v>151</v>
      </c>
      <c r="G16" s="1257">
        <v>138</v>
      </c>
      <c r="H16" s="1256">
        <v>208</v>
      </c>
      <c r="I16" s="1257">
        <v>846</v>
      </c>
      <c r="J16" s="1256">
        <v>152</v>
      </c>
      <c r="K16" s="1257">
        <v>518</v>
      </c>
      <c r="L16" s="1258">
        <v>3647</v>
      </c>
    </row>
    <row r="17" spans="1:12" s="1259" customFormat="1" ht="12" customHeight="1" x14ac:dyDescent="0.2">
      <c r="A17" s="1113" t="s">
        <v>45</v>
      </c>
      <c r="B17" s="1256">
        <v>4461</v>
      </c>
      <c r="C17" s="1257">
        <v>179</v>
      </c>
      <c r="D17" s="1256">
        <v>377</v>
      </c>
      <c r="E17" s="1257">
        <v>49</v>
      </c>
      <c r="F17" s="1256">
        <v>623</v>
      </c>
      <c r="G17" s="1257">
        <v>231</v>
      </c>
      <c r="H17" s="1256">
        <v>195</v>
      </c>
      <c r="I17" s="1257">
        <v>1165</v>
      </c>
      <c r="J17" s="1256">
        <v>29</v>
      </c>
      <c r="K17" s="1257">
        <v>328</v>
      </c>
      <c r="L17" s="1258">
        <v>1285</v>
      </c>
    </row>
    <row r="18" spans="1:12" s="1259" customFormat="1" ht="12" customHeight="1" x14ac:dyDescent="0.2">
      <c r="A18" s="1113" t="s">
        <v>46</v>
      </c>
      <c r="B18" s="1256">
        <v>73912</v>
      </c>
      <c r="C18" s="1257">
        <v>2888</v>
      </c>
      <c r="D18" s="1256">
        <v>7815</v>
      </c>
      <c r="E18" s="1257">
        <v>4070</v>
      </c>
      <c r="F18" s="1256">
        <v>2202</v>
      </c>
      <c r="G18" s="1257">
        <v>4319</v>
      </c>
      <c r="H18" s="1256">
        <v>9311</v>
      </c>
      <c r="I18" s="1257">
        <v>16340</v>
      </c>
      <c r="J18" s="1256">
        <v>1066</v>
      </c>
      <c r="K18" s="1257">
        <v>4896</v>
      </c>
      <c r="L18" s="1258">
        <v>21005</v>
      </c>
    </row>
    <row r="19" spans="1:12" s="1259" customFormat="1" ht="12" customHeight="1" x14ac:dyDescent="0.2">
      <c r="A19" s="1113" t="s">
        <v>47</v>
      </c>
      <c r="B19" s="1256">
        <v>2236</v>
      </c>
      <c r="C19" s="1257">
        <v>91</v>
      </c>
      <c r="D19" s="1256">
        <v>164</v>
      </c>
      <c r="E19" s="1257">
        <v>58</v>
      </c>
      <c r="F19" s="1256">
        <v>98</v>
      </c>
      <c r="G19" s="1257">
        <v>103</v>
      </c>
      <c r="H19" s="1256">
        <v>86</v>
      </c>
      <c r="I19" s="1257">
        <v>487</v>
      </c>
      <c r="J19" s="1256">
        <v>81</v>
      </c>
      <c r="K19" s="1257">
        <v>124</v>
      </c>
      <c r="L19" s="1258">
        <v>944</v>
      </c>
    </row>
    <row r="20" spans="1:12" s="1259" customFormat="1" ht="12" customHeight="1" x14ac:dyDescent="0.2">
      <c r="A20" s="1113" t="s">
        <v>48</v>
      </c>
      <c r="B20" s="1256">
        <v>5464</v>
      </c>
      <c r="C20" s="1257">
        <v>225</v>
      </c>
      <c r="D20" s="1256">
        <v>398</v>
      </c>
      <c r="E20" s="1257">
        <v>99</v>
      </c>
      <c r="F20" s="1256">
        <v>266</v>
      </c>
      <c r="G20" s="1257">
        <v>291</v>
      </c>
      <c r="H20" s="1256">
        <v>236</v>
      </c>
      <c r="I20" s="1257">
        <v>1954</v>
      </c>
      <c r="J20" s="1256">
        <v>167</v>
      </c>
      <c r="K20" s="1257">
        <v>636</v>
      </c>
      <c r="L20" s="1258">
        <v>1192</v>
      </c>
    </row>
    <row r="21" spans="1:12" s="1259" customFormat="1" ht="12" customHeight="1" x14ac:dyDescent="0.2">
      <c r="A21" s="1113" t="s">
        <v>49</v>
      </c>
      <c r="B21" s="1256">
        <v>6423</v>
      </c>
      <c r="C21" s="1257">
        <v>263</v>
      </c>
      <c r="D21" s="1256">
        <v>527</v>
      </c>
      <c r="E21" s="1257">
        <v>1774</v>
      </c>
      <c r="F21" s="1256">
        <v>169</v>
      </c>
      <c r="G21" s="1257">
        <v>185</v>
      </c>
      <c r="H21" s="1256">
        <v>152</v>
      </c>
      <c r="I21" s="1257">
        <v>1985</v>
      </c>
      <c r="J21" s="1256">
        <v>61</v>
      </c>
      <c r="K21" s="1257">
        <v>313</v>
      </c>
      <c r="L21" s="1258">
        <v>994</v>
      </c>
    </row>
    <row r="22" spans="1:12" s="1259" customFormat="1" ht="12" customHeight="1" x14ac:dyDescent="0.2">
      <c r="A22" s="1113" t="s">
        <v>50</v>
      </c>
      <c r="B22" s="1256">
        <v>4575</v>
      </c>
      <c r="C22" s="1257">
        <v>170</v>
      </c>
      <c r="D22" s="1256">
        <v>348</v>
      </c>
      <c r="E22" s="1257">
        <v>42</v>
      </c>
      <c r="F22" s="1256">
        <v>379</v>
      </c>
      <c r="G22" s="1257">
        <v>106</v>
      </c>
      <c r="H22" s="1256">
        <v>92</v>
      </c>
      <c r="I22" s="1257">
        <v>2100</v>
      </c>
      <c r="J22" s="1256">
        <v>103</v>
      </c>
      <c r="K22" s="1257">
        <v>435</v>
      </c>
      <c r="L22" s="1258">
        <v>800</v>
      </c>
    </row>
    <row r="23" spans="1:12" s="1259" customFormat="1" ht="12" customHeight="1" x14ac:dyDescent="0.2">
      <c r="A23" s="1113" t="s">
        <v>51</v>
      </c>
      <c r="B23" s="1256">
        <v>6387</v>
      </c>
      <c r="C23" s="1257">
        <v>264</v>
      </c>
      <c r="D23" s="1256">
        <v>409</v>
      </c>
      <c r="E23" s="1257">
        <v>129</v>
      </c>
      <c r="F23" s="1256">
        <v>238</v>
      </c>
      <c r="G23" s="1257">
        <v>245</v>
      </c>
      <c r="H23" s="1256">
        <v>247</v>
      </c>
      <c r="I23" s="1257">
        <v>3039</v>
      </c>
      <c r="J23" s="1256">
        <v>198</v>
      </c>
      <c r="K23" s="1257">
        <v>501</v>
      </c>
      <c r="L23" s="1258">
        <v>1117</v>
      </c>
    </row>
    <row r="24" spans="1:12" s="1259" customFormat="1" ht="12" customHeight="1" x14ac:dyDescent="0.2">
      <c r="A24" s="1113" t="s">
        <v>52</v>
      </c>
      <c r="B24" s="1256">
        <v>12954</v>
      </c>
      <c r="C24" s="1257">
        <v>590</v>
      </c>
      <c r="D24" s="1256">
        <v>1588</v>
      </c>
      <c r="E24" s="1257">
        <v>186</v>
      </c>
      <c r="F24" s="1256">
        <v>378</v>
      </c>
      <c r="G24" s="1257">
        <v>599</v>
      </c>
      <c r="H24" s="1256">
        <v>637</v>
      </c>
      <c r="I24" s="1257">
        <v>3750</v>
      </c>
      <c r="J24" s="1256">
        <v>287</v>
      </c>
      <c r="K24" s="1257">
        <v>1040</v>
      </c>
      <c r="L24" s="1258">
        <v>3899</v>
      </c>
    </row>
    <row r="25" spans="1:12" s="1259" customFormat="1" ht="12" customHeight="1" x14ac:dyDescent="0.2">
      <c r="A25" s="1113" t="s">
        <v>53</v>
      </c>
      <c r="B25" s="1256">
        <v>3108</v>
      </c>
      <c r="C25" s="1257">
        <v>201</v>
      </c>
      <c r="D25" s="1256">
        <v>415</v>
      </c>
      <c r="E25" s="1257">
        <v>80</v>
      </c>
      <c r="F25" s="1256">
        <v>151</v>
      </c>
      <c r="G25" s="1257">
        <v>139</v>
      </c>
      <c r="H25" s="1256">
        <v>152</v>
      </c>
      <c r="I25" s="1257">
        <v>1076</v>
      </c>
      <c r="J25" s="1256">
        <v>56</v>
      </c>
      <c r="K25" s="1257">
        <v>227</v>
      </c>
      <c r="L25" s="1258">
        <v>611</v>
      </c>
    </row>
    <row r="26" spans="1:12" s="1259" customFormat="1" ht="12" customHeight="1" x14ac:dyDescent="0.2">
      <c r="A26" s="1113" t="s">
        <v>251</v>
      </c>
      <c r="B26" s="1256">
        <v>36108</v>
      </c>
      <c r="C26" s="1257">
        <v>2348</v>
      </c>
      <c r="D26" s="1256">
        <v>1894</v>
      </c>
      <c r="E26" s="1257">
        <v>2985</v>
      </c>
      <c r="F26" s="1256">
        <v>1806</v>
      </c>
      <c r="G26" s="1257">
        <v>2337</v>
      </c>
      <c r="H26" s="1256">
        <v>3916</v>
      </c>
      <c r="I26" s="1257">
        <v>5565</v>
      </c>
      <c r="J26" s="1256">
        <v>468</v>
      </c>
      <c r="K26" s="1257">
        <v>2413</v>
      </c>
      <c r="L26" s="1258">
        <v>12376</v>
      </c>
    </row>
    <row r="27" spans="1:12" s="1255" customFormat="1" ht="11.25" customHeight="1" x14ac:dyDescent="0.2">
      <c r="A27" s="1005" t="s">
        <v>55</v>
      </c>
      <c r="B27" s="1251">
        <v>56472</v>
      </c>
      <c r="C27" s="1252">
        <v>3275</v>
      </c>
      <c r="D27" s="1251">
        <v>3305</v>
      </c>
      <c r="E27" s="1252">
        <v>3970</v>
      </c>
      <c r="F27" s="1251">
        <v>7042</v>
      </c>
      <c r="G27" s="1252">
        <v>5719</v>
      </c>
      <c r="H27" s="1251">
        <v>3189</v>
      </c>
      <c r="I27" s="1252">
        <v>11010</v>
      </c>
      <c r="J27" s="1251">
        <v>833</v>
      </c>
      <c r="K27" s="1252">
        <v>4986</v>
      </c>
      <c r="L27" s="1253">
        <v>13143</v>
      </c>
    </row>
    <row r="28" spans="1:12" s="1259" customFormat="1" ht="12" customHeight="1" x14ac:dyDescent="0.2">
      <c r="A28" s="1113" t="s">
        <v>56</v>
      </c>
      <c r="B28" s="1256">
        <v>1371</v>
      </c>
      <c r="C28" s="1257">
        <v>104</v>
      </c>
      <c r="D28" s="1256">
        <v>95</v>
      </c>
      <c r="E28" s="1257">
        <v>70</v>
      </c>
      <c r="F28" s="1256">
        <v>47</v>
      </c>
      <c r="G28" s="1257">
        <v>57</v>
      </c>
      <c r="H28" s="1256">
        <v>33</v>
      </c>
      <c r="I28" s="1257">
        <v>452</v>
      </c>
      <c r="J28" s="1256">
        <v>5</v>
      </c>
      <c r="K28" s="1257">
        <v>51</v>
      </c>
      <c r="L28" s="1258">
        <v>457</v>
      </c>
    </row>
    <row r="29" spans="1:12" s="1259" customFormat="1" ht="12" customHeight="1" x14ac:dyDescent="0.2">
      <c r="A29" s="1113" t="s">
        <v>57</v>
      </c>
      <c r="B29" s="1256">
        <v>2788</v>
      </c>
      <c r="C29" s="1257">
        <v>443</v>
      </c>
      <c r="D29" s="1256">
        <v>134</v>
      </c>
      <c r="E29" s="1257">
        <v>124</v>
      </c>
      <c r="F29" s="1256">
        <v>62</v>
      </c>
      <c r="G29" s="1257">
        <v>248</v>
      </c>
      <c r="H29" s="1256">
        <v>31</v>
      </c>
      <c r="I29" s="1257">
        <v>326</v>
      </c>
      <c r="J29" s="1256">
        <v>5</v>
      </c>
      <c r="K29" s="1257">
        <v>122</v>
      </c>
      <c r="L29" s="1258">
        <v>1293</v>
      </c>
    </row>
    <row r="30" spans="1:12" s="1259" customFormat="1" ht="12" customHeight="1" x14ac:dyDescent="0.2">
      <c r="A30" s="1113" t="s">
        <v>493</v>
      </c>
      <c r="B30" s="1256">
        <v>1517</v>
      </c>
      <c r="C30" s="1257">
        <v>135</v>
      </c>
      <c r="D30" s="1256">
        <v>60</v>
      </c>
      <c r="E30" s="1257">
        <v>47</v>
      </c>
      <c r="F30" s="1256">
        <v>25</v>
      </c>
      <c r="G30" s="1257">
        <v>22</v>
      </c>
      <c r="H30" s="1256">
        <v>11</v>
      </c>
      <c r="I30" s="1257">
        <v>616</v>
      </c>
      <c r="J30" s="1256">
        <v>86</v>
      </c>
      <c r="K30" s="1257">
        <v>279</v>
      </c>
      <c r="L30" s="1258">
        <v>236</v>
      </c>
    </row>
    <row r="31" spans="1:12" s="1260" customFormat="1" ht="12" customHeight="1" x14ac:dyDescent="0.2">
      <c r="A31" s="1022" t="s">
        <v>59</v>
      </c>
      <c r="B31" s="1256">
        <v>313</v>
      </c>
      <c r="C31" s="1257">
        <v>39</v>
      </c>
      <c r="D31" s="1256">
        <v>10</v>
      </c>
      <c r="E31" s="1257">
        <v>25</v>
      </c>
      <c r="F31" s="1256">
        <v>1</v>
      </c>
      <c r="G31" s="1257">
        <v>4</v>
      </c>
      <c r="H31" s="1256">
        <v>2</v>
      </c>
      <c r="I31" s="1257">
        <v>164</v>
      </c>
      <c r="J31" s="1256">
        <v>0</v>
      </c>
      <c r="K31" s="1257">
        <v>20</v>
      </c>
      <c r="L31" s="1258">
        <v>48</v>
      </c>
    </row>
    <row r="32" spans="1:12" s="1260" customFormat="1" ht="24.75" customHeight="1" x14ac:dyDescent="0.2">
      <c r="A32" s="1022" t="s">
        <v>688</v>
      </c>
      <c r="B32" s="1256">
        <v>1204</v>
      </c>
      <c r="C32" s="1257">
        <v>96</v>
      </c>
      <c r="D32" s="1256">
        <v>50</v>
      </c>
      <c r="E32" s="1257">
        <v>22</v>
      </c>
      <c r="F32" s="1256">
        <v>24</v>
      </c>
      <c r="G32" s="1257">
        <v>18</v>
      </c>
      <c r="H32" s="1256">
        <v>9</v>
      </c>
      <c r="I32" s="1257">
        <v>452</v>
      </c>
      <c r="J32" s="1256">
        <v>86</v>
      </c>
      <c r="K32" s="1257">
        <v>259</v>
      </c>
      <c r="L32" s="1258">
        <v>188</v>
      </c>
    </row>
    <row r="33" spans="1:12" s="1259" customFormat="1" ht="12" customHeight="1" x14ac:dyDescent="0.2">
      <c r="A33" s="1113" t="s">
        <v>61</v>
      </c>
      <c r="B33" s="1256">
        <v>960</v>
      </c>
      <c r="C33" s="1257">
        <v>40</v>
      </c>
      <c r="D33" s="1256">
        <v>228</v>
      </c>
      <c r="E33" s="1257">
        <v>63</v>
      </c>
      <c r="F33" s="1256">
        <v>38</v>
      </c>
      <c r="G33" s="1257">
        <v>206</v>
      </c>
      <c r="H33" s="1256">
        <v>13</v>
      </c>
      <c r="I33" s="1257">
        <v>169</v>
      </c>
      <c r="J33" s="1256">
        <v>7</v>
      </c>
      <c r="K33" s="1257">
        <v>24</v>
      </c>
      <c r="L33" s="1258">
        <v>172</v>
      </c>
    </row>
    <row r="34" spans="1:12" s="1259" customFormat="1" ht="12" customHeight="1" x14ac:dyDescent="0.2">
      <c r="A34" s="1113" t="s">
        <v>62</v>
      </c>
      <c r="B34" s="1256">
        <v>8473</v>
      </c>
      <c r="C34" s="1257">
        <v>242</v>
      </c>
      <c r="D34" s="1256">
        <v>496</v>
      </c>
      <c r="E34" s="1257">
        <v>371</v>
      </c>
      <c r="F34" s="1256">
        <v>3454</v>
      </c>
      <c r="G34" s="1257">
        <v>1193</v>
      </c>
      <c r="H34" s="1256">
        <v>145</v>
      </c>
      <c r="I34" s="1257">
        <v>532</v>
      </c>
      <c r="J34" s="1256">
        <v>157</v>
      </c>
      <c r="K34" s="1257">
        <v>942</v>
      </c>
      <c r="L34" s="1258">
        <v>941</v>
      </c>
    </row>
    <row r="35" spans="1:12" s="1259" customFormat="1" ht="12" customHeight="1" x14ac:dyDescent="0.2">
      <c r="A35" s="1113" t="s">
        <v>63</v>
      </c>
      <c r="B35" s="1256">
        <v>10486</v>
      </c>
      <c r="C35" s="1257">
        <v>392</v>
      </c>
      <c r="D35" s="1256">
        <v>592</v>
      </c>
      <c r="E35" s="1257">
        <v>760</v>
      </c>
      <c r="F35" s="1256">
        <v>929</v>
      </c>
      <c r="G35" s="1257">
        <v>688</v>
      </c>
      <c r="H35" s="1256">
        <v>975</v>
      </c>
      <c r="I35" s="1257">
        <v>2510</v>
      </c>
      <c r="J35" s="1256">
        <v>171</v>
      </c>
      <c r="K35" s="1257">
        <v>823</v>
      </c>
      <c r="L35" s="1258">
        <v>2646</v>
      </c>
    </row>
    <row r="36" spans="1:12" s="1259" customFormat="1" ht="12" customHeight="1" x14ac:dyDescent="0.2">
      <c r="A36" s="1113" t="s">
        <v>64</v>
      </c>
      <c r="B36" s="1256">
        <v>2857</v>
      </c>
      <c r="C36" s="1257">
        <v>352</v>
      </c>
      <c r="D36" s="1256">
        <v>160</v>
      </c>
      <c r="E36" s="1257">
        <v>161</v>
      </c>
      <c r="F36" s="1256">
        <v>167</v>
      </c>
      <c r="G36" s="1257">
        <v>372</v>
      </c>
      <c r="H36" s="1256">
        <v>35</v>
      </c>
      <c r="I36" s="1257">
        <v>361</v>
      </c>
      <c r="J36" s="1256">
        <v>14</v>
      </c>
      <c r="K36" s="1257">
        <v>218</v>
      </c>
      <c r="L36" s="1258">
        <v>1017</v>
      </c>
    </row>
    <row r="37" spans="1:12" s="1259" customFormat="1" ht="12" customHeight="1" x14ac:dyDescent="0.2">
      <c r="A37" s="1113" t="s">
        <v>65</v>
      </c>
      <c r="B37" s="1256">
        <v>3045</v>
      </c>
      <c r="C37" s="1257">
        <v>118</v>
      </c>
      <c r="D37" s="1256">
        <v>115</v>
      </c>
      <c r="E37" s="1257">
        <v>90</v>
      </c>
      <c r="F37" s="1256">
        <v>121</v>
      </c>
      <c r="G37" s="1257">
        <v>129</v>
      </c>
      <c r="H37" s="1256">
        <v>98</v>
      </c>
      <c r="I37" s="1257">
        <v>1575</v>
      </c>
      <c r="J37" s="1256">
        <v>56</v>
      </c>
      <c r="K37" s="1257">
        <v>257</v>
      </c>
      <c r="L37" s="1258">
        <v>486</v>
      </c>
    </row>
    <row r="38" spans="1:12" s="1259" customFormat="1" ht="12" customHeight="1" x14ac:dyDescent="0.2">
      <c r="A38" s="1113" t="s">
        <v>66</v>
      </c>
      <c r="B38" s="1256">
        <v>2841</v>
      </c>
      <c r="C38" s="1257">
        <v>96</v>
      </c>
      <c r="D38" s="1256">
        <v>280</v>
      </c>
      <c r="E38" s="1257">
        <v>365</v>
      </c>
      <c r="F38" s="1256">
        <v>97</v>
      </c>
      <c r="G38" s="1257">
        <v>36</v>
      </c>
      <c r="H38" s="1256">
        <v>104</v>
      </c>
      <c r="I38" s="1257">
        <v>882</v>
      </c>
      <c r="J38" s="1256">
        <v>59</v>
      </c>
      <c r="K38" s="1257">
        <v>373</v>
      </c>
      <c r="L38" s="1258">
        <v>549</v>
      </c>
    </row>
    <row r="39" spans="1:12" s="1259" customFormat="1" ht="12" customHeight="1" x14ac:dyDescent="0.2">
      <c r="A39" s="1261" t="s">
        <v>253</v>
      </c>
      <c r="B39" s="1262">
        <v>22134</v>
      </c>
      <c r="C39" s="1263">
        <v>1353</v>
      </c>
      <c r="D39" s="1262">
        <v>1145</v>
      </c>
      <c r="E39" s="1263">
        <v>1919</v>
      </c>
      <c r="F39" s="1262">
        <v>2102</v>
      </c>
      <c r="G39" s="1263">
        <v>2768</v>
      </c>
      <c r="H39" s="1262">
        <v>1744</v>
      </c>
      <c r="I39" s="1263">
        <v>3587</v>
      </c>
      <c r="J39" s="1262">
        <v>273</v>
      </c>
      <c r="K39" s="1263">
        <v>1897</v>
      </c>
      <c r="L39" s="1264">
        <v>5346</v>
      </c>
    </row>
    <row r="40" spans="1:12" s="1255" customFormat="1" ht="13.5" customHeight="1" x14ac:dyDescent="0.2">
      <c r="A40" s="1043" t="s">
        <v>68</v>
      </c>
      <c r="B40" s="1265">
        <v>87779</v>
      </c>
      <c r="C40" s="1266">
        <v>3115</v>
      </c>
      <c r="D40" s="1265">
        <v>14211</v>
      </c>
      <c r="E40" s="1266">
        <v>1454</v>
      </c>
      <c r="F40" s="1265">
        <v>5623</v>
      </c>
      <c r="G40" s="1266">
        <v>2214</v>
      </c>
      <c r="H40" s="1265">
        <v>1055</v>
      </c>
      <c r="I40" s="1266">
        <v>7282</v>
      </c>
      <c r="J40" s="1265">
        <v>2803</v>
      </c>
      <c r="K40" s="1266">
        <v>4008</v>
      </c>
      <c r="L40" s="1267">
        <v>46014</v>
      </c>
    </row>
    <row r="41" spans="1:12" s="1259" customFormat="1" ht="13.5" customHeight="1" x14ac:dyDescent="0.2">
      <c r="A41" s="1113" t="s">
        <v>69</v>
      </c>
      <c r="B41" s="1256">
        <v>4453</v>
      </c>
      <c r="C41" s="1257">
        <v>146</v>
      </c>
      <c r="D41" s="1256">
        <v>853</v>
      </c>
      <c r="E41" s="1257">
        <v>50</v>
      </c>
      <c r="F41" s="1256">
        <v>336</v>
      </c>
      <c r="G41" s="1257">
        <v>193</v>
      </c>
      <c r="H41" s="1256">
        <v>53</v>
      </c>
      <c r="I41" s="1257">
        <v>428</v>
      </c>
      <c r="J41" s="1256">
        <v>1073</v>
      </c>
      <c r="K41" s="1257">
        <v>166</v>
      </c>
      <c r="L41" s="1258">
        <v>1155</v>
      </c>
    </row>
    <row r="42" spans="1:12" s="1259" customFormat="1" ht="13.5" customHeight="1" x14ac:dyDescent="0.2">
      <c r="A42" s="1113" t="s">
        <v>70</v>
      </c>
      <c r="B42" s="1256">
        <v>49</v>
      </c>
      <c r="C42" s="1257">
        <v>3</v>
      </c>
      <c r="D42" s="1256">
        <v>0</v>
      </c>
      <c r="E42" s="1257">
        <v>1</v>
      </c>
      <c r="F42" s="1256">
        <v>3</v>
      </c>
      <c r="G42" s="1257">
        <v>8</v>
      </c>
      <c r="H42" s="1256">
        <v>2</v>
      </c>
      <c r="I42" s="1257">
        <v>11</v>
      </c>
      <c r="J42" s="1256">
        <v>2</v>
      </c>
      <c r="K42" s="1257">
        <v>6</v>
      </c>
      <c r="L42" s="1258">
        <v>13</v>
      </c>
    </row>
    <row r="43" spans="1:12" s="1259" customFormat="1" ht="13.5" customHeight="1" x14ac:dyDescent="0.2">
      <c r="A43" s="1113" t="s">
        <v>71</v>
      </c>
      <c r="B43" s="1256">
        <v>9985</v>
      </c>
      <c r="C43" s="1257">
        <v>158</v>
      </c>
      <c r="D43" s="1256">
        <v>344</v>
      </c>
      <c r="E43" s="1257">
        <v>267</v>
      </c>
      <c r="F43" s="1256">
        <v>229</v>
      </c>
      <c r="G43" s="1257">
        <v>68</v>
      </c>
      <c r="H43" s="1256">
        <v>104</v>
      </c>
      <c r="I43" s="1257">
        <v>148</v>
      </c>
      <c r="J43" s="1256">
        <v>28</v>
      </c>
      <c r="K43" s="1257">
        <v>667</v>
      </c>
      <c r="L43" s="1258">
        <v>7972</v>
      </c>
    </row>
    <row r="44" spans="1:12" s="1259" customFormat="1" ht="13.5" customHeight="1" x14ac:dyDescent="0.2">
      <c r="A44" s="1113" t="s">
        <v>72</v>
      </c>
      <c r="B44" s="1256">
        <v>26261</v>
      </c>
      <c r="C44" s="1257">
        <v>511</v>
      </c>
      <c r="D44" s="1256">
        <v>6470</v>
      </c>
      <c r="E44" s="1257">
        <v>611</v>
      </c>
      <c r="F44" s="1256">
        <v>3154</v>
      </c>
      <c r="G44" s="1257">
        <v>796</v>
      </c>
      <c r="H44" s="1256">
        <v>497</v>
      </c>
      <c r="I44" s="1257">
        <v>2513</v>
      </c>
      <c r="J44" s="1256">
        <v>443</v>
      </c>
      <c r="K44" s="1257">
        <v>1338</v>
      </c>
      <c r="L44" s="1258">
        <v>9928</v>
      </c>
    </row>
    <row r="45" spans="1:12" s="1259" customFormat="1" ht="13.5" customHeight="1" x14ac:dyDescent="0.2">
      <c r="A45" s="1113" t="s">
        <v>73</v>
      </c>
      <c r="B45" s="1256">
        <v>1681</v>
      </c>
      <c r="C45" s="1257">
        <v>374</v>
      </c>
      <c r="D45" s="1256">
        <v>208</v>
      </c>
      <c r="E45" s="1257">
        <v>17</v>
      </c>
      <c r="F45" s="1256">
        <v>293</v>
      </c>
      <c r="G45" s="1257">
        <v>111</v>
      </c>
      <c r="H45" s="1256">
        <v>5</v>
      </c>
      <c r="I45" s="1257">
        <v>217</v>
      </c>
      <c r="J45" s="1256">
        <v>125</v>
      </c>
      <c r="K45" s="1257">
        <v>182</v>
      </c>
      <c r="L45" s="1258">
        <v>149</v>
      </c>
    </row>
    <row r="46" spans="1:12" s="1259" customFormat="1" ht="13.5" customHeight="1" x14ac:dyDescent="0.2">
      <c r="A46" s="1113" t="s">
        <v>74</v>
      </c>
      <c r="B46" s="1256">
        <v>8662</v>
      </c>
      <c r="C46" s="1257">
        <v>788</v>
      </c>
      <c r="D46" s="1256">
        <v>1863</v>
      </c>
      <c r="E46" s="1257">
        <v>111</v>
      </c>
      <c r="F46" s="1256">
        <v>700</v>
      </c>
      <c r="G46" s="1257">
        <v>269</v>
      </c>
      <c r="H46" s="1256">
        <v>95</v>
      </c>
      <c r="I46" s="1257">
        <v>1853</v>
      </c>
      <c r="J46" s="1256">
        <v>655</v>
      </c>
      <c r="K46" s="1257">
        <v>863</v>
      </c>
      <c r="L46" s="1258">
        <v>1465</v>
      </c>
    </row>
    <row r="47" spans="1:12" s="1255" customFormat="1" ht="14.25" customHeight="1" x14ac:dyDescent="0.2">
      <c r="A47" s="1113" t="s">
        <v>75</v>
      </c>
      <c r="B47" s="1256">
        <v>27137</v>
      </c>
      <c r="C47" s="1257">
        <v>1055</v>
      </c>
      <c r="D47" s="1256">
        <v>4181</v>
      </c>
      <c r="E47" s="1257">
        <v>182</v>
      </c>
      <c r="F47" s="1256">
        <v>511</v>
      </c>
      <c r="G47" s="1257">
        <v>481</v>
      </c>
      <c r="H47" s="1256">
        <v>166</v>
      </c>
      <c r="I47" s="1257">
        <v>2032</v>
      </c>
      <c r="J47" s="1256">
        <v>442</v>
      </c>
      <c r="K47" s="1257">
        <v>699</v>
      </c>
      <c r="L47" s="1258">
        <v>17388</v>
      </c>
    </row>
    <row r="48" spans="1:12" s="1259" customFormat="1" ht="13.5" customHeight="1" x14ac:dyDescent="0.2">
      <c r="A48" s="1113" t="s">
        <v>202</v>
      </c>
      <c r="B48" s="1256">
        <v>9551</v>
      </c>
      <c r="C48" s="1257">
        <v>80</v>
      </c>
      <c r="D48" s="1256">
        <v>292</v>
      </c>
      <c r="E48" s="1257">
        <v>215</v>
      </c>
      <c r="F48" s="1256">
        <v>397</v>
      </c>
      <c r="G48" s="1257">
        <v>288</v>
      </c>
      <c r="H48" s="1256">
        <v>133</v>
      </c>
      <c r="I48" s="1257">
        <v>80</v>
      </c>
      <c r="J48" s="1256">
        <v>35</v>
      </c>
      <c r="K48" s="1257">
        <v>87</v>
      </c>
      <c r="L48" s="1258">
        <v>7944</v>
      </c>
    </row>
    <row r="49" spans="1:12" s="1259" customFormat="1" ht="25.5" customHeight="1" x14ac:dyDescent="0.2">
      <c r="A49" s="1005" t="s">
        <v>77</v>
      </c>
      <c r="B49" s="1251">
        <v>13607</v>
      </c>
      <c r="C49" s="1252">
        <v>3128</v>
      </c>
      <c r="D49" s="1251">
        <v>3071</v>
      </c>
      <c r="E49" s="1252">
        <v>129</v>
      </c>
      <c r="F49" s="1251">
        <v>1063</v>
      </c>
      <c r="G49" s="1252">
        <v>631</v>
      </c>
      <c r="H49" s="1251">
        <v>125</v>
      </c>
      <c r="I49" s="1252">
        <v>1500</v>
      </c>
      <c r="J49" s="1251">
        <v>303</v>
      </c>
      <c r="K49" s="1252">
        <v>1777</v>
      </c>
      <c r="L49" s="1253">
        <v>1880</v>
      </c>
    </row>
    <row r="50" spans="1:12" s="1259" customFormat="1" ht="13.5" customHeight="1" x14ac:dyDescent="0.2">
      <c r="A50" s="1113" t="s">
        <v>78</v>
      </c>
      <c r="B50" s="1256">
        <v>2943</v>
      </c>
      <c r="C50" s="1257">
        <v>1779</v>
      </c>
      <c r="D50" s="1256">
        <v>22</v>
      </c>
      <c r="E50" s="1257">
        <v>16</v>
      </c>
      <c r="F50" s="1256">
        <v>84</v>
      </c>
      <c r="G50" s="1257">
        <v>349</v>
      </c>
      <c r="H50" s="1256">
        <v>24</v>
      </c>
      <c r="I50" s="1257">
        <v>155</v>
      </c>
      <c r="J50" s="1256">
        <v>47</v>
      </c>
      <c r="K50" s="1257">
        <v>273</v>
      </c>
      <c r="L50" s="1258">
        <v>194</v>
      </c>
    </row>
    <row r="51" spans="1:12" s="1259" customFormat="1" ht="13.5" customHeight="1" x14ac:dyDescent="0.2">
      <c r="A51" s="1113" t="s">
        <v>79</v>
      </c>
      <c r="B51" s="1256">
        <v>479</v>
      </c>
      <c r="C51" s="1257">
        <v>91</v>
      </c>
      <c r="D51" s="1256">
        <v>0</v>
      </c>
      <c r="E51" s="1257">
        <v>2</v>
      </c>
      <c r="F51" s="1256">
        <v>213</v>
      </c>
      <c r="G51" s="1257">
        <v>2</v>
      </c>
      <c r="H51" s="1256">
        <v>2</v>
      </c>
      <c r="I51" s="1257">
        <v>68</v>
      </c>
      <c r="J51" s="1256">
        <v>2</v>
      </c>
      <c r="K51" s="1257">
        <v>66</v>
      </c>
      <c r="L51" s="1258">
        <v>33</v>
      </c>
    </row>
    <row r="52" spans="1:12" s="1259" customFormat="1" ht="13.5" customHeight="1" x14ac:dyDescent="0.2">
      <c r="A52" s="1113" t="s">
        <v>80</v>
      </c>
      <c r="B52" s="1256">
        <v>969</v>
      </c>
      <c r="C52" s="1257">
        <v>112</v>
      </c>
      <c r="D52" s="1256">
        <v>127</v>
      </c>
      <c r="E52" s="1257">
        <v>13</v>
      </c>
      <c r="F52" s="1256">
        <v>63</v>
      </c>
      <c r="G52" s="1257">
        <v>90</v>
      </c>
      <c r="H52" s="1256">
        <v>13</v>
      </c>
      <c r="I52" s="1257">
        <v>113</v>
      </c>
      <c r="J52" s="1256">
        <v>47</v>
      </c>
      <c r="K52" s="1257">
        <v>265</v>
      </c>
      <c r="L52" s="1258">
        <v>126</v>
      </c>
    </row>
    <row r="53" spans="1:12" s="1268" customFormat="1" ht="13.5" customHeight="1" x14ac:dyDescent="0.2">
      <c r="A53" s="1113" t="s">
        <v>81</v>
      </c>
      <c r="B53" s="1256">
        <v>949</v>
      </c>
      <c r="C53" s="1257">
        <v>95</v>
      </c>
      <c r="D53" s="1256">
        <v>52</v>
      </c>
      <c r="E53" s="1257">
        <v>5</v>
      </c>
      <c r="F53" s="1256">
        <v>33</v>
      </c>
      <c r="G53" s="1257">
        <v>36</v>
      </c>
      <c r="H53" s="1256">
        <v>2</v>
      </c>
      <c r="I53" s="1257">
        <v>193</v>
      </c>
      <c r="J53" s="1256">
        <v>20</v>
      </c>
      <c r="K53" s="1257">
        <v>484</v>
      </c>
      <c r="L53" s="1258">
        <v>29</v>
      </c>
    </row>
    <row r="54" spans="1:12" s="1259" customFormat="1" ht="13.5" customHeight="1" x14ac:dyDescent="0.2">
      <c r="A54" s="1113" t="s">
        <v>82</v>
      </c>
      <c r="B54" s="1256">
        <v>691</v>
      </c>
      <c r="C54" s="1257">
        <v>90</v>
      </c>
      <c r="D54" s="1256">
        <v>200</v>
      </c>
      <c r="E54" s="1257">
        <v>6</v>
      </c>
      <c r="F54" s="1256">
        <v>19</v>
      </c>
      <c r="G54" s="1257">
        <v>7</v>
      </c>
      <c r="H54" s="1256">
        <v>23</v>
      </c>
      <c r="I54" s="1257">
        <v>226</v>
      </c>
      <c r="J54" s="1256">
        <v>8</v>
      </c>
      <c r="K54" s="1257">
        <v>66</v>
      </c>
      <c r="L54" s="1258">
        <v>46</v>
      </c>
    </row>
    <row r="55" spans="1:12" s="1255" customFormat="1" ht="14.25" customHeight="1" x14ac:dyDescent="0.2">
      <c r="A55" s="1269" t="s">
        <v>83</v>
      </c>
      <c r="B55" s="1256">
        <v>725</v>
      </c>
      <c r="C55" s="1257">
        <v>118</v>
      </c>
      <c r="D55" s="1256">
        <v>3</v>
      </c>
      <c r="E55" s="1257">
        <v>3</v>
      </c>
      <c r="F55" s="1256">
        <v>279</v>
      </c>
      <c r="G55" s="1257">
        <v>20</v>
      </c>
      <c r="H55" s="1256">
        <v>1</v>
      </c>
      <c r="I55" s="1257">
        <v>240</v>
      </c>
      <c r="J55" s="1256">
        <v>1</v>
      </c>
      <c r="K55" s="1257">
        <v>35</v>
      </c>
      <c r="L55" s="1258">
        <v>25</v>
      </c>
    </row>
    <row r="56" spans="1:12" s="1259" customFormat="1" ht="13.5" customHeight="1" x14ac:dyDescent="0.2">
      <c r="A56" s="1113" t="s">
        <v>84</v>
      </c>
      <c r="B56" s="1256">
        <v>6851</v>
      </c>
      <c r="C56" s="1257">
        <v>843</v>
      </c>
      <c r="D56" s="1256">
        <v>2667</v>
      </c>
      <c r="E56" s="1257">
        <v>84</v>
      </c>
      <c r="F56" s="1256">
        <v>372</v>
      </c>
      <c r="G56" s="1257">
        <v>127</v>
      </c>
      <c r="H56" s="1256">
        <v>60</v>
      </c>
      <c r="I56" s="1257">
        <v>505</v>
      </c>
      <c r="J56" s="1256">
        <v>178</v>
      </c>
      <c r="K56" s="1257">
        <v>588</v>
      </c>
      <c r="L56" s="1258">
        <v>1427</v>
      </c>
    </row>
    <row r="57" spans="1:12" s="1259" customFormat="1" ht="13.5" customHeight="1" x14ac:dyDescent="0.2">
      <c r="A57" s="1005" t="s">
        <v>85</v>
      </c>
      <c r="B57" s="1251">
        <v>81325</v>
      </c>
      <c r="C57" s="1252">
        <v>5301</v>
      </c>
      <c r="D57" s="1251">
        <v>7155</v>
      </c>
      <c r="E57" s="1252">
        <v>687</v>
      </c>
      <c r="F57" s="1251">
        <v>7715</v>
      </c>
      <c r="G57" s="1252">
        <v>4611</v>
      </c>
      <c r="H57" s="1251">
        <v>607</v>
      </c>
      <c r="I57" s="1252">
        <v>32415</v>
      </c>
      <c r="J57" s="1251">
        <v>2840</v>
      </c>
      <c r="K57" s="1252">
        <v>11821</v>
      </c>
      <c r="L57" s="1253">
        <v>8173</v>
      </c>
    </row>
    <row r="58" spans="1:12" s="1259" customFormat="1" ht="13.5" customHeight="1" x14ac:dyDescent="0.2">
      <c r="A58" s="1113" t="s">
        <v>86</v>
      </c>
      <c r="B58" s="1256">
        <v>10544</v>
      </c>
      <c r="C58" s="1257">
        <v>581</v>
      </c>
      <c r="D58" s="1256">
        <v>756</v>
      </c>
      <c r="E58" s="1257">
        <v>71</v>
      </c>
      <c r="F58" s="1256">
        <v>672</v>
      </c>
      <c r="G58" s="1257">
        <v>323</v>
      </c>
      <c r="H58" s="1256">
        <v>44</v>
      </c>
      <c r="I58" s="1257">
        <v>4960</v>
      </c>
      <c r="J58" s="1256">
        <v>352</v>
      </c>
      <c r="K58" s="1257">
        <v>2232</v>
      </c>
      <c r="L58" s="1258">
        <v>553</v>
      </c>
    </row>
    <row r="59" spans="1:12" s="1259" customFormat="1" ht="13.5" customHeight="1" x14ac:dyDescent="0.2">
      <c r="A59" s="1113" t="s">
        <v>255</v>
      </c>
      <c r="B59" s="1256">
        <v>1477</v>
      </c>
      <c r="C59" s="1257">
        <v>56</v>
      </c>
      <c r="D59" s="1256">
        <v>29</v>
      </c>
      <c r="E59" s="1257">
        <v>9</v>
      </c>
      <c r="F59" s="1256">
        <v>38</v>
      </c>
      <c r="G59" s="1257">
        <v>103</v>
      </c>
      <c r="H59" s="1256">
        <v>14</v>
      </c>
      <c r="I59" s="1257">
        <v>526</v>
      </c>
      <c r="J59" s="1256">
        <v>214</v>
      </c>
      <c r="K59" s="1257">
        <v>372</v>
      </c>
      <c r="L59" s="1258">
        <v>116</v>
      </c>
    </row>
    <row r="60" spans="1:12" s="1259" customFormat="1" ht="13.5" customHeight="1" x14ac:dyDescent="0.2">
      <c r="A60" s="1113" t="s">
        <v>88</v>
      </c>
      <c r="B60" s="1256">
        <v>3508</v>
      </c>
      <c r="C60" s="1257">
        <v>139</v>
      </c>
      <c r="D60" s="1256">
        <v>111</v>
      </c>
      <c r="E60" s="1257">
        <v>20</v>
      </c>
      <c r="F60" s="1256">
        <v>68</v>
      </c>
      <c r="G60" s="1257">
        <v>216</v>
      </c>
      <c r="H60" s="1256">
        <v>11</v>
      </c>
      <c r="I60" s="1257">
        <v>1263</v>
      </c>
      <c r="J60" s="1256">
        <v>484</v>
      </c>
      <c r="K60" s="1257">
        <v>931</v>
      </c>
      <c r="L60" s="1258">
        <v>265</v>
      </c>
    </row>
    <row r="61" spans="1:12" s="1259" customFormat="1" ht="13.5" customHeight="1" x14ac:dyDescent="0.2">
      <c r="A61" s="1113" t="s">
        <v>89</v>
      </c>
      <c r="B61" s="1256">
        <v>12424</v>
      </c>
      <c r="C61" s="1257">
        <v>931</v>
      </c>
      <c r="D61" s="1256">
        <v>362</v>
      </c>
      <c r="E61" s="1257">
        <v>89</v>
      </c>
      <c r="F61" s="1256">
        <v>827</v>
      </c>
      <c r="G61" s="1257">
        <v>738</v>
      </c>
      <c r="H61" s="1256">
        <v>53</v>
      </c>
      <c r="I61" s="1257">
        <v>5505</v>
      </c>
      <c r="J61" s="1256">
        <v>542</v>
      </c>
      <c r="K61" s="1257">
        <v>2481</v>
      </c>
      <c r="L61" s="1258">
        <v>896</v>
      </c>
    </row>
    <row r="62" spans="1:12" s="1259" customFormat="1" ht="13.5" customHeight="1" x14ac:dyDescent="0.2">
      <c r="A62" s="1113" t="s">
        <v>90</v>
      </c>
      <c r="B62" s="1256">
        <v>3167</v>
      </c>
      <c r="C62" s="1257">
        <v>236</v>
      </c>
      <c r="D62" s="1256">
        <v>391</v>
      </c>
      <c r="E62" s="1257">
        <v>22</v>
      </c>
      <c r="F62" s="1256">
        <v>169</v>
      </c>
      <c r="G62" s="1257">
        <v>202</v>
      </c>
      <c r="H62" s="1256">
        <v>11</v>
      </c>
      <c r="I62" s="1257">
        <v>612</v>
      </c>
      <c r="J62" s="1256">
        <v>118</v>
      </c>
      <c r="K62" s="1257">
        <v>616</v>
      </c>
      <c r="L62" s="1258">
        <v>790</v>
      </c>
    </row>
    <row r="63" spans="1:12" s="1259" customFormat="1" ht="13.5" customHeight="1" x14ac:dyDescent="0.2">
      <c r="A63" s="1113" t="s">
        <v>91</v>
      </c>
      <c r="B63" s="1256">
        <v>2022</v>
      </c>
      <c r="C63" s="1257">
        <v>98</v>
      </c>
      <c r="D63" s="1256">
        <v>130</v>
      </c>
      <c r="E63" s="1257">
        <v>40</v>
      </c>
      <c r="F63" s="1256">
        <v>81</v>
      </c>
      <c r="G63" s="1257">
        <v>54</v>
      </c>
      <c r="H63" s="1256">
        <v>28</v>
      </c>
      <c r="I63" s="1257">
        <v>723</v>
      </c>
      <c r="J63" s="1256">
        <v>356</v>
      </c>
      <c r="K63" s="1257">
        <v>192</v>
      </c>
      <c r="L63" s="1258">
        <v>320</v>
      </c>
    </row>
    <row r="64" spans="1:12" s="1259" customFormat="1" ht="13.5" customHeight="1" x14ac:dyDescent="0.2">
      <c r="A64" s="1113" t="s">
        <v>92</v>
      </c>
      <c r="B64" s="1256">
        <v>3817</v>
      </c>
      <c r="C64" s="1257">
        <v>185</v>
      </c>
      <c r="D64" s="1256">
        <v>361</v>
      </c>
      <c r="E64" s="1257">
        <v>39</v>
      </c>
      <c r="F64" s="1256">
        <v>176</v>
      </c>
      <c r="G64" s="1257">
        <v>277</v>
      </c>
      <c r="H64" s="1256">
        <v>22</v>
      </c>
      <c r="I64" s="1257">
        <v>2167</v>
      </c>
      <c r="J64" s="1256">
        <v>21</v>
      </c>
      <c r="K64" s="1257">
        <v>202</v>
      </c>
      <c r="L64" s="1258">
        <v>367</v>
      </c>
    </row>
    <row r="65" spans="1:12" s="1259" customFormat="1" ht="13.5" customHeight="1" x14ac:dyDescent="0.2">
      <c r="A65" s="1113" t="s">
        <v>93</v>
      </c>
      <c r="B65" s="1256">
        <v>965</v>
      </c>
      <c r="C65" s="1257">
        <v>98</v>
      </c>
      <c r="D65" s="1256">
        <v>84</v>
      </c>
      <c r="E65" s="1257">
        <v>20</v>
      </c>
      <c r="F65" s="1256">
        <v>57</v>
      </c>
      <c r="G65" s="1257">
        <v>50</v>
      </c>
      <c r="H65" s="1256">
        <v>17</v>
      </c>
      <c r="I65" s="1257">
        <v>242</v>
      </c>
      <c r="J65" s="1256">
        <v>5</v>
      </c>
      <c r="K65" s="1257">
        <v>73</v>
      </c>
      <c r="L65" s="1258">
        <v>319</v>
      </c>
    </row>
    <row r="66" spans="1:12" s="1259" customFormat="1" ht="13.5" customHeight="1" x14ac:dyDescent="0.2">
      <c r="A66" s="1113" t="s">
        <v>94</v>
      </c>
      <c r="B66" s="1256">
        <v>7440</v>
      </c>
      <c r="C66" s="1257">
        <v>714</v>
      </c>
      <c r="D66" s="1256">
        <v>1520</v>
      </c>
      <c r="E66" s="1257">
        <v>134</v>
      </c>
      <c r="F66" s="1256">
        <v>476</v>
      </c>
      <c r="G66" s="1257">
        <v>344</v>
      </c>
      <c r="H66" s="1256">
        <v>164</v>
      </c>
      <c r="I66" s="1257">
        <v>1621</v>
      </c>
      <c r="J66" s="1256">
        <v>125</v>
      </c>
      <c r="K66" s="1257">
        <v>895</v>
      </c>
      <c r="L66" s="1258">
        <v>1447</v>
      </c>
    </row>
    <row r="67" spans="1:12" s="1259" customFormat="1" ht="13.5" customHeight="1" x14ac:dyDescent="0.2">
      <c r="A67" s="1113" t="s">
        <v>95</v>
      </c>
      <c r="B67" s="1256">
        <v>8487</v>
      </c>
      <c r="C67" s="1257">
        <v>359</v>
      </c>
      <c r="D67" s="1256">
        <v>718</v>
      </c>
      <c r="E67" s="1257">
        <v>31</v>
      </c>
      <c r="F67" s="1256">
        <v>2157</v>
      </c>
      <c r="G67" s="1257">
        <v>392</v>
      </c>
      <c r="H67" s="1256">
        <v>27</v>
      </c>
      <c r="I67" s="1257">
        <v>3583</v>
      </c>
      <c r="J67" s="1256">
        <v>32</v>
      </c>
      <c r="K67" s="1257">
        <v>835</v>
      </c>
      <c r="L67" s="1258">
        <v>353</v>
      </c>
    </row>
    <row r="68" spans="1:12" s="1259" customFormat="1" ht="13.5" customHeight="1" x14ac:dyDescent="0.2">
      <c r="A68" s="1113" t="s">
        <v>96</v>
      </c>
      <c r="B68" s="1256">
        <v>3467</v>
      </c>
      <c r="C68" s="1257">
        <v>127</v>
      </c>
      <c r="D68" s="1256">
        <v>299</v>
      </c>
      <c r="E68" s="1257">
        <v>25</v>
      </c>
      <c r="F68" s="1256">
        <v>209</v>
      </c>
      <c r="G68" s="1257">
        <v>341</v>
      </c>
      <c r="H68" s="1256">
        <v>41</v>
      </c>
      <c r="I68" s="1257">
        <v>1490</v>
      </c>
      <c r="J68" s="1256">
        <v>98</v>
      </c>
      <c r="K68" s="1257">
        <v>430</v>
      </c>
      <c r="L68" s="1258">
        <v>407</v>
      </c>
    </row>
    <row r="69" spans="1:12" s="1259" customFormat="1" ht="13.5" customHeight="1" x14ac:dyDescent="0.2">
      <c r="A69" s="1113" t="s">
        <v>97</v>
      </c>
      <c r="B69" s="1256">
        <v>12854</v>
      </c>
      <c r="C69" s="1257">
        <v>659</v>
      </c>
      <c r="D69" s="1256">
        <v>1283</v>
      </c>
      <c r="E69" s="1257">
        <v>91</v>
      </c>
      <c r="F69" s="1256">
        <v>1484</v>
      </c>
      <c r="G69" s="1257">
        <v>867</v>
      </c>
      <c r="H69" s="1256">
        <v>65</v>
      </c>
      <c r="I69" s="1257">
        <v>6034</v>
      </c>
      <c r="J69" s="1256">
        <v>155</v>
      </c>
      <c r="K69" s="1257">
        <v>1247</v>
      </c>
      <c r="L69" s="1258">
        <v>969</v>
      </c>
    </row>
    <row r="70" spans="1:12" s="1255" customFormat="1" ht="14.25" customHeight="1" x14ac:dyDescent="0.2">
      <c r="A70" s="1113" t="s">
        <v>98</v>
      </c>
      <c r="B70" s="1256">
        <v>8029</v>
      </c>
      <c r="C70" s="1257">
        <v>959</v>
      </c>
      <c r="D70" s="1256">
        <v>959</v>
      </c>
      <c r="E70" s="1257">
        <v>65</v>
      </c>
      <c r="F70" s="1256">
        <v>1099</v>
      </c>
      <c r="G70" s="1257">
        <v>603</v>
      </c>
      <c r="H70" s="1256">
        <v>85</v>
      </c>
      <c r="I70" s="1257">
        <v>1887</v>
      </c>
      <c r="J70" s="1256">
        <v>269</v>
      </c>
      <c r="K70" s="1257">
        <v>1011</v>
      </c>
      <c r="L70" s="1258">
        <v>1092</v>
      </c>
    </row>
    <row r="71" spans="1:12" s="1259" customFormat="1" ht="12.75" customHeight="1" x14ac:dyDescent="0.2">
      <c r="A71" s="1261" t="s">
        <v>99</v>
      </c>
      <c r="B71" s="1262">
        <v>3124</v>
      </c>
      <c r="C71" s="1263">
        <v>159</v>
      </c>
      <c r="D71" s="1262">
        <v>152</v>
      </c>
      <c r="E71" s="1263">
        <v>31</v>
      </c>
      <c r="F71" s="1262">
        <v>202</v>
      </c>
      <c r="G71" s="1263">
        <v>101</v>
      </c>
      <c r="H71" s="1262">
        <v>25</v>
      </c>
      <c r="I71" s="1263">
        <v>1802</v>
      </c>
      <c r="J71" s="1262">
        <v>69</v>
      </c>
      <c r="K71" s="1263">
        <v>304</v>
      </c>
      <c r="L71" s="1264">
        <v>279</v>
      </c>
    </row>
    <row r="72" spans="1:12" s="1259" customFormat="1" ht="12.75" customHeight="1" x14ac:dyDescent="0.2">
      <c r="A72" s="1043" t="s">
        <v>100</v>
      </c>
      <c r="B72" s="1265">
        <v>69001</v>
      </c>
      <c r="C72" s="1266">
        <v>3578</v>
      </c>
      <c r="D72" s="1265">
        <v>2854</v>
      </c>
      <c r="E72" s="1266">
        <v>640</v>
      </c>
      <c r="F72" s="1265">
        <v>11073</v>
      </c>
      <c r="G72" s="1266">
        <v>5584</v>
      </c>
      <c r="H72" s="1265">
        <v>494</v>
      </c>
      <c r="I72" s="1266">
        <v>35796</v>
      </c>
      <c r="J72" s="1265">
        <v>219</v>
      </c>
      <c r="K72" s="1266">
        <v>3287</v>
      </c>
      <c r="L72" s="1267">
        <v>5476</v>
      </c>
    </row>
    <row r="73" spans="1:12" s="1259" customFormat="1" ht="12.75" customHeight="1" x14ac:dyDescent="0.2">
      <c r="A73" s="1113" t="s">
        <v>101</v>
      </c>
      <c r="B73" s="1256">
        <v>1710</v>
      </c>
      <c r="C73" s="1257">
        <v>108</v>
      </c>
      <c r="D73" s="1256">
        <v>35</v>
      </c>
      <c r="E73" s="1257">
        <v>16</v>
      </c>
      <c r="F73" s="1256">
        <v>711</v>
      </c>
      <c r="G73" s="1257">
        <v>68</v>
      </c>
      <c r="H73" s="1256">
        <v>5</v>
      </c>
      <c r="I73" s="1257">
        <v>461</v>
      </c>
      <c r="J73" s="1256">
        <v>79</v>
      </c>
      <c r="K73" s="1257">
        <v>163</v>
      </c>
      <c r="L73" s="1258">
        <v>64</v>
      </c>
    </row>
    <row r="74" spans="1:12" s="1270" customFormat="1" ht="12.75" x14ac:dyDescent="0.2">
      <c r="A74" s="1113" t="s">
        <v>102</v>
      </c>
      <c r="B74" s="1256">
        <v>16426</v>
      </c>
      <c r="C74" s="1257">
        <v>803</v>
      </c>
      <c r="D74" s="1256">
        <v>705</v>
      </c>
      <c r="E74" s="1257">
        <v>106</v>
      </c>
      <c r="F74" s="1256">
        <v>2034</v>
      </c>
      <c r="G74" s="1257">
        <v>1141</v>
      </c>
      <c r="H74" s="1256">
        <v>81</v>
      </c>
      <c r="I74" s="1257">
        <v>9562</v>
      </c>
      <c r="J74" s="1256">
        <v>59</v>
      </c>
      <c r="K74" s="1257">
        <v>1160</v>
      </c>
      <c r="L74" s="1258">
        <v>775</v>
      </c>
    </row>
    <row r="75" spans="1:12" s="1260" customFormat="1" ht="11.25" customHeight="1" x14ac:dyDescent="0.2">
      <c r="A75" s="1113" t="s">
        <v>266</v>
      </c>
      <c r="B75" s="1256">
        <v>35208</v>
      </c>
      <c r="C75" s="1257">
        <v>2301</v>
      </c>
      <c r="D75" s="1256">
        <v>1046</v>
      </c>
      <c r="E75" s="1257">
        <v>436</v>
      </c>
      <c r="F75" s="1256">
        <v>3362</v>
      </c>
      <c r="G75" s="1257">
        <v>3065</v>
      </c>
      <c r="H75" s="1256">
        <v>385</v>
      </c>
      <c r="I75" s="1257">
        <v>19180</v>
      </c>
      <c r="J75" s="1256">
        <v>70</v>
      </c>
      <c r="K75" s="1257">
        <v>1305</v>
      </c>
      <c r="L75" s="1258">
        <v>4058</v>
      </c>
    </row>
    <row r="76" spans="1:12" s="1260" customFormat="1" ht="24.75" customHeight="1" x14ac:dyDescent="0.2">
      <c r="A76" s="1022" t="s">
        <v>495</v>
      </c>
      <c r="B76" s="1256">
        <v>23923</v>
      </c>
      <c r="C76" s="1257">
        <v>1522</v>
      </c>
      <c r="D76" s="1256">
        <v>281</v>
      </c>
      <c r="E76" s="1257">
        <v>225</v>
      </c>
      <c r="F76" s="1256">
        <v>932</v>
      </c>
      <c r="G76" s="1257">
        <v>1821</v>
      </c>
      <c r="H76" s="1256">
        <v>230</v>
      </c>
      <c r="I76" s="1257">
        <v>15623</v>
      </c>
      <c r="J76" s="1256">
        <v>10</v>
      </c>
      <c r="K76" s="1257">
        <v>888</v>
      </c>
      <c r="L76" s="1258">
        <v>2391</v>
      </c>
    </row>
    <row r="77" spans="1:12" s="1259" customFormat="1" ht="12.75" customHeight="1" x14ac:dyDescent="0.2">
      <c r="A77" s="1046" t="s">
        <v>105</v>
      </c>
      <c r="B77" s="1256">
        <v>3878</v>
      </c>
      <c r="C77" s="1257">
        <v>414</v>
      </c>
      <c r="D77" s="1256">
        <v>115</v>
      </c>
      <c r="E77" s="1257">
        <v>165</v>
      </c>
      <c r="F77" s="1256">
        <v>207</v>
      </c>
      <c r="G77" s="1257">
        <v>416</v>
      </c>
      <c r="H77" s="1256">
        <v>108</v>
      </c>
      <c r="I77" s="1257">
        <v>1273</v>
      </c>
      <c r="J77" s="1256">
        <v>3</v>
      </c>
      <c r="K77" s="1257">
        <v>155</v>
      </c>
      <c r="L77" s="1258">
        <v>1022</v>
      </c>
    </row>
    <row r="78" spans="1:12" s="1255" customFormat="1" ht="24.75" customHeight="1" x14ac:dyDescent="0.2">
      <c r="A78" s="1046" t="s">
        <v>689</v>
      </c>
      <c r="B78" s="1256">
        <v>7407</v>
      </c>
      <c r="C78" s="1257">
        <v>365</v>
      </c>
      <c r="D78" s="1256">
        <v>650</v>
      </c>
      <c r="E78" s="1257">
        <v>46</v>
      </c>
      <c r="F78" s="1256">
        <v>2223</v>
      </c>
      <c r="G78" s="1257">
        <v>828</v>
      </c>
      <c r="H78" s="1256">
        <v>47</v>
      </c>
      <c r="I78" s="1257">
        <v>2284</v>
      </c>
      <c r="J78" s="1256">
        <v>57</v>
      </c>
      <c r="K78" s="1257">
        <v>262</v>
      </c>
      <c r="L78" s="1258">
        <v>645</v>
      </c>
    </row>
    <row r="79" spans="1:12" s="1259" customFormat="1" ht="12.75" customHeight="1" x14ac:dyDescent="0.2">
      <c r="A79" s="1113" t="s">
        <v>107</v>
      </c>
      <c r="B79" s="1256">
        <v>15657</v>
      </c>
      <c r="C79" s="1257">
        <v>366</v>
      </c>
      <c r="D79" s="1256">
        <v>1068</v>
      </c>
      <c r="E79" s="1257">
        <v>82</v>
      </c>
      <c r="F79" s="1256">
        <v>4966</v>
      </c>
      <c r="G79" s="1257">
        <v>1310</v>
      </c>
      <c r="H79" s="1256">
        <v>23</v>
      </c>
      <c r="I79" s="1257">
        <v>6593</v>
      </c>
      <c r="J79" s="1256">
        <v>11</v>
      </c>
      <c r="K79" s="1257">
        <v>659</v>
      </c>
      <c r="L79" s="1258">
        <v>579</v>
      </c>
    </row>
    <row r="80" spans="1:12" s="1259" customFormat="1" ht="12.75" customHeight="1" x14ac:dyDescent="0.2">
      <c r="A80" s="1043" t="s">
        <v>108</v>
      </c>
      <c r="B80" s="1251">
        <v>77436</v>
      </c>
      <c r="C80" s="1252">
        <v>2873</v>
      </c>
      <c r="D80" s="1251">
        <v>3663</v>
      </c>
      <c r="E80" s="1252">
        <v>362</v>
      </c>
      <c r="F80" s="1251">
        <v>20072</v>
      </c>
      <c r="G80" s="1252">
        <v>10412</v>
      </c>
      <c r="H80" s="1251">
        <v>203</v>
      </c>
      <c r="I80" s="1252">
        <v>30680</v>
      </c>
      <c r="J80" s="1251">
        <v>431</v>
      </c>
      <c r="K80" s="1252">
        <v>5928</v>
      </c>
      <c r="L80" s="1253">
        <v>2812</v>
      </c>
    </row>
    <row r="81" spans="1:12" s="1259" customFormat="1" ht="12.75" customHeight="1" x14ac:dyDescent="0.2">
      <c r="A81" s="1113" t="s">
        <v>109</v>
      </c>
      <c r="B81" s="1256">
        <v>378</v>
      </c>
      <c r="C81" s="1257">
        <v>15</v>
      </c>
      <c r="D81" s="1256">
        <v>56</v>
      </c>
      <c r="E81" s="1257">
        <v>10</v>
      </c>
      <c r="F81" s="1256">
        <v>62</v>
      </c>
      <c r="G81" s="1257">
        <v>103</v>
      </c>
      <c r="H81" s="1256">
        <v>2</v>
      </c>
      <c r="I81" s="1257">
        <v>33</v>
      </c>
      <c r="J81" s="1256">
        <v>1</v>
      </c>
      <c r="K81" s="1257">
        <v>70</v>
      </c>
      <c r="L81" s="1258">
        <v>26</v>
      </c>
    </row>
    <row r="82" spans="1:12" s="1259" customFormat="1" ht="12.75" customHeight="1" x14ac:dyDescent="0.2">
      <c r="A82" s="1113" t="s">
        <v>110</v>
      </c>
      <c r="B82" s="1256">
        <v>295</v>
      </c>
      <c r="C82" s="1257">
        <v>0</v>
      </c>
      <c r="D82" s="1256">
        <v>16</v>
      </c>
      <c r="E82" s="1257">
        <v>50</v>
      </c>
      <c r="F82" s="1256">
        <v>14</v>
      </c>
      <c r="G82" s="1257">
        <v>186</v>
      </c>
      <c r="H82" s="1256">
        <v>1</v>
      </c>
      <c r="I82" s="1257">
        <v>11</v>
      </c>
      <c r="J82" s="1256">
        <v>0</v>
      </c>
      <c r="K82" s="1257">
        <v>15</v>
      </c>
      <c r="L82" s="1258">
        <v>2</v>
      </c>
    </row>
    <row r="83" spans="1:12" s="1259" customFormat="1" ht="12.75" customHeight="1" x14ac:dyDescent="0.2">
      <c r="A83" s="1113" t="s">
        <v>111</v>
      </c>
      <c r="B83" s="1256">
        <v>1212</v>
      </c>
      <c r="C83" s="1257">
        <v>77</v>
      </c>
      <c r="D83" s="1256">
        <v>24</v>
      </c>
      <c r="E83" s="1257">
        <v>10</v>
      </c>
      <c r="F83" s="1256">
        <v>90</v>
      </c>
      <c r="G83" s="1257">
        <v>224</v>
      </c>
      <c r="H83" s="1256">
        <v>6</v>
      </c>
      <c r="I83" s="1257">
        <v>524</v>
      </c>
      <c r="J83" s="1256">
        <v>1</v>
      </c>
      <c r="K83" s="1257">
        <v>173</v>
      </c>
      <c r="L83" s="1258">
        <v>83</v>
      </c>
    </row>
    <row r="84" spans="1:12" s="1259" customFormat="1" ht="12.75" customHeight="1" x14ac:dyDescent="0.2">
      <c r="A84" s="1113" t="s">
        <v>112</v>
      </c>
      <c r="B84" s="1256">
        <v>7211</v>
      </c>
      <c r="C84" s="1257">
        <v>99</v>
      </c>
      <c r="D84" s="1256">
        <v>223</v>
      </c>
      <c r="E84" s="1257">
        <v>17</v>
      </c>
      <c r="F84" s="1256">
        <v>2485</v>
      </c>
      <c r="G84" s="1257">
        <v>274</v>
      </c>
      <c r="H84" s="1256">
        <v>17</v>
      </c>
      <c r="I84" s="1257">
        <v>3606</v>
      </c>
      <c r="J84" s="1256">
        <v>2</v>
      </c>
      <c r="K84" s="1257">
        <v>325</v>
      </c>
      <c r="L84" s="1258">
        <v>163</v>
      </c>
    </row>
    <row r="85" spans="1:12" s="1259" customFormat="1" ht="12.75" customHeight="1" x14ac:dyDescent="0.2">
      <c r="A85" s="1113" t="s">
        <v>113</v>
      </c>
      <c r="B85" s="1256">
        <v>20775</v>
      </c>
      <c r="C85" s="1257">
        <v>1546</v>
      </c>
      <c r="D85" s="1256">
        <v>1420</v>
      </c>
      <c r="E85" s="1257">
        <v>147</v>
      </c>
      <c r="F85" s="1256">
        <v>1082</v>
      </c>
      <c r="G85" s="1257">
        <v>4193</v>
      </c>
      <c r="H85" s="1256">
        <v>77</v>
      </c>
      <c r="I85" s="1257">
        <v>10384</v>
      </c>
      <c r="J85" s="1256">
        <v>8</v>
      </c>
      <c r="K85" s="1257">
        <v>800</v>
      </c>
      <c r="L85" s="1258">
        <v>1118</v>
      </c>
    </row>
    <row r="86" spans="1:12" s="1259" customFormat="1" ht="12.75" customHeight="1" x14ac:dyDescent="0.2">
      <c r="A86" s="1113" t="s">
        <v>114</v>
      </c>
      <c r="B86" s="1256">
        <v>5558</v>
      </c>
      <c r="C86" s="1257">
        <v>117</v>
      </c>
      <c r="D86" s="1256">
        <v>281</v>
      </c>
      <c r="E86" s="1257">
        <v>24</v>
      </c>
      <c r="F86" s="1256">
        <v>310</v>
      </c>
      <c r="G86" s="1257">
        <v>1367</v>
      </c>
      <c r="H86" s="1256">
        <v>9</v>
      </c>
      <c r="I86" s="1257">
        <v>1718</v>
      </c>
      <c r="J86" s="1256">
        <v>353</v>
      </c>
      <c r="K86" s="1257">
        <v>1149</v>
      </c>
      <c r="L86" s="1258">
        <v>230</v>
      </c>
    </row>
    <row r="87" spans="1:12" s="1259" customFormat="1" ht="12.75" customHeight="1" x14ac:dyDescent="0.2">
      <c r="A87" s="1113" t="s">
        <v>115</v>
      </c>
      <c r="B87" s="1256">
        <v>9510</v>
      </c>
      <c r="C87" s="1257">
        <v>306</v>
      </c>
      <c r="D87" s="1256">
        <v>773</v>
      </c>
      <c r="E87" s="1257">
        <v>28</v>
      </c>
      <c r="F87" s="1256">
        <v>1714</v>
      </c>
      <c r="G87" s="1257">
        <v>525</v>
      </c>
      <c r="H87" s="1256">
        <v>10</v>
      </c>
      <c r="I87" s="1257">
        <v>5120</v>
      </c>
      <c r="J87" s="1256">
        <v>14</v>
      </c>
      <c r="K87" s="1257">
        <v>595</v>
      </c>
      <c r="L87" s="1258">
        <v>425</v>
      </c>
    </row>
    <row r="88" spans="1:12" s="1259" customFormat="1" ht="12.75" customHeight="1" x14ac:dyDescent="0.2">
      <c r="A88" s="1113" t="s">
        <v>116</v>
      </c>
      <c r="B88" s="1256">
        <v>19243</v>
      </c>
      <c r="C88" s="1257">
        <v>390</v>
      </c>
      <c r="D88" s="1256">
        <v>411</v>
      </c>
      <c r="E88" s="1257">
        <v>48</v>
      </c>
      <c r="F88" s="1256">
        <v>6136</v>
      </c>
      <c r="G88" s="1257">
        <v>2316</v>
      </c>
      <c r="H88" s="1256">
        <v>62</v>
      </c>
      <c r="I88" s="1257">
        <v>8238</v>
      </c>
      <c r="J88" s="1256">
        <v>9</v>
      </c>
      <c r="K88" s="1257">
        <v>1136</v>
      </c>
      <c r="L88" s="1258">
        <v>497</v>
      </c>
    </row>
    <row r="89" spans="1:12" s="1255" customFormat="1" ht="11.25" customHeight="1" x14ac:dyDescent="0.2">
      <c r="A89" s="1113" t="s">
        <v>117</v>
      </c>
      <c r="B89" s="1256">
        <v>4276</v>
      </c>
      <c r="C89" s="1257">
        <v>124</v>
      </c>
      <c r="D89" s="1256">
        <v>156</v>
      </c>
      <c r="E89" s="1257">
        <v>11</v>
      </c>
      <c r="F89" s="1256">
        <v>3079</v>
      </c>
      <c r="G89" s="1257">
        <v>238</v>
      </c>
      <c r="H89" s="1256">
        <v>12</v>
      </c>
      <c r="I89" s="1257">
        <v>349</v>
      </c>
      <c r="J89" s="1256">
        <v>3</v>
      </c>
      <c r="K89" s="1257">
        <v>177</v>
      </c>
      <c r="L89" s="1258">
        <v>127</v>
      </c>
    </row>
    <row r="90" spans="1:12" s="1259" customFormat="1" ht="12.75" customHeight="1" x14ac:dyDescent="0.2">
      <c r="A90" s="1113" t="s">
        <v>118</v>
      </c>
      <c r="B90" s="1256">
        <v>8978</v>
      </c>
      <c r="C90" s="1257">
        <v>199</v>
      </c>
      <c r="D90" s="1256">
        <v>303</v>
      </c>
      <c r="E90" s="1257">
        <v>17</v>
      </c>
      <c r="F90" s="1256">
        <v>5100</v>
      </c>
      <c r="G90" s="1257">
        <v>986</v>
      </c>
      <c r="H90" s="1256">
        <v>7</v>
      </c>
      <c r="I90" s="1257">
        <v>697</v>
      </c>
      <c r="J90" s="1256">
        <v>40</v>
      </c>
      <c r="K90" s="1257">
        <v>1488</v>
      </c>
      <c r="L90" s="1258">
        <v>141</v>
      </c>
    </row>
    <row r="91" spans="1:12" s="1259" customFormat="1" ht="12.75" customHeight="1" x14ac:dyDescent="0.2">
      <c r="A91" s="1005" t="s">
        <v>119</v>
      </c>
      <c r="B91" s="1251">
        <v>47267</v>
      </c>
      <c r="C91" s="1252">
        <v>1264</v>
      </c>
      <c r="D91" s="1251">
        <v>5064</v>
      </c>
      <c r="E91" s="1252">
        <v>408</v>
      </c>
      <c r="F91" s="1251">
        <v>1393</v>
      </c>
      <c r="G91" s="1252">
        <v>19699</v>
      </c>
      <c r="H91" s="1251">
        <v>149</v>
      </c>
      <c r="I91" s="1252">
        <v>9549</v>
      </c>
      <c r="J91" s="1251">
        <v>27</v>
      </c>
      <c r="K91" s="1252">
        <v>6661</v>
      </c>
      <c r="L91" s="1253">
        <v>3053</v>
      </c>
    </row>
    <row r="92" spans="1:12" s="1259" customFormat="1" ht="12.75" customHeight="1" x14ac:dyDescent="0.2">
      <c r="A92" s="1113" t="s">
        <v>120</v>
      </c>
      <c r="B92" s="1256">
        <v>1644</v>
      </c>
      <c r="C92" s="1257">
        <v>165</v>
      </c>
      <c r="D92" s="1256">
        <v>121</v>
      </c>
      <c r="E92" s="1257">
        <v>10</v>
      </c>
      <c r="F92" s="1256">
        <v>35</v>
      </c>
      <c r="G92" s="1257">
        <v>507</v>
      </c>
      <c r="H92" s="1256">
        <v>7</v>
      </c>
      <c r="I92" s="1257">
        <v>401</v>
      </c>
      <c r="J92" s="1256">
        <v>3</v>
      </c>
      <c r="K92" s="1257">
        <v>351</v>
      </c>
      <c r="L92" s="1258">
        <v>44</v>
      </c>
    </row>
    <row r="93" spans="1:12" s="1259" customFormat="1" ht="12.75" customHeight="1" x14ac:dyDescent="0.2">
      <c r="A93" s="1113" t="s">
        <v>121</v>
      </c>
      <c r="B93" s="1256">
        <v>15956</v>
      </c>
      <c r="C93" s="1257">
        <v>205</v>
      </c>
      <c r="D93" s="1256">
        <v>2458</v>
      </c>
      <c r="E93" s="1257">
        <v>124</v>
      </c>
      <c r="F93" s="1256">
        <v>555</v>
      </c>
      <c r="G93" s="1257">
        <v>8566</v>
      </c>
      <c r="H93" s="1256">
        <v>28</v>
      </c>
      <c r="I93" s="1257">
        <v>2258</v>
      </c>
      <c r="J93" s="1256">
        <v>1</v>
      </c>
      <c r="K93" s="1257">
        <v>459</v>
      </c>
      <c r="L93" s="1258">
        <v>1302</v>
      </c>
    </row>
    <row r="94" spans="1:12" s="1259" customFormat="1" ht="12.75" customHeight="1" x14ac:dyDescent="0.2">
      <c r="A94" s="1113" t="s">
        <v>122</v>
      </c>
      <c r="B94" s="1256">
        <v>630</v>
      </c>
      <c r="C94" s="1257">
        <v>46</v>
      </c>
      <c r="D94" s="1256">
        <v>80</v>
      </c>
      <c r="E94" s="1257">
        <v>1</v>
      </c>
      <c r="F94" s="1256">
        <v>20</v>
      </c>
      <c r="G94" s="1257">
        <v>39</v>
      </c>
      <c r="H94" s="1256">
        <v>1</v>
      </c>
      <c r="I94" s="1257">
        <v>363</v>
      </c>
      <c r="J94" s="1256">
        <v>0</v>
      </c>
      <c r="K94" s="1257">
        <v>66</v>
      </c>
      <c r="L94" s="1258">
        <v>14</v>
      </c>
    </row>
    <row r="95" spans="1:12" s="1259" customFormat="1" ht="12.75" customHeight="1" x14ac:dyDescent="0.2">
      <c r="A95" s="1113" t="s">
        <v>123</v>
      </c>
      <c r="B95" s="1256">
        <v>3276</v>
      </c>
      <c r="C95" s="1257">
        <v>134</v>
      </c>
      <c r="D95" s="1256">
        <v>136</v>
      </c>
      <c r="E95" s="1257">
        <v>33</v>
      </c>
      <c r="F95" s="1256">
        <v>53</v>
      </c>
      <c r="G95" s="1257">
        <v>1762</v>
      </c>
      <c r="H95" s="1256">
        <v>19</v>
      </c>
      <c r="I95" s="1257">
        <v>218</v>
      </c>
      <c r="J95" s="1256">
        <v>0</v>
      </c>
      <c r="K95" s="1257">
        <v>713</v>
      </c>
      <c r="L95" s="1258">
        <v>208</v>
      </c>
    </row>
    <row r="96" spans="1:12" s="1259" customFormat="1" ht="12.75" customHeight="1" x14ac:dyDescent="0.2">
      <c r="A96" s="1113" t="s">
        <v>124</v>
      </c>
      <c r="B96" s="1256">
        <v>6581</v>
      </c>
      <c r="C96" s="1257">
        <v>153</v>
      </c>
      <c r="D96" s="1256">
        <v>532</v>
      </c>
      <c r="E96" s="1257">
        <v>14</v>
      </c>
      <c r="F96" s="1256">
        <v>80</v>
      </c>
      <c r="G96" s="1257">
        <v>2054</v>
      </c>
      <c r="H96" s="1256">
        <v>12</v>
      </c>
      <c r="I96" s="1257">
        <v>873</v>
      </c>
      <c r="J96" s="1256">
        <v>8</v>
      </c>
      <c r="K96" s="1257">
        <v>2612</v>
      </c>
      <c r="L96" s="1258">
        <v>243</v>
      </c>
    </row>
    <row r="97" spans="1:12" s="1259" customFormat="1" ht="12.75" customHeight="1" x14ac:dyDescent="0.2">
      <c r="A97" s="1113" t="s">
        <v>125</v>
      </c>
      <c r="B97" s="1256">
        <v>10154</v>
      </c>
      <c r="C97" s="1257">
        <v>346</v>
      </c>
      <c r="D97" s="1256">
        <v>1073</v>
      </c>
      <c r="E97" s="1257">
        <v>53</v>
      </c>
      <c r="F97" s="1256">
        <v>288</v>
      </c>
      <c r="G97" s="1257">
        <v>2355</v>
      </c>
      <c r="H97" s="1256">
        <v>29</v>
      </c>
      <c r="I97" s="1257">
        <v>4147</v>
      </c>
      <c r="J97" s="1256">
        <v>2</v>
      </c>
      <c r="K97" s="1257">
        <v>1461</v>
      </c>
      <c r="L97" s="1258">
        <v>400</v>
      </c>
    </row>
    <row r="98" spans="1:12" s="1259" customFormat="1" ht="12.75" customHeight="1" x14ac:dyDescent="0.2">
      <c r="A98" s="1113" t="s">
        <v>126</v>
      </c>
      <c r="B98" s="1256">
        <v>1500</v>
      </c>
      <c r="C98" s="1257">
        <v>38</v>
      </c>
      <c r="D98" s="1256">
        <v>215</v>
      </c>
      <c r="E98" s="1257">
        <v>8</v>
      </c>
      <c r="F98" s="1256">
        <v>98</v>
      </c>
      <c r="G98" s="1257">
        <v>327</v>
      </c>
      <c r="H98" s="1256">
        <v>10</v>
      </c>
      <c r="I98" s="1257">
        <v>603</v>
      </c>
      <c r="J98" s="1256">
        <v>6</v>
      </c>
      <c r="K98" s="1257">
        <v>115</v>
      </c>
      <c r="L98" s="1258">
        <v>80</v>
      </c>
    </row>
    <row r="99" spans="1:12" s="1259" customFormat="1" ht="12.75" customHeight="1" x14ac:dyDescent="0.2">
      <c r="A99" s="1113" t="s">
        <v>127</v>
      </c>
      <c r="B99" s="1256">
        <v>1265</v>
      </c>
      <c r="C99" s="1257">
        <v>21</v>
      </c>
      <c r="D99" s="1256">
        <v>10</v>
      </c>
      <c r="E99" s="1257">
        <v>13</v>
      </c>
      <c r="F99" s="1256">
        <v>64</v>
      </c>
      <c r="G99" s="1257">
        <v>131</v>
      </c>
      <c r="H99" s="1256">
        <v>26</v>
      </c>
      <c r="I99" s="1257">
        <v>122</v>
      </c>
      <c r="J99" s="1256">
        <v>0</v>
      </c>
      <c r="K99" s="1257">
        <v>564</v>
      </c>
      <c r="L99" s="1258">
        <v>314</v>
      </c>
    </row>
    <row r="100" spans="1:12" s="1259" customFormat="1" ht="12.75" customHeight="1" x14ac:dyDescent="0.2">
      <c r="A100" s="1113" t="s">
        <v>128</v>
      </c>
      <c r="B100" s="1256">
        <v>5711</v>
      </c>
      <c r="C100" s="1257">
        <v>142</v>
      </c>
      <c r="D100" s="1256">
        <v>427</v>
      </c>
      <c r="E100" s="1257">
        <v>84</v>
      </c>
      <c r="F100" s="1256">
        <v>181</v>
      </c>
      <c r="G100" s="1257">
        <v>3847</v>
      </c>
      <c r="H100" s="1256">
        <v>10</v>
      </c>
      <c r="I100" s="1257">
        <v>523</v>
      </c>
      <c r="J100" s="1256">
        <v>6</v>
      </c>
      <c r="K100" s="1257">
        <v>285</v>
      </c>
      <c r="L100" s="1258">
        <v>206</v>
      </c>
    </row>
    <row r="101" spans="1:12" ht="12.75" x14ac:dyDescent="0.2">
      <c r="A101" s="1113" t="s">
        <v>129</v>
      </c>
      <c r="B101" s="1256">
        <v>28</v>
      </c>
      <c r="C101" s="1257">
        <v>8</v>
      </c>
      <c r="D101" s="1256">
        <v>0</v>
      </c>
      <c r="E101" s="1257">
        <v>0</v>
      </c>
      <c r="F101" s="1256">
        <v>2</v>
      </c>
      <c r="G101" s="1257">
        <v>0</v>
      </c>
      <c r="H101" s="1256">
        <v>0</v>
      </c>
      <c r="I101" s="1257">
        <v>15</v>
      </c>
      <c r="J101" s="1256">
        <v>1</v>
      </c>
      <c r="K101" s="1257">
        <v>0</v>
      </c>
      <c r="L101" s="1258">
        <v>2</v>
      </c>
    </row>
    <row r="102" spans="1:12" ht="12.75" x14ac:dyDescent="0.2">
      <c r="A102" s="1261" t="s">
        <v>130</v>
      </c>
      <c r="B102" s="1262">
        <v>522</v>
      </c>
      <c r="C102" s="1263">
        <v>6</v>
      </c>
      <c r="D102" s="1262">
        <v>12</v>
      </c>
      <c r="E102" s="1263">
        <v>68</v>
      </c>
      <c r="F102" s="1262">
        <v>17</v>
      </c>
      <c r="G102" s="1263">
        <v>111</v>
      </c>
      <c r="H102" s="1262">
        <v>7</v>
      </c>
      <c r="I102" s="1263">
        <v>26</v>
      </c>
      <c r="J102" s="1262">
        <v>0</v>
      </c>
      <c r="K102" s="1263">
        <v>35</v>
      </c>
      <c r="L102" s="1264">
        <v>240</v>
      </c>
    </row>
    <row r="105" spans="1:12" x14ac:dyDescent="0.2">
      <c r="B105" s="1271"/>
      <c r="F105" s="1271"/>
      <c r="J105" s="1271"/>
    </row>
    <row r="106" spans="1:12" x14ac:dyDescent="0.2">
      <c r="B106" s="1271"/>
      <c r="F106" s="1271"/>
      <c r="J106" s="1271"/>
    </row>
    <row r="107" spans="1:12" x14ac:dyDescent="0.2">
      <c r="B107" s="1271"/>
      <c r="F107" s="1271"/>
      <c r="J107" s="1271"/>
    </row>
    <row r="111" spans="1:12" x14ac:dyDescent="0.2">
      <c r="B111" s="1271"/>
      <c r="F111" s="1271"/>
      <c r="J111" s="1271"/>
    </row>
    <row r="112" spans="1:12" x14ac:dyDescent="0.2">
      <c r="B112" s="1271"/>
      <c r="F112" s="1271"/>
      <c r="J112" s="1271"/>
    </row>
    <row r="113" spans="2:10" x14ac:dyDescent="0.2">
      <c r="B113" s="1271"/>
      <c r="F113" s="1271"/>
      <c r="J113" s="1271"/>
    </row>
    <row r="114" spans="2:10" x14ac:dyDescent="0.2">
      <c r="B114" s="1271"/>
      <c r="F114" s="1271"/>
      <c r="J114" s="1271"/>
    </row>
  </sheetData>
  <mergeCells count="4">
    <mergeCell ref="A3:L3"/>
    <mergeCell ref="A5:A6"/>
    <mergeCell ref="B5:B6"/>
    <mergeCell ref="C5:L5"/>
  </mergeCells>
  <hyperlinks>
    <hyperlink ref="A1" location="Содержание!A36" display="Содержание"/>
  </hyperlinks>
  <printOptions horizontalCentered="1" verticalCentered="1"/>
  <pageMargins left="0.70866141732283472" right="0.59055118110236227" top="0.59055118110236227" bottom="0.51181102362204722" header="0.39370078740157483" footer="0.51181102362204722"/>
  <pageSetup paperSize="9" firstPageNumber="71" orientation="landscape" useFirstPageNumber="1" r:id="rId1"/>
  <headerFooter alignWithMargins="0">
    <oddHeader>&amp;C&amp;9&amp;P</oddHeader>
  </headerFooter>
  <rowBreaks count="3" manualBreakCount="3">
    <brk id="39" max="16383" man="1"/>
    <brk id="71" max="16383" man="1"/>
    <brk id="102"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2"/>
  <sheetViews>
    <sheetView zoomScaleNormal="100" workbookViewId="0">
      <pane xSplit="1" ySplit="4" topLeftCell="B76" activePane="bottomRight" state="frozen"/>
      <selection activeCell="D115" sqref="D115"/>
      <selection pane="topRight" activeCell="D115" sqref="D115"/>
      <selection pane="bottomLeft" activeCell="D115" sqref="D115"/>
      <selection pane="bottomRight"/>
    </sheetView>
  </sheetViews>
  <sheetFormatPr defaultRowHeight="12" x14ac:dyDescent="0.2"/>
  <cols>
    <col min="1" max="1" width="33.42578125" style="994" customWidth="1"/>
    <col min="2" max="2" width="10.5703125" style="994" customWidth="1"/>
    <col min="3" max="3" width="9.85546875" style="994" customWidth="1"/>
    <col min="4" max="4" width="8.85546875" style="994" customWidth="1"/>
    <col min="5" max="5" width="8.42578125" style="994" customWidth="1"/>
    <col min="6" max="6" width="8.85546875" style="994" customWidth="1"/>
    <col min="7" max="7" width="8.140625" style="994" customWidth="1"/>
    <col min="8" max="8" width="10.28515625" style="994" customWidth="1"/>
    <col min="9" max="9" width="9.7109375" style="994" customWidth="1"/>
    <col min="10" max="10" width="9.140625" style="994" customWidth="1"/>
    <col min="11" max="11" width="9.42578125" style="994" customWidth="1"/>
    <col min="12" max="12" width="8" style="994" customWidth="1"/>
    <col min="13" max="16384" width="9.140625" style="994"/>
  </cols>
  <sheetData>
    <row r="1" spans="1:12" s="23" customFormat="1" ht="14.25" customHeight="1" x14ac:dyDescent="0.25">
      <c r="A1" s="645" t="s">
        <v>350</v>
      </c>
      <c r="B1" s="1272"/>
      <c r="C1" s="1272"/>
      <c r="D1" s="1272"/>
      <c r="E1" s="1272"/>
      <c r="F1" s="1272"/>
      <c r="G1" s="1272"/>
      <c r="H1" s="1272"/>
      <c r="I1" s="1272"/>
      <c r="J1" s="1272"/>
      <c r="K1" s="1272"/>
      <c r="L1" s="1272"/>
    </row>
    <row r="2" spans="1:12" ht="18.75" customHeight="1" x14ac:dyDescent="0.2">
      <c r="A2" s="995"/>
    </row>
    <row r="3" spans="1:12" s="73" customFormat="1" ht="25.5" customHeight="1" x14ac:dyDescent="0.2">
      <c r="A3" s="2191" t="s">
        <v>680</v>
      </c>
      <c r="B3" s="2193" t="s">
        <v>690</v>
      </c>
      <c r="C3" s="2195" t="s">
        <v>682</v>
      </c>
      <c r="D3" s="2196"/>
      <c r="E3" s="2196"/>
      <c r="F3" s="2196"/>
      <c r="G3" s="2196"/>
      <c r="H3" s="2196"/>
      <c r="I3" s="2196"/>
      <c r="J3" s="2196"/>
      <c r="K3" s="2196"/>
      <c r="L3" s="2197"/>
    </row>
    <row r="4" spans="1:12" s="73" customFormat="1" ht="45.75" customHeight="1" x14ac:dyDescent="0.2">
      <c r="A4" s="2192"/>
      <c r="B4" s="2194"/>
      <c r="C4" s="1249" t="s">
        <v>683</v>
      </c>
      <c r="D4" s="1249" t="s">
        <v>560</v>
      </c>
      <c r="E4" s="1249" t="s">
        <v>561</v>
      </c>
      <c r="F4" s="1249" t="s">
        <v>268</v>
      </c>
      <c r="G4" s="1249" t="s">
        <v>275</v>
      </c>
      <c r="H4" s="1249" t="s">
        <v>684</v>
      </c>
      <c r="I4" s="1249" t="s">
        <v>685</v>
      </c>
      <c r="J4" s="1249" t="s">
        <v>686</v>
      </c>
      <c r="K4" s="1249" t="s">
        <v>687</v>
      </c>
      <c r="L4" s="1249" t="s">
        <v>271</v>
      </c>
    </row>
    <row r="5" spans="1:12" s="1254" customFormat="1" ht="18" customHeight="1" x14ac:dyDescent="0.2">
      <c r="A5" s="1250" t="s">
        <v>250</v>
      </c>
      <c r="B5" s="1251">
        <v>583607</v>
      </c>
      <c r="C5" s="1252">
        <v>35485</v>
      </c>
      <c r="D5" s="1251">
        <v>70239</v>
      </c>
      <c r="E5" s="1252">
        <v>18985</v>
      </c>
      <c r="F5" s="1251">
        <v>69329</v>
      </c>
      <c r="G5" s="1252">
        <v>69184</v>
      </c>
      <c r="H5" s="1251">
        <v>21185</v>
      </c>
      <c r="I5" s="1252">
        <v>99296</v>
      </c>
      <c r="J5" s="1251">
        <v>15835</v>
      </c>
      <c r="K5" s="1252">
        <v>62490</v>
      </c>
      <c r="L5" s="1273">
        <v>121579</v>
      </c>
    </row>
    <row r="6" spans="1:12" s="1255" customFormat="1" ht="14.25" customHeight="1" x14ac:dyDescent="0.2">
      <c r="A6" s="1005" t="s">
        <v>36</v>
      </c>
      <c r="B6" s="1251">
        <v>178424</v>
      </c>
      <c r="C6" s="1252">
        <v>8893</v>
      </c>
      <c r="D6" s="1251">
        <v>20042</v>
      </c>
      <c r="E6" s="1252">
        <v>10554</v>
      </c>
      <c r="F6" s="1251">
        <v>9735</v>
      </c>
      <c r="G6" s="1252">
        <v>11292</v>
      </c>
      <c r="H6" s="1251">
        <v>14659</v>
      </c>
      <c r="I6" s="1252">
        <v>26889</v>
      </c>
      <c r="J6" s="1251">
        <v>5109</v>
      </c>
      <c r="K6" s="1252">
        <v>15751</v>
      </c>
      <c r="L6" s="1253">
        <v>55500</v>
      </c>
    </row>
    <row r="7" spans="1:12" s="1259" customFormat="1" ht="12" customHeight="1" x14ac:dyDescent="0.2">
      <c r="A7" s="1113" t="s">
        <v>37</v>
      </c>
      <c r="B7" s="1256">
        <v>14836</v>
      </c>
      <c r="C7" s="1257">
        <v>253</v>
      </c>
      <c r="D7" s="1256">
        <v>552</v>
      </c>
      <c r="E7" s="1257">
        <v>106</v>
      </c>
      <c r="F7" s="1256">
        <v>1268</v>
      </c>
      <c r="G7" s="1257">
        <v>356</v>
      </c>
      <c r="H7" s="1256">
        <v>426</v>
      </c>
      <c r="I7" s="1257">
        <v>273</v>
      </c>
      <c r="J7" s="1256">
        <v>231</v>
      </c>
      <c r="K7" s="1257">
        <v>744</v>
      </c>
      <c r="L7" s="1258">
        <v>10627</v>
      </c>
    </row>
    <row r="8" spans="1:12" s="1259" customFormat="1" ht="12" customHeight="1" x14ac:dyDescent="0.2">
      <c r="A8" s="1113" t="s">
        <v>38</v>
      </c>
      <c r="B8" s="1256">
        <v>2821</v>
      </c>
      <c r="C8" s="1257">
        <v>206</v>
      </c>
      <c r="D8" s="1256">
        <v>246</v>
      </c>
      <c r="E8" s="1257">
        <v>442</v>
      </c>
      <c r="F8" s="1256">
        <v>82</v>
      </c>
      <c r="G8" s="1257">
        <v>32</v>
      </c>
      <c r="H8" s="1256">
        <v>216</v>
      </c>
      <c r="I8" s="1257">
        <v>146</v>
      </c>
      <c r="J8" s="1256">
        <v>15</v>
      </c>
      <c r="K8" s="1257">
        <v>76</v>
      </c>
      <c r="L8" s="1258">
        <v>1360</v>
      </c>
    </row>
    <row r="9" spans="1:12" s="1259" customFormat="1" ht="12" customHeight="1" x14ac:dyDescent="0.2">
      <c r="A9" s="1113" t="s">
        <v>39</v>
      </c>
      <c r="B9" s="1256">
        <v>4867</v>
      </c>
      <c r="C9" s="1257">
        <v>165</v>
      </c>
      <c r="D9" s="1256">
        <v>692</v>
      </c>
      <c r="E9" s="1257">
        <v>147</v>
      </c>
      <c r="F9" s="1256">
        <v>212</v>
      </c>
      <c r="G9" s="1257">
        <v>356</v>
      </c>
      <c r="H9" s="1256">
        <v>254</v>
      </c>
      <c r="I9" s="1257">
        <v>1320</v>
      </c>
      <c r="J9" s="1256">
        <v>59</v>
      </c>
      <c r="K9" s="1257">
        <v>502</v>
      </c>
      <c r="L9" s="1258">
        <v>1160</v>
      </c>
    </row>
    <row r="10" spans="1:12" s="1259" customFormat="1" ht="12" customHeight="1" x14ac:dyDescent="0.2">
      <c r="A10" s="1113" t="s">
        <v>40</v>
      </c>
      <c r="B10" s="1256">
        <v>13317</v>
      </c>
      <c r="C10" s="1257">
        <v>424</v>
      </c>
      <c r="D10" s="1256">
        <v>935</v>
      </c>
      <c r="E10" s="1257">
        <v>170</v>
      </c>
      <c r="F10" s="1256">
        <v>1735</v>
      </c>
      <c r="G10" s="1257">
        <v>429</v>
      </c>
      <c r="H10" s="1256">
        <v>430</v>
      </c>
      <c r="I10" s="1257">
        <v>1190</v>
      </c>
      <c r="J10" s="1256">
        <v>2071</v>
      </c>
      <c r="K10" s="1257">
        <v>1074</v>
      </c>
      <c r="L10" s="1258">
        <v>4859</v>
      </c>
    </row>
    <row r="11" spans="1:12" s="1259" customFormat="1" ht="12" customHeight="1" x14ac:dyDescent="0.2">
      <c r="A11" s="1113" t="s">
        <v>41</v>
      </c>
      <c r="B11" s="1256">
        <v>2886</v>
      </c>
      <c r="C11" s="1257">
        <v>255</v>
      </c>
      <c r="D11" s="1256">
        <v>467</v>
      </c>
      <c r="E11" s="1257">
        <v>36</v>
      </c>
      <c r="F11" s="1256">
        <v>31</v>
      </c>
      <c r="G11" s="1257">
        <v>366</v>
      </c>
      <c r="H11" s="1256">
        <v>59</v>
      </c>
      <c r="I11" s="1257">
        <v>898</v>
      </c>
      <c r="J11" s="1256">
        <v>270</v>
      </c>
      <c r="K11" s="1257">
        <v>308</v>
      </c>
      <c r="L11" s="1258">
        <v>196</v>
      </c>
    </row>
    <row r="12" spans="1:12" s="1259" customFormat="1" ht="12" customHeight="1" x14ac:dyDescent="0.2">
      <c r="A12" s="1113" t="s">
        <v>42</v>
      </c>
      <c r="B12" s="1256">
        <v>20248</v>
      </c>
      <c r="C12" s="1257">
        <v>918</v>
      </c>
      <c r="D12" s="1256">
        <v>3648</v>
      </c>
      <c r="E12" s="1257">
        <v>603</v>
      </c>
      <c r="F12" s="1256">
        <v>893</v>
      </c>
      <c r="G12" s="1257">
        <v>767</v>
      </c>
      <c r="H12" s="1256">
        <v>1701</v>
      </c>
      <c r="I12" s="1257">
        <v>6905</v>
      </c>
      <c r="J12" s="1256">
        <v>213</v>
      </c>
      <c r="K12" s="1257">
        <v>2129</v>
      </c>
      <c r="L12" s="1258">
        <v>2471</v>
      </c>
    </row>
    <row r="13" spans="1:12" s="1259" customFormat="1" ht="12" customHeight="1" x14ac:dyDescent="0.2">
      <c r="A13" s="1113" t="s">
        <v>43</v>
      </c>
      <c r="B13" s="1256">
        <v>1773</v>
      </c>
      <c r="C13" s="1257">
        <v>108</v>
      </c>
      <c r="D13" s="1256">
        <v>198</v>
      </c>
      <c r="E13" s="1257">
        <v>61</v>
      </c>
      <c r="F13" s="1256">
        <v>194</v>
      </c>
      <c r="G13" s="1257">
        <v>213</v>
      </c>
      <c r="H13" s="1256">
        <v>108</v>
      </c>
      <c r="I13" s="1257">
        <v>298</v>
      </c>
      <c r="J13" s="1256">
        <v>82</v>
      </c>
      <c r="K13" s="1257">
        <v>234</v>
      </c>
      <c r="L13" s="1258">
        <v>277</v>
      </c>
    </row>
    <row r="14" spans="1:12" s="1259" customFormat="1" ht="12" customHeight="1" x14ac:dyDescent="0.2">
      <c r="A14" s="1113" t="s">
        <v>44</v>
      </c>
      <c r="B14" s="1256">
        <v>5028</v>
      </c>
      <c r="C14" s="1257">
        <v>171</v>
      </c>
      <c r="D14" s="1256">
        <v>518</v>
      </c>
      <c r="E14" s="1257">
        <v>41</v>
      </c>
      <c r="F14" s="1256">
        <v>167</v>
      </c>
      <c r="G14" s="1257">
        <v>140</v>
      </c>
      <c r="H14" s="1256">
        <v>185</v>
      </c>
      <c r="I14" s="1257">
        <v>519</v>
      </c>
      <c r="J14" s="1256">
        <v>304</v>
      </c>
      <c r="K14" s="1257">
        <v>653</v>
      </c>
      <c r="L14" s="1258">
        <v>2330</v>
      </c>
    </row>
    <row r="15" spans="1:12" s="1259" customFormat="1" ht="12" customHeight="1" x14ac:dyDescent="0.2">
      <c r="A15" s="1113" t="s">
        <v>45</v>
      </c>
      <c r="B15" s="1256">
        <v>4442</v>
      </c>
      <c r="C15" s="1257">
        <v>252</v>
      </c>
      <c r="D15" s="1256">
        <v>474</v>
      </c>
      <c r="E15" s="1257">
        <v>44</v>
      </c>
      <c r="F15" s="1256">
        <v>651</v>
      </c>
      <c r="G15" s="1257">
        <v>159</v>
      </c>
      <c r="H15" s="1256">
        <v>264</v>
      </c>
      <c r="I15" s="1257">
        <v>995</v>
      </c>
      <c r="J15" s="1256">
        <v>38</v>
      </c>
      <c r="K15" s="1257">
        <v>471</v>
      </c>
      <c r="L15" s="1258">
        <v>1094</v>
      </c>
    </row>
    <row r="16" spans="1:12" s="1259" customFormat="1" ht="12" customHeight="1" x14ac:dyDescent="0.2">
      <c r="A16" s="1113" t="s">
        <v>46</v>
      </c>
      <c r="B16" s="1256">
        <v>47077</v>
      </c>
      <c r="C16" s="1257">
        <v>1539</v>
      </c>
      <c r="D16" s="1256">
        <v>6376</v>
      </c>
      <c r="E16" s="1257">
        <v>3308</v>
      </c>
      <c r="F16" s="1256">
        <v>1610</v>
      </c>
      <c r="G16" s="1257">
        <v>5474</v>
      </c>
      <c r="H16" s="1256">
        <v>5932</v>
      </c>
      <c r="I16" s="1257">
        <v>4899</v>
      </c>
      <c r="J16" s="1256">
        <v>725</v>
      </c>
      <c r="K16" s="1257">
        <v>3576</v>
      </c>
      <c r="L16" s="1258">
        <v>13638</v>
      </c>
    </row>
    <row r="17" spans="1:12" s="1259" customFormat="1" ht="12" customHeight="1" x14ac:dyDescent="0.2">
      <c r="A17" s="1113" t="s">
        <v>47</v>
      </c>
      <c r="B17" s="1256">
        <v>2166</v>
      </c>
      <c r="C17" s="1257">
        <v>115</v>
      </c>
      <c r="D17" s="1256">
        <v>184</v>
      </c>
      <c r="E17" s="1257">
        <v>39</v>
      </c>
      <c r="F17" s="1256">
        <v>106</v>
      </c>
      <c r="G17" s="1257">
        <v>71</v>
      </c>
      <c r="H17" s="1256">
        <v>128</v>
      </c>
      <c r="I17" s="1257">
        <v>329</v>
      </c>
      <c r="J17" s="1256">
        <v>42</v>
      </c>
      <c r="K17" s="1257">
        <v>136</v>
      </c>
      <c r="L17" s="1258">
        <v>1016</v>
      </c>
    </row>
    <row r="18" spans="1:12" s="1259" customFormat="1" ht="12" customHeight="1" x14ac:dyDescent="0.2">
      <c r="A18" s="1113" t="s">
        <v>48</v>
      </c>
      <c r="B18" s="1256">
        <v>3432</v>
      </c>
      <c r="C18" s="1257">
        <v>245</v>
      </c>
      <c r="D18" s="1256">
        <v>320</v>
      </c>
      <c r="E18" s="1257">
        <v>60</v>
      </c>
      <c r="F18" s="1256">
        <v>223</v>
      </c>
      <c r="G18" s="1257">
        <v>104</v>
      </c>
      <c r="H18" s="1256">
        <v>227</v>
      </c>
      <c r="I18" s="1257">
        <v>704</v>
      </c>
      <c r="J18" s="1256">
        <v>102</v>
      </c>
      <c r="K18" s="1257">
        <v>733</v>
      </c>
      <c r="L18" s="1258">
        <v>714</v>
      </c>
    </row>
    <row r="19" spans="1:12" s="1259" customFormat="1" ht="12" customHeight="1" x14ac:dyDescent="0.2">
      <c r="A19" s="1113" t="s">
        <v>49</v>
      </c>
      <c r="B19" s="1256">
        <v>8390</v>
      </c>
      <c r="C19" s="1257">
        <v>451</v>
      </c>
      <c r="D19" s="1256">
        <v>737</v>
      </c>
      <c r="E19" s="1257">
        <v>3159</v>
      </c>
      <c r="F19" s="1256">
        <v>218</v>
      </c>
      <c r="G19" s="1257">
        <v>297</v>
      </c>
      <c r="H19" s="1256">
        <v>357</v>
      </c>
      <c r="I19" s="1257">
        <v>1250</v>
      </c>
      <c r="J19" s="1256">
        <v>78</v>
      </c>
      <c r="K19" s="1257">
        <v>547</v>
      </c>
      <c r="L19" s="1258">
        <v>1296</v>
      </c>
    </row>
    <row r="20" spans="1:12" s="1259" customFormat="1" ht="12" customHeight="1" x14ac:dyDescent="0.2">
      <c r="A20" s="1113" t="s">
        <v>50</v>
      </c>
      <c r="B20" s="1256">
        <v>4408</v>
      </c>
      <c r="C20" s="1257">
        <v>259</v>
      </c>
      <c r="D20" s="1256">
        <v>639</v>
      </c>
      <c r="E20" s="1257">
        <v>64</v>
      </c>
      <c r="F20" s="1256">
        <v>312</v>
      </c>
      <c r="G20" s="1257">
        <v>95</v>
      </c>
      <c r="H20" s="1256">
        <v>185</v>
      </c>
      <c r="I20" s="1257">
        <v>1458</v>
      </c>
      <c r="J20" s="1256">
        <v>82</v>
      </c>
      <c r="K20" s="1257">
        <v>660</v>
      </c>
      <c r="L20" s="1258">
        <v>654</v>
      </c>
    </row>
    <row r="21" spans="1:12" s="1259" customFormat="1" ht="12" customHeight="1" x14ac:dyDescent="0.2">
      <c r="A21" s="1113" t="s">
        <v>51</v>
      </c>
      <c r="B21" s="1256">
        <v>5086</v>
      </c>
      <c r="C21" s="1257">
        <v>319</v>
      </c>
      <c r="D21" s="1256">
        <v>425</v>
      </c>
      <c r="E21" s="1257">
        <v>78</v>
      </c>
      <c r="F21" s="1256">
        <v>256</v>
      </c>
      <c r="G21" s="1257">
        <v>173</v>
      </c>
      <c r="H21" s="1256">
        <v>292</v>
      </c>
      <c r="I21" s="1257">
        <v>1460</v>
      </c>
      <c r="J21" s="1256">
        <v>329</v>
      </c>
      <c r="K21" s="1257">
        <v>556</v>
      </c>
      <c r="L21" s="1258">
        <v>1198</v>
      </c>
    </row>
    <row r="22" spans="1:12" s="1259" customFormat="1" ht="12" customHeight="1" x14ac:dyDescent="0.2">
      <c r="A22" s="1113" t="s">
        <v>52</v>
      </c>
      <c r="B22" s="1256">
        <v>9599</v>
      </c>
      <c r="C22" s="1257">
        <v>1000</v>
      </c>
      <c r="D22" s="1256">
        <v>1791</v>
      </c>
      <c r="E22" s="1257">
        <v>156</v>
      </c>
      <c r="F22" s="1256">
        <v>372</v>
      </c>
      <c r="G22" s="1257">
        <v>452</v>
      </c>
      <c r="H22" s="1256">
        <v>926</v>
      </c>
      <c r="I22" s="1257">
        <v>1232</v>
      </c>
      <c r="J22" s="1256">
        <v>110</v>
      </c>
      <c r="K22" s="1257">
        <v>1075</v>
      </c>
      <c r="L22" s="1258">
        <v>2485</v>
      </c>
    </row>
    <row r="23" spans="1:12" s="1259" customFormat="1" ht="12" customHeight="1" x14ac:dyDescent="0.2">
      <c r="A23" s="1113" t="s">
        <v>53</v>
      </c>
      <c r="B23" s="1256">
        <v>3373</v>
      </c>
      <c r="C23" s="1257">
        <v>264</v>
      </c>
      <c r="D23" s="1256">
        <v>482</v>
      </c>
      <c r="E23" s="1257">
        <v>95</v>
      </c>
      <c r="F23" s="1256">
        <v>212</v>
      </c>
      <c r="G23" s="1257">
        <v>102</v>
      </c>
      <c r="H23" s="1256">
        <v>164</v>
      </c>
      <c r="I23" s="1257">
        <v>760</v>
      </c>
      <c r="J23" s="1256">
        <v>71</v>
      </c>
      <c r="K23" s="1257">
        <v>375</v>
      </c>
      <c r="L23" s="1258">
        <v>848</v>
      </c>
    </row>
    <row r="24" spans="1:12" s="1259" customFormat="1" ht="12" customHeight="1" x14ac:dyDescent="0.2">
      <c r="A24" s="1113" t="s">
        <v>251</v>
      </c>
      <c r="B24" s="1256">
        <v>24675</v>
      </c>
      <c r="C24" s="1257">
        <v>1949</v>
      </c>
      <c r="D24" s="1256">
        <v>1358</v>
      </c>
      <c r="E24" s="1257">
        <v>1945</v>
      </c>
      <c r="F24" s="1256">
        <v>1193</v>
      </c>
      <c r="G24" s="1257">
        <v>1706</v>
      </c>
      <c r="H24" s="1256">
        <v>2805</v>
      </c>
      <c r="I24" s="1257">
        <v>2253</v>
      </c>
      <c r="J24" s="1256">
        <v>287</v>
      </c>
      <c r="K24" s="1257">
        <v>1902</v>
      </c>
      <c r="L24" s="1258">
        <v>9277</v>
      </c>
    </row>
    <row r="25" spans="1:12" s="1255" customFormat="1" ht="11.25" customHeight="1" x14ac:dyDescent="0.2">
      <c r="A25" s="1005" t="s">
        <v>55</v>
      </c>
      <c r="B25" s="1251">
        <v>46248</v>
      </c>
      <c r="C25" s="1252">
        <v>3056</v>
      </c>
      <c r="D25" s="1251">
        <v>3086</v>
      </c>
      <c r="E25" s="1252">
        <v>3811</v>
      </c>
      <c r="F25" s="1251">
        <v>6012</v>
      </c>
      <c r="G25" s="1252">
        <v>4967</v>
      </c>
      <c r="H25" s="1251">
        <v>3120</v>
      </c>
      <c r="I25" s="1252">
        <v>5164</v>
      </c>
      <c r="J25" s="1251">
        <v>671</v>
      </c>
      <c r="K25" s="1252">
        <v>4748</v>
      </c>
      <c r="L25" s="1253">
        <v>11613</v>
      </c>
    </row>
    <row r="26" spans="1:12" s="1259" customFormat="1" ht="12" customHeight="1" x14ac:dyDescent="0.2">
      <c r="A26" s="1113" t="s">
        <v>56</v>
      </c>
      <c r="B26" s="1256">
        <v>789</v>
      </c>
      <c r="C26" s="1257">
        <v>79</v>
      </c>
      <c r="D26" s="1256">
        <v>61</v>
      </c>
      <c r="E26" s="1257">
        <v>53</v>
      </c>
      <c r="F26" s="1256">
        <v>45</v>
      </c>
      <c r="G26" s="1257">
        <v>24</v>
      </c>
      <c r="H26" s="1256">
        <v>17</v>
      </c>
      <c r="I26" s="1257">
        <v>166</v>
      </c>
      <c r="J26" s="1256">
        <v>5</v>
      </c>
      <c r="K26" s="1257">
        <v>66</v>
      </c>
      <c r="L26" s="1258">
        <v>273</v>
      </c>
    </row>
    <row r="27" spans="1:12" s="1259" customFormat="1" ht="12" customHeight="1" x14ac:dyDescent="0.2">
      <c r="A27" s="1113" t="s">
        <v>57</v>
      </c>
      <c r="B27" s="1256">
        <v>1871</v>
      </c>
      <c r="C27" s="1257">
        <v>360</v>
      </c>
      <c r="D27" s="1256">
        <v>125</v>
      </c>
      <c r="E27" s="1257">
        <v>184</v>
      </c>
      <c r="F27" s="1256">
        <v>63</v>
      </c>
      <c r="G27" s="1257">
        <v>190</v>
      </c>
      <c r="H27" s="1256">
        <v>33</v>
      </c>
      <c r="I27" s="1257">
        <v>153</v>
      </c>
      <c r="J27" s="1256">
        <v>0</v>
      </c>
      <c r="K27" s="1257">
        <v>176</v>
      </c>
      <c r="L27" s="1258">
        <v>587</v>
      </c>
    </row>
    <row r="28" spans="1:12" s="1259" customFormat="1" ht="12" customHeight="1" x14ac:dyDescent="0.2">
      <c r="A28" s="1113" t="s">
        <v>493</v>
      </c>
      <c r="B28" s="1256">
        <v>1824</v>
      </c>
      <c r="C28" s="1257">
        <v>205</v>
      </c>
      <c r="D28" s="1256">
        <v>60</v>
      </c>
      <c r="E28" s="1257">
        <v>77</v>
      </c>
      <c r="F28" s="1256">
        <v>38</v>
      </c>
      <c r="G28" s="1257">
        <v>32</v>
      </c>
      <c r="H28" s="1256">
        <v>28</v>
      </c>
      <c r="I28" s="1257">
        <v>628</v>
      </c>
      <c r="J28" s="1256">
        <v>163</v>
      </c>
      <c r="K28" s="1257">
        <v>334</v>
      </c>
      <c r="L28" s="1258">
        <v>259</v>
      </c>
    </row>
    <row r="29" spans="1:12" s="1260" customFormat="1" ht="12" customHeight="1" x14ac:dyDescent="0.2">
      <c r="A29" s="1022" t="s">
        <v>59</v>
      </c>
      <c r="B29" s="1256">
        <v>371</v>
      </c>
      <c r="C29" s="1257">
        <v>40</v>
      </c>
      <c r="D29" s="1256">
        <v>23</v>
      </c>
      <c r="E29" s="1257">
        <v>47</v>
      </c>
      <c r="F29" s="1256">
        <v>6</v>
      </c>
      <c r="G29" s="1257">
        <v>10</v>
      </c>
      <c r="H29" s="1256">
        <v>7</v>
      </c>
      <c r="I29" s="1257">
        <v>169</v>
      </c>
      <c r="J29" s="1256">
        <v>0</v>
      </c>
      <c r="K29" s="1257">
        <v>32</v>
      </c>
      <c r="L29" s="1258">
        <v>37</v>
      </c>
    </row>
    <row r="30" spans="1:12" s="1260" customFormat="1" ht="24.75" customHeight="1" x14ac:dyDescent="0.2">
      <c r="A30" s="1022" t="s">
        <v>688</v>
      </c>
      <c r="B30" s="1256">
        <v>1453</v>
      </c>
      <c r="C30" s="1257">
        <v>165</v>
      </c>
      <c r="D30" s="1256">
        <v>37</v>
      </c>
      <c r="E30" s="1257">
        <v>30</v>
      </c>
      <c r="F30" s="1256">
        <v>32</v>
      </c>
      <c r="G30" s="1257">
        <v>22</v>
      </c>
      <c r="H30" s="1256">
        <v>21</v>
      </c>
      <c r="I30" s="1257">
        <v>459</v>
      </c>
      <c r="J30" s="1256">
        <v>163</v>
      </c>
      <c r="K30" s="1257">
        <v>302</v>
      </c>
      <c r="L30" s="1258">
        <v>222</v>
      </c>
    </row>
    <row r="31" spans="1:12" s="1259" customFormat="1" ht="12" customHeight="1" x14ac:dyDescent="0.2">
      <c r="A31" s="1113" t="s">
        <v>61</v>
      </c>
      <c r="B31" s="1256">
        <v>1394</v>
      </c>
      <c r="C31" s="1257">
        <v>39</v>
      </c>
      <c r="D31" s="1256">
        <v>371</v>
      </c>
      <c r="E31" s="1257">
        <v>99</v>
      </c>
      <c r="F31" s="1256">
        <v>55</v>
      </c>
      <c r="G31" s="1257">
        <v>435</v>
      </c>
      <c r="H31" s="1256">
        <v>14</v>
      </c>
      <c r="I31" s="1257">
        <v>149</v>
      </c>
      <c r="J31" s="1256">
        <v>6</v>
      </c>
      <c r="K31" s="1257">
        <v>54</v>
      </c>
      <c r="L31" s="1258">
        <v>172</v>
      </c>
    </row>
    <row r="32" spans="1:12" s="1259" customFormat="1" ht="12" customHeight="1" x14ac:dyDescent="0.2">
      <c r="A32" s="1113" t="s">
        <v>62</v>
      </c>
      <c r="B32" s="1256">
        <v>6790</v>
      </c>
      <c r="C32" s="1257">
        <v>277</v>
      </c>
      <c r="D32" s="1256">
        <v>428</v>
      </c>
      <c r="E32" s="1257">
        <v>301</v>
      </c>
      <c r="F32" s="1256">
        <v>2756</v>
      </c>
      <c r="G32" s="1257">
        <v>602</v>
      </c>
      <c r="H32" s="1256">
        <v>127</v>
      </c>
      <c r="I32" s="1257">
        <v>259</v>
      </c>
      <c r="J32" s="1256">
        <v>53</v>
      </c>
      <c r="K32" s="1257">
        <v>1057</v>
      </c>
      <c r="L32" s="1258">
        <v>930</v>
      </c>
    </row>
    <row r="33" spans="1:12" s="1259" customFormat="1" ht="12" customHeight="1" x14ac:dyDescent="0.2">
      <c r="A33" s="1113" t="s">
        <v>63</v>
      </c>
      <c r="B33" s="1256">
        <v>8668</v>
      </c>
      <c r="C33" s="1257">
        <v>388</v>
      </c>
      <c r="D33" s="1256">
        <v>526</v>
      </c>
      <c r="E33" s="1257">
        <v>675</v>
      </c>
      <c r="F33" s="1256">
        <v>1060</v>
      </c>
      <c r="G33" s="1257">
        <v>618</v>
      </c>
      <c r="H33" s="1256">
        <v>873</v>
      </c>
      <c r="I33" s="1257">
        <v>1071</v>
      </c>
      <c r="J33" s="1256">
        <v>76</v>
      </c>
      <c r="K33" s="1257">
        <v>764</v>
      </c>
      <c r="L33" s="1258">
        <v>2617</v>
      </c>
    </row>
    <row r="34" spans="1:12" s="1259" customFormat="1" ht="12" customHeight="1" x14ac:dyDescent="0.2">
      <c r="A34" s="1113" t="s">
        <v>64</v>
      </c>
      <c r="B34" s="1256">
        <v>2824</v>
      </c>
      <c r="C34" s="1257">
        <v>390</v>
      </c>
      <c r="D34" s="1256">
        <v>252</v>
      </c>
      <c r="E34" s="1257">
        <v>188</v>
      </c>
      <c r="F34" s="1256">
        <v>158</v>
      </c>
      <c r="G34" s="1257">
        <v>372</v>
      </c>
      <c r="H34" s="1256">
        <v>44</v>
      </c>
      <c r="I34" s="1257">
        <v>143</v>
      </c>
      <c r="J34" s="1256">
        <v>10</v>
      </c>
      <c r="K34" s="1257">
        <v>296</v>
      </c>
      <c r="L34" s="1258">
        <v>971</v>
      </c>
    </row>
    <row r="35" spans="1:12" s="1259" customFormat="1" ht="12" customHeight="1" x14ac:dyDescent="0.2">
      <c r="A35" s="1113" t="s">
        <v>65</v>
      </c>
      <c r="B35" s="1256">
        <v>2213</v>
      </c>
      <c r="C35" s="1257">
        <v>135</v>
      </c>
      <c r="D35" s="1256">
        <v>106</v>
      </c>
      <c r="E35" s="1257">
        <v>88</v>
      </c>
      <c r="F35" s="1256">
        <v>131</v>
      </c>
      <c r="G35" s="1257">
        <v>38</v>
      </c>
      <c r="H35" s="1256">
        <v>186</v>
      </c>
      <c r="I35" s="1257">
        <v>652</v>
      </c>
      <c r="J35" s="1256">
        <v>33</v>
      </c>
      <c r="K35" s="1257">
        <v>264</v>
      </c>
      <c r="L35" s="1258">
        <v>580</v>
      </c>
    </row>
    <row r="36" spans="1:12" s="1259" customFormat="1" ht="12" customHeight="1" x14ac:dyDescent="0.2">
      <c r="A36" s="1113" t="s">
        <v>66</v>
      </c>
      <c r="B36" s="1256">
        <v>3113</v>
      </c>
      <c r="C36" s="1257">
        <v>121</v>
      </c>
      <c r="D36" s="1256">
        <v>428</v>
      </c>
      <c r="E36" s="1257">
        <v>335</v>
      </c>
      <c r="F36" s="1256">
        <v>126</v>
      </c>
      <c r="G36" s="1257">
        <v>89</v>
      </c>
      <c r="H36" s="1256">
        <v>165</v>
      </c>
      <c r="I36" s="1257">
        <v>690</v>
      </c>
      <c r="J36" s="1256">
        <v>183</v>
      </c>
      <c r="K36" s="1257">
        <v>601</v>
      </c>
      <c r="L36" s="1258">
        <v>375</v>
      </c>
    </row>
    <row r="37" spans="1:12" s="1259" customFormat="1" ht="12" customHeight="1" x14ac:dyDescent="0.2">
      <c r="A37" s="1261" t="s">
        <v>253</v>
      </c>
      <c r="B37" s="1274">
        <v>16762</v>
      </c>
      <c r="C37" s="1263">
        <v>1062</v>
      </c>
      <c r="D37" s="1262">
        <v>729</v>
      </c>
      <c r="E37" s="1263">
        <v>1811</v>
      </c>
      <c r="F37" s="1262">
        <v>1580</v>
      </c>
      <c r="G37" s="1263">
        <v>2567</v>
      </c>
      <c r="H37" s="1262">
        <v>1633</v>
      </c>
      <c r="I37" s="1263">
        <v>1253</v>
      </c>
      <c r="J37" s="1262">
        <v>142</v>
      </c>
      <c r="K37" s="1263">
        <v>1136</v>
      </c>
      <c r="L37" s="1264">
        <v>4849</v>
      </c>
    </row>
    <row r="38" spans="1:12" s="1255" customFormat="1" ht="13.5" customHeight="1" x14ac:dyDescent="0.2">
      <c r="A38" s="1043" t="s">
        <v>68</v>
      </c>
      <c r="B38" s="1265">
        <v>74638</v>
      </c>
      <c r="C38" s="1266">
        <v>3511</v>
      </c>
      <c r="D38" s="1265">
        <v>16756</v>
      </c>
      <c r="E38" s="1266">
        <v>1341</v>
      </c>
      <c r="F38" s="1265">
        <v>4980</v>
      </c>
      <c r="G38" s="1266">
        <v>1807</v>
      </c>
      <c r="H38" s="1265">
        <v>1073</v>
      </c>
      <c r="I38" s="1266">
        <v>3641</v>
      </c>
      <c r="J38" s="1265">
        <v>3989</v>
      </c>
      <c r="K38" s="1266">
        <v>4627</v>
      </c>
      <c r="L38" s="1267">
        <v>32913</v>
      </c>
    </row>
    <row r="39" spans="1:12" s="1259" customFormat="1" ht="13.5" customHeight="1" x14ac:dyDescent="0.2">
      <c r="A39" s="1113" t="s">
        <v>69</v>
      </c>
      <c r="B39" s="1256">
        <v>6129</v>
      </c>
      <c r="C39" s="1257">
        <v>137</v>
      </c>
      <c r="D39" s="1256">
        <v>1230</v>
      </c>
      <c r="E39" s="1257">
        <v>53</v>
      </c>
      <c r="F39" s="1256">
        <v>361</v>
      </c>
      <c r="G39" s="1257">
        <v>161</v>
      </c>
      <c r="H39" s="1256">
        <v>79</v>
      </c>
      <c r="I39" s="1257">
        <v>179</v>
      </c>
      <c r="J39" s="1256">
        <v>2402</v>
      </c>
      <c r="K39" s="1257">
        <v>179</v>
      </c>
      <c r="L39" s="1258">
        <v>1348</v>
      </c>
    </row>
    <row r="40" spans="1:12" s="1259" customFormat="1" ht="13.5" customHeight="1" x14ac:dyDescent="0.2">
      <c r="A40" s="1113" t="s">
        <v>70</v>
      </c>
      <c r="B40" s="1256">
        <v>25</v>
      </c>
      <c r="C40" s="1257">
        <v>4</v>
      </c>
      <c r="D40" s="1256">
        <v>0</v>
      </c>
      <c r="E40" s="1257">
        <v>0</v>
      </c>
      <c r="F40" s="1256">
        <v>2</v>
      </c>
      <c r="G40" s="1257">
        <v>4</v>
      </c>
      <c r="H40" s="1256">
        <v>1</v>
      </c>
      <c r="I40" s="1257">
        <v>7</v>
      </c>
      <c r="J40" s="1256">
        <v>0</v>
      </c>
      <c r="K40" s="1257">
        <v>4</v>
      </c>
      <c r="L40" s="1258">
        <v>3</v>
      </c>
    </row>
    <row r="41" spans="1:12" s="1259" customFormat="1" ht="13.5" customHeight="1" x14ac:dyDescent="0.2">
      <c r="A41" s="1113" t="s">
        <v>71</v>
      </c>
      <c r="B41" s="1256">
        <v>9850</v>
      </c>
      <c r="C41" s="1257">
        <v>170</v>
      </c>
      <c r="D41" s="1256">
        <v>319</v>
      </c>
      <c r="E41" s="1257">
        <v>175</v>
      </c>
      <c r="F41" s="1256">
        <v>241</v>
      </c>
      <c r="G41" s="1257">
        <v>51</v>
      </c>
      <c r="H41" s="1256">
        <v>94</v>
      </c>
      <c r="I41" s="1257">
        <v>60</v>
      </c>
      <c r="J41" s="1256">
        <v>24</v>
      </c>
      <c r="K41" s="1257">
        <v>673</v>
      </c>
      <c r="L41" s="1258">
        <v>8043</v>
      </c>
    </row>
    <row r="42" spans="1:12" s="1259" customFormat="1" ht="13.5" customHeight="1" x14ac:dyDescent="0.2">
      <c r="A42" s="1113" t="s">
        <v>72</v>
      </c>
      <c r="B42" s="1256">
        <v>22995</v>
      </c>
      <c r="C42" s="1257">
        <v>570</v>
      </c>
      <c r="D42" s="1256">
        <v>6395</v>
      </c>
      <c r="E42" s="1257">
        <v>651</v>
      </c>
      <c r="F42" s="1256">
        <v>2450</v>
      </c>
      <c r="G42" s="1257">
        <v>657</v>
      </c>
      <c r="H42" s="1256">
        <v>526</v>
      </c>
      <c r="I42" s="1257">
        <v>1071</v>
      </c>
      <c r="J42" s="1256">
        <v>125</v>
      </c>
      <c r="K42" s="1257">
        <v>1234</v>
      </c>
      <c r="L42" s="1258">
        <v>9316</v>
      </c>
    </row>
    <row r="43" spans="1:12" s="1259" customFormat="1" ht="13.5" customHeight="1" x14ac:dyDescent="0.2">
      <c r="A43" s="1113" t="s">
        <v>73</v>
      </c>
      <c r="B43" s="1256">
        <v>2081</v>
      </c>
      <c r="C43" s="1257">
        <v>442</v>
      </c>
      <c r="D43" s="1256">
        <v>244</v>
      </c>
      <c r="E43" s="1257">
        <v>12</v>
      </c>
      <c r="F43" s="1256">
        <v>501</v>
      </c>
      <c r="G43" s="1257">
        <v>105</v>
      </c>
      <c r="H43" s="1256">
        <v>14</v>
      </c>
      <c r="I43" s="1257">
        <v>129</v>
      </c>
      <c r="J43" s="1256">
        <v>96</v>
      </c>
      <c r="K43" s="1257">
        <v>313</v>
      </c>
      <c r="L43" s="1258">
        <v>225</v>
      </c>
    </row>
    <row r="44" spans="1:12" s="1259" customFormat="1" ht="13.5" customHeight="1" x14ac:dyDescent="0.2">
      <c r="A44" s="1113" t="s">
        <v>74</v>
      </c>
      <c r="B44" s="1256">
        <v>9168</v>
      </c>
      <c r="C44" s="1257">
        <v>1115</v>
      </c>
      <c r="D44" s="1256">
        <v>2776</v>
      </c>
      <c r="E44" s="1257">
        <v>98</v>
      </c>
      <c r="F44" s="1256">
        <v>654</v>
      </c>
      <c r="G44" s="1257">
        <v>163</v>
      </c>
      <c r="H44" s="1256">
        <v>129</v>
      </c>
      <c r="I44" s="1257">
        <v>987</v>
      </c>
      <c r="J44" s="1256">
        <v>630</v>
      </c>
      <c r="K44" s="1257">
        <v>1200</v>
      </c>
      <c r="L44" s="1258">
        <v>1416</v>
      </c>
    </row>
    <row r="45" spans="1:12" s="1255" customFormat="1" ht="14.25" customHeight="1" x14ac:dyDescent="0.2">
      <c r="A45" s="1113" t="s">
        <v>75</v>
      </c>
      <c r="B45" s="1256">
        <v>19673</v>
      </c>
      <c r="C45" s="1257">
        <v>1030</v>
      </c>
      <c r="D45" s="1256">
        <v>5571</v>
      </c>
      <c r="E45" s="1257">
        <v>126</v>
      </c>
      <c r="F45" s="1256">
        <v>576</v>
      </c>
      <c r="G45" s="1257">
        <v>536</v>
      </c>
      <c r="H45" s="1256">
        <v>169</v>
      </c>
      <c r="I45" s="1257">
        <v>1182</v>
      </c>
      <c r="J45" s="1256">
        <v>707</v>
      </c>
      <c r="K45" s="1257">
        <v>968</v>
      </c>
      <c r="L45" s="1258">
        <v>8808</v>
      </c>
    </row>
    <row r="46" spans="1:12" s="1259" customFormat="1" ht="13.5" customHeight="1" x14ac:dyDescent="0.2">
      <c r="A46" s="1113" t="s">
        <v>202</v>
      </c>
      <c r="B46" s="1256">
        <v>4717</v>
      </c>
      <c r="C46" s="1257">
        <v>43</v>
      </c>
      <c r="D46" s="1256">
        <v>221</v>
      </c>
      <c r="E46" s="1257">
        <v>226</v>
      </c>
      <c r="F46" s="1256">
        <v>195</v>
      </c>
      <c r="G46" s="1257">
        <v>130</v>
      </c>
      <c r="H46" s="1256">
        <v>61</v>
      </c>
      <c r="I46" s="1257">
        <v>26</v>
      </c>
      <c r="J46" s="1256">
        <v>5</v>
      </c>
      <c r="K46" s="1257">
        <v>56</v>
      </c>
      <c r="L46" s="1258">
        <v>3754</v>
      </c>
    </row>
    <row r="47" spans="1:12" s="1259" customFormat="1" ht="25.5" customHeight="1" x14ac:dyDescent="0.2">
      <c r="A47" s="1005" t="s">
        <v>77</v>
      </c>
      <c r="B47" s="1251">
        <v>17810</v>
      </c>
      <c r="C47" s="1252">
        <v>4435</v>
      </c>
      <c r="D47" s="1251">
        <v>4267</v>
      </c>
      <c r="E47" s="1252">
        <v>157</v>
      </c>
      <c r="F47" s="1251">
        <v>1083</v>
      </c>
      <c r="G47" s="1252">
        <v>812</v>
      </c>
      <c r="H47" s="1251">
        <v>246</v>
      </c>
      <c r="I47" s="1252">
        <v>1513</v>
      </c>
      <c r="J47" s="1251">
        <v>533</v>
      </c>
      <c r="K47" s="1252">
        <v>2369</v>
      </c>
      <c r="L47" s="1253">
        <v>2395</v>
      </c>
    </row>
    <row r="48" spans="1:12" s="1259" customFormat="1" ht="13.5" customHeight="1" x14ac:dyDescent="0.2">
      <c r="A48" s="1113" t="s">
        <v>78</v>
      </c>
      <c r="B48" s="1256">
        <v>3663</v>
      </c>
      <c r="C48" s="1257">
        <v>2307</v>
      </c>
      <c r="D48" s="1256">
        <v>41</v>
      </c>
      <c r="E48" s="1257">
        <v>13</v>
      </c>
      <c r="F48" s="1256">
        <v>123</v>
      </c>
      <c r="G48" s="1257">
        <v>435</v>
      </c>
      <c r="H48" s="1256">
        <v>45</v>
      </c>
      <c r="I48" s="1257">
        <v>115</v>
      </c>
      <c r="J48" s="1256">
        <v>28</v>
      </c>
      <c r="K48" s="1257">
        <v>286</v>
      </c>
      <c r="L48" s="1258">
        <v>270</v>
      </c>
    </row>
    <row r="49" spans="1:12" s="1259" customFormat="1" ht="13.5" customHeight="1" x14ac:dyDescent="0.2">
      <c r="A49" s="1113" t="s">
        <v>79</v>
      </c>
      <c r="B49" s="1256">
        <v>248</v>
      </c>
      <c r="C49" s="1257">
        <v>51</v>
      </c>
      <c r="D49" s="1256">
        <v>0</v>
      </c>
      <c r="E49" s="1257">
        <v>0</v>
      </c>
      <c r="F49" s="1256">
        <v>95</v>
      </c>
      <c r="G49" s="1257">
        <v>1</v>
      </c>
      <c r="H49" s="1256">
        <v>2</v>
      </c>
      <c r="I49" s="1257">
        <v>35</v>
      </c>
      <c r="J49" s="1256">
        <v>1</v>
      </c>
      <c r="K49" s="1257">
        <v>41</v>
      </c>
      <c r="L49" s="1258">
        <v>22</v>
      </c>
    </row>
    <row r="50" spans="1:12" s="1259" customFormat="1" ht="13.5" customHeight="1" x14ac:dyDescent="0.2">
      <c r="A50" s="1113" t="s">
        <v>80</v>
      </c>
      <c r="B50" s="1256">
        <v>1337</v>
      </c>
      <c r="C50" s="1257">
        <v>160</v>
      </c>
      <c r="D50" s="1256">
        <v>222</v>
      </c>
      <c r="E50" s="1257">
        <v>17</v>
      </c>
      <c r="F50" s="1256">
        <v>79</v>
      </c>
      <c r="G50" s="1257">
        <v>69</v>
      </c>
      <c r="H50" s="1256">
        <v>41</v>
      </c>
      <c r="I50" s="1257">
        <v>142</v>
      </c>
      <c r="J50" s="1256">
        <v>142</v>
      </c>
      <c r="K50" s="1257">
        <v>321</v>
      </c>
      <c r="L50" s="1258">
        <v>144</v>
      </c>
    </row>
    <row r="51" spans="1:12" s="1268" customFormat="1" ht="13.5" customHeight="1" x14ac:dyDescent="0.2">
      <c r="A51" s="1113" t="s">
        <v>81</v>
      </c>
      <c r="B51" s="1256">
        <v>785</v>
      </c>
      <c r="C51" s="1257">
        <v>71</v>
      </c>
      <c r="D51" s="1256">
        <v>59</v>
      </c>
      <c r="E51" s="1257">
        <v>2</v>
      </c>
      <c r="F51" s="1256">
        <v>18</v>
      </c>
      <c r="G51" s="1257">
        <v>33</v>
      </c>
      <c r="H51" s="1256">
        <v>4</v>
      </c>
      <c r="I51" s="1257">
        <v>186</v>
      </c>
      <c r="J51" s="1256">
        <v>4</v>
      </c>
      <c r="K51" s="1257">
        <v>333</v>
      </c>
      <c r="L51" s="1258">
        <v>75</v>
      </c>
    </row>
    <row r="52" spans="1:12" s="1259" customFormat="1" ht="13.5" customHeight="1" x14ac:dyDescent="0.2">
      <c r="A52" s="1113" t="s">
        <v>82</v>
      </c>
      <c r="B52" s="1256">
        <v>667</v>
      </c>
      <c r="C52" s="1257">
        <v>78</v>
      </c>
      <c r="D52" s="1256">
        <v>187</v>
      </c>
      <c r="E52" s="1257">
        <v>5</v>
      </c>
      <c r="F52" s="1256">
        <v>19</v>
      </c>
      <c r="G52" s="1257">
        <v>6</v>
      </c>
      <c r="H52" s="1256">
        <v>7</v>
      </c>
      <c r="I52" s="1257">
        <v>166</v>
      </c>
      <c r="J52" s="1256">
        <v>3</v>
      </c>
      <c r="K52" s="1257">
        <v>59</v>
      </c>
      <c r="L52" s="1258">
        <v>137</v>
      </c>
    </row>
    <row r="53" spans="1:12" s="1255" customFormat="1" ht="14.25" customHeight="1" x14ac:dyDescent="0.2">
      <c r="A53" s="1269" t="s">
        <v>83</v>
      </c>
      <c r="B53" s="1256">
        <v>1128</v>
      </c>
      <c r="C53" s="1257">
        <v>236</v>
      </c>
      <c r="D53" s="1256">
        <v>2</v>
      </c>
      <c r="E53" s="1257">
        <v>3</v>
      </c>
      <c r="F53" s="1256">
        <v>338</v>
      </c>
      <c r="G53" s="1257">
        <v>49</v>
      </c>
      <c r="H53" s="1256">
        <v>2</v>
      </c>
      <c r="I53" s="1257">
        <v>387</v>
      </c>
      <c r="J53" s="1256">
        <v>0</v>
      </c>
      <c r="K53" s="1257">
        <v>82</v>
      </c>
      <c r="L53" s="1258">
        <v>29</v>
      </c>
    </row>
    <row r="54" spans="1:12" s="1259" customFormat="1" ht="13.5" customHeight="1" x14ac:dyDescent="0.2">
      <c r="A54" s="1113" t="s">
        <v>84</v>
      </c>
      <c r="B54" s="1256">
        <v>9982</v>
      </c>
      <c r="C54" s="1257">
        <v>1532</v>
      </c>
      <c r="D54" s="1256">
        <v>3756</v>
      </c>
      <c r="E54" s="1257">
        <v>117</v>
      </c>
      <c r="F54" s="1256">
        <v>411</v>
      </c>
      <c r="G54" s="1257">
        <v>219</v>
      </c>
      <c r="H54" s="1256">
        <v>145</v>
      </c>
      <c r="I54" s="1257">
        <v>482</v>
      </c>
      <c r="J54" s="1256">
        <v>355</v>
      </c>
      <c r="K54" s="1257">
        <v>1247</v>
      </c>
      <c r="L54" s="1258">
        <v>1718</v>
      </c>
    </row>
    <row r="55" spans="1:12" s="1259" customFormat="1" ht="13.5" customHeight="1" x14ac:dyDescent="0.2">
      <c r="A55" s="1005" t="s">
        <v>85</v>
      </c>
      <c r="B55" s="1251">
        <v>78364</v>
      </c>
      <c r="C55" s="1252">
        <v>6269</v>
      </c>
      <c r="D55" s="1251">
        <v>9877</v>
      </c>
      <c r="E55" s="1252">
        <v>963</v>
      </c>
      <c r="F55" s="1251">
        <v>9189</v>
      </c>
      <c r="G55" s="1252">
        <v>5055</v>
      </c>
      <c r="H55" s="1251">
        <v>1010</v>
      </c>
      <c r="I55" s="1252">
        <v>19566</v>
      </c>
      <c r="J55" s="1251">
        <v>4719</v>
      </c>
      <c r="K55" s="1252">
        <v>14184</v>
      </c>
      <c r="L55" s="1253">
        <v>7532</v>
      </c>
    </row>
    <row r="56" spans="1:12" s="1259" customFormat="1" ht="13.5" customHeight="1" x14ac:dyDescent="0.2">
      <c r="A56" s="1113" t="s">
        <v>86</v>
      </c>
      <c r="B56" s="1256">
        <v>10615</v>
      </c>
      <c r="C56" s="1257">
        <v>711</v>
      </c>
      <c r="D56" s="1256">
        <v>1126</v>
      </c>
      <c r="E56" s="1257">
        <v>87</v>
      </c>
      <c r="F56" s="1256">
        <v>883</v>
      </c>
      <c r="G56" s="1257">
        <v>361</v>
      </c>
      <c r="H56" s="1256">
        <v>80</v>
      </c>
      <c r="I56" s="1257">
        <v>3133</v>
      </c>
      <c r="J56" s="1256">
        <v>197</v>
      </c>
      <c r="K56" s="1257">
        <v>3125</v>
      </c>
      <c r="L56" s="1258">
        <v>912</v>
      </c>
    </row>
    <row r="57" spans="1:12" s="1259" customFormat="1" ht="13.5" customHeight="1" x14ac:dyDescent="0.2">
      <c r="A57" s="1113" t="s">
        <v>255</v>
      </c>
      <c r="B57" s="1256">
        <v>2008</v>
      </c>
      <c r="C57" s="1257">
        <v>125</v>
      </c>
      <c r="D57" s="1256">
        <v>66</v>
      </c>
      <c r="E57" s="1257">
        <v>17</v>
      </c>
      <c r="F57" s="1256">
        <v>45</v>
      </c>
      <c r="G57" s="1257">
        <v>59</v>
      </c>
      <c r="H57" s="1256">
        <v>27</v>
      </c>
      <c r="I57" s="1257">
        <v>443</v>
      </c>
      <c r="J57" s="1256">
        <v>646</v>
      </c>
      <c r="K57" s="1257">
        <v>424</v>
      </c>
      <c r="L57" s="1258">
        <v>156</v>
      </c>
    </row>
    <row r="58" spans="1:12" s="1259" customFormat="1" ht="13.5" customHeight="1" x14ac:dyDescent="0.2">
      <c r="A58" s="1113" t="s">
        <v>88</v>
      </c>
      <c r="B58" s="1256">
        <v>4364</v>
      </c>
      <c r="C58" s="1257">
        <v>115</v>
      </c>
      <c r="D58" s="1256">
        <v>188</v>
      </c>
      <c r="E58" s="1257">
        <v>22</v>
      </c>
      <c r="F58" s="1256">
        <v>63</v>
      </c>
      <c r="G58" s="1257">
        <v>293</v>
      </c>
      <c r="H58" s="1256">
        <v>41</v>
      </c>
      <c r="I58" s="1257">
        <v>1321</v>
      </c>
      <c r="J58" s="1256">
        <v>950</v>
      </c>
      <c r="K58" s="1257">
        <v>1190</v>
      </c>
      <c r="L58" s="1258">
        <v>181</v>
      </c>
    </row>
    <row r="59" spans="1:12" s="1259" customFormat="1" ht="13.5" customHeight="1" x14ac:dyDescent="0.2">
      <c r="A59" s="1113" t="s">
        <v>89</v>
      </c>
      <c r="B59" s="1256">
        <v>6865</v>
      </c>
      <c r="C59" s="1257">
        <v>628</v>
      </c>
      <c r="D59" s="1256">
        <v>299</v>
      </c>
      <c r="E59" s="1257">
        <v>95</v>
      </c>
      <c r="F59" s="1256">
        <v>589</v>
      </c>
      <c r="G59" s="1257">
        <v>288</v>
      </c>
      <c r="H59" s="1256">
        <v>52</v>
      </c>
      <c r="I59" s="1257">
        <v>1760</v>
      </c>
      <c r="J59" s="1256">
        <v>205</v>
      </c>
      <c r="K59" s="1257">
        <v>1983</v>
      </c>
      <c r="L59" s="1258">
        <v>966</v>
      </c>
    </row>
    <row r="60" spans="1:12" s="1259" customFormat="1" ht="13.5" customHeight="1" x14ac:dyDescent="0.2">
      <c r="A60" s="1113" t="s">
        <v>90</v>
      </c>
      <c r="B60" s="1256">
        <v>2710</v>
      </c>
      <c r="C60" s="1257">
        <v>321</v>
      </c>
      <c r="D60" s="1256">
        <v>532</v>
      </c>
      <c r="E60" s="1257">
        <v>39</v>
      </c>
      <c r="F60" s="1256">
        <v>173</v>
      </c>
      <c r="G60" s="1257">
        <v>303</v>
      </c>
      <c r="H60" s="1256">
        <v>17</v>
      </c>
      <c r="I60" s="1257">
        <v>376</v>
      </c>
      <c r="J60" s="1256">
        <v>223</v>
      </c>
      <c r="K60" s="1257">
        <v>498</v>
      </c>
      <c r="L60" s="1258">
        <v>228</v>
      </c>
    </row>
    <row r="61" spans="1:12" s="1259" customFormat="1" ht="13.5" customHeight="1" x14ac:dyDescent="0.2">
      <c r="A61" s="1113" t="s">
        <v>91</v>
      </c>
      <c r="B61" s="1256">
        <v>3765</v>
      </c>
      <c r="C61" s="1257">
        <v>198</v>
      </c>
      <c r="D61" s="1256">
        <v>189</v>
      </c>
      <c r="E61" s="1257">
        <v>57</v>
      </c>
      <c r="F61" s="1256">
        <v>107</v>
      </c>
      <c r="G61" s="1257">
        <v>93</v>
      </c>
      <c r="H61" s="1256">
        <v>59</v>
      </c>
      <c r="I61" s="1257">
        <v>1034</v>
      </c>
      <c r="J61" s="1256">
        <v>1193</v>
      </c>
      <c r="K61" s="1257">
        <v>546</v>
      </c>
      <c r="L61" s="1258">
        <v>289</v>
      </c>
    </row>
    <row r="62" spans="1:12" s="1259" customFormat="1" ht="13.5" customHeight="1" x14ac:dyDescent="0.2">
      <c r="A62" s="1113" t="s">
        <v>92</v>
      </c>
      <c r="B62" s="1256">
        <v>4001</v>
      </c>
      <c r="C62" s="1257">
        <v>280</v>
      </c>
      <c r="D62" s="1256">
        <v>692</v>
      </c>
      <c r="E62" s="1257">
        <v>113</v>
      </c>
      <c r="F62" s="1256">
        <v>309</v>
      </c>
      <c r="G62" s="1257">
        <v>511</v>
      </c>
      <c r="H62" s="1256">
        <v>42</v>
      </c>
      <c r="I62" s="1257">
        <v>937</v>
      </c>
      <c r="J62" s="1256">
        <v>355</v>
      </c>
      <c r="K62" s="1257">
        <v>294</v>
      </c>
      <c r="L62" s="1258">
        <v>468</v>
      </c>
    </row>
    <row r="63" spans="1:12" s="1259" customFormat="1" ht="13.5" customHeight="1" x14ac:dyDescent="0.2">
      <c r="A63" s="1113" t="s">
        <v>93</v>
      </c>
      <c r="B63" s="1256">
        <v>977</v>
      </c>
      <c r="C63" s="1257">
        <v>98</v>
      </c>
      <c r="D63" s="1256">
        <v>221</v>
      </c>
      <c r="E63" s="1257">
        <v>18</v>
      </c>
      <c r="F63" s="1256">
        <v>61</v>
      </c>
      <c r="G63" s="1257">
        <v>54</v>
      </c>
      <c r="H63" s="1256">
        <v>30</v>
      </c>
      <c r="I63" s="1257">
        <v>166</v>
      </c>
      <c r="J63" s="1256">
        <v>5</v>
      </c>
      <c r="K63" s="1257">
        <v>105</v>
      </c>
      <c r="L63" s="1258">
        <v>219</v>
      </c>
    </row>
    <row r="64" spans="1:12" s="1259" customFormat="1" ht="13.5" customHeight="1" x14ac:dyDescent="0.2">
      <c r="A64" s="1113" t="s">
        <v>94</v>
      </c>
      <c r="B64" s="1256">
        <v>8691</v>
      </c>
      <c r="C64" s="1257">
        <v>957</v>
      </c>
      <c r="D64" s="1256">
        <v>2110</v>
      </c>
      <c r="E64" s="1257">
        <v>197</v>
      </c>
      <c r="F64" s="1256">
        <v>727</v>
      </c>
      <c r="G64" s="1257">
        <v>538</v>
      </c>
      <c r="H64" s="1256">
        <v>268</v>
      </c>
      <c r="I64" s="1257">
        <v>1274</v>
      </c>
      <c r="J64" s="1256">
        <v>148</v>
      </c>
      <c r="K64" s="1257">
        <v>1125</v>
      </c>
      <c r="L64" s="1258">
        <v>1347</v>
      </c>
    </row>
    <row r="65" spans="1:12" s="1259" customFormat="1" ht="13.5" customHeight="1" x14ac:dyDescent="0.2">
      <c r="A65" s="1113" t="s">
        <v>95</v>
      </c>
      <c r="B65" s="1256">
        <v>5288</v>
      </c>
      <c r="C65" s="1257">
        <v>248</v>
      </c>
      <c r="D65" s="1256">
        <v>847</v>
      </c>
      <c r="E65" s="1257">
        <v>23</v>
      </c>
      <c r="F65" s="1256">
        <v>2169</v>
      </c>
      <c r="G65" s="1257">
        <v>338</v>
      </c>
      <c r="H65" s="1256">
        <v>20</v>
      </c>
      <c r="I65" s="1257">
        <v>877</v>
      </c>
      <c r="J65" s="1256">
        <v>23</v>
      </c>
      <c r="K65" s="1257">
        <v>484</v>
      </c>
      <c r="L65" s="1258">
        <v>259</v>
      </c>
    </row>
    <row r="66" spans="1:12" s="1259" customFormat="1" ht="13.5" customHeight="1" x14ac:dyDescent="0.2">
      <c r="A66" s="1113" t="s">
        <v>96</v>
      </c>
      <c r="B66" s="1256">
        <v>4140</v>
      </c>
      <c r="C66" s="1257">
        <v>173</v>
      </c>
      <c r="D66" s="1256">
        <v>333</v>
      </c>
      <c r="E66" s="1257">
        <v>48</v>
      </c>
      <c r="F66" s="1256">
        <v>275</v>
      </c>
      <c r="G66" s="1257">
        <v>298</v>
      </c>
      <c r="H66" s="1256">
        <v>76</v>
      </c>
      <c r="I66" s="1257">
        <v>1583</v>
      </c>
      <c r="J66" s="1256">
        <v>217</v>
      </c>
      <c r="K66" s="1257">
        <v>709</v>
      </c>
      <c r="L66" s="1258">
        <v>428</v>
      </c>
    </row>
    <row r="67" spans="1:12" s="1259" customFormat="1" ht="13.5" customHeight="1" x14ac:dyDescent="0.2">
      <c r="A67" s="1113" t="s">
        <v>97</v>
      </c>
      <c r="B67" s="1256">
        <v>13101</v>
      </c>
      <c r="C67" s="1257">
        <v>885</v>
      </c>
      <c r="D67" s="1256">
        <v>1929</v>
      </c>
      <c r="E67" s="1257">
        <v>139</v>
      </c>
      <c r="F67" s="1256">
        <v>1979</v>
      </c>
      <c r="G67" s="1257">
        <v>1286</v>
      </c>
      <c r="H67" s="1256">
        <v>94</v>
      </c>
      <c r="I67" s="1257">
        <v>3928</v>
      </c>
      <c r="J67" s="1256">
        <v>139</v>
      </c>
      <c r="K67" s="1257">
        <v>1808</v>
      </c>
      <c r="L67" s="1258">
        <v>914</v>
      </c>
    </row>
    <row r="68" spans="1:12" s="1255" customFormat="1" ht="14.25" customHeight="1" x14ac:dyDescent="0.2">
      <c r="A68" s="1113" t="s">
        <v>98</v>
      </c>
      <c r="B68" s="1256">
        <v>10030</v>
      </c>
      <c r="C68" s="1257">
        <v>1345</v>
      </c>
      <c r="D68" s="1256">
        <v>1162</v>
      </c>
      <c r="E68" s="1257">
        <v>86</v>
      </c>
      <c r="F68" s="1256">
        <v>1640</v>
      </c>
      <c r="G68" s="1257">
        <v>566</v>
      </c>
      <c r="H68" s="1256">
        <v>161</v>
      </c>
      <c r="I68" s="1257">
        <v>2191</v>
      </c>
      <c r="J68" s="1256">
        <v>336</v>
      </c>
      <c r="K68" s="1257">
        <v>1534</v>
      </c>
      <c r="L68" s="1258">
        <v>1009</v>
      </c>
    </row>
    <row r="69" spans="1:12" s="1259" customFormat="1" ht="12.75" customHeight="1" x14ac:dyDescent="0.2">
      <c r="A69" s="1261" t="s">
        <v>99</v>
      </c>
      <c r="B69" s="1262">
        <v>1809</v>
      </c>
      <c r="C69" s="1263">
        <v>185</v>
      </c>
      <c r="D69" s="1262">
        <v>183</v>
      </c>
      <c r="E69" s="1263">
        <v>22</v>
      </c>
      <c r="F69" s="1262">
        <v>169</v>
      </c>
      <c r="G69" s="1263">
        <v>67</v>
      </c>
      <c r="H69" s="1262">
        <v>43</v>
      </c>
      <c r="I69" s="1263">
        <v>543</v>
      </c>
      <c r="J69" s="1262">
        <v>82</v>
      </c>
      <c r="K69" s="1263">
        <v>359</v>
      </c>
      <c r="L69" s="1264">
        <v>156</v>
      </c>
    </row>
    <row r="70" spans="1:12" s="1259" customFormat="1" ht="12.75" customHeight="1" x14ac:dyDescent="0.2">
      <c r="A70" s="1043" t="s">
        <v>100</v>
      </c>
      <c r="B70" s="1265">
        <v>54340</v>
      </c>
      <c r="C70" s="1266">
        <v>3926</v>
      </c>
      <c r="D70" s="1265">
        <v>3620</v>
      </c>
      <c r="E70" s="1266">
        <v>736</v>
      </c>
      <c r="F70" s="1265">
        <v>13387</v>
      </c>
      <c r="G70" s="1266">
        <v>5920</v>
      </c>
      <c r="H70" s="1265">
        <v>631</v>
      </c>
      <c r="I70" s="1266">
        <v>16865</v>
      </c>
      <c r="J70" s="1265">
        <v>272</v>
      </c>
      <c r="K70" s="1266">
        <v>3467</v>
      </c>
      <c r="L70" s="1267">
        <v>5516</v>
      </c>
    </row>
    <row r="71" spans="1:12" s="1259" customFormat="1" ht="12.75" customHeight="1" x14ac:dyDescent="0.2">
      <c r="A71" s="1113" t="s">
        <v>101</v>
      </c>
      <c r="B71" s="1256">
        <v>2922</v>
      </c>
      <c r="C71" s="1257">
        <v>289</v>
      </c>
      <c r="D71" s="1256">
        <v>160</v>
      </c>
      <c r="E71" s="1257">
        <v>22</v>
      </c>
      <c r="F71" s="1256">
        <v>1076</v>
      </c>
      <c r="G71" s="1257">
        <v>311</v>
      </c>
      <c r="H71" s="1256">
        <v>19</v>
      </c>
      <c r="I71" s="1257">
        <v>552</v>
      </c>
      <c r="J71" s="1256">
        <v>84</v>
      </c>
      <c r="K71" s="1257">
        <v>302</v>
      </c>
      <c r="L71" s="1258">
        <v>107</v>
      </c>
    </row>
    <row r="72" spans="1:12" s="1270" customFormat="1" ht="12.75" x14ac:dyDescent="0.2">
      <c r="A72" s="1113" t="s">
        <v>102</v>
      </c>
      <c r="B72" s="1256">
        <v>15705</v>
      </c>
      <c r="C72" s="1257">
        <v>1020</v>
      </c>
      <c r="D72" s="1256">
        <v>935</v>
      </c>
      <c r="E72" s="1257">
        <v>100</v>
      </c>
      <c r="F72" s="1256">
        <v>2822</v>
      </c>
      <c r="G72" s="1257">
        <v>1160</v>
      </c>
      <c r="H72" s="1256">
        <v>98</v>
      </c>
      <c r="I72" s="1257">
        <v>7228</v>
      </c>
      <c r="J72" s="1256">
        <v>134</v>
      </c>
      <c r="K72" s="1257">
        <v>1356</v>
      </c>
      <c r="L72" s="1258">
        <v>852</v>
      </c>
    </row>
    <row r="73" spans="1:12" s="1260" customFormat="1" ht="11.25" customHeight="1" x14ac:dyDescent="0.2">
      <c r="A73" s="1113" t="s">
        <v>266</v>
      </c>
      <c r="B73" s="1256">
        <v>22467</v>
      </c>
      <c r="C73" s="1257">
        <v>2266</v>
      </c>
      <c r="D73" s="1256">
        <v>1065</v>
      </c>
      <c r="E73" s="1257">
        <v>547</v>
      </c>
      <c r="F73" s="1256">
        <v>3779</v>
      </c>
      <c r="G73" s="1257">
        <v>2894</v>
      </c>
      <c r="H73" s="1256">
        <v>436</v>
      </c>
      <c r="I73" s="1257">
        <v>6230</v>
      </c>
      <c r="J73" s="1256">
        <v>36</v>
      </c>
      <c r="K73" s="1257">
        <v>1112</v>
      </c>
      <c r="L73" s="1258">
        <v>4102</v>
      </c>
    </row>
    <row r="74" spans="1:12" s="1260" customFormat="1" ht="24.75" customHeight="1" x14ac:dyDescent="0.2">
      <c r="A74" s="1022" t="s">
        <v>495</v>
      </c>
      <c r="B74" s="1256">
        <v>12253</v>
      </c>
      <c r="C74" s="1257">
        <v>1378</v>
      </c>
      <c r="D74" s="1256">
        <v>279</v>
      </c>
      <c r="E74" s="1257">
        <v>234</v>
      </c>
      <c r="F74" s="1256">
        <v>1192</v>
      </c>
      <c r="G74" s="1257">
        <v>1668</v>
      </c>
      <c r="H74" s="1256">
        <v>246</v>
      </c>
      <c r="I74" s="1257">
        <v>4551</v>
      </c>
      <c r="J74" s="1256">
        <v>15</v>
      </c>
      <c r="K74" s="1257">
        <v>528</v>
      </c>
      <c r="L74" s="1258">
        <v>2162</v>
      </c>
    </row>
    <row r="75" spans="1:12" s="1259" customFormat="1" ht="12.75" customHeight="1" x14ac:dyDescent="0.2">
      <c r="A75" s="1046" t="s">
        <v>105</v>
      </c>
      <c r="B75" s="1256">
        <v>3281</v>
      </c>
      <c r="C75" s="1257">
        <v>432</v>
      </c>
      <c r="D75" s="1256">
        <v>105</v>
      </c>
      <c r="E75" s="1257">
        <v>227</v>
      </c>
      <c r="F75" s="1256">
        <v>211</v>
      </c>
      <c r="G75" s="1257">
        <v>302</v>
      </c>
      <c r="H75" s="1256">
        <v>148</v>
      </c>
      <c r="I75" s="1257">
        <v>468</v>
      </c>
      <c r="J75" s="1256">
        <v>1</v>
      </c>
      <c r="K75" s="1257">
        <v>111</v>
      </c>
      <c r="L75" s="1258">
        <v>1276</v>
      </c>
    </row>
    <row r="76" spans="1:12" s="1255" customFormat="1" ht="24.75" customHeight="1" x14ac:dyDescent="0.2">
      <c r="A76" s="1046" t="s">
        <v>689</v>
      </c>
      <c r="B76" s="1256">
        <v>6933</v>
      </c>
      <c r="C76" s="1257">
        <v>456</v>
      </c>
      <c r="D76" s="1256">
        <v>681</v>
      </c>
      <c r="E76" s="1257">
        <v>86</v>
      </c>
      <c r="F76" s="1256">
        <v>2376</v>
      </c>
      <c r="G76" s="1257">
        <v>924</v>
      </c>
      <c r="H76" s="1256">
        <v>42</v>
      </c>
      <c r="I76" s="1257">
        <v>1211</v>
      </c>
      <c r="J76" s="1256">
        <v>20</v>
      </c>
      <c r="K76" s="1257">
        <v>473</v>
      </c>
      <c r="L76" s="1258">
        <v>664</v>
      </c>
    </row>
    <row r="77" spans="1:12" s="1259" customFormat="1" ht="12.75" customHeight="1" x14ac:dyDescent="0.2">
      <c r="A77" s="1113" t="s">
        <v>107</v>
      </c>
      <c r="B77" s="1256">
        <v>13246</v>
      </c>
      <c r="C77" s="1257">
        <v>351</v>
      </c>
      <c r="D77" s="1256">
        <v>1460</v>
      </c>
      <c r="E77" s="1257">
        <v>67</v>
      </c>
      <c r="F77" s="1256">
        <v>5710</v>
      </c>
      <c r="G77" s="1257">
        <v>1555</v>
      </c>
      <c r="H77" s="1256">
        <v>78</v>
      </c>
      <c r="I77" s="1257">
        <v>2855</v>
      </c>
      <c r="J77" s="1256">
        <v>18</v>
      </c>
      <c r="K77" s="1257">
        <v>697</v>
      </c>
      <c r="L77" s="1258">
        <v>455</v>
      </c>
    </row>
    <row r="78" spans="1:12" s="1259" customFormat="1" ht="12.75" customHeight="1" x14ac:dyDescent="0.2">
      <c r="A78" s="1043" t="s">
        <v>108</v>
      </c>
      <c r="B78" s="1251">
        <v>76231</v>
      </c>
      <c r="C78" s="1252">
        <v>3654</v>
      </c>
      <c r="D78" s="1251">
        <v>5252</v>
      </c>
      <c r="E78" s="1252">
        <v>693</v>
      </c>
      <c r="F78" s="1251">
        <v>22635</v>
      </c>
      <c r="G78" s="1252">
        <v>13859</v>
      </c>
      <c r="H78" s="1251">
        <v>239</v>
      </c>
      <c r="I78" s="1252">
        <v>18382</v>
      </c>
      <c r="J78" s="1251">
        <v>484</v>
      </c>
      <c r="K78" s="1252">
        <v>8269</v>
      </c>
      <c r="L78" s="1253">
        <v>2764</v>
      </c>
    </row>
    <row r="79" spans="1:12" s="1259" customFormat="1" ht="12.75" customHeight="1" x14ac:dyDescent="0.2">
      <c r="A79" s="1113" t="s">
        <v>109</v>
      </c>
      <c r="B79" s="1256">
        <v>516</v>
      </c>
      <c r="C79" s="1257">
        <v>39</v>
      </c>
      <c r="D79" s="1256">
        <v>62</v>
      </c>
      <c r="E79" s="1257">
        <v>2</v>
      </c>
      <c r="F79" s="1256">
        <v>118</v>
      </c>
      <c r="G79" s="1257">
        <v>114</v>
      </c>
      <c r="H79" s="1256">
        <v>12</v>
      </c>
      <c r="I79" s="1257">
        <v>39</v>
      </c>
      <c r="J79" s="1256">
        <v>1</v>
      </c>
      <c r="K79" s="1257">
        <v>100</v>
      </c>
      <c r="L79" s="1258">
        <v>29</v>
      </c>
    </row>
    <row r="80" spans="1:12" s="1259" customFormat="1" ht="12.75" customHeight="1" x14ac:dyDescent="0.2">
      <c r="A80" s="1113" t="s">
        <v>110</v>
      </c>
      <c r="B80" s="1256">
        <v>672</v>
      </c>
      <c r="C80" s="1257">
        <v>9</v>
      </c>
      <c r="D80" s="1256">
        <v>39</v>
      </c>
      <c r="E80" s="1257">
        <v>229</v>
      </c>
      <c r="F80" s="1256">
        <v>17</v>
      </c>
      <c r="G80" s="1257">
        <v>302</v>
      </c>
      <c r="H80" s="1256">
        <v>0</v>
      </c>
      <c r="I80" s="1257">
        <v>15</v>
      </c>
      <c r="J80" s="1256">
        <v>1</v>
      </c>
      <c r="K80" s="1257">
        <v>55</v>
      </c>
      <c r="L80" s="1258">
        <v>5</v>
      </c>
    </row>
    <row r="81" spans="1:12" s="1259" customFormat="1" ht="12.75" customHeight="1" x14ac:dyDescent="0.2">
      <c r="A81" s="1113" t="s">
        <v>111</v>
      </c>
      <c r="B81" s="1256">
        <v>1280</v>
      </c>
      <c r="C81" s="1257">
        <v>95</v>
      </c>
      <c r="D81" s="1256">
        <v>40</v>
      </c>
      <c r="E81" s="1257">
        <v>9</v>
      </c>
      <c r="F81" s="1256">
        <v>122</v>
      </c>
      <c r="G81" s="1257">
        <v>264</v>
      </c>
      <c r="H81" s="1256">
        <v>8</v>
      </c>
      <c r="I81" s="1257">
        <v>435</v>
      </c>
      <c r="J81" s="1256">
        <v>0</v>
      </c>
      <c r="K81" s="1257">
        <v>219</v>
      </c>
      <c r="L81" s="1258">
        <v>88</v>
      </c>
    </row>
    <row r="82" spans="1:12" s="1259" customFormat="1" ht="12.75" customHeight="1" x14ac:dyDescent="0.2">
      <c r="A82" s="1113" t="s">
        <v>112</v>
      </c>
      <c r="B82" s="1256">
        <v>10818</v>
      </c>
      <c r="C82" s="1257">
        <v>416</v>
      </c>
      <c r="D82" s="1256">
        <v>593</v>
      </c>
      <c r="E82" s="1257">
        <v>38</v>
      </c>
      <c r="F82" s="1256">
        <v>4080</v>
      </c>
      <c r="G82" s="1257">
        <v>325</v>
      </c>
      <c r="H82" s="1256">
        <v>27</v>
      </c>
      <c r="I82" s="1257">
        <v>3719</v>
      </c>
      <c r="J82" s="1256">
        <v>20</v>
      </c>
      <c r="K82" s="1257">
        <v>1359</v>
      </c>
      <c r="L82" s="1258">
        <v>241</v>
      </c>
    </row>
    <row r="83" spans="1:12" s="1259" customFormat="1" ht="12.75" customHeight="1" x14ac:dyDescent="0.2">
      <c r="A83" s="1113" t="s">
        <v>113</v>
      </c>
      <c r="B83" s="1256">
        <v>19413</v>
      </c>
      <c r="C83" s="1257">
        <v>1818</v>
      </c>
      <c r="D83" s="1256">
        <v>1916</v>
      </c>
      <c r="E83" s="1257">
        <v>222</v>
      </c>
      <c r="F83" s="1256">
        <v>1408</v>
      </c>
      <c r="G83" s="1257">
        <v>6088</v>
      </c>
      <c r="H83" s="1256">
        <v>97</v>
      </c>
      <c r="I83" s="1257">
        <v>5859</v>
      </c>
      <c r="J83" s="1256">
        <v>8</v>
      </c>
      <c r="K83" s="1257">
        <v>887</v>
      </c>
      <c r="L83" s="1258">
        <v>1110</v>
      </c>
    </row>
    <row r="84" spans="1:12" s="1259" customFormat="1" ht="12.75" customHeight="1" x14ac:dyDescent="0.2">
      <c r="A84" s="1113" t="s">
        <v>114</v>
      </c>
      <c r="B84" s="1256">
        <v>8315</v>
      </c>
      <c r="C84" s="1257">
        <v>202</v>
      </c>
      <c r="D84" s="1256">
        <v>626</v>
      </c>
      <c r="E84" s="1257">
        <v>61</v>
      </c>
      <c r="F84" s="1256">
        <v>351</v>
      </c>
      <c r="G84" s="1257">
        <v>3026</v>
      </c>
      <c r="H84" s="1256">
        <v>18</v>
      </c>
      <c r="I84" s="1257">
        <v>1463</v>
      </c>
      <c r="J84" s="1256">
        <v>363</v>
      </c>
      <c r="K84" s="1257">
        <v>1868</v>
      </c>
      <c r="L84" s="1258">
        <v>337</v>
      </c>
    </row>
    <row r="85" spans="1:12" s="1259" customFormat="1" ht="12.75" customHeight="1" x14ac:dyDescent="0.2">
      <c r="A85" s="1113" t="s">
        <v>115</v>
      </c>
      <c r="B85" s="1256">
        <v>7236</v>
      </c>
      <c r="C85" s="1257">
        <v>247</v>
      </c>
      <c r="D85" s="1256">
        <v>952</v>
      </c>
      <c r="E85" s="1257">
        <v>30</v>
      </c>
      <c r="F85" s="1256">
        <v>2530</v>
      </c>
      <c r="G85" s="1257">
        <v>684</v>
      </c>
      <c r="H85" s="1256">
        <v>14</v>
      </c>
      <c r="I85" s="1257">
        <v>2059</v>
      </c>
      <c r="J85" s="1256">
        <v>14</v>
      </c>
      <c r="K85" s="1257">
        <v>414</v>
      </c>
      <c r="L85" s="1258">
        <v>292</v>
      </c>
    </row>
    <row r="86" spans="1:12" s="1259" customFormat="1" ht="12.75" customHeight="1" x14ac:dyDescent="0.2">
      <c r="A86" s="1113" t="s">
        <v>116</v>
      </c>
      <c r="B86" s="1256">
        <v>9780</v>
      </c>
      <c r="C86" s="1257">
        <v>285</v>
      </c>
      <c r="D86" s="1256">
        <v>308</v>
      </c>
      <c r="E86" s="1257">
        <v>35</v>
      </c>
      <c r="F86" s="1256">
        <v>3085</v>
      </c>
      <c r="G86" s="1257">
        <v>1201</v>
      </c>
      <c r="H86" s="1256">
        <v>27</v>
      </c>
      <c r="I86" s="1257">
        <v>3797</v>
      </c>
      <c r="J86" s="1256">
        <v>10</v>
      </c>
      <c r="K86" s="1257">
        <v>828</v>
      </c>
      <c r="L86" s="1258">
        <v>204</v>
      </c>
    </row>
    <row r="87" spans="1:12" s="1255" customFormat="1" ht="11.25" customHeight="1" x14ac:dyDescent="0.2">
      <c r="A87" s="1113" t="s">
        <v>117</v>
      </c>
      <c r="B87" s="1256">
        <v>6215</v>
      </c>
      <c r="C87" s="1257">
        <v>245</v>
      </c>
      <c r="D87" s="1256">
        <v>211</v>
      </c>
      <c r="E87" s="1257">
        <v>39</v>
      </c>
      <c r="F87" s="1256">
        <v>4646</v>
      </c>
      <c r="G87" s="1257">
        <v>197</v>
      </c>
      <c r="H87" s="1256">
        <v>20</v>
      </c>
      <c r="I87" s="1257">
        <v>270</v>
      </c>
      <c r="J87" s="1256">
        <v>6</v>
      </c>
      <c r="K87" s="1257">
        <v>338</v>
      </c>
      <c r="L87" s="1258">
        <v>243</v>
      </c>
    </row>
    <row r="88" spans="1:12" s="1259" customFormat="1" ht="12.75" customHeight="1" x14ac:dyDescent="0.2">
      <c r="A88" s="1113" t="s">
        <v>118</v>
      </c>
      <c r="B88" s="1256">
        <v>11986</v>
      </c>
      <c r="C88" s="1257">
        <v>298</v>
      </c>
      <c r="D88" s="1256">
        <v>505</v>
      </c>
      <c r="E88" s="1257">
        <v>28</v>
      </c>
      <c r="F88" s="1256">
        <v>6278</v>
      </c>
      <c r="G88" s="1257">
        <v>1658</v>
      </c>
      <c r="H88" s="1256">
        <v>16</v>
      </c>
      <c r="I88" s="1257">
        <v>726</v>
      </c>
      <c r="J88" s="1256">
        <v>61</v>
      </c>
      <c r="K88" s="1257">
        <v>2201</v>
      </c>
      <c r="L88" s="1258">
        <v>215</v>
      </c>
    </row>
    <row r="89" spans="1:12" s="1259" customFormat="1" ht="12.75" customHeight="1" x14ac:dyDescent="0.2">
      <c r="A89" s="1005" t="s">
        <v>119</v>
      </c>
      <c r="B89" s="1251">
        <v>57552</v>
      </c>
      <c r="C89" s="1252">
        <v>1741</v>
      </c>
      <c r="D89" s="1251">
        <v>7339</v>
      </c>
      <c r="E89" s="1252">
        <v>730</v>
      </c>
      <c r="F89" s="1251">
        <v>2308</v>
      </c>
      <c r="G89" s="1252">
        <v>25472</v>
      </c>
      <c r="H89" s="1251">
        <v>207</v>
      </c>
      <c r="I89" s="1252">
        <v>7276</v>
      </c>
      <c r="J89" s="1251">
        <v>58</v>
      </c>
      <c r="K89" s="1252">
        <v>9075</v>
      </c>
      <c r="L89" s="1253">
        <v>3346</v>
      </c>
    </row>
    <row r="90" spans="1:12" s="1259" customFormat="1" ht="12.75" customHeight="1" x14ac:dyDescent="0.2">
      <c r="A90" s="1113" t="s">
        <v>120</v>
      </c>
      <c r="B90" s="1256">
        <v>1973</v>
      </c>
      <c r="C90" s="1257">
        <v>208</v>
      </c>
      <c r="D90" s="1256">
        <v>207</v>
      </c>
      <c r="E90" s="1257">
        <v>4</v>
      </c>
      <c r="F90" s="1256">
        <v>31</v>
      </c>
      <c r="G90" s="1257">
        <v>620</v>
      </c>
      <c r="H90" s="1256">
        <v>7</v>
      </c>
      <c r="I90" s="1257">
        <v>222</v>
      </c>
      <c r="J90" s="1256">
        <v>3</v>
      </c>
      <c r="K90" s="1257">
        <v>617</v>
      </c>
      <c r="L90" s="1258">
        <v>54</v>
      </c>
    </row>
    <row r="91" spans="1:12" s="1259" customFormat="1" ht="12.75" customHeight="1" x14ac:dyDescent="0.2">
      <c r="A91" s="1113" t="s">
        <v>121</v>
      </c>
      <c r="B91" s="1256">
        <v>16618</v>
      </c>
      <c r="C91" s="1257">
        <v>85</v>
      </c>
      <c r="D91" s="1256">
        <v>3343</v>
      </c>
      <c r="E91" s="1257">
        <v>143</v>
      </c>
      <c r="F91" s="1256">
        <v>846</v>
      </c>
      <c r="G91" s="1257">
        <v>9946</v>
      </c>
      <c r="H91" s="1256">
        <v>19</v>
      </c>
      <c r="I91" s="1257">
        <v>994</v>
      </c>
      <c r="J91" s="1256">
        <v>11</v>
      </c>
      <c r="K91" s="1257">
        <v>451</v>
      </c>
      <c r="L91" s="1258">
        <v>780</v>
      </c>
    </row>
    <row r="92" spans="1:12" s="1259" customFormat="1" ht="12.75" customHeight="1" x14ac:dyDescent="0.2">
      <c r="A92" s="1113" t="s">
        <v>122</v>
      </c>
      <c r="B92" s="1256">
        <v>756</v>
      </c>
      <c r="C92" s="1257">
        <v>83</v>
      </c>
      <c r="D92" s="1256">
        <v>92</v>
      </c>
      <c r="E92" s="1257">
        <v>7</v>
      </c>
      <c r="F92" s="1256">
        <v>22</v>
      </c>
      <c r="G92" s="1257">
        <v>91</v>
      </c>
      <c r="H92" s="1256">
        <v>2</v>
      </c>
      <c r="I92" s="1257">
        <v>336</v>
      </c>
      <c r="J92" s="1256">
        <v>1</v>
      </c>
      <c r="K92" s="1257">
        <v>68</v>
      </c>
      <c r="L92" s="1258">
        <v>54</v>
      </c>
    </row>
    <row r="93" spans="1:12" s="1259" customFormat="1" ht="12.75" customHeight="1" x14ac:dyDescent="0.2">
      <c r="A93" s="1113" t="s">
        <v>123</v>
      </c>
      <c r="B93" s="1256">
        <v>5655</v>
      </c>
      <c r="C93" s="1257">
        <v>167</v>
      </c>
      <c r="D93" s="1256">
        <v>344</v>
      </c>
      <c r="E93" s="1257">
        <v>61</v>
      </c>
      <c r="F93" s="1256">
        <v>137</v>
      </c>
      <c r="G93" s="1257">
        <v>3628</v>
      </c>
      <c r="H93" s="1256">
        <v>30</v>
      </c>
      <c r="I93" s="1257">
        <v>131</v>
      </c>
      <c r="J93" s="1256">
        <v>0</v>
      </c>
      <c r="K93" s="1257">
        <v>860</v>
      </c>
      <c r="L93" s="1258">
        <v>297</v>
      </c>
    </row>
    <row r="94" spans="1:12" s="1259" customFormat="1" ht="12.75" customHeight="1" x14ac:dyDescent="0.2">
      <c r="A94" s="1113" t="s">
        <v>124</v>
      </c>
      <c r="B94" s="1256">
        <v>10813</v>
      </c>
      <c r="C94" s="1257">
        <v>347</v>
      </c>
      <c r="D94" s="1256">
        <v>960</v>
      </c>
      <c r="E94" s="1257">
        <v>108</v>
      </c>
      <c r="F94" s="1256">
        <v>226</v>
      </c>
      <c r="G94" s="1257">
        <v>3375</v>
      </c>
      <c r="H94" s="1256">
        <v>27</v>
      </c>
      <c r="I94" s="1257">
        <v>1085</v>
      </c>
      <c r="J94" s="1256">
        <v>18</v>
      </c>
      <c r="K94" s="1257">
        <v>4130</v>
      </c>
      <c r="L94" s="1258">
        <v>537</v>
      </c>
    </row>
    <row r="95" spans="1:12" s="1259" customFormat="1" ht="12.75" customHeight="1" x14ac:dyDescent="0.2">
      <c r="A95" s="1113" t="s">
        <v>125</v>
      </c>
      <c r="B95" s="1256">
        <v>9948</v>
      </c>
      <c r="C95" s="1257">
        <v>502</v>
      </c>
      <c r="D95" s="1256">
        <v>1371</v>
      </c>
      <c r="E95" s="1257">
        <v>72</v>
      </c>
      <c r="F95" s="1256">
        <v>347</v>
      </c>
      <c r="G95" s="1257">
        <v>2645</v>
      </c>
      <c r="H95" s="1256">
        <v>49</v>
      </c>
      <c r="I95" s="1257">
        <v>2994</v>
      </c>
      <c r="J95" s="1256">
        <v>5</v>
      </c>
      <c r="K95" s="1257">
        <v>1406</v>
      </c>
      <c r="L95" s="1258">
        <v>557</v>
      </c>
    </row>
    <row r="96" spans="1:12" s="1259" customFormat="1" ht="12.75" customHeight="1" x14ac:dyDescent="0.2">
      <c r="A96" s="1113" t="s">
        <v>126</v>
      </c>
      <c r="B96" s="1256">
        <v>2224</v>
      </c>
      <c r="C96" s="1257">
        <v>119</v>
      </c>
      <c r="D96" s="1256">
        <v>384</v>
      </c>
      <c r="E96" s="1257">
        <v>18</v>
      </c>
      <c r="F96" s="1256">
        <v>115</v>
      </c>
      <c r="G96" s="1257">
        <v>401</v>
      </c>
      <c r="H96" s="1256">
        <v>19</v>
      </c>
      <c r="I96" s="1257">
        <v>636</v>
      </c>
      <c r="J96" s="1256">
        <v>11</v>
      </c>
      <c r="K96" s="1257">
        <v>363</v>
      </c>
      <c r="L96" s="1258">
        <v>158</v>
      </c>
    </row>
    <row r="97" spans="1:12" s="1259" customFormat="1" ht="12.75" customHeight="1" x14ac:dyDescent="0.2">
      <c r="A97" s="1113" t="s">
        <v>127</v>
      </c>
      <c r="B97" s="1256">
        <v>1454</v>
      </c>
      <c r="C97" s="1257">
        <v>26</v>
      </c>
      <c r="D97" s="1256">
        <v>25</v>
      </c>
      <c r="E97" s="1257">
        <v>26</v>
      </c>
      <c r="F97" s="1256">
        <v>82</v>
      </c>
      <c r="G97" s="1257">
        <v>184</v>
      </c>
      <c r="H97" s="1256">
        <v>30</v>
      </c>
      <c r="I97" s="1257">
        <v>86</v>
      </c>
      <c r="J97" s="1256">
        <v>0</v>
      </c>
      <c r="K97" s="1257">
        <v>586</v>
      </c>
      <c r="L97" s="1258">
        <v>409</v>
      </c>
    </row>
    <row r="98" spans="1:12" s="1259" customFormat="1" ht="12.75" customHeight="1" x14ac:dyDescent="0.2">
      <c r="A98" s="1113" t="s">
        <v>128</v>
      </c>
      <c r="B98" s="1256">
        <v>7198</v>
      </c>
      <c r="C98" s="1257">
        <v>172</v>
      </c>
      <c r="D98" s="1256">
        <v>562</v>
      </c>
      <c r="E98" s="1257">
        <v>148</v>
      </c>
      <c r="F98" s="1256">
        <v>361</v>
      </c>
      <c r="G98" s="1257">
        <v>4416</v>
      </c>
      <c r="H98" s="1256">
        <v>21</v>
      </c>
      <c r="I98" s="1257">
        <v>734</v>
      </c>
      <c r="J98" s="1256">
        <v>8</v>
      </c>
      <c r="K98" s="1257">
        <v>532</v>
      </c>
      <c r="L98" s="1258">
        <v>244</v>
      </c>
    </row>
    <row r="99" spans="1:12" ht="12.75" x14ac:dyDescent="0.2">
      <c r="A99" s="1113" t="s">
        <v>129</v>
      </c>
      <c r="B99" s="1256">
        <v>72</v>
      </c>
      <c r="C99" s="1257">
        <v>16</v>
      </c>
      <c r="D99" s="1256">
        <v>10</v>
      </c>
      <c r="E99" s="1257">
        <v>1</v>
      </c>
      <c r="F99" s="1256">
        <v>2</v>
      </c>
      <c r="G99" s="1257">
        <v>1</v>
      </c>
      <c r="H99" s="1256">
        <v>1</v>
      </c>
      <c r="I99" s="1257">
        <v>32</v>
      </c>
      <c r="J99" s="1256">
        <v>1</v>
      </c>
      <c r="K99" s="1257">
        <v>5</v>
      </c>
      <c r="L99" s="1258">
        <v>3</v>
      </c>
    </row>
    <row r="100" spans="1:12" ht="12.75" x14ac:dyDescent="0.2">
      <c r="A100" s="1261" t="s">
        <v>130</v>
      </c>
      <c r="B100" s="1262">
        <v>841</v>
      </c>
      <c r="C100" s="1263">
        <v>16</v>
      </c>
      <c r="D100" s="1262">
        <v>41</v>
      </c>
      <c r="E100" s="1263">
        <v>142</v>
      </c>
      <c r="F100" s="1262">
        <v>139</v>
      </c>
      <c r="G100" s="1263">
        <v>165</v>
      </c>
      <c r="H100" s="1262">
        <v>2</v>
      </c>
      <c r="I100" s="1263">
        <v>26</v>
      </c>
      <c r="J100" s="1262">
        <v>0</v>
      </c>
      <c r="K100" s="1263">
        <v>57</v>
      </c>
      <c r="L100" s="1264">
        <v>253</v>
      </c>
    </row>
    <row r="103" spans="1:12" x14ac:dyDescent="0.2">
      <c r="B103" s="1271"/>
      <c r="F103" s="1271"/>
      <c r="J103" s="1271"/>
    </row>
    <row r="104" spans="1:12" x14ac:dyDescent="0.2">
      <c r="B104" s="1271"/>
      <c r="F104" s="1271"/>
      <c r="J104" s="1271"/>
    </row>
    <row r="105" spans="1:12" x14ac:dyDescent="0.2">
      <c r="B105" s="1271"/>
      <c r="F105" s="1271"/>
      <c r="J105" s="1271"/>
    </row>
    <row r="109" spans="1:12" x14ac:dyDescent="0.2">
      <c r="B109" s="1271"/>
      <c r="F109" s="1271"/>
      <c r="J109" s="1271"/>
    </row>
    <row r="110" spans="1:12" x14ac:dyDescent="0.2">
      <c r="B110" s="1271"/>
      <c r="F110" s="1271"/>
      <c r="J110" s="1271"/>
    </row>
    <row r="111" spans="1:12" x14ac:dyDescent="0.2">
      <c r="B111" s="1271"/>
      <c r="F111" s="1271"/>
      <c r="J111" s="1271"/>
    </row>
    <row r="112" spans="1:12" x14ac:dyDescent="0.2">
      <c r="B112" s="1271"/>
      <c r="F112" s="1271"/>
      <c r="J112" s="1271"/>
    </row>
  </sheetData>
  <mergeCells count="3">
    <mergeCell ref="A3:A4"/>
    <mergeCell ref="B3:B4"/>
    <mergeCell ref="C3:L3"/>
  </mergeCells>
  <hyperlinks>
    <hyperlink ref="A1" location="Содержание!A37" display="Содержание"/>
  </hyperlinks>
  <printOptions horizontalCentered="1" verticalCentered="1"/>
  <pageMargins left="0.70866141732283472" right="0.59055118110236227" top="0.59055118110236227" bottom="0.51181102362204722" header="0.39370078740157483" footer="0.51181102362204722"/>
  <pageSetup paperSize="9" firstPageNumber="74" orientation="landscape" useFirstPageNumber="1" r:id="rId1"/>
  <headerFooter alignWithMargins="0">
    <oddHeader>&amp;C&amp;9&amp;P</oddHeader>
  </headerFooter>
  <rowBreaks count="3" manualBreakCount="3">
    <brk id="37" max="16383" man="1"/>
    <brk id="69" max="16383" man="1"/>
    <brk id="10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
  <sheetViews>
    <sheetView zoomScaleNormal="100" workbookViewId="0">
      <pane xSplit="1" ySplit="4" topLeftCell="B5" activePane="bottomRight" state="frozen"/>
      <selection activeCell="D115" sqref="D115"/>
      <selection pane="topRight" activeCell="D115" sqref="D115"/>
      <selection pane="bottomLeft" activeCell="D115" sqref="D115"/>
      <selection pane="bottomRight"/>
    </sheetView>
  </sheetViews>
  <sheetFormatPr defaultRowHeight="12" x14ac:dyDescent="0.2"/>
  <cols>
    <col min="1" max="1" width="33.42578125" style="994" customWidth="1"/>
    <col min="2" max="2" width="10.5703125" style="994" customWidth="1"/>
    <col min="3" max="3" width="9.85546875" style="994" customWidth="1"/>
    <col min="4" max="4" width="8.85546875" style="994" customWidth="1"/>
    <col min="5" max="5" width="8.42578125" style="994" customWidth="1"/>
    <col min="6" max="6" width="8.85546875" style="994" customWidth="1"/>
    <col min="7" max="7" width="8.140625" style="994" customWidth="1"/>
    <col min="8" max="8" width="10.28515625" style="994" customWidth="1"/>
    <col min="9" max="9" width="9.7109375" style="994" customWidth="1"/>
    <col min="10" max="10" width="9.140625" style="994" customWidth="1"/>
    <col min="11" max="11" width="9.42578125" style="994" customWidth="1"/>
    <col min="12" max="12" width="8" style="994" customWidth="1"/>
    <col min="13" max="16384" width="9.140625" style="994"/>
  </cols>
  <sheetData>
    <row r="1" spans="1:27" s="23" customFormat="1" ht="14.25" customHeight="1" x14ac:dyDescent="0.25">
      <c r="A1" s="645" t="s">
        <v>350</v>
      </c>
      <c r="B1" s="1272"/>
      <c r="C1" s="1272"/>
      <c r="D1" s="1272"/>
      <c r="E1" s="1272"/>
      <c r="F1" s="1272"/>
      <c r="G1" s="1272"/>
      <c r="H1" s="1272"/>
      <c r="I1" s="1272"/>
      <c r="J1" s="1272"/>
      <c r="K1" s="1272"/>
      <c r="L1" s="1272"/>
    </row>
    <row r="2" spans="1:27" ht="12.75" customHeight="1" x14ac:dyDescent="0.2">
      <c r="A2" s="995"/>
    </row>
    <row r="3" spans="1:27" s="73" customFormat="1" ht="25.5" customHeight="1" x14ac:dyDescent="0.2">
      <c r="A3" s="2191" t="s">
        <v>680</v>
      </c>
      <c r="B3" s="2193" t="s">
        <v>691</v>
      </c>
      <c r="C3" s="2195" t="s">
        <v>682</v>
      </c>
      <c r="D3" s="2196"/>
      <c r="E3" s="2196"/>
      <c r="F3" s="2196"/>
      <c r="G3" s="2196"/>
      <c r="H3" s="2196"/>
      <c r="I3" s="2196"/>
      <c r="J3" s="2196"/>
      <c r="K3" s="2196"/>
      <c r="L3" s="2197"/>
    </row>
    <row r="4" spans="1:27" s="73" customFormat="1" ht="45.75" customHeight="1" x14ac:dyDescent="0.2">
      <c r="A4" s="2192"/>
      <c r="B4" s="2194"/>
      <c r="C4" s="1249" t="s">
        <v>683</v>
      </c>
      <c r="D4" s="1249" t="s">
        <v>560</v>
      </c>
      <c r="E4" s="1249" t="s">
        <v>561</v>
      </c>
      <c r="F4" s="1249" t="s">
        <v>268</v>
      </c>
      <c r="G4" s="1249" t="s">
        <v>275</v>
      </c>
      <c r="H4" s="1249" t="s">
        <v>684</v>
      </c>
      <c r="I4" s="1249" t="s">
        <v>685</v>
      </c>
      <c r="J4" s="1249" t="s">
        <v>686</v>
      </c>
      <c r="K4" s="1249" t="s">
        <v>687</v>
      </c>
      <c r="L4" s="1249" t="s">
        <v>271</v>
      </c>
    </row>
    <row r="5" spans="1:27" s="1254" customFormat="1" ht="18" customHeight="1" x14ac:dyDescent="0.2">
      <c r="A5" s="1250" t="s">
        <v>250</v>
      </c>
      <c r="B5" s="1275">
        <v>78379</v>
      </c>
      <c r="C5" s="1276">
        <v>-3712</v>
      </c>
      <c r="D5" s="1277">
        <v>-10706</v>
      </c>
      <c r="E5" s="1276">
        <v>-161</v>
      </c>
      <c r="F5" s="1277">
        <v>-4947</v>
      </c>
      <c r="G5" s="1276">
        <v>-6824</v>
      </c>
      <c r="H5" s="1277">
        <v>2355</v>
      </c>
      <c r="I5" s="1276">
        <v>87264</v>
      </c>
      <c r="J5" s="1277">
        <v>-3702</v>
      </c>
      <c r="K5" s="1276">
        <v>-8455</v>
      </c>
      <c r="L5" s="1273">
        <v>27267</v>
      </c>
      <c r="P5" s="1278"/>
      <c r="Q5" s="1278"/>
      <c r="R5" s="1278"/>
      <c r="S5" s="1278"/>
      <c r="T5" s="1278"/>
      <c r="U5" s="1278"/>
      <c r="V5" s="1278"/>
      <c r="W5" s="1278"/>
      <c r="X5" s="1278"/>
      <c r="Y5" s="1278"/>
      <c r="Z5" s="1278"/>
      <c r="AA5" s="1278"/>
    </row>
    <row r="6" spans="1:27" s="1255" customFormat="1" ht="14.25" customHeight="1" x14ac:dyDescent="0.2">
      <c r="A6" s="1005" t="s">
        <v>36</v>
      </c>
      <c r="B6" s="1279">
        <v>50675</v>
      </c>
      <c r="C6" s="1252">
        <v>346</v>
      </c>
      <c r="D6" s="1251">
        <v>168</v>
      </c>
      <c r="E6" s="1252">
        <v>620</v>
      </c>
      <c r="F6" s="1251">
        <v>666</v>
      </c>
      <c r="G6" s="1252">
        <v>2198</v>
      </c>
      <c r="H6" s="1251">
        <v>3059</v>
      </c>
      <c r="I6" s="1252">
        <v>31439</v>
      </c>
      <c r="J6" s="1251">
        <v>-432</v>
      </c>
      <c r="K6" s="1252">
        <v>-184</v>
      </c>
      <c r="L6" s="1253">
        <v>12795</v>
      </c>
      <c r="P6" s="1278"/>
      <c r="Q6" s="1278"/>
      <c r="R6" s="1278"/>
      <c r="S6" s="1278"/>
      <c r="T6" s="1278"/>
      <c r="U6" s="1278"/>
      <c r="V6" s="1278"/>
      <c r="W6" s="1278"/>
      <c r="X6" s="1278"/>
      <c r="Y6" s="1278"/>
      <c r="Z6" s="1278"/>
      <c r="AA6" s="1278"/>
    </row>
    <row r="7" spans="1:27" s="1259" customFormat="1" ht="12" customHeight="1" x14ac:dyDescent="0.2">
      <c r="A7" s="1113" t="s">
        <v>37</v>
      </c>
      <c r="B7" s="1280">
        <v>-3759</v>
      </c>
      <c r="C7" s="1257">
        <v>-58</v>
      </c>
      <c r="D7" s="1256">
        <v>-124</v>
      </c>
      <c r="E7" s="1257">
        <v>-2</v>
      </c>
      <c r="F7" s="1256">
        <v>-462</v>
      </c>
      <c r="G7" s="1257">
        <v>72</v>
      </c>
      <c r="H7" s="1256">
        <v>-201</v>
      </c>
      <c r="I7" s="1257">
        <v>61</v>
      </c>
      <c r="J7" s="1256">
        <v>16</v>
      </c>
      <c r="K7" s="1257">
        <v>-384</v>
      </c>
      <c r="L7" s="1258">
        <v>-2677</v>
      </c>
      <c r="P7" s="1278"/>
      <c r="Q7" s="1278"/>
      <c r="R7" s="1278"/>
      <c r="S7" s="1278"/>
      <c r="T7" s="1278"/>
      <c r="U7" s="1278"/>
      <c r="V7" s="1278"/>
      <c r="W7" s="1278"/>
      <c r="X7" s="1278"/>
      <c r="Y7" s="1278"/>
      <c r="Z7" s="1278"/>
      <c r="AA7" s="1278"/>
    </row>
    <row r="8" spans="1:27" s="1259" customFormat="1" ht="12" customHeight="1" x14ac:dyDescent="0.2">
      <c r="A8" s="1113" t="s">
        <v>38</v>
      </c>
      <c r="B8" s="1280">
        <v>1015</v>
      </c>
      <c r="C8" s="1257">
        <v>-45</v>
      </c>
      <c r="D8" s="1256">
        <v>-33</v>
      </c>
      <c r="E8" s="1257">
        <v>306</v>
      </c>
      <c r="F8" s="1256">
        <v>6</v>
      </c>
      <c r="G8" s="1257">
        <v>22</v>
      </c>
      <c r="H8" s="1256">
        <v>-64</v>
      </c>
      <c r="I8" s="1257">
        <v>271</v>
      </c>
      <c r="J8" s="1256">
        <v>4</v>
      </c>
      <c r="K8" s="1257">
        <v>25</v>
      </c>
      <c r="L8" s="1258">
        <v>523</v>
      </c>
      <c r="P8" s="1278"/>
      <c r="Q8" s="1278"/>
      <c r="R8" s="1278"/>
      <c r="S8" s="1278"/>
      <c r="T8" s="1278"/>
      <c r="U8" s="1278"/>
      <c r="V8" s="1278"/>
      <c r="W8" s="1278"/>
      <c r="X8" s="1278"/>
      <c r="Y8" s="1278"/>
      <c r="Z8" s="1278"/>
      <c r="AA8" s="1278"/>
    </row>
    <row r="9" spans="1:27" s="1259" customFormat="1" ht="12" customHeight="1" x14ac:dyDescent="0.2">
      <c r="A9" s="1113" t="s">
        <v>39</v>
      </c>
      <c r="B9" s="1280">
        <v>885</v>
      </c>
      <c r="C9" s="1257">
        <v>35</v>
      </c>
      <c r="D9" s="1256">
        <v>-119</v>
      </c>
      <c r="E9" s="1257">
        <v>3</v>
      </c>
      <c r="F9" s="1256">
        <v>-36</v>
      </c>
      <c r="G9" s="1257">
        <v>-3</v>
      </c>
      <c r="H9" s="1256">
        <v>-60</v>
      </c>
      <c r="I9" s="1257">
        <v>1041</v>
      </c>
      <c r="J9" s="1256">
        <v>26</v>
      </c>
      <c r="K9" s="1257">
        <v>-2</v>
      </c>
      <c r="L9" s="1258">
        <v>0</v>
      </c>
      <c r="P9" s="1278"/>
      <c r="Q9" s="1278"/>
      <c r="R9" s="1278"/>
      <c r="S9" s="1278"/>
      <c r="T9" s="1278"/>
      <c r="U9" s="1278"/>
      <c r="V9" s="1278"/>
      <c r="W9" s="1278"/>
      <c r="X9" s="1278"/>
      <c r="Y9" s="1278"/>
      <c r="Z9" s="1278"/>
      <c r="AA9" s="1278"/>
    </row>
    <row r="10" spans="1:27" s="1259" customFormat="1" ht="12" customHeight="1" x14ac:dyDescent="0.2">
      <c r="A10" s="1113" t="s">
        <v>40</v>
      </c>
      <c r="B10" s="1280">
        <v>1089</v>
      </c>
      <c r="C10" s="1257">
        <v>-57</v>
      </c>
      <c r="D10" s="1256">
        <v>60</v>
      </c>
      <c r="E10" s="1257">
        <v>-28</v>
      </c>
      <c r="F10" s="1256">
        <v>66</v>
      </c>
      <c r="G10" s="1257">
        <v>208</v>
      </c>
      <c r="H10" s="1256">
        <v>-94</v>
      </c>
      <c r="I10" s="1257">
        <v>1320</v>
      </c>
      <c r="J10" s="1256">
        <v>-894</v>
      </c>
      <c r="K10" s="1257">
        <v>-143</v>
      </c>
      <c r="L10" s="1258">
        <v>651</v>
      </c>
      <c r="P10" s="1278"/>
      <c r="Q10" s="1278"/>
      <c r="R10" s="1278"/>
      <c r="S10" s="1278"/>
      <c r="T10" s="1278"/>
      <c r="U10" s="1278"/>
      <c r="V10" s="1278"/>
      <c r="W10" s="1278"/>
      <c r="X10" s="1278"/>
      <c r="Y10" s="1278"/>
      <c r="Z10" s="1278"/>
      <c r="AA10" s="1278"/>
    </row>
    <row r="11" spans="1:27" s="1259" customFormat="1" ht="12" customHeight="1" x14ac:dyDescent="0.2">
      <c r="A11" s="1113" t="s">
        <v>41</v>
      </c>
      <c r="B11" s="1280">
        <v>1896</v>
      </c>
      <c r="C11" s="1257">
        <v>82</v>
      </c>
      <c r="D11" s="1256">
        <v>54</v>
      </c>
      <c r="E11" s="1257">
        <v>20</v>
      </c>
      <c r="F11" s="1256">
        <v>48</v>
      </c>
      <c r="G11" s="1257">
        <v>306</v>
      </c>
      <c r="H11" s="1256">
        <v>47</v>
      </c>
      <c r="I11" s="1257">
        <v>961</v>
      </c>
      <c r="J11" s="1256">
        <v>-106</v>
      </c>
      <c r="K11" s="1257">
        <v>135</v>
      </c>
      <c r="L11" s="1258">
        <v>349</v>
      </c>
      <c r="P11" s="1278"/>
      <c r="Q11" s="1278"/>
      <c r="R11" s="1278"/>
      <c r="S11" s="1278"/>
      <c r="T11" s="1278"/>
      <c r="U11" s="1278"/>
      <c r="V11" s="1278"/>
      <c r="W11" s="1278"/>
      <c r="X11" s="1278"/>
      <c r="Y11" s="1278"/>
      <c r="Z11" s="1278"/>
      <c r="AA11" s="1278"/>
    </row>
    <row r="12" spans="1:27" s="1259" customFormat="1" ht="12" customHeight="1" x14ac:dyDescent="0.2">
      <c r="A12" s="1113" t="s">
        <v>42</v>
      </c>
      <c r="B12" s="1280">
        <v>4549</v>
      </c>
      <c r="C12" s="1257">
        <v>-408</v>
      </c>
      <c r="D12" s="1256">
        <v>-1002</v>
      </c>
      <c r="E12" s="1257">
        <v>-213</v>
      </c>
      <c r="F12" s="1256">
        <v>-59</v>
      </c>
      <c r="G12" s="1257">
        <v>1731</v>
      </c>
      <c r="H12" s="1256">
        <v>-303</v>
      </c>
      <c r="I12" s="1257">
        <v>4803</v>
      </c>
      <c r="J12" s="1256">
        <v>57</v>
      </c>
      <c r="K12" s="1257">
        <v>-510</v>
      </c>
      <c r="L12" s="1258">
        <v>453</v>
      </c>
      <c r="P12" s="1278"/>
      <c r="Q12" s="1278"/>
      <c r="R12" s="1278"/>
      <c r="S12" s="1278"/>
      <c r="T12" s="1278"/>
      <c r="U12" s="1278"/>
      <c r="V12" s="1278"/>
      <c r="W12" s="1278"/>
      <c r="X12" s="1278"/>
      <c r="Y12" s="1278"/>
      <c r="Z12" s="1278"/>
      <c r="AA12" s="1278"/>
    </row>
    <row r="13" spans="1:27" s="1259" customFormat="1" ht="12" customHeight="1" x14ac:dyDescent="0.2">
      <c r="A13" s="1113" t="s">
        <v>43</v>
      </c>
      <c r="B13" s="1280">
        <v>424</v>
      </c>
      <c r="C13" s="1257">
        <v>-22</v>
      </c>
      <c r="D13" s="1256">
        <v>-22</v>
      </c>
      <c r="E13" s="1257">
        <v>-26</v>
      </c>
      <c r="F13" s="1256">
        <v>-38</v>
      </c>
      <c r="G13" s="1257">
        <v>-58</v>
      </c>
      <c r="H13" s="1256">
        <v>-33</v>
      </c>
      <c r="I13" s="1257">
        <v>534</v>
      </c>
      <c r="J13" s="1256">
        <v>-35</v>
      </c>
      <c r="K13" s="1257">
        <v>-52</v>
      </c>
      <c r="L13" s="1258">
        <v>176</v>
      </c>
      <c r="P13" s="1278"/>
      <c r="Q13" s="1278"/>
      <c r="R13" s="1278"/>
      <c r="S13" s="1278"/>
      <c r="T13" s="1278"/>
      <c r="U13" s="1278"/>
      <c r="V13" s="1278"/>
      <c r="W13" s="1278"/>
      <c r="X13" s="1278"/>
      <c r="Y13" s="1278"/>
      <c r="Z13" s="1278"/>
      <c r="AA13" s="1278"/>
    </row>
    <row r="14" spans="1:27" s="1259" customFormat="1" ht="12" customHeight="1" x14ac:dyDescent="0.2">
      <c r="A14" s="1113" t="s">
        <v>44</v>
      </c>
      <c r="B14" s="1280">
        <v>1596</v>
      </c>
      <c r="C14" s="1257">
        <v>-7</v>
      </c>
      <c r="D14" s="1256">
        <v>205</v>
      </c>
      <c r="E14" s="1257">
        <v>36</v>
      </c>
      <c r="F14" s="1256">
        <v>-16</v>
      </c>
      <c r="G14" s="1257">
        <v>-2</v>
      </c>
      <c r="H14" s="1256">
        <v>23</v>
      </c>
      <c r="I14" s="1257">
        <v>327</v>
      </c>
      <c r="J14" s="1256">
        <v>-152</v>
      </c>
      <c r="K14" s="1257">
        <v>-135</v>
      </c>
      <c r="L14" s="1258">
        <v>1317</v>
      </c>
      <c r="P14" s="1278"/>
      <c r="Q14" s="1278"/>
      <c r="R14" s="1278"/>
      <c r="S14" s="1278"/>
      <c r="T14" s="1278"/>
      <c r="U14" s="1278"/>
      <c r="V14" s="1278"/>
      <c r="W14" s="1278"/>
      <c r="X14" s="1278"/>
      <c r="Y14" s="1278"/>
      <c r="Z14" s="1278"/>
      <c r="AA14" s="1278"/>
    </row>
    <row r="15" spans="1:27" s="1259" customFormat="1" ht="12" customHeight="1" x14ac:dyDescent="0.2">
      <c r="A15" s="1113" t="s">
        <v>45</v>
      </c>
      <c r="B15" s="1280">
        <v>19</v>
      </c>
      <c r="C15" s="1257">
        <v>-73</v>
      </c>
      <c r="D15" s="1256">
        <v>-97</v>
      </c>
      <c r="E15" s="1257">
        <v>5</v>
      </c>
      <c r="F15" s="1256">
        <v>-28</v>
      </c>
      <c r="G15" s="1257">
        <v>72</v>
      </c>
      <c r="H15" s="1256">
        <v>-69</v>
      </c>
      <c r="I15" s="1257">
        <v>170</v>
      </c>
      <c r="J15" s="1256">
        <v>-9</v>
      </c>
      <c r="K15" s="1257">
        <v>-143</v>
      </c>
      <c r="L15" s="1258">
        <v>191</v>
      </c>
      <c r="P15" s="1278"/>
      <c r="Q15" s="1278"/>
      <c r="R15" s="1278"/>
      <c r="S15" s="1278"/>
      <c r="T15" s="1278"/>
      <c r="U15" s="1278"/>
      <c r="V15" s="1278"/>
      <c r="W15" s="1278"/>
      <c r="X15" s="1278"/>
      <c r="Y15" s="1278"/>
      <c r="Z15" s="1278"/>
      <c r="AA15" s="1278"/>
    </row>
    <row r="16" spans="1:27" s="1259" customFormat="1" ht="12" customHeight="1" x14ac:dyDescent="0.2">
      <c r="A16" s="1113" t="s">
        <v>46</v>
      </c>
      <c r="B16" s="1280">
        <v>26835</v>
      </c>
      <c r="C16" s="1257">
        <v>1349</v>
      </c>
      <c r="D16" s="1256">
        <v>1439</v>
      </c>
      <c r="E16" s="1257">
        <v>762</v>
      </c>
      <c r="F16" s="1256">
        <v>592</v>
      </c>
      <c r="G16" s="1257">
        <v>-1155</v>
      </c>
      <c r="H16" s="1256">
        <v>3379</v>
      </c>
      <c r="I16" s="1257">
        <v>11441</v>
      </c>
      <c r="J16" s="1256">
        <v>341</v>
      </c>
      <c r="K16" s="1257">
        <v>1320</v>
      </c>
      <c r="L16" s="1258">
        <v>7367</v>
      </c>
      <c r="P16" s="1278"/>
      <c r="Q16" s="1278"/>
      <c r="R16" s="1278"/>
      <c r="S16" s="1278"/>
      <c r="T16" s="1278"/>
      <c r="U16" s="1278"/>
      <c r="V16" s="1278"/>
      <c r="W16" s="1278"/>
      <c r="X16" s="1278"/>
      <c r="Y16" s="1278"/>
      <c r="Z16" s="1278"/>
      <c r="AA16" s="1278"/>
    </row>
    <row r="17" spans="1:27" s="1259" customFormat="1" ht="12" customHeight="1" x14ac:dyDescent="0.2">
      <c r="A17" s="1113" t="s">
        <v>47</v>
      </c>
      <c r="B17" s="1280">
        <v>70</v>
      </c>
      <c r="C17" s="1257">
        <v>-24</v>
      </c>
      <c r="D17" s="1256">
        <v>-20</v>
      </c>
      <c r="E17" s="1257">
        <v>19</v>
      </c>
      <c r="F17" s="1256">
        <v>-8</v>
      </c>
      <c r="G17" s="1257">
        <v>32</v>
      </c>
      <c r="H17" s="1256">
        <v>-42</v>
      </c>
      <c r="I17" s="1257">
        <v>158</v>
      </c>
      <c r="J17" s="1256">
        <v>39</v>
      </c>
      <c r="K17" s="1257">
        <v>-12</v>
      </c>
      <c r="L17" s="1258">
        <v>-72</v>
      </c>
      <c r="P17" s="1278"/>
      <c r="Q17" s="1278"/>
      <c r="R17" s="1278"/>
      <c r="S17" s="1278"/>
      <c r="T17" s="1278"/>
      <c r="U17" s="1278"/>
      <c r="V17" s="1278"/>
      <c r="W17" s="1278"/>
      <c r="X17" s="1278"/>
      <c r="Y17" s="1278"/>
      <c r="Z17" s="1278"/>
      <c r="AA17" s="1278"/>
    </row>
    <row r="18" spans="1:27" s="1259" customFormat="1" ht="12" customHeight="1" x14ac:dyDescent="0.2">
      <c r="A18" s="1113" t="s">
        <v>48</v>
      </c>
      <c r="B18" s="1280">
        <v>2032</v>
      </c>
      <c r="C18" s="1257">
        <v>-20</v>
      </c>
      <c r="D18" s="1256">
        <v>78</v>
      </c>
      <c r="E18" s="1257">
        <v>39</v>
      </c>
      <c r="F18" s="1256">
        <v>43</v>
      </c>
      <c r="G18" s="1257">
        <v>187</v>
      </c>
      <c r="H18" s="1256">
        <v>9</v>
      </c>
      <c r="I18" s="1257">
        <v>1250</v>
      </c>
      <c r="J18" s="1256">
        <v>65</v>
      </c>
      <c r="K18" s="1257">
        <v>-97</v>
      </c>
      <c r="L18" s="1258">
        <v>478</v>
      </c>
      <c r="P18" s="1278"/>
      <c r="Q18" s="1278"/>
      <c r="R18" s="1278"/>
      <c r="S18" s="1278"/>
      <c r="T18" s="1278"/>
      <c r="U18" s="1278"/>
      <c r="V18" s="1278"/>
      <c r="W18" s="1278"/>
      <c r="X18" s="1278"/>
      <c r="Y18" s="1278"/>
      <c r="Z18" s="1278"/>
      <c r="AA18" s="1278"/>
    </row>
    <row r="19" spans="1:27" s="1259" customFormat="1" ht="12" customHeight="1" x14ac:dyDescent="0.2">
      <c r="A19" s="1113" t="s">
        <v>49</v>
      </c>
      <c r="B19" s="1280">
        <v>-1967</v>
      </c>
      <c r="C19" s="1257">
        <v>-188</v>
      </c>
      <c r="D19" s="1256">
        <v>-210</v>
      </c>
      <c r="E19" s="1257">
        <v>-1385</v>
      </c>
      <c r="F19" s="1256">
        <v>-49</v>
      </c>
      <c r="G19" s="1257">
        <v>-112</v>
      </c>
      <c r="H19" s="1256">
        <v>-205</v>
      </c>
      <c r="I19" s="1257">
        <v>735</v>
      </c>
      <c r="J19" s="1256">
        <v>-17</v>
      </c>
      <c r="K19" s="1257">
        <v>-234</v>
      </c>
      <c r="L19" s="1258">
        <v>-302</v>
      </c>
      <c r="P19" s="1278"/>
      <c r="Q19" s="1278"/>
      <c r="R19" s="1278"/>
      <c r="S19" s="1278"/>
      <c r="T19" s="1278"/>
      <c r="U19" s="1278"/>
      <c r="V19" s="1278"/>
      <c r="W19" s="1278"/>
      <c r="X19" s="1278"/>
      <c r="Y19" s="1278"/>
      <c r="Z19" s="1278"/>
      <c r="AA19" s="1278"/>
    </row>
    <row r="20" spans="1:27" s="1259" customFormat="1" ht="12" customHeight="1" x14ac:dyDescent="0.2">
      <c r="A20" s="1113" t="s">
        <v>50</v>
      </c>
      <c r="B20" s="1280">
        <v>167</v>
      </c>
      <c r="C20" s="1257">
        <v>-89</v>
      </c>
      <c r="D20" s="1256">
        <v>-291</v>
      </c>
      <c r="E20" s="1257">
        <v>-22</v>
      </c>
      <c r="F20" s="1256">
        <v>67</v>
      </c>
      <c r="G20" s="1257">
        <v>11</v>
      </c>
      <c r="H20" s="1256">
        <v>-93</v>
      </c>
      <c r="I20" s="1257">
        <v>642</v>
      </c>
      <c r="J20" s="1256">
        <v>21</v>
      </c>
      <c r="K20" s="1257">
        <v>-225</v>
      </c>
      <c r="L20" s="1258">
        <v>146</v>
      </c>
      <c r="P20" s="1278"/>
      <c r="Q20" s="1278"/>
      <c r="R20" s="1278"/>
      <c r="S20" s="1278"/>
      <c r="T20" s="1278"/>
      <c r="U20" s="1278"/>
      <c r="V20" s="1278"/>
      <c r="W20" s="1278"/>
      <c r="X20" s="1278"/>
      <c r="Y20" s="1278"/>
      <c r="Z20" s="1278"/>
      <c r="AA20" s="1278"/>
    </row>
    <row r="21" spans="1:27" s="1259" customFormat="1" ht="12" customHeight="1" x14ac:dyDescent="0.2">
      <c r="A21" s="1113" t="s">
        <v>51</v>
      </c>
      <c r="B21" s="1280">
        <v>1301</v>
      </c>
      <c r="C21" s="1257">
        <v>-55</v>
      </c>
      <c r="D21" s="1256">
        <v>-16</v>
      </c>
      <c r="E21" s="1257">
        <v>51</v>
      </c>
      <c r="F21" s="1256">
        <v>-18</v>
      </c>
      <c r="G21" s="1257">
        <v>72</v>
      </c>
      <c r="H21" s="1256">
        <v>-45</v>
      </c>
      <c r="I21" s="1257">
        <v>1579</v>
      </c>
      <c r="J21" s="1256">
        <v>-131</v>
      </c>
      <c r="K21" s="1257">
        <v>-55</v>
      </c>
      <c r="L21" s="1258">
        <v>-81</v>
      </c>
      <c r="P21" s="1278"/>
      <c r="Q21" s="1278"/>
      <c r="R21" s="1278"/>
      <c r="S21" s="1278"/>
      <c r="T21" s="1278"/>
      <c r="U21" s="1278"/>
      <c r="V21" s="1278"/>
      <c r="W21" s="1278"/>
      <c r="X21" s="1278"/>
      <c r="Y21" s="1278"/>
      <c r="Z21" s="1278"/>
      <c r="AA21" s="1278"/>
    </row>
    <row r="22" spans="1:27" s="1259" customFormat="1" ht="12" customHeight="1" x14ac:dyDescent="0.2">
      <c r="A22" s="1113" t="s">
        <v>52</v>
      </c>
      <c r="B22" s="1280">
        <v>3355</v>
      </c>
      <c r="C22" s="1257">
        <v>-410</v>
      </c>
      <c r="D22" s="1256">
        <v>-203</v>
      </c>
      <c r="E22" s="1257">
        <v>30</v>
      </c>
      <c r="F22" s="1256">
        <v>6</v>
      </c>
      <c r="G22" s="1257">
        <v>147</v>
      </c>
      <c r="H22" s="1256">
        <v>-289</v>
      </c>
      <c r="I22" s="1257">
        <v>2518</v>
      </c>
      <c r="J22" s="1256">
        <v>177</v>
      </c>
      <c r="K22" s="1257">
        <v>-35</v>
      </c>
      <c r="L22" s="1258">
        <v>1414</v>
      </c>
      <c r="P22" s="1278"/>
      <c r="Q22" s="1278"/>
      <c r="R22" s="1278"/>
      <c r="S22" s="1278"/>
      <c r="T22" s="1278"/>
      <c r="U22" s="1278"/>
      <c r="V22" s="1278"/>
      <c r="W22" s="1278"/>
      <c r="X22" s="1278"/>
      <c r="Y22" s="1278"/>
      <c r="Z22" s="1278"/>
      <c r="AA22" s="1278"/>
    </row>
    <row r="23" spans="1:27" s="1259" customFormat="1" ht="12" customHeight="1" x14ac:dyDescent="0.2">
      <c r="A23" s="1113" t="s">
        <v>53</v>
      </c>
      <c r="B23" s="1280">
        <v>-265</v>
      </c>
      <c r="C23" s="1257">
        <v>-63</v>
      </c>
      <c r="D23" s="1256">
        <v>-67</v>
      </c>
      <c r="E23" s="1257">
        <v>-15</v>
      </c>
      <c r="F23" s="1256">
        <v>-61</v>
      </c>
      <c r="G23" s="1257">
        <v>37</v>
      </c>
      <c r="H23" s="1256">
        <v>-12</v>
      </c>
      <c r="I23" s="1257">
        <v>316</v>
      </c>
      <c r="J23" s="1256">
        <v>-15</v>
      </c>
      <c r="K23" s="1257">
        <v>-148</v>
      </c>
      <c r="L23" s="1258">
        <v>-237</v>
      </c>
      <c r="P23" s="1278"/>
      <c r="Q23" s="1278"/>
      <c r="R23" s="1278"/>
      <c r="S23" s="1278"/>
      <c r="T23" s="1278"/>
      <c r="U23" s="1278"/>
      <c r="V23" s="1278"/>
      <c r="W23" s="1278"/>
      <c r="X23" s="1278"/>
      <c r="Y23" s="1278"/>
      <c r="Z23" s="1278"/>
      <c r="AA23" s="1278"/>
    </row>
    <row r="24" spans="1:27" s="1259" customFormat="1" ht="12" customHeight="1" x14ac:dyDescent="0.2">
      <c r="A24" s="1113" t="s">
        <v>251</v>
      </c>
      <c r="B24" s="1280">
        <v>11433</v>
      </c>
      <c r="C24" s="1257">
        <v>399</v>
      </c>
      <c r="D24" s="1256">
        <v>536</v>
      </c>
      <c r="E24" s="1257">
        <v>1040</v>
      </c>
      <c r="F24" s="1256">
        <v>613</v>
      </c>
      <c r="G24" s="1257">
        <v>631</v>
      </c>
      <c r="H24" s="1256">
        <v>1111</v>
      </c>
      <c r="I24" s="1257">
        <v>3312</v>
      </c>
      <c r="J24" s="1256">
        <v>181</v>
      </c>
      <c r="K24" s="1257">
        <v>511</v>
      </c>
      <c r="L24" s="1258">
        <v>3099</v>
      </c>
      <c r="P24" s="1278"/>
      <c r="Q24" s="1278"/>
      <c r="R24" s="1278"/>
      <c r="S24" s="1278"/>
      <c r="T24" s="1278"/>
      <c r="U24" s="1278"/>
      <c r="V24" s="1278"/>
      <c r="W24" s="1278"/>
      <c r="X24" s="1278"/>
      <c r="Y24" s="1278"/>
      <c r="Z24" s="1278"/>
      <c r="AA24" s="1278"/>
    </row>
    <row r="25" spans="1:27" s="1255" customFormat="1" ht="11.25" customHeight="1" x14ac:dyDescent="0.2">
      <c r="A25" s="1005" t="s">
        <v>55</v>
      </c>
      <c r="B25" s="1279">
        <v>10224</v>
      </c>
      <c r="C25" s="1252">
        <v>219</v>
      </c>
      <c r="D25" s="1251">
        <v>219</v>
      </c>
      <c r="E25" s="1252">
        <v>159</v>
      </c>
      <c r="F25" s="1251">
        <v>1030</v>
      </c>
      <c r="G25" s="1252">
        <v>752</v>
      </c>
      <c r="H25" s="1251">
        <v>69</v>
      </c>
      <c r="I25" s="1252">
        <v>5846</v>
      </c>
      <c r="J25" s="1251">
        <v>162</v>
      </c>
      <c r="K25" s="1252">
        <v>238</v>
      </c>
      <c r="L25" s="1253">
        <v>1530</v>
      </c>
      <c r="P25" s="1278"/>
      <c r="Q25" s="1278"/>
      <c r="R25" s="1278"/>
      <c r="S25" s="1278"/>
      <c r="T25" s="1278"/>
      <c r="U25" s="1278"/>
      <c r="V25" s="1278"/>
      <c r="W25" s="1278"/>
      <c r="X25" s="1278"/>
      <c r="Y25" s="1278"/>
      <c r="Z25" s="1278"/>
      <c r="AA25" s="1278"/>
    </row>
    <row r="26" spans="1:27" s="1259" customFormat="1" ht="12" customHeight="1" x14ac:dyDescent="0.2">
      <c r="A26" s="1113" t="s">
        <v>56</v>
      </c>
      <c r="B26" s="1280">
        <v>582</v>
      </c>
      <c r="C26" s="1257">
        <v>25</v>
      </c>
      <c r="D26" s="1256">
        <v>34</v>
      </c>
      <c r="E26" s="1257">
        <v>17</v>
      </c>
      <c r="F26" s="1256">
        <v>2</v>
      </c>
      <c r="G26" s="1257">
        <v>33</v>
      </c>
      <c r="H26" s="1256">
        <v>16</v>
      </c>
      <c r="I26" s="1257">
        <v>286</v>
      </c>
      <c r="J26" s="1256">
        <v>0</v>
      </c>
      <c r="K26" s="1257">
        <v>-15</v>
      </c>
      <c r="L26" s="1258">
        <v>184</v>
      </c>
      <c r="P26" s="1278"/>
      <c r="Q26" s="1278"/>
      <c r="R26" s="1278"/>
      <c r="S26" s="1278"/>
      <c r="T26" s="1278"/>
      <c r="U26" s="1278"/>
      <c r="V26" s="1278"/>
      <c r="W26" s="1278"/>
      <c r="X26" s="1278"/>
      <c r="Y26" s="1278"/>
      <c r="Z26" s="1278"/>
      <c r="AA26" s="1278"/>
    </row>
    <row r="27" spans="1:27" s="1259" customFormat="1" ht="12" customHeight="1" x14ac:dyDescent="0.2">
      <c r="A27" s="1113" t="s">
        <v>57</v>
      </c>
      <c r="B27" s="1280">
        <v>917</v>
      </c>
      <c r="C27" s="1257">
        <v>83</v>
      </c>
      <c r="D27" s="1256">
        <v>9</v>
      </c>
      <c r="E27" s="1257">
        <v>-60</v>
      </c>
      <c r="F27" s="1256">
        <v>-1</v>
      </c>
      <c r="G27" s="1257">
        <v>58</v>
      </c>
      <c r="H27" s="1256">
        <v>-2</v>
      </c>
      <c r="I27" s="1257">
        <v>173</v>
      </c>
      <c r="J27" s="1256">
        <v>5</v>
      </c>
      <c r="K27" s="1257">
        <v>-54</v>
      </c>
      <c r="L27" s="1258">
        <v>706</v>
      </c>
      <c r="P27" s="1278"/>
      <c r="Q27" s="1278"/>
      <c r="R27" s="1278"/>
      <c r="S27" s="1278"/>
      <c r="T27" s="1278"/>
      <c r="U27" s="1278"/>
      <c r="V27" s="1278"/>
      <c r="W27" s="1278"/>
      <c r="X27" s="1278"/>
      <c r="Y27" s="1278"/>
      <c r="Z27" s="1278"/>
      <c r="AA27" s="1278"/>
    </row>
    <row r="28" spans="1:27" s="1259" customFormat="1" ht="12" customHeight="1" x14ac:dyDescent="0.2">
      <c r="A28" s="1113" t="s">
        <v>493</v>
      </c>
      <c r="B28" s="1280">
        <v>-307</v>
      </c>
      <c r="C28" s="1257">
        <v>-70</v>
      </c>
      <c r="D28" s="1256">
        <v>0</v>
      </c>
      <c r="E28" s="1257">
        <v>-30</v>
      </c>
      <c r="F28" s="1256">
        <v>-13</v>
      </c>
      <c r="G28" s="1257">
        <v>-10</v>
      </c>
      <c r="H28" s="1256">
        <v>-17</v>
      </c>
      <c r="I28" s="1257">
        <v>-12</v>
      </c>
      <c r="J28" s="1256">
        <v>-77</v>
      </c>
      <c r="K28" s="1257">
        <v>-55</v>
      </c>
      <c r="L28" s="1258">
        <v>-23</v>
      </c>
      <c r="P28" s="1278"/>
      <c r="Q28" s="1278"/>
      <c r="R28" s="1278"/>
      <c r="S28" s="1278"/>
      <c r="T28" s="1278"/>
      <c r="U28" s="1278"/>
      <c r="V28" s="1278"/>
      <c r="W28" s="1278"/>
      <c r="X28" s="1278"/>
      <c r="Y28" s="1278"/>
      <c r="Z28" s="1278"/>
      <c r="AA28" s="1278"/>
    </row>
    <row r="29" spans="1:27" s="1260" customFormat="1" ht="12" customHeight="1" x14ac:dyDescent="0.2">
      <c r="A29" s="1022" t="s">
        <v>59</v>
      </c>
      <c r="B29" s="1280">
        <v>-58</v>
      </c>
      <c r="C29" s="1257">
        <v>-1</v>
      </c>
      <c r="D29" s="1256">
        <v>-13</v>
      </c>
      <c r="E29" s="1257">
        <v>-22</v>
      </c>
      <c r="F29" s="1256">
        <v>-5</v>
      </c>
      <c r="G29" s="1257">
        <v>-6</v>
      </c>
      <c r="H29" s="1256">
        <v>-5</v>
      </c>
      <c r="I29" s="1257">
        <v>-5</v>
      </c>
      <c r="J29" s="1256">
        <v>0</v>
      </c>
      <c r="K29" s="1257">
        <v>-12</v>
      </c>
      <c r="L29" s="1258">
        <v>11</v>
      </c>
      <c r="P29" s="1278"/>
      <c r="Q29" s="1278"/>
      <c r="R29" s="1278"/>
      <c r="S29" s="1278"/>
      <c r="T29" s="1278"/>
      <c r="U29" s="1278"/>
      <c r="V29" s="1278"/>
      <c r="W29" s="1278"/>
      <c r="X29" s="1278"/>
      <c r="Y29" s="1278"/>
      <c r="Z29" s="1278"/>
      <c r="AA29" s="1278"/>
    </row>
    <row r="30" spans="1:27" s="1260" customFormat="1" ht="24.75" customHeight="1" x14ac:dyDescent="0.2">
      <c r="A30" s="1022" t="s">
        <v>688</v>
      </c>
      <c r="B30" s="1280">
        <v>-249</v>
      </c>
      <c r="C30" s="1257">
        <v>-69</v>
      </c>
      <c r="D30" s="1256">
        <v>13</v>
      </c>
      <c r="E30" s="1257">
        <v>-8</v>
      </c>
      <c r="F30" s="1256">
        <v>-8</v>
      </c>
      <c r="G30" s="1257">
        <v>-4</v>
      </c>
      <c r="H30" s="1256">
        <v>-12</v>
      </c>
      <c r="I30" s="1257">
        <v>-7</v>
      </c>
      <c r="J30" s="1256">
        <v>-77</v>
      </c>
      <c r="K30" s="1257">
        <v>-43</v>
      </c>
      <c r="L30" s="1258">
        <v>-34</v>
      </c>
      <c r="P30" s="1278"/>
      <c r="Q30" s="1278"/>
      <c r="R30" s="1278"/>
      <c r="S30" s="1278"/>
      <c r="T30" s="1278"/>
      <c r="U30" s="1278"/>
      <c r="V30" s="1278"/>
      <c r="W30" s="1278"/>
      <c r="X30" s="1278"/>
      <c r="Y30" s="1278"/>
      <c r="Z30" s="1278"/>
      <c r="AA30" s="1278"/>
    </row>
    <row r="31" spans="1:27" s="1259" customFormat="1" ht="12" customHeight="1" x14ac:dyDescent="0.2">
      <c r="A31" s="1113" t="s">
        <v>61</v>
      </c>
      <c r="B31" s="1280">
        <v>-434</v>
      </c>
      <c r="C31" s="1257">
        <v>1</v>
      </c>
      <c r="D31" s="1256">
        <v>-143</v>
      </c>
      <c r="E31" s="1257">
        <v>-36</v>
      </c>
      <c r="F31" s="1256">
        <v>-17</v>
      </c>
      <c r="G31" s="1257">
        <v>-229</v>
      </c>
      <c r="H31" s="1256">
        <v>-1</v>
      </c>
      <c r="I31" s="1257">
        <v>20</v>
      </c>
      <c r="J31" s="1256">
        <v>1</v>
      </c>
      <c r="K31" s="1257">
        <v>-30</v>
      </c>
      <c r="L31" s="1258">
        <v>0</v>
      </c>
      <c r="P31" s="1278"/>
      <c r="Q31" s="1278"/>
      <c r="R31" s="1278"/>
      <c r="S31" s="1278"/>
      <c r="T31" s="1278"/>
      <c r="U31" s="1278"/>
      <c r="V31" s="1278"/>
      <c r="W31" s="1278"/>
      <c r="X31" s="1278"/>
      <c r="Y31" s="1278"/>
      <c r="Z31" s="1278"/>
      <c r="AA31" s="1278"/>
    </row>
    <row r="32" spans="1:27" s="1259" customFormat="1" ht="12" customHeight="1" x14ac:dyDescent="0.2">
      <c r="A32" s="1113" t="s">
        <v>62</v>
      </c>
      <c r="B32" s="1280">
        <v>1683</v>
      </c>
      <c r="C32" s="1257">
        <v>-35</v>
      </c>
      <c r="D32" s="1256">
        <v>68</v>
      </c>
      <c r="E32" s="1257">
        <v>70</v>
      </c>
      <c r="F32" s="1256">
        <v>698</v>
      </c>
      <c r="G32" s="1257">
        <v>591</v>
      </c>
      <c r="H32" s="1256">
        <v>18</v>
      </c>
      <c r="I32" s="1257">
        <v>273</v>
      </c>
      <c r="J32" s="1256">
        <v>104</v>
      </c>
      <c r="K32" s="1257">
        <v>-115</v>
      </c>
      <c r="L32" s="1258">
        <v>11</v>
      </c>
      <c r="P32" s="1278"/>
      <c r="Q32" s="1278"/>
      <c r="R32" s="1278"/>
      <c r="S32" s="1278"/>
      <c r="T32" s="1278"/>
      <c r="U32" s="1278"/>
      <c r="V32" s="1278"/>
      <c r="W32" s="1278"/>
      <c r="X32" s="1278"/>
      <c r="Y32" s="1278"/>
      <c r="Z32" s="1278"/>
      <c r="AA32" s="1278"/>
    </row>
    <row r="33" spans="1:27" s="1259" customFormat="1" ht="12" customHeight="1" x14ac:dyDescent="0.2">
      <c r="A33" s="1113" t="s">
        <v>63</v>
      </c>
      <c r="B33" s="1280">
        <v>1818</v>
      </c>
      <c r="C33" s="1257">
        <v>4</v>
      </c>
      <c r="D33" s="1256">
        <v>66</v>
      </c>
      <c r="E33" s="1257">
        <v>85</v>
      </c>
      <c r="F33" s="1256">
        <v>-131</v>
      </c>
      <c r="G33" s="1257">
        <v>70</v>
      </c>
      <c r="H33" s="1256">
        <v>102</v>
      </c>
      <c r="I33" s="1257">
        <v>1439</v>
      </c>
      <c r="J33" s="1256">
        <v>95</v>
      </c>
      <c r="K33" s="1257">
        <v>59</v>
      </c>
      <c r="L33" s="1258">
        <v>29</v>
      </c>
      <c r="P33" s="1278"/>
      <c r="Q33" s="1278"/>
      <c r="R33" s="1278"/>
      <c r="S33" s="1278"/>
      <c r="T33" s="1278"/>
      <c r="U33" s="1278"/>
      <c r="V33" s="1278"/>
      <c r="W33" s="1278"/>
      <c r="X33" s="1278"/>
      <c r="Y33" s="1278"/>
      <c r="Z33" s="1278"/>
      <c r="AA33" s="1278"/>
    </row>
    <row r="34" spans="1:27" s="1259" customFormat="1" ht="12" customHeight="1" x14ac:dyDescent="0.2">
      <c r="A34" s="1113" t="s">
        <v>64</v>
      </c>
      <c r="B34" s="1280">
        <v>33</v>
      </c>
      <c r="C34" s="1257">
        <v>-38</v>
      </c>
      <c r="D34" s="1256">
        <v>-92</v>
      </c>
      <c r="E34" s="1257">
        <v>-27</v>
      </c>
      <c r="F34" s="1256">
        <v>9</v>
      </c>
      <c r="G34" s="1257">
        <v>0</v>
      </c>
      <c r="H34" s="1256">
        <v>-9</v>
      </c>
      <c r="I34" s="1257">
        <v>218</v>
      </c>
      <c r="J34" s="1256">
        <v>4</v>
      </c>
      <c r="K34" s="1257">
        <v>-78</v>
      </c>
      <c r="L34" s="1258">
        <v>46</v>
      </c>
      <c r="P34" s="1278"/>
      <c r="Q34" s="1278"/>
      <c r="R34" s="1278"/>
      <c r="S34" s="1278"/>
      <c r="T34" s="1278"/>
      <c r="U34" s="1278"/>
      <c r="V34" s="1278"/>
      <c r="W34" s="1278"/>
      <c r="X34" s="1278"/>
      <c r="Y34" s="1278"/>
      <c r="Z34" s="1278"/>
      <c r="AA34" s="1278"/>
    </row>
    <row r="35" spans="1:27" s="1259" customFormat="1" ht="12" customHeight="1" x14ac:dyDescent="0.2">
      <c r="A35" s="1113" t="s">
        <v>65</v>
      </c>
      <c r="B35" s="1280">
        <v>832</v>
      </c>
      <c r="C35" s="1257">
        <v>-17</v>
      </c>
      <c r="D35" s="1256">
        <v>9</v>
      </c>
      <c r="E35" s="1257">
        <v>2</v>
      </c>
      <c r="F35" s="1256">
        <v>-10</v>
      </c>
      <c r="G35" s="1257">
        <v>91</v>
      </c>
      <c r="H35" s="1256">
        <v>-88</v>
      </c>
      <c r="I35" s="1257">
        <v>923</v>
      </c>
      <c r="J35" s="1256">
        <v>23</v>
      </c>
      <c r="K35" s="1257">
        <v>-7</v>
      </c>
      <c r="L35" s="1258">
        <v>-94</v>
      </c>
      <c r="P35" s="1278"/>
      <c r="Q35" s="1278"/>
      <c r="R35" s="1278"/>
      <c r="S35" s="1278"/>
      <c r="T35" s="1278"/>
      <c r="U35" s="1278"/>
      <c r="V35" s="1278"/>
      <c r="W35" s="1278"/>
      <c r="X35" s="1278"/>
      <c r="Y35" s="1278"/>
      <c r="Z35" s="1278"/>
      <c r="AA35" s="1278"/>
    </row>
    <row r="36" spans="1:27" s="1259" customFormat="1" ht="12" customHeight="1" x14ac:dyDescent="0.2">
      <c r="A36" s="1113" t="s">
        <v>66</v>
      </c>
      <c r="B36" s="1280">
        <v>-272</v>
      </c>
      <c r="C36" s="1257">
        <v>-25</v>
      </c>
      <c r="D36" s="1256">
        <v>-148</v>
      </c>
      <c r="E36" s="1257">
        <v>30</v>
      </c>
      <c r="F36" s="1256">
        <v>-29</v>
      </c>
      <c r="G36" s="1257">
        <v>-53</v>
      </c>
      <c r="H36" s="1256">
        <v>-61</v>
      </c>
      <c r="I36" s="1257">
        <v>192</v>
      </c>
      <c r="J36" s="1256">
        <v>-124</v>
      </c>
      <c r="K36" s="1257">
        <v>-228</v>
      </c>
      <c r="L36" s="1258">
        <v>174</v>
      </c>
      <c r="P36" s="1278"/>
      <c r="Q36" s="1278"/>
      <c r="R36" s="1278"/>
      <c r="S36" s="1278"/>
      <c r="T36" s="1278"/>
      <c r="U36" s="1278"/>
      <c r="V36" s="1278"/>
      <c r="W36" s="1278"/>
      <c r="X36" s="1278"/>
      <c r="Y36" s="1278"/>
      <c r="Z36" s="1278"/>
      <c r="AA36" s="1278"/>
    </row>
    <row r="37" spans="1:27" s="1259" customFormat="1" ht="12" customHeight="1" x14ac:dyDescent="0.2">
      <c r="A37" s="1261" t="s">
        <v>253</v>
      </c>
      <c r="B37" s="1274">
        <v>5372</v>
      </c>
      <c r="C37" s="1263">
        <v>291</v>
      </c>
      <c r="D37" s="1262">
        <v>416</v>
      </c>
      <c r="E37" s="1263">
        <v>108</v>
      </c>
      <c r="F37" s="1262">
        <v>522</v>
      </c>
      <c r="G37" s="1263">
        <v>201</v>
      </c>
      <c r="H37" s="1262">
        <v>111</v>
      </c>
      <c r="I37" s="1263">
        <v>2334</v>
      </c>
      <c r="J37" s="1262">
        <v>131</v>
      </c>
      <c r="K37" s="1263">
        <v>761</v>
      </c>
      <c r="L37" s="1264">
        <v>497</v>
      </c>
      <c r="P37" s="1278"/>
      <c r="Q37" s="1278"/>
      <c r="R37" s="1278"/>
      <c r="S37" s="1278"/>
      <c r="T37" s="1278"/>
      <c r="U37" s="1278"/>
      <c r="V37" s="1278"/>
      <c r="W37" s="1278"/>
      <c r="X37" s="1278"/>
      <c r="Y37" s="1278"/>
      <c r="Z37" s="1278"/>
      <c r="AA37" s="1278"/>
    </row>
    <row r="38" spans="1:27" s="1255" customFormat="1" ht="13.5" customHeight="1" x14ac:dyDescent="0.2">
      <c r="A38" s="1043" t="s">
        <v>68</v>
      </c>
      <c r="B38" s="1281">
        <v>13141</v>
      </c>
      <c r="C38" s="1266">
        <v>-396</v>
      </c>
      <c r="D38" s="1265">
        <v>-2545</v>
      </c>
      <c r="E38" s="1266">
        <v>113</v>
      </c>
      <c r="F38" s="1265">
        <v>643</v>
      </c>
      <c r="G38" s="1266">
        <v>407</v>
      </c>
      <c r="H38" s="1265">
        <v>-18</v>
      </c>
      <c r="I38" s="1266">
        <v>3641</v>
      </c>
      <c r="J38" s="1265">
        <v>-1186</v>
      </c>
      <c r="K38" s="1266">
        <v>-619</v>
      </c>
      <c r="L38" s="1267">
        <v>13101</v>
      </c>
      <c r="P38" s="1278"/>
      <c r="Q38" s="1278"/>
      <c r="R38" s="1278"/>
      <c r="S38" s="1278"/>
      <c r="T38" s="1278"/>
      <c r="U38" s="1278"/>
      <c r="V38" s="1278"/>
      <c r="W38" s="1278"/>
      <c r="X38" s="1278"/>
      <c r="Y38" s="1278"/>
      <c r="Z38" s="1278"/>
      <c r="AA38" s="1278"/>
    </row>
    <row r="39" spans="1:27" s="1259" customFormat="1" ht="13.5" customHeight="1" x14ac:dyDescent="0.2">
      <c r="A39" s="1113" t="s">
        <v>69</v>
      </c>
      <c r="B39" s="1280">
        <v>-1676</v>
      </c>
      <c r="C39" s="1257">
        <v>9</v>
      </c>
      <c r="D39" s="1256">
        <v>-377</v>
      </c>
      <c r="E39" s="1257">
        <v>-3</v>
      </c>
      <c r="F39" s="1256">
        <v>-25</v>
      </c>
      <c r="G39" s="1257">
        <v>32</v>
      </c>
      <c r="H39" s="1256">
        <v>-26</v>
      </c>
      <c r="I39" s="1257">
        <v>249</v>
      </c>
      <c r="J39" s="1256">
        <v>-1329</v>
      </c>
      <c r="K39" s="1257">
        <v>-13</v>
      </c>
      <c r="L39" s="1258">
        <v>-193</v>
      </c>
      <c r="P39" s="1278"/>
      <c r="Q39" s="1278"/>
      <c r="R39" s="1278"/>
      <c r="S39" s="1278"/>
      <c r="T39" s="1278"/>
      <c r="U39" s="1278"/>
      <c r="V39" s="1278"/>
      <c r="W39" s="1278"/>
      <c r="X39" s="1278"/>
      <c r="Y39" s="1278"/>
      <c r="Z39" s="1278"/>
      <c r="AA39" s="1278"/>
    </row>
    <row r="40" spans="1:27" s="1259" customFormat="1" ht="13.5" customHeight="1" x14ac:dyDescent="0.2">
      <c r="A40" s="1113" t="s">
        <v>70</v>
      </c>
      <c r="B40" s="1280">
        <v>24</v>
      </c>
      <c r="C40" s="1257">
        <v>-1</v>
      </c>
      <c r="D40" s="1256">
        <v>0</v>
      </c>
      <c r="E40" s="1257">
        <v>1</v>
      </c>
      <c r="F40" s="1256">
        <v>1</v>
      </c>
      <c r="G40" s="1257">
        <v>4</v>
      </c>
      <c r="H40" s="1256">
        <v>1</v>
      </c>
      <c r="I40" s="1257">
        <v>4</v>
      </c>
      <c r="J40" s="1256">
        <v>2</v>
      </c>
      <c r="K40" s="1257">
        <v>2</v>
      </c>
      <c r="L40" s="1258">
        <v>10</v>
      </c>
      <c r="P40" s="1278"/>
      <c r="Q40" s="1278"/>
      <c r="R40" s="1278"/>
      <c r="S40" s="1278"/>
      <c r="T40" s="1278"/>
      <c r="U40" s="1278"/>
      <c r="V40" s="1278"/>
      <c r="W40" s="1278"/>
      <c r="X40" s="1278"/>
      <c r="Y40" s="1278"/>
      <c r="Z40" s="1278"/>
      <c r="AA40" s="1278"/>
    </row>
    <row r="41" spans="1:27" s="1259" customFormat="1" ht="13.5" customHeight="1" x14ac:dyDescent="0.2">
      <c r="A41" s="1113" t="s">
        <v>71</v>
      </c>
      <c r="B41" s="1280">
        <v>135</v>
      </c>
      <c r="C41" s="1257">
        <v>-12</v>
      </c>
      <c r="D41" s="1256">
        <v>25</v>
      </c>
      <c r="E41" s="1257">
        <v>92</v>
      </c>
      <c r="F41" s="1256">
        <v>-12</v>
      </c>
      <c r="G41" s="1257">
        <v>17</v>
      </c>
      <c r="H41" s="1256">
        <v>10</v>
      </c>
      <c r="I41" s="1257">
        <v>88</v>
      </c>
      <c r="J41" s="1256">
        <v>4</v>
      </c>
      <c r="K41" s="1257">
        <v>-6</v>
      </c>
      <c r="L41" s="1258">
        <v>-71</v>
      </c>
      <c r="P41" s="1278"/>
      <c r="Q41" s="1278"/>
      <c r="R41" s="1278"/>
      <c r="S41" s="1278"/>
      <c r="T41" s="1278"/>
      <c r="U41" s="1278"/>
      <c r="V41" s="1278"/>
      <c r="W41" s="1278"/>
      <c r="X41" s="1278"/>
      <c r="Y41" s="1278"/>
      <c r="Z41" s="1278"/>
      <c r="AA41" s="1278"/>
    </row>
    <row r="42" spans="1:27" s="1259" customFormat="1" ht="13.5" customHeight="1" x14ac:dyDescent="0.2">
      <c r="A42" s="1113" t="s">
        <v>72</v>
      </c>
      <c r="B42" s="1280">
        <v>3266</v>
      </c>
      <c r="C42" s="1257">
        <v>-59</v>
      </c>
      <c r="D42" s="1256">
        <v>75</v>
      </c>
      <c r="E42" s="1257">
        <v>-40</v>
      </c>
      <c r="F42" s="1256">
        <v>704</v>
      </c>
      <c r="G42" s="1257">
        <v>139</v>
      </c>
      <c r="H42" s="1256">
        <v>-29</v>
      </c>
      <c r="I42" s="1257">
        <v>1442</v>
      </c>
      <c r="J42" s="1256">
        <v>318</v>
      </c>
      <c r="K42" s="1257">
        <v>104</v>
      </c>
      <c r="L42" s="1258">
        <v>612</v>
      </c>
      <c r="P42" s="1278"/>
      <c r="Q42" s="1278"/>
      <c r="R42" s="1278"/>
      <c r="S42" s="1278"/>
      <c r="T42" s="1278"/>
      <c r="U42" s="1278"/>
      <c r="V42" s="1278"/>
      <c r="W42" s="1278"/>
      <c r="X42" s="1278"/>
      <c r="Y42" s="1278"/>
      <c r="Z42" s="1278"/>
      <c r="AA42" s="1278"/>
    </row>
    <row r="43" spans="1:27" s="1259" customFormat="1" ht="13.5" customHeight="1" x14ac:dyDescent="0.2">
      <c r="A43" s="1113" t="s">
        <v>73</v>
      </c>
      <c r="B43" s="1280">
        <v>-400</v>
      </c>
      <c r="C43" s="1257">
        <v>-68</v>
      </c>
      <c r="D43" s="1256">
        <v>-36</v>
      </c>
      <c r="E43" s="1257">
        <v>5</v>
      </c>
      <c r="F43" s="1256">
        <v>-208</v>
      </c>
      <c r="G43" s="1257">
        <v>6</v>
      </c>
      <c r="H43" s="1256">
        <v>-9</v>
      </c>
      <c r="I43" s="1257">
        <v>88</v>
      </c>
      <c r="J43" s="1256">
        <v>29</v>
      </c>
      <c r="K43" s="1257">
        <v>-131</v>
      </c>
      <c r="L43" s="1258">
        <v>-76</v>
      </c>
      <c r="P43" s="1278"/>
      <c r="Q43" s="1278"/>
      <c r="R43" s="1278"/>
      <c r="S43" s="1278"/>
      <c r="T43" s="1278"/>
      <c r="U43" s="1278"/>
      <c r="V43" s="1278"/>
      <c r="W43" s="1278"/>
      <c r="X43" s="1278"/>
      <c r="Y43" s="1278"/>
      <c r="Z43" s="1278"/>
      <c r="AA43" s="1278"/>
    </row>
    <row r="44" spans="1:27" s="1259" customFormat="1" ht="13.5" customHeight="1" x14ac:dyDescent="0.2">
      <c r="A44" s="1113" t="s">
        <v>74</v>
      </c>
      <c r="B44" s="1280">
        <v>-506</v>
      </c>
      <c r="C44" s="1257">
        <v>-327</v>
      </c>
      <c r="D44" s="1256">
        <v>-913</v>
      </c>
      <c r="E44" s="1257">
        <v>13</v>
      </c>
      <c r="F44" s="1256">
        <v>46</v>
      </c>
      <c r="G44" s="1257">
        <v>106</v>
      </c>
      <c r="H44" s="1256">
        <v>-34</v>
      </c>
      <c r="I44" s="1257">
        <v>866</v>
      </c>
      <c r="J44" s="1256">
        <v>25</v>
      </c>
      <c r="K44" s="1257">
        <v>-337</v>
      </c>
      <c r="L44" s="1258">
        <v>49</v>
      </c>
      <c r="P44" s="1278"/>
      <c r="Q44" s="1278"/>
      <c r="R44" s="1278"/>
      <c r="S44" s="1278"/>
      <c r="T44" s="1278"/>
      <c r="U44" s="1278"/>
      <c r="V44" s="1278"/>
      <c r="W44" s="1278"/>
      <c r="X44" s="1278"/>
      <c r="Y44" s="1278"/>
      <c r="Z44" s="1278"/>
      <c r="AA44" s="1278"/>
    </row>
    <row r="45" spans="1:27" s="1255" customFormat="1" ht="14.25" customHeight="1" x14ac:dyDescent="0.2">
      <c r="A45" s="1113" t="s">
        <v>75</v>
      </c>
      <c r="B45" s="1280">
        <v>7464</v>
      </c>
      <c r="C45" s="1257">
        <v>25</v>
      </c>
      <c r="D45" s="1256">
        <v>-1390</v>
      </c>
      <c r="E45" s="1257">
        <v>56</v>
      </c>
      <c r="F45" s="1256">
        <v>-65</v>
      </c>
      <c r="G45" s="1257">
        <v>-55</v>
      </c>
      <c r="H45" s="1256">
        <v>-3</v>
      </c>
      <c r="I45" s="1257">
        <v>850</v>
      </c>
      <c r="J45" s="1256">
        <v>-265</v>
      </c>
      <c r="K45" s="1257">
        <v>-269</v>
      </c>
      <c r="L45" s="1258">
        <v>8580</v>
      </c>
      <c r="P45" s="1278"/>
      <c r="Q45" s="1278"/>
      <c r="R45" s="1278"/>
      <c r="S45" s="1278"/>
      <c r="T45" s="1278"/>
      <c r="U45" s="1278"/>
      <c r="V45" s="1278"/>
      <c r="W45" s="1278"/>
      <c r="X45" s="1278"/>
      <c r="Y45" s="1278"/>
      <c r="Z45" s="1278"/>
      <c r="AA45" s="1278"/>
    </row>
    <row r="46" spans="1:27" s="1259" customFormat="1" ht="13.5" customHeight="1" x14ac:dyDescent="0.2">
      <c r="A46" s="1113" t="s">
        <v>202</v>
      </c>
      <c r="B46" s="1280">
        <v>4834</v>
      </c>
      <c r="C46" s="1257">
        <v>37</v>
      </c>
      <c r="D46" s="1256">
        <v>71</v>
      </c>
      <c r="E46" s="1257">
        <v>-11</v>
      </c>
      <c r="F46" s="1256">
        <v>202</v>
      </c>
      <c r="G46" s="1257">
        <v>158</v>
      </c>
      <c r="H46" s="1256">
        <v>72</v>
      </c>
      <c r="I46" s="1257">
        <v>54</v>
      </c>
      <c r="J46" s="1256">
        <v>30</v>
      </c>
      <c r="K46" s="1257">
        <v>31</v>
      </c>
      <c r="L46" s="1258">
        <v>4190</v>
      </c>
      <c r="P46" s="1278"/>
      <c r="Q46" s="1278"/>
      <c r="R46" s="1278"/>
      <c r="S46" s="1278"/>
      <c r="T46" s="1278"/>
      <c r="U46" s="1278"/>
      <c r="V46" s="1278"/>
      <c r="W46" s="1278"/>
      <c r="X46" s="1278"/>
      <c r="Y46" s="1278"/>
      <c r="Z46" s="1278"/>
      <c r="AA46" s="1278"/>
    </row>
    <row r="47" spans="1:27" s="1259" customFormat="1" ht="25.5" customHeight="1" x14ac:dyDescent="0.2">
      <c r="A47" s="1005" t="s">
        <v>77</v>
      </c>
      <c r="B47" s="1279">
        <v>-4203</v>
      </c>
      <c r="C47" s="1252">
        <v>-1307</v>
      </c>
      <c r="D47" s="1251">
        <v>-1196</v>
      </c>
      <c r="E47" s="1252">
        <v>-28</v>
      </c>
      <c r="F47" s="1251">
        <v>-20</v>
      </c>
      <c r="G47" s="1252">
        <v>-181</v>
      </c>
      <c r="H47" s="1251">
        <v>-121</v>
      </c>
      <c r="I47" s="1252">
        <v>-13</v>
      </c>
      <c r="J47" s="1251">
        <v>-230</v>
      </c>
      <c r="K47" s="1252">
        <v>-592</v>
      </c>
      <c r="L47" s="1253">
        <v>-515</v>
      </c>
      <c r="P47" s="1278"/>
      <c r="Q47" s="1278"/>
      <c r="R47" s="1278"/>
      <c r="S47" s="1278"/>
      <c r="T47" s="1278"/>
      <c r="U47" s="1278"/>
      <c r="V47" s="1278"/>
      <c r="W47" s="1278"/>
      <c r="X47" s="1278"/>
      <c r="Y47" s="1278"/>
      <c r="Z47" s="1278"/>
      <c r="AA47" s="1278"/>
    </row>
    <row r="48" spans="1:27" s="1259" customFormat="1" ht="13.5" customHeight="1" x14ac:dyDescent="0.2">
      <c r="A48" s="1113" t="s">
        <v>78</v>
      </c>
      <c r="B48" s="1280">
        <v>-720</v>
      </c>
      <c r="C48" s="1257">
        <v>-528</v>
      </c>
      <c r="D48" s="1256">
        <v>-19</v>
      </c>
      <c r="E48" s="1257">
        <v>3</v>
      </c>
      <c r="F48" s="1256">
        <v>-39</v>
      </c>
      <c r="G48" s="1257">
        <v>-86</v>
      </c>
      <c r="H48" s="1256">
        <v>-21</v>
      </c>
      <c r="I48" s="1257">
        <v>40</v>
      </c>
      <c r="J48" s="1256">
        <v>19</v>
      </c>
      <c r="K48" s="1257">
        <v>-13</v>
      </c>
      <c r="L48" s="1258">
        <v>-76</v>
      </c>
      <c r="P48" s="1278"/>
      <c r="Q48" s="1278"/>
      <c r="R48" s="1278"/>
      <c r="S48" s="1278"/>
      <c r="T48" s="1278"/>
      <c r="U48" s="1278"/>
      <c r="V48" s="1278"/>
      <c r="W48" s="1278"/>
      <c r="X48" s="1278"/>
      <c r="Y48" s="1278"/>
      <c r="Z48" s="1278"/>
      <c r="AA48" s="1278"/>
    </row>
    <row r="49" spans="1:27" s="1259" customFormat="1" ht="13.5" customHeight="1" x14ac:dyDescent="0.2">
      <c r="A49" s="1113" t="s">
        <v>79</v>
      </c>
      <c r="B49" s="1280">
        <v>231</v>
      </c>
      <c r="C49" s="1257">
        <v>40</v>
      </c>
      <c r="D49" s="1256">
        <v>0</v>
      </c>
      <c r="E49" s="1257">
        <v>2</v>
      </c>
      <c r="F49" s="1256">
        <v>118</v>
      </c>
      <c r="G49" s="1257">
        <v>1</v>
      </c>
      <c r="H49" s="1256">
        <v>0</v>
      </c>
      <c r="I49" s="1257">
        <v>33</v>
      </c>
      <c r="J49" s="1256">
        <v>1</v>
      </c>
      <c r="K49" s="1257">
        <v>25</v>
      </c>
      <c r="L49" s="1258">
        <v>11</v>
      </c>
      <c r="P49" s="1278"/>
      <c r="Q49" s="1278"/>
      <c r="R49" s="1278"/>
      <c r="S49" s="1278"/>
      <c r="T49" s="1278"/>
      <c r="U49" s="1278"/>
      <c r="V49" s="1278"/>
      <c r="W49" s="1278"/>
      <c r="X49" s="1278"/>
      <c r="Y49" s="1278"/>
      <c r="Z49" s="1278"/>
      <c r="AA49" s="1278"/>
    </row>
    <row r="50" spans="1:27" s="1259" customFormat="1" ht="13.5" customHeight="1" x14ac:dyDescent="0.2">
      <c r="A50" s="1113" t="s">
        <v>80</v>
      </c>
      <c r="B50" s="1280">
        <v>-368</v>
      </c>
      <c r="C50" s="1257">
        <v>-48</v>
      </c>
      <c r="D50" s="1256">
        <v>-95</v>
      </c>
      <c r="E50" s="1257">
        <v>-4</v>
      </c>
      <c r="F50" s="1256">
        <v>-16</v>
      </c>
      <c r="G50" s="1257">
        <v>21</v>
      </c>
      <c r="H50" s="1256">
        <v>-28</v>
      </c>
      <c r="I50" s="1257">
        <v>-29</v>
      </c>
      <c r="J50" s="1256">
        <v>-95</v>
      </c>
      <c r="K50" s="1257">
        <v>-56</v>
      </c>
      <c r="L50" s="1258">
        <v>-18</v>
      </c>
      <c r="P50" s="1278"/>
      <c r="Q50" s="1278"/>
      <c r="R50" s="1278"/>
      <c r="S50" s="1278"/>
      <c r="T50" s="1278"/>
      <c r="U50" s="1278"/>
      <c r="V50" s="1278"/>
      <c r="W50" s="1278"/>
      <c r="X50" s="1278"/>
      <c r="Y50" s="1278"/>
      <c r="Z50" s="1278"/>
      <c r="AA50" s="1278"/>
    </row>
    <row r="51" spans="1:27" s="1268" customFormat="1" ht="13.5" customHeight="1" x14ac:dyDescent="0.2">
      <c r="A51" s="1113" t="s">
        <v>81</v>
      </c>
      <c r="B51" s="1280">
        <v>164</v>
      </c>
      <c r="C51" s="1257">
        <v>24</v>
      </c>
      <c r="D51" s="1256">
        <v>-7</v>
      </c>
      <c r="E51" s="1257">
        <v>3</v>
      </c>
      <c r="F51" s="1256">
        <v>15</v>
      </c>
      <c r="G51" s="1257">
        <v>3</v>
      </c>
      <c r="H51" s="1256">
        <v>-2</v>
      </c>
      <c r="I51" s="1257">
        <v>7</v>
      </c>
      <c r="J51" s="1256">
        <v>16</v>
      </c>
      <c r="K51" s="1257">
        <v>151</v>
      </c>
      <c r="L51" s="1258">
        <v>-46</v>
      </c>
      <c r="P51" s="1278"/>
      <c r="Q51" s="1278"/>
      <c r="R51" s="1278"/>
      <c r="S51" s="1278"/>
      <c r="T51" s="1278"/>
      <c r="U51" s="1278"/>
      <c r="V51" s="1278"/>
      <c r="W51" s="1278"/>
      <c r="X51" s="1278"/>
      <c r="Y51" s="1278"/>
      <c r="Z51" s="1278"/>
      <c r="AA51" s="1278"/>
    </row>
    <row r="52" spans="1:27" s="1259" customFormat="1" ht="13.5" customHeight="1" x14ac:dyDescent="0.2">
      <c r="A52" s="1113" t="s">
        <v>82</v>
      </c>
      <c r="B52" s="1280">
        <v>24</v>
      </c>
      <c r="C52" s="1257">
        <v>12</v>
      </c>
      <c r="D52" s="1256">
        <v>13</v>
      </c>
      <c r="E52" s="1257">
        <v>1</v>
      </c>
      <c r="F52" s="1256">
        <v>0</v>
      </c>
      <c r="G52" s="1257">
        <v>1</v>
      </c>
      <c r="H52" s="1256">
        <v>16</v>
      </c>
      <c r="I52" s="1257">
        <v>60</v>
      </c>
      <c r="J52" s="1256">
        <v>5</v>
      </c>
      <c r="K52" s="1257">
        <v>7</v>
      </c>
      <c r="L52" s="1258">
        <v>-91</v>
      </c>
      <c r="P52" s="1278"/>
      <c r="Q52" s="1278"/>
      <c r="R52" s="1278"/>
      <c r="S52" s="1278"/>
      <c r="T52" s="1278"/>
      <c r="U52" s="1278"/>
      <c r="V52" s="1278"/>
      <c r="W52" s="1278"/>
      <c r="X52" s="1278"/>
      <c r="Y52" s="1278"/>
      <c r="Z52" s="1278"/>
      <c r="AA52" s="1278"/>
    </row>
    <row r="53" spans="1:27" s="1255" customFormat="1" ht="14.25" customHeight="1" x14ac:dyDescent="0.2">
      <c r="A53" s="1269" t="s">
        <v>83</v>
      </c>
      <c r="B53" s="1280">
        <v>-403</v>
      </c>
      <c r="C53" s="1257">
        <v>-118</v>
      </c>
      <c r="D53" s="1256">
        <v>1</v>
      </c>
      <c r="E53" s="1257">
        <v>0</v>
      </c>
      <c r="F53" s="1256">
        <v>-59</v>
      </c>
      <c r="G53" s="1257">
        <v>-29</v>
      </c>
      <c r="H53" s="1256">
        <v>-1</v>
      </c>
      <c r="I53" s="1257">
        <v>-147</v>
      </c>
      <c r="J53" s="1256">
        <v>1</v>
      </c>
      <c r="K53" s="1257">
        <v>-47</v>
      </c>
      <c r="L53" s="1258">
        <v>-4</v>
      </c>
      <c r="P53" s="1278"/>
      <c r="Q53" s="1278"/>
      <c r="R53" s="1278"/>
      <c r="S53" s="1278"/>
      <c r="T53" s="1278"/>
      <c r="U53" s="1278"/>
      <c r="V53" s="1278"/>
      <c r="W53" s="1278"/>
      <c r="X53" s="1278"/>
      <c r="Y53" s="1278"/>
      <c r="Z53" s="1278"/>
      <c r="AA53" s="1278"/>
    </row>
    <row r="54" spans="1:27" s="1259" customFormat="1" ht="13.5" customHeight="1" x14ac:dyDescent="0.2">
      <c r="A54" s="1113" t="s">
        <v>84</v>
      </c>
      <c r="B54" s="1280">
        <v>-3131</v>
      </c>
      <c r="C54" s="1257">
        <v>-689</v>
      </c>
      <c r="D54" s="1256">
        <v>-1089</v>
      </c>
      <c r="E54" s="1257">
        <v>-33</v>
      </c>
      <c r="F54" s="1256">
        <v>-39</v>
      </c>
      <c r="G54" s="1257">
        <v>-92</v>
      </c>
      <c r="H54" s="1256">
        <v>-85</v>
      </c>
      <c r="I54" s="1257">
        <v>23</v>
      </c>
      <c r="J54" s="1256">
        <v>-177</v>
      </c>
      <c r="K54" s="1257">
        <v>-659</v>
      </c>
      <c r="L54" s="1258">
        <v>-291</v>
      </c>
      <c r="P54" s="1278"/>
      <c r="Q54" s="1278"/>
      <c r="R54" s="1278"/>
      <c r="S54" s="1278"/>
      <c r="T54" s="1278"/>
      <c r="U54" s="1278"/>
      <c r="V54" s="1278"/>
      <c r="W54" s="1278"/>
      <c r="X54" s="1278"/>
      <c r="Y54" s="1278"/>
      <c r="Z54" s="1278"/>
      <c r="AA54" s="1278"/>
    </row>
    <row r="55" spans="1:27" s="1259" customFormat="1" ht="13.5" customHeight="1" x14ac:dyDescent="0.2">
      <c r="A55" s="1005" t="s">
        <v>85</v>
      </c>
      <c r="B55" s="1279">
        <v>2961</v>
      </c>
      <c r="C55" s="1252">
        <v>-968</v>
      </c>
      <c r="D55" s="1251">
        <v>-2722</v>
      </c>
      <c r="E55" s="1252">
        <v>-276</v>
      </c>
      <c r="F55" s="1251">
        <v>-1474</v>
      </c>
      <c r="G55" s="1252">
        <v>-444</v>
      </c>
      <c r="H55" s="1251">
        <v>-403</v>
      </c>
      <c r="I55" s="1252">
        <v>12849</v>
      </c>
      <c r="J55" s="1251">
        <v>-1879</v>
      </c>
      <c r="K55" s="1252">
        <v>-2363</v>
      </c>
      <c r="L55" s="1253">
        <v>641</v>
      </c>
      <c r="P55" s="1278"/>
      <c r="Q55" s="1278"/>
      <c r="R55" s="1278"/>
      <c r="S55" s="1278"/>
      <c r="T55" s="1278"/>
      <c r="U55" s="1278"/>
      <c r="V55" s="1278"/>
      <c r="W55" s="1278"/>
      <c r="X55" s="1278"/>
      <c r="Y55" s="1278"/>
      <c r="Z55" s="1278"/>
      <c r="AA55" s="1278"/>
    </row>
    <row r="56" spans="1:27" s="1259" customFormat="1" ht="13.5" customHeight="1" x14ac:dyDescent="0.2">
      <c r="A56" s="1113" t="s">
        <v>86</v>
      </c>
      <c r="B56" s="1280">
        <v>-71</v>
      </c>
      <c r="C56" s="1257">
        <v>-130</v>
      </c>
      <c r="D56" s="1256">
        <v>-370</v>
      </c>
      <c r="E56" s="1257">
        <v>-16</v>
      </c>
      <c r="F56" s="1256">
        <v>-211</v>
      </c>
      <c r="G56" s="1257">
        <v>-38</v>
      </c>
      <c r="H56" s="1256">
        <v>-36</v>
      </c>
      <c r="I56" s="1257">
        <v>1827</v>
      </c>
      <c r="J56" s="1256">
        <v>155</v>
      </c>
      <c r="K56" s="1257">
        <v>-893</v>
      </c>
      <c r="L56" s="1258">
        <v>-359</v>
      </c>
      <c r="P56" s="1278"/>
      <c r="Q56" s="1278"/>
      <c r="R56" s="1278"/>
      <c r="S56" s="1278"/>
      <c r="T56" s="1278"/>
      <c r="U56" s="1278"/>
      <c r="V56" s="1278"/>
      <c r="W56" s="1278"/>
      <c r="X56" s="1278"/>
      <c r="Y56" s="1278"/>
      <c r="Z56" s="1278"/>
      <c r="AA56" s="1278"/>
    </row>
    <row r="57" spans="1:27" s="1259" customFormat="1" ht="13.5" customHeight="1" x14ac:dyDescent="0.2">
      <c r="A57" s="1113" t="s">
        <v>255</v>
      </c>
      <c r="B57" s="1280">
        <v>-531</v>
      </c>
      <c r="C57" s="1257">
        <v>-69</v>
      </c>
      <c r="D57" s="1256">
        <v>-37</v>
      </c>
      <c r="E57" s="1257">
        <v>-8</v>
      </c>
      <c r="F57" s="1256">
        <v>-7</v>
      </c>
      <c r="G57" s="1257">
        <v>44</v>
      </c>
      <c r="H57" s="1256">
        <v>-13</v>
      </c>
      <c r="I57" s="1257">
        <v>83</v>
      </c>
      <c r="J57" s="1256">
        <v>-432</v>
      </c>
      <c r="K57" s="1257">
        <v>-52</v>
      </c>
      <c r="L57" s="1258">
        <v>-40</v>
      </c>
      <c r="P57" s="1278"/>
      <c r="Q57" s="1278"/>
      <c r="R57" s="1278"/>
      <c r="S57" s="1278"/>
      <c r="T57" s="1278"/>
      <c r="U57" s="1278"/>
      <c r="V57" s="1278"/>
      <c r="W57" s="1278"/>
      <c r="X57" s="1278"/>
      <c r="Y57" s="1278"/>
      <c r="Z57" s="1278"/>
      <c r="AA57" s="1278"/>
    </row>
    <row r="58" spans="1:27" s="1259" customFormat="1" ht="13.5" customHeight="1" x14ac:dyDescent="0.2">
      <c r="A58" s="1113" t="s">
        <v>88</v>
      </c>
      <c r="B58" s="1280">
        <v>-856</v>
      </c>
      <c r="C58" s="1257">
        <v>24</v>
      </c>
      <c r="D58" s="1256">
        <v>-77</v>
      </c>
      <c r="E58" s="1257">
        <v>-2</v>
      </c>
      <c r="F58" s="1256">
        <v>5</v>
      </c>
      <c r="G58" s="1257">
        <v>-77</v>
      </c>
      <c r="H58" s="1256">
        <v>-30</v>
      </c>
      <c r="I58" s="1257">
        <v>-58</v>
      </c>
      <c r="J58" s="1256">
        <v>-466</v>
      </c>
      <c r="K58" s="1257">
        <v>-259</v>
      </c>
      <c r="L58" s="1258">
        <v>84</v>
      </c>
      <c r="P58" s="1278"/>
      <c r="Q58" s="1278"/>
      <c r="R58" s="1278"/>
      <c r="S58" s="1278"/>
      <c r="T58" s="1278"/>
      <c r="U58" s="1278"/>
      <c r="V58" s="1278"/>
      <c r="W58" s="1278"/>
      <c r="X58" s="1278"/>
      <c r="Y58" s="1278"/>
      <c r="Z58" s="1278"/>
      <c r="AA58" s="1278"/>
    </row>
    <row r="59" spans="1:27" s="1259" customFormat="1" ht="13.5" customHeight="1" x14ac:dyDescent="0.2">
      <c r="A59" s="1113" t="s">
        <v>89</v>
      </c>
      <c r="B59" s="1280">
        <v>5559</v>
      </c>
      <c r="C59" s="1257">
        <v>303</v>
      </c>
      <c r="D59" s="1256">
        <v>63</v>
      </c>
      <c r="E59" s="1257">
        <v>-6</v>
      </c>
      <c r="F59" s="1256">
        <v>238</v>
      </c>
      <c r="G59" s="1257">
        <v>450</v>
      </c>
      <c r="H59" s="1256">
        <v>1</v>
      </c>
      <c r="I59" s="1257">
        <v>3745</v>
      </c>
      <c r="J59" s="1256">
        <v>337</v>
      </c>
      <c r="K59" s="1257">
        <v>498</v>
      </c>
      <c r="L59" s="1258">
        <v>-70</v>
      </c>
      <c r="P59" s="1278"/>
      <c r="Q59" s="1278"/>
      <c r="R59" s="1278"/>
      <c r="S59" s="1278"/>
      <c r="T59" s="1278"/>
      <c r="U59" s="1278"/>
      <c r="V59" s="1278"/>
      <c r="W59" s="1278"/>
      <c r="X59" s="1278"/>
      <c r="Y59" s="1278"/>
      <c r="Z59" s="1278"/>
      <c r="AA59" s="1278"/>
    </row>
    <row r="60" spans="1:27" s="1259" customFormat="1" ht="13.5" customHeight="1" x14ac:dyDescent="0.2">
      <c r="A60" s="1113" t="s">
        <v>90</v>
      </c>
      <c r="B60" s="1280">
        <v>457</v>
      </c>
      <c r="C60" s="1257">
        <v>-85</v>
      </c>
      <c r="D60" s="1256">
        <v>-141</v>
      </c>
      <c r="E60" s="1257">
        <v>-17</v>
      </c>
      <c r="F60" s="1256">
        <v>-4</v>
      </c>
      <c r="G60" s="1257">
        <v>-101</v>
      </c>
      <c r="H60" s="1256">
        <v>-6</v>
      </c>
      <c r="I60" s="1257">
        <v>236</v>
      </c>
      <c r="J60" s="1256">
        <v>-105</v>
      </c>
      <c r="K60" s="1257">
        <v>118</v>
      </c>
      <c r="L60" s="1258">
        <v>562</v>
      </c>
      <c r="P60" s="1278"/>
      <c r="Q60" s="1278"/>
      <c r="R60" s="1278"/>
      <c r="S60" s="1278"/>
      <c r="T60" s="1278"/>
      <c r="U60" s="1278"/>
      <c r="V60" s="1278"/>
      <c r="W60" s="1278"/>
      <c r="X60" s="1278"/>
      <c r="Y60" s="1278"/>
      <c r="Z60" s="1278"/>
      <c r="AA60" s="1278"/>
    </row>
    <row r="61" spans="1:27" s="1259" customFormat="1" ht="13.5" customHeight="1" x14ac:dyDescent="0.2">
      <c r="A61" s="1113" t="s">
        <v>91</v>
      </c>
      <c r="B61" s="1280">
        <v>-1743</v>
      </c>
      <c r="C61" s="1257">
        <v>-100</v>
      </c>
      <c r="D61" s="1256">
        <v>-59</v>
      </c>
      <c r="E61" s="1257">
        <v>-17</v>
      </c>
      <c r="F61" s="1256">
        <v>-26</v>
      </c>
      <c r="G61" s="1257">
        <v>-39</v>
      </c>
      <c r="H61" s="1256">
        <v>-31</v>
      </c>
      <c r="I61" s="1257">
        <v>-311</v>
      </c>
      <c r="J61" s="1256">
        <v>-837</v>
      </c>
      <c r="K61" s="1257">
        <v>-354</v>
      </c>
      <c r="L61" s="1258">
        <v>31</v>
      </c>
      <c r="P61" s="1278"/>
      <c r="Q61" s="1278"/>
      <c r="R61" s="1278"/>
      <c r="S61" s="1278"/>
      <c r="T61" s="1278"/>
      <c r="U61" s="1278"/>
      <c r="V61" s="1278"/>
      <c r="W61" s="1278"/>
      <c r="X61" s="1278"/>
      <c r="Y61" s="1278"/>
      <c r="Z61" s="1278"/>
      <c r="AA61" s="1278"/>
    </row>
    <row r="62" spans="1:27" s="1259" customFormat="1" ht="13.5" customHeight="1" x14ac:dyDescent="0.2">
      <c r="A62" s="1113" t="s">
        <v>92</v>
      </c>
      <c r="B62" s="1280">
        <v>-184</v>
      </c>
      <c r="C62" s="1257">
        <v>-95</v>
      </c>
      <c r="D62" s="1256">
        <v>-331</v>
      </c>
      <c r="E62" s="1257">
        <v>-74</v>
      </c>
      <c r="F62" s="1256">
        <v>-133</v>
      </c>
      <c r="G62" s="1257">
        <v>-234</v>
      </c>
      <c r="H62" s="1256">
        <v>-20</v>
      </c>
      <c r="I62" s="1257">
        <v>1230</v>
      </c>
      <c r="J62" s="1256">
        <v>-334</v>
      </c>
      <c r="K62" s="1257">
        <v>-92</v>
      </c>
      <c r="L62" s="1258">
        <v>-101</v>
      </c>
      <c r="P62" s="1278"/>
      <c r="Q62" s="1278"/>
      <c r="R62" s="1278"/>
      <c r="S62" s="1278"/>
      <c r="T62" s="1278"/>
      <c r="U62" s="1278"/>
      <c r="V62" s="1278"/>
      <c r="W62" s="1278"/>
      <c r="X62" s="1278"/>
      <c r="Y62" s="1278"/>
      <c r="Z62" s="1278"/>
      <c r="AA62" s="1278"/>
    </row>
    <row r="63" spans="1:27" s="1259" customFormat="1" ht="13.5" customHeight="1" x14ac:dyDescent="0.2">
      <c r="A63" s="1113" t="s">
        <v>93</v>
      </c>
      <c r="B63" s="1280">
        <v>-12</v>
      </c>
      <c r="C63" s="1257">
        <v>0</v>
      </c>
      <c r="D63" s="1256">
        <v>-137</v>
      </c>
      <c r="E63" s="1257">
        <v>2</v>
      </c>
      <c r="F63" s="1256">
        <v>-4</v>
      </c>
      <c r="G63" s="1257">
        <v>-4</v>
      </c>
      <c r="H63" s="1256">
        <v>-13</v>
      </c>
      <c r="I63" s="1257">
        <v>76</v>
      </c>
      <c r="J63" s="1256">
        <v>0</v>
      </c>
      <c r="K63" s="1257">
        <v>-32</v>
      </c>
      <c r="L63" s="1258">
        <v>100</v>
      </c>
      <c r="P63" s="1278"/>
      <c r="Q63" s="1278"/>
      <c r="R63" s="1278"/>
      <c r="S63" s="1278"/>
      <c r="T63" s="1278"/>
      <c r="U63" s="1278"/>
      <c r="V63" s="1278"/>
      <c r="W63" s="1278"/>
      <c r="X63" s="1278"/>
      <c r="Y63" s="1278"/>
      <c r="Z63" s="1278"/>
      <c r="AA63" s="1278"/>
    </row>
    <row r="64" spans="1:27" s="1259" customFormat="1" ht="13.5" customHeight="1" x14ac:dyDescent="0.2">
      <c r="A64" s="1113" t="s">
        <v>94</v>
      </c>
      <c r="B64" s="1280">
        <v>-1251</v>
      </c>
      <c r="C64" s="1257">
        <v>-243</v>
      </c>
      <c r="D64" s="1256">
        <v>-590</v>
      </c>
      <c r="E64" s="1257">
        <v>-63</v>
      </c>
      <c r="F64" s="1256">
        <v>-251</v>
      </c>
      <c r="G64" s="1257">
        <v>-194</v>
      </c>
      <c r="H64" s="1256">
        <v>-104</v>
      </c>
      <c r="I64" s="1257">
        <v>347</v>
      </c>
      <c r="J64" s="1256">
        <v>-23</v>
      </c>
      <c r="K64" s="1257">
        <v>-230</v>
      </c>
      <c r="L64" s="1258">
        <v>100</v>
      </c>
      <c r="P64" s="1278"/>
      <c r="Q64" s="1278"/>
      <c r="R64" s="1278"/>
      <c r="S64" s="1278"/>
      <c r="T64" s="1278"/>
      <c r="U64" s="1278"/>
      <c r="V64" s="1278"/>
      <c r="W64" s="1278"/>
      <c r="X64" s="1278"/>
      <c r="Y64" s="1278"/>
      <c r="Z64" s="1278"/>
      <c r="AA64" s="1278"/>
    </row>
    <row r="65" spans="1:27" s="1259" customFormat="1" ht="13.5" customHeight="1" x14ac:dyDescent="0.2">
      <c r="A65" s="1113" t="s">
        <v>95</v>
      </c>
      <c r="B65" s="1280">
        <v>3199</v>
      </c>
      <c r="C65" s="1257">
        <v>111</v>
      </c>
      <c r="D65" s="1256">
        <v>-129</v>
      </c>
      <c r="E65" s="1257">
        <v>8</v>
      </c>
      <c r="F65" s="1256">
        <v>-12</v>
      </c>
      <c r="G65" s="1257">
        <v>54</v>
      </c>
      <c r="H65" s="1256">
        <v>7</v>
      </c>
      <c r="I65" s="1257">
        <v>2706</v>
      </c>
      <c r="J65" s="1256">
        <v>9</v>
      </c>
      <c r="K65" s="1257">
        <v>351</v>
      </c>
      <c r="L65" s="1258">
        <v>94</v>
      </c>
      <c r="P65" s="1278"/>
      <c r="Q65" s="1278"/>
      <c r="R65" s="1278"/>
      <c r="S65" s="1278"/>
      <c r="T65" s="1278"/>
      <c r="U65" s="1278"/>
      <c r="V65" s="1278"/>
      <c r="W65" s="1278"/>
      <c r="X65" s="1278"/>
      <c r="Y65" s="1278"/>
      <c r="Z65" s="1278"/>
      <c r="AA65" s="1278"/>
    </row>
    <row r="66" spans="1:27" s="1259" customFormat="1" ht="13.5" customHeight="1" x14ac:dyDescent="0.2">
      <c r="A66" s="1113" t="s">
        <v>96</v>
      </c>
      <c r="B66" s="1280">
        <v>-673</v>
      </c>
      <c r="C66" s="1257">
        <v>-46</v>
      </c>
      <c r="D66" s="1256">
        <v>-34</v>
      </c>
      <c r="E66" s="1257">
        <v>-23</v>
      </c>
      <c r="F66" s="1256">
        <v>-66</v>
      </c>
      <c r="G66" s="1257">
        <v>43</v>
      </c>
      <c r="H66" s="1256">
        <v>-35</v>
      </c>
      <c r="I66" s="1257">
        <v>-93</v>
      </c>
      <c r="J66" s="1256">
        <v>-119</v>
      </c>
      <c r="K66" s="1257">
        <v>-279</v>
      </c>
      <c r="L66" s="1258">
        <v>-21</v>
      </c>
      <c r="P66" s="1278"/>
      <c r="Q66" s="1278"/>
      <c r="R66" s="1278"/>
      <c r="S66" s="1278"/>
      <c r="T66" s="1278"/>
      <c r="U66" s="1278"/>
      <c r="V66" s="1278"/>
      <c r="W66" s="1278"/>
      <c r="X66" s="1278"/>
      <c r="Y66" s="1278"/>
      <c r="Z66" s="1278"/>
      <c r="AA66" s="1278"/>
    </row>
    <row r="67" spans="1:27" s="1259" customFormat="1" ht="13.5" customHeight="1" x14ac:dyDescent="0.2">
      <c r="A67" s="1113" t="s">
        <v>97</v>
      </c>
      <c r="B67" s="1280">
        <v>-247</v>
      </c>
      <c r="C67" s="1257">
        <v>-226</v>
      </c>
      <c r="D67" s="1256">
        <v>-646</v>
      </c>
      <c r="E67" s="1257">
        <v>-48</v>
      </c>
      <c r="F67" s="1256">
        <v>-495</v>
      </c>
      <c r="G67" s="1257">
        <v>-419</v>
      </c>
      <c r="H67" s="1256">
        <v>-29</v>
      </c>
      <c r="I67" s="1257">
        <v>2106</v>
      </c>
      <c r="J67" s="1256">
        <v>16</v>
      </c>
      <c r="K67" s="1257">
        <v>-561</v>
      </c>
      <c r="L67" s="1258">
        <v>55</v>
      </c>
      <c r="P67" s="1278"/>
      <c r="Q67" s="1278"/>
      <c r="R67" s="1278"/>
      <c r="S67" s="1278"/>
      <c r="T67" s="1278"/>
      <c r="U67" s="1278"/>
      <c r="V67" s="1278"/>
      <c r="W67" s="1278"/>
      <c r="X67" s="1278"/>
      <c r="Y67" s="1278"/>
      <c r="Z67" s="1278"/>
      <c r="AA67" s="1278"/>
    </row>
    <row r="68" spans="1:27" s="1255" customFormat="1" ht="14.25" customHeight="1" x14ac:dyDescent="0.2">
      <c r="A68" s="1113" t="s">
        <v>98</v>
      </c>
      <c r="B68" s="1280">
        <v>-2001</v>
      </c>
      <c r="C68" s="1257">
        <v>-386</v>
      </c>
      <c r="D68" s="1256">
        <v>-203</v>
      </c>
      <c r="E68" s="1257">
        <v>-21</v>
      </c>
      <c r="F68" s="1256">
        <v>-541</v>
      </c>
      <c r="G68" s="1257">
        <v>37</v>
      </c>
      <c r="H68" s="1256">
        <v>-76</v>
      </c>
      <c r="I68" s="1257">
        <v>-304</v>
      </c>
      <c r="J68" s="1256">
        <v>-67</v>
      </c>
      <c r="K68" s="1257">
        <v>-523</v>
      </c>
      <c r="L68" s="1258">
        <v>83</v>
      </c>
      <c r="P68" s="1278"/>
      <c r="Q68" s="1278"/>
      <c r="R68" s="1278"/>
      <c r="S68" s="1278"/>
      <c r="T68" s="1278"/>
      <c r="U68" s="1278"/>
      <c r="V68" s="1278"/>
      <c r="W68" s="1278"/>
      <c r="X68" s="1278"/>
      <c r="Y68" s="1278"/>
      <c r="Z68" s="1278"/>
      <c r="AA68" s="1278"/>
    </row>
    <row r="69" spans="1:27" s="1259" customFormat="1" ht="12.75" customHeight="1" x14ac:dyDescent="0.2">
      <c r="A69" s="1261" t="s">
        <v>99</v>
      </c>
      <c r="B69" s="1274">
        <v>1315</v>
      </c>
      <c r="C69" s="1263">
        <v>-26</v>
      </c>
      <c r="D69" s="1262">
        <v>-31</v>
      </c>
      <c r="E69" s="1263">
        <v>9</v>
      </c>
      <c r="F69" s="1262">
        <v>33</v>
      </c>
      <c r="G69" s="1263">
        <v>34</v>
      </c>
      <c r="H69" s="1262">
        <v>-18</v>
      </c>
      <c r="I69" s="1263">
        <v>1259</v>
      </c>
      <c r="J69" s="1262">
        <v>-13</v>
      </c>
      <c r="K69" s="1263">
        <v>-55</v>
      </c>
      <c r="L69" s="1264">
        <v>123</v>
      </c>
      <c r="P69" s="1278"/>
      <c r="Q69" s="1278"/>
      <c r="R69" s="1278"/>
      <c r="S69" s="1278"/>
      <c r="T69" s="1278"/>
      <c r="U69" s="1278"/>
      <c r="V69" s="1278"/>
      <c r="W69" s="1278"/>
      <c r="X69" s="1278"/>
      <c r="Y69" s="1278"/>
      <c r="Z69" s="1278"/>
      <c r="AA69" s="1278"/>
    </row>
    <row r="70" spans="1:27" s="1259" customFormat="1" ht="12.75" customHeight="1" x14ac:dyDescent="0.2">
      <c r="A70" s="1043" t="s">
        <v>100</v>
      </c>
      <c r="B70" s="1281">
        <v>14661</v>
      </c>
      <c r="C70" s="1266">
        <v>-348</v>
      </c>
      <c r="D70" s="1265">
        <v>-766</v>
      </c>
      <c r="E70" s="1266">
        <v>-96</v>
      </c>
      <c r="F70" s="1265">
        <v>-2314</v>
      </c>
      <c r="G70" s="1266">
        <v>-336</v>
      </c>
      <c r="H70" s="1265">
        <v>-137</v>
      </c>
      <c r="I70" s="1266">
        <v>18931</v>
      </c>
      <c r="J70" s="1265">
        <v>-53</v>
      </c>
      <c r="K70" s="1266">
        <v>-180</v>
      </c>
      <c r="L70" s="1267">
        <v>-40</v>
      </c>
      <c r="P70" s="1278"/>
      <c r="Q70" s="1278"/>
      <c r="R70" s="1278"/>
      <c r="S70" s="1278"/>
      <c r="T70" s="1278"/>
      <c r="U70" s="1278"/>
      <c r="V70" s="1278"/>
      <c r="W70" s="1278"/>
      <c r="X70" s="1278"/>
      <c r="Y70" s="1278"/>
      <c r="Z70" s="1278"/>
      <c r="AA70" s="1278"/>
    </row>
    <row r="71" spans="1:27" s="1259" customFormat="1" ht="12.75" customHeight="1" x14ac:dyDescent="0.2">
      <c r="A71" s="1113" t="s">
        <v>101</v>
      </c>
      <c r="B71" s="1280">
        <v>-1212</v>
      </c>
      <c r="C71" s="1257">
        <v>-181</v>
      </c>
      <c r="D71" s="1256">
        <v>-125</v>
      </c>
      <c r="E71" s="1257">
        <v>-6</v>
      </c>
      <c r="F71" s="1256">
        <v>-365</v>
      </c>
      <c r="G71" s="1257">
        <v>-243</v>
      </c>
      <c r="H71" s="1256">
        <v>-14</v>
      </c>
      <c r="I71" s="1257">
        <v>-91</v>
      </c>
      <c r="J71" s="1256">
        <v>-5</v>
      </c>
      <c r="K71" s="1257">
        <v>-139</v>
      </c>
      <c r="L71" s="1258">
        <v>-43</v>
      </c>
      <c r="P71" s="1278"/>
      <c r="Q71" s="1278"/>
      <c r="R71" s="1278"/>
      <c r="S71" s="1278"/>
      <c r="T71" s="1278"/>
      <c r="U71" s="1278"/>
      <c r="V71" s="1278"/>
      <c r="W71" s="1278"/>
      <c r="X71" s="1278"/>
      <c r="Y71" s="1278"/>
      <c r="Z71" s="1278"/>
      <c r="AA71" s="1278"/>
    </row>
    <row r="72" spans="1:27" s="1270" customFormat="1" ht="12.75" x14ac:dyDescent="0.2">
      <c r="A72" s="1113" t="s">
        <v>102</v>
      </c>
      <c r="B72" s="1280">
        <v>721</v>
      </c>
      <c r="C72" s="1257">
        <v>-217</v>
      </c>
      <c r="D72" s="1256">
        <v>-230</v>
      </c>
      <c r="E72" s="1257">
        <v>6</v>
      </c>
      <c r="F72" s="1256">
        <v>-788</v>
      </c>
      <c r="G72" s="1257">
        <v>-19</v>
      </c>
      <c r="H72" s="1256">
        <v>-17</v>
      </c>
      <c r="I72" s="1257">
        <v>2334</v>
      </c>
      <c r="J72" s="1256">
        <v>-75</v>
      </c>
      <c r="K72" s="1257">
        <v>-196</v>
      </c>
      <c r="L72" s="1258">
        <v>-77</v>
      </c>
      <c r="P72" s="1278"/>
      <c r="Q72" s="1278"/>
      <c r="R72" s="1278"/>
      <c r="S72" s="1278"/>
      <c r="T72" s="1278"/>
      <c r="U72" s="1278"/>
      <c r="V72" s="1278"/>
      <c r="W72" s="1278"/>
      <c r="X72" s="1278"/>
      <c r="Y72" s="1278"/>
      <c r="Z72" s="1278"/>
      <c r="AA72" s="1278"/>
    </row>
    <row r="73" spans="1:27" s="1260" customFormat="1" ht="11.25" customHeight="1" x14ac:dyDescent="0.2">
      <c r="A73" s="1113" t="s">
        <v>266</v>
      </c>
      <c r="B73" s="1280">
        <v>12741</v>
      </c>
      <c r="C73" s="1257">
        <v>35</v>
      </c>
      <c r="D73" s="1256">
        <v>-19</v>
      </c>
      <c r="E73" s="1257">
        <v>-111</v>
      </c>
      <c r="F73" s="1256">
        <v>-417</v>
      </c>
      <c r="G73" s="1257">
        <v>171</v>
      </c>
      <c r="H73" s="1256">
        <v>-51</v>
      </c>
      <c r="I73" s="1257">
        <v>12950</v>
      </c>
      <c r="J73" s="1256">
        <v>34</v>
      </c>
      <c r="K73" s="1257">
        <v>193</v>
      </c>
      <c r="L73" s="1258">
        <v>-44</v>
      </c>
      <c r="P73" s="1278"/>
      <c r="Q73" s="1278"/>
      <c r="R73" s="1278"/>
      <c r="S73" s="1278"/>
      <c r="T73" s="1278"/>
      <c r="U73" s="1278"/>
      <c r="V73" s="1278"/>
      <c r="W73" s="1278"/>
      <c r="X73" s="1278"/>
      <c r="Y73" s="1278"/>
      <c r="Z73" s="1278"/>
      <c r="AA73" s="1278"/>
    </row>
    <row r="74" spans="1:27" s="1260" customFormat="1" ht="24.75" customHeight="1" x14ac:dyDescent="0.2">
      <c r="A74" s="1022" t="s">
        <v>495</v>
      </c>
      <c r="B74" s="1280">
        <v>11670</v>
      </c>
      <c r="C74" s="1257">
        <v>144</v>
      </c>
      <c r="D74" s="1256">
        <v>2</v>
      </c>
      <c r="E74" s="1257">
        <v>-9</v>
      </c>
      <c r="F74" s="1256">
        <v>-260</v>
      </c>
      <c r="G74" s="1257">
        <v>153</v>
      </c>
      <c r="H74" s="1256">
        <v>-16</v>
      </c>
      <c r="I74" s="1257">
        <v>11072</v>
      </c>
      <c r="J74" s="1256">
        <v>-5</v>
      </c>
      <c r="K74" s="1257">
        <v>360</v>
      </c>
      <c r="L74" s="1258">
        <v>229</v>
      </c>
      <c r="P74" s="1278"/>
      <c r="Q74" s="1278"/>
      <c r="R74" s="1278"/>
      <c r="S74" s="1278"/>
      <c r="T74" s="1278"/>
      <c r="U74" s="1278"/>
      <c r="V74" s="1278"/>
      <c r="W74" s="1278"/>
      <c r="X74" s="1278"/>
      <c r="Y74" s="1278"/>
      <c r="Z74" s="1278"/>
      <c r="AA74" s="1278"/>
    </row>
    <row r="75" spans="1:27" s="1259" customFormat="1" ht="12.75" customHeight="1" x14ac:dyDescent="0.2">
      <c r="A75" s="1046" t="s">
        <v>105</v>
      </c>
      <c r="B75" s="1280">
        <v>597</v>
      </c>
      <c r="C75" s="1257">
        <v>-18</v>
      </c>
      <c r="D75" s="1256">
        <v>10</v>
      </c>
      <c r="E75" s="1257">
        <v>-62</v>
      </c>
      <c r="F75" s="1256">
        <v>-4</v>
      </c>
      <c r="G75" s="1257">
        <v>114</v>
      </c>
      <c r="H75" s="1256">
        <v>-40</v>
      </c>
      <c r="I75" s="1257">
        <v>805</v>
      </c>
      <c r="J75" s="1256">
        <v>2</v>
      </c>
      <c r="K75" s="1257">
        <v>44</v>
      </c>
      <c r="L75" s="1258">
        <v>-254</v>
      </c>
      <c r="P75" s="1278"/>
      <c r="Q75" s="1278"/>
      <c r="R75" s="1278"/>
      <c r="S75" s="1278"/>
      <c r="T75" s="1278"/>
      <c r="U75" s="1278"/>
      <c r="V75" s="1278"/>
      <c r="W75" s="1278"/>
      <c r="X75" s="1278"/>
      <c r="Y75" s="1278"/>
      <c r="Z75" s="1278"/>
      <c r="AA75" s="1278"/>
    </row>
    <row r="76" spans="1:27" s="1255" customFormat="1" ht="24.75" customHeight="1" x14ac:dyDescent="0.2">
      <c r="A76" s="1046" t="s">
        <v>689</v>
      </c>
      <c r="B76" s="1280">
        <v>474</v>
      </c>
      <c r="C76" s="1257">
        <v>-91</v>
      </c>
      <c r="D76" s="1256">
        <v>-31</v>
      </c>
      <c r="E76" s="1257">
        <v>-40</v>
      </c>
      <c r="F76" s="1256">
        <v>-153</v>
      </c>
      <c r="G76" s="1257">
        <v>-96</v>
      </c>
      <c r="H76" s="1256">
        <v>5</v>
      </c>
      <c r="I76" s="1257">
        <v>1073</v>
      </c>
      <c r="J76" s="1256">
        <v>37</v>
      </c>
      <c r="K76" s="1257">
        <v>-211</v>
      </c>
      <c r="L76" s="1258">
        <v>-19</v>
      </c>
      <c r="P76" s="1278"/>
      <c r="Q76" s="1278"/>
      <c r="R76" s="1278"/>
      <c r="S76" s="1278"/>
      <c r="T76" s="1278"/>
      <c r="U76" s="1278"/>
      <c r="V76" s="1278"/>
      <c r="W76" s="1278"/>
      <c r="X76" s="1278"/>
      <c r="Y76" s="1278"/>
      <c r="Z76" s="1278"/>
      <c r="AA76" s="1278"/>
    </row>
    <row r="77" spans="1:27" s="1259" customFormat="1" ht="12.75" customHeight="1" x14ac:dyDescent="0.2">
      <c r="A77" s="1113" t="s">
        <v>107</v>
      </c>
      <c r="B77" s="1280">
        <v>2411</v>
      </c>
      <c r="C77" s="1257">
        <v>15</v>
      </c>
      <c r="D77" s="1256">
        <v>-392</v>
      </c>
      <c r="E77" s="1257">
        <v>15</v>
      </c>
      <c r="F77" s="1256">
        <v>-744</v>
      </c>
      <c r="G77" s="1257">
        <v>-245</v>
      </c>
      <c r="H77" s="1256">
        <v>-55</v>
      </c>
      <c r="I77" s="1257">
        <v>3738</v>
      </c>
      <c r="J77" s="1256">
        <v>-7</v>
      </c>
      <c r="K77" s="1257">
        <v>-38</v>
      </c>
      <c r="L77" s="1258">
        <v>124</v>
      </c>
      <c r="P77" s="1278"/>
      <c r="Q77" s="1278"/>
      <c r="R77" s="1278"/>
      <c r="S77" s="1278"/>
      <c r="T77" s="1278"/>
      <c r="U77" s="1278"/>
      <c r="V77" s="1278"/>
      <c r="W77" s="1278"/>
      <c r="X77" s="1278"/>
      <c r="Y77" s="1278"/>
      <c r="Z77" s="1278"/>
      <c r="AA77" s="1278"/>
    </row>
    <row r="78" spans="1:27" s="1259" customFormat="1" ht="12.75" customHeight="1" x14ac:dyDescent="0.2">
      <c r="A78" s="1043" t="s">
        <v>108</v>
      </c>
      <c r="B78" s="1279">
        <v>1205</v>
      </c>
      <c r="C78" s="1252">
        <v>-781</v>
      </c>
      <c r="D78" s="1251">
        <v>-1589</v>
      </c>
      <c r="E78" s="1252">
        <v>-331</v>
      </c>
      <c r="F78" s="1251">
        <v>-2563</v>
      </c>
      <c r="G78" s="1252">
        <v>-3447</v>
      </c>
      <c r="H78" s="1251">
        <v>-36</v>
      </c>
      <c r="I78" s="1252">
        <v>12298</v>
      </c>
      <c r="J78" s="1251">
        <v>-53</v>
      </c>
      <c r="K78" s="1252">
        <v>-2341</v>
      </c>
      <c r="L78" s="1253">
        <v>48</v>
      </c>
      <c r="P78" s="1278"/>
      <c r="Q78" s="1278"/>
      <c r="R78" s="1278"/>
      <c r="S78" s="1278"/>
      <c r="T78" s="1278"/>
      <c r="U78" s="1278"/>
      <c r="V78" s="1278"/>
      <c r="W78" s="1278"/>
      <c r="X78" s="1278"/>
      <c r="Y78" s="1278"/>
      <c r="Z78" s="1278"/>
      <c r="AA78" s="1278"/>
    </row>
    <row r="79" spans="1:27" s="1259" customFormat="1" ht="12.75" customHeight="1" x14ac:dyDescent="0.2">
      <c r="A79" s="1113" t="s">
        <v>109</v>
      </c>
      <c r="B79" s="1280">
        <v>-138</v>
      </c>
      <c r="C79" s="1257">
        <v>-24</v>
      </c>
      <c r="D79" s="1256">
        <v>-6</v>
      </c>
      <c r="E79" s="1257">
        <v>8</v>
      </c>
      <c r="F79" s="1256">
        <v>-56</v>
      </c>
      <c r="G79" s="1257">
        <v>-11</v>
      </c>
      <c r="H79" s="1256">
        <v>-10</v>
      </c>
      <c r="I79" s="1257">
        <v>-6</v>
      </c>
      <c r="J79" s="1256">
        <v>0</v>
      </c>
      <c r="K79" s="1257">
        <v>-30</v>
      </c>
      <c r="L79" s="1258">
        <v>-3</v>
      </c>
      <c r="P79" s="1278"/>
      <c r="Q79" s="1278"/>
      <c r="R79" s="1278"/>
      <c r="S79" s="1278"/>
      <c r="T79" s="1278"/>
      <c r="U79" s="1278"/>
      <c r="V79" s="1278"/>
      <c r="W79" s="1278"/>
      <c r="X79" s="1278"/>
      <c r="Y79" s="1278"/>
      <c r="Z79" s="1278"/>
      <c r="AA79" s="1278"/>
    </row>
    <row r="80" spans="1:27" s="1259" customFormat="1" ht="12.75" customHeight="1" x14ac:dyDescent="0.2">
      <c r="A80" s="1113" t="s">
        <v>110</v>
      </c>
      <c r="B80" s="1280">
        <v>-377</v>
      </c>
      <c r="C80" s="1257">
        <v>-9</v>
      </c>
      <c r="D80" s="1256">
        <v>-23</v>
      </c>
      <c r="E80" s="1257">
        <v>-179</v>
      </c>
      <c r="F80" s="1256">
        <v>-3</v>
      </c>
      <c r="G80" s="1257">
        <v>-116</v>
      </c>
      <c r="H80" s="1256">
        <v>1</v>
      </c>
      <c r="I80" s="1257">
        <v>-4</v>
      </c>
      <c r="J80" s="1256">
        <v>-1</v>
      </c>
      <c r="K80" s="1257">
        <v>-40</v>
      </c>
      <c r="L80" s="1258">
        <v>-3</v>
      </c>
      <c r="P80" s="1278"/>
      <c r="Q80" s="1278"/>
      <c r="R80" s="1278"/>
      <c r="S80" s="1278"/>
      <c r="T80" s="1278"/>
      <c r="U80" s="1278"/>
      <c r="V80" s="1278"/>
      <c r="W80" s="1278"/>
      <c r="X80" s="1278"/>
      <c r="Y80" s="1278"/>
      <c r="Z80" s="1278"/>
      <c r="AA80" s="1278"/>
    </row>
    <row r="81" spans="1:27" s="1259" customFormat="1" ht="12.75" customHeight="1" x14ac:dyDescent="0.2">
      <c r="A81" s="1113" t="s">
        <v>111</v>
      </c>
      <c r="B81" s="1280">
        <v>-68</v>
      </c>
      <c r="C81" s="1257">
        <v>-18</v>
      </c>
      <c r="D81" s="1256">
        <v>-16</v>
      </c>
      <c r="E81" s="1257">
        <v>1</v>
      </c>
      <c r="F81" s="1256">
        <v>-32</v>
      </c>
      <c r="G81" s="1257">
        <v>-40</v>
      </c>
      <c r="H81" s="1256">
        <v>-2</v>
      </c>
      <c r="I81" s="1257">
        <v>89</v>
      </c>
      <c r="J81" s="1256">
        <v>1</v>
      </c>
      <c r="K81" s="1257">
        <v>-46</v>
      </c>
      <c r="L81" s="1258">
        <v>-5</v>
      </c>
      <c r="P81" s="1278"/>
      <c r="Q81" s="1278"/>
      <c r="R81" s="1278"/>
      <c r="S81" s="1278"/>
      <c r="T81" s="1278"/>
      <c r="U81" s="1278"/>
      <c r="V81" s="1278"/>
      <c r="W81" s="1278"/>
      <c r="X81" s="1278"/>
      <c r="Y81" s="1278"/>
      <c r="Z81" s="1278"/>
      <c r="AA81" s="1278"/>
    </row>
    <row r="82" spans="1:27" s="1259" customFormat="1" ht="12.75" customHeight="1" x14ac:dyDescent="0.2">
      <c r="A82" s="1113" t="s">
        <v>112</v>
      </c>
      <c r="B82" s="1280">
        <v>-3607</v>
      </c>
      <c r="C82" s="1257">
        <v>-317</v>
      </c>
      <c r="D82" s="1256">
        <v>-370</v>
      </c>
      <c r="E82" s="1257">
        <v>-21</v>
      </c>
      <c r="F82" s="1256">
        <v>-1595</v>
      </c>
      <c r="G82" s="1257">
        <v>-51</v>
      </c>
      <c r="H82" s="1256">
        <v>-10</v>
      </c>
      <c r="I82" s="1257">
        <v>-113</v>
      </c>
      <c r="J82" s="1256">
        <v>-18</v>
      </c>
      <c r="K82" s="1257">
        <v>-1034</v>
      </c>
      <c r="L82" s="1258">
        <v>-78</v>
      </c>
      <c r="P82" s="1278"/>
      <c r="Q82" s="1278"/>
      <c r="R82" s="1278"/>
      <c r="S82" s="1278"/>
      <c r="T82" s="1278"/>
      <c r="U82" s="1278"/>
      <c r="V82" s="1278"/>
      <c r="W82" s="1278"/>
      <c r="X82" s="1278"/>
      <c r="Y82" s="1278"/>
      <c r="Z82" s="1278"/>
      <c r="AA82" s="1278"/>
    </row>
    <row r="83" spans="1:27" s="1259" customFormat="1" ht="12.75" customHeight="1" x14ac:dyDescent="0.2">
      <c r="A83" s="1113" t="s">
        <v>113</v>
      </c>
      <c r="B83" s="1280">
        <v>1362</v>
      </c>
      <c r="C83" s="1257">
        <v>-272</v>
      </c>
      <c r="D83" s="1256">
        <v>-496</v>
      </c>
      <c r="E83" s="1257">
        <v>-75</v>
      </c>
      <c r="F83" s="1256">
        <v>-326</v>
      </c>
      <c r="G83" s="1257">
        <v>-1895</v>
      </c>
      <c r="H83" s="1256">
        <v>-20</v>
      </c>
      <c r="I83" s="1257">
        <v>4525</v>
      </c>
      <c r="J83" s="1256">
        <v>0</v>
      </c>
      <c r="K83" s="1257">
        <v>-87</v>
      </c>
      <c r="L83" s="1258">
        <v>8</v>
      </c>
      <c r="P83" s="1278"/>
      <c r="Q83" s="1278"/>
      <c r="R83" s="1278"/>
      <c r="S83" s="1278"/>
      <c r="T83" s="1278"/>
      <c r="U83" s="1278"/>
      <c r="V83" s="1278"/>
      <c r="W83" s="1278"/>
      <c r="X83" s="1278"/>
      <c r="Y83" s="1278"/>
      <c r="Z83" s="1278"/>
      <c r="AA83" s="1278"/>
    </row>
    <row r="84" spans="1:27" s="1259" customFormat="1" ht="12.75" customHeight="1" x14ac:dyDescent="0.2">
      <c r="A84" s="1113" t="s">
        <v>114</v>
      </c>
      <c r="B84" s="1280">
        <v>-2757</v>
      </c>
      <c r="C84" s="1257">
        <v>-85</v>
      </c>
      <c r="D84" s="1256">
        <v>-345</v>
      </c>
      <c r="E84" s="1257">
        <v>-37</v>
      </c>
      <c r="F84" s="1256">
        <v>-41</v>
      </c>
      <c r="G84" s="1257">
        <v>-1659</v>
      </c>
      <c r="H84" s="1256">
        <v>-9</v>
      </c>
      <c r="I84" s="1257">
        <v>255</v>
      </c>
      <c r="J84" s="1256">
        <v>-10</v>
      </c>
      <c r="K84" s="1257">
        <v>-719</v>
      </c>
      <c r="L84" s="1258">
        <v>-107</v>
      </c>
      <c r="P84" s="1278"/>
      <c r="Q84" s="1278"/>
      <c r="R84" s="1278"/>
      <c r="S84" s="1278"/>
      <c r="T84" s="1278"/>
      <c r="U84" s="1278"/>
      <c r="V84" s="1278"/>
      <c r="W84" s="1278"/>
      <c r="X84" s="1278"/>
      <c r="Y84" s="1278"/>
      <c r="Z84" s="1278"/>
      <c r="AA84" s="1278"/>
    </row>
    <row r="85" spans="1:27" s="1259" customFormat="1" ht="12.75" customHeight="1" x14ac:dyDescent="0.2">
      <c r="A85" s="1113" t="s">
        <v>115</v>
      </c>
      <c r="B85" s="1280">
        <v>2274</v>
      </c>
      <c r="C85" s="1257">
        <v>59</v>
      </c>
      <c r="D85" s="1256">
        <v>-179</v>
      </c>
      <c r="E85" s="1257">
        <v>-2</v>
      </c>
      <c r="F85" s="1256">
        <v>-816</v>
      </c>
      <c r="G85" s="1257">
        <v>-159</v>
      </c>
      <c r="H85" s="1256">
        <v>-4</v>
      </c>
      <c r="I85" s="1257">
        <v>3061</v>
      </c>
      <c r="J85" s="1256">
        <v>0</v>
      </c>
      <c r="K85" s="1257">
        <v>181</v>
      </c>
      <c r="L85" s="1258">
        <v>133</v>
      </c>
      <c r="P85" s="1278"/>
      <c r="Q85" s="1278"/>
      <c r="R85" s="1278"/>
      <c r="S85" s="1278"/>
      <c r="T85" s="1278"/>
      <c r="U85" s="1278"/>
      <c r="V85" s="1278"/>
      <c r="W85" s="1278"/>
      <c r="X85" s="1278"/>
      <c r="Y85" s="1278"/>
      <c r="Z85" s="1278"/>
      <c r="AA85" s="1278"/>
    </row>
    <row r="86" spans="1:27" s="1259" customFormat="1" ht="12.75" customHeight="1" x14ac:dyDescent="0.2">
      <c r="A86" s="1113" t="s">
        <v>116</v>
      </c>
      <c r="B86" s="1280">
        <v>9463</v>
      </c>
      <c r="C86" s="1257">
        <v>105</v>
      </c>
      <c r="D86" s="1256">
        <v>103</v>
      </c>
      <c r="E86" s="1257">
        <v>13</v>
      </c>
      <c r="F86" s="1256">
        <v>3051</v>
      </c>
      <c r="G86" s="1257">
        <v>1115</v>
      </c>
      <c r="H86" s="1256">
        <v>35</v>
      </c>
      <c r="I86" s="1257">
        <v>4441</v>
      </c>
      <c r="J86" s="1256">
        <v>-1</v>
      </c>
      <c r="K86" s="1257">
        <v>308</v>
      </c>
      <c r="L86" s="1258">
        <v>293</v>
      </c>
      <c r="P86" s="1278"/>
      <c r="Q86" s="1278"/>
      <c r="R86" s="1278"/>
      <c r="S86" s="1278"/>
      <c r="T86" s="1278"/>
      <c r="U86" s="1278"/>
      <c r="V86" s="1278"/>
      <c r="W86" s="1278"/>
      <c r="X86" s="1278"/>
      <c r="Y86" s="1278"/>
      <c r="Z86" s="1278"/>
      <c r="AA86" s="1278"/>
    </row>
    <row r="87" spans="1:27" s="1255" customFormat="1" ht="11.25" customHeight="1" x14ac:dyDescent="0.2">
      <c r="A87" s="1113" t="s">
        <v>117</v>
      </c>
      <c r="B87" s="1280">
        <v>-1939</v>
      </c>
      <c r="C87" s="1257">
        <v>-121</v>
      </c>
      <c r="D87" s="1256">
        <v>-55</v>
      </c>
      <c r="E87" s="1257">
        <v>-28</v>
      </c>
      <c r="F87" s="1256">
        <v>-1567</v>
      </c>
      <c r="G87" s="1257">
        <v>41</v>
      </c>
      <c r="H87" s="1256">
        <v>-8</v>
      </c>
      <c r="I87" s="1257">
        <v>79</v>
      </c>
      <c r="J87" s="1256">
        <v>-3</v>
      </c>
      <c r="K87" s="1257">
        <v>-161</v>
      </c>
      <c r="L87" s="1258">
        <v>-116</v>
      </c>
      <c r="P87" s="1278"/>
      <c r="Q87" s="1278"/>
      <c r="R87" s="1278"/>
      <c r="S87" s="1278"/>
      <c r="T87" s="1278"/>
      <c r="U87" s="1278"/>
      <c r="V87" s="1278"/>
      <c r="W87" s="1278"/>
      <c r="X87" s="1278"/>
      <c r="Y87" s="1278"/>
      <c r="Z87" s="1278"/>
      <c r="AA87" s="1278"/>
    </row>
    <row r="88" spans="1:27" s="1259" customFormat="1" ht="12.75" customHeight="1" x14ac:dyDescent="0.2">
      <c r="A88" s="1113" t="s">
        <v>118</v>
      </c>
      <c r="B88" s="1280">
        <v>-3008</v>
      </c>
      <c r="C88" s="1257">
        <v>-99</v>
      </c>
      <c r="D88" s="1256">
        <v>-202</v>
      </c>
      <c r="E88" s="1257">
        <v>-11</v>
      </c>
      <c r="F88" s="1256">
        <v>-1178</v>
      </c>
      <c r="G88" s="1257">
        <v>-672</v>
      </c>
      <c r="H88" s="1256">
        <v>-9</v>
      </c>
      <c r="I88" s="1257">
        <v>-29</v>
      </c>
      <c r="J88" s="1256">
        <v>-21</v>
      </c>
      <c r="K88" s="1257">
        <v>-713</v>
      </c>
      <c r="L88" s="1258">
        <v>-74</v>
      </c>
      <c r="P88" s="1278"/>
      <c r="Q88" s="1278"/>
      <c r="R88" s="1278"/>
      <c r="S88" s="1278"/>
      <c r="T88" s="1278"/>
      <c r="U88" s="1278"/>
      <c r="V88" s="1278"/>
      <c r="W88" s="1278"/>
      <c r="X88" s="1278"/>
      <c r="Y88" s="1278"/>
      <c r="Z88" s="1278"/>
      <c r="AA88" s="1278"/>
    </row>
    <row r="89" spans="1:27" s="1259" customFormat="1" ht="12.75" customHeight="1" x14ac:dyDescent="0.2">
      <c r="A89" s="1005" t="s">
        <v>119</v>
      </c>
      <c r="B89" s="1279">
        <v>-10285</v>
      </c>
      <c r="C89" s="1252">
        <v>-477</v>
      </c>
      <c r="D89" s="1251">
        <v>-2275</v>
      </c>
      <c r="E89" s="1252">
        <v>-322</v>
      </c>
      <c r="F89" s="1251">
        <v>-915</v>
      </c>
      <c r="G89" s="1252">
        <v>-5773</v>
      </c>
      <c r="H89" s="1251">
        <v>-58</v>
      </c>
      <c r="I89" s="1252">
        <v>2273</v>
      </c>
      <c r="J89" s="1251">
        <v>-31</v>
      </c>
      <c r="K89" s="1252">
        <v>-2414</v>
      </c>
      <c r="L89" s="1253">
        <v>-293</v>
      </c>
      <c r="P89" s="1278"/>
      <c r="Q89" s="1278"/>
      <c r="R89" s="1278"/>
      <c r="S89" s="1278"/>
      <c r="T89" s="1278"/>
      <c r="U89" s="1278"/>
      <c r="V89" s="1278"/>
      <c r="W89" s="1278"/>
      <c r="X89" s="1278"/>
      <c r="Y89" s="1278"/>
      <c r="Z89" s="1278"/>
      <c r="AA89" s="1278"/>
    </row>
    <row r="90" spans="1:27" s="1259" customFormat="1" ht="12.75" customHeight="1" x14ac:dyDescent="0.2">
      <c r="A90" s="1113" t="s">
        <v>120</v>
      </c>
      <c r="B90" s="1280">
        <v>-329</v>
      </c>
      <c r="C90" s="1257">
        <v>-43</v>
      </c>
      <c r="D90" s="1256">
        <v>-86</v>
      </c>
      <c r="E90" s="1257">
        <v>6</v>
      </c>
      <c r="F90" s="1256">
        <v>4</v>
      </c>
      <c r="G90" s="1257">
        <v>-113</v>
      </c>
      <c r="H90" s="1256">
        <v>0</v>
      </c>
      <c r="I90" s="1257">
        <v>179</v>
      </c>
      <c r="J90" s="1256">
        <v>0</v>
      </c>
      <c r="K90" s="1257">
        <v>-266</v>
      </c>
      <c r="L90" s="1258">
        <v>-10</v>
      </c>
      <c r="P90" s="1278"/>
      <c r="Q90" s="1278"/>
      <c r="R90" s="1278"/>
      <c r="S90" s="1278"/>
      <c r="T90" s="1278"/>
      <c r="U90" s="1278"/>
      <c r="V90" s="1278"/>
      <c r="W90" s="1278"/>
      <c r="X90" s="1278"/>
      <c r="Y90" s="1278"/>
      <c r="Z90" s="1278"/>
      <c r="AA90" s="1278"/>
    </row>
    <row r="91" spans="1:27" s="1259" customFormat="1" ht="12.75" customHeight="1" x14ac:dyDescent="0.2">
      <c r="A91" s="1113" t="s">
        <v>121</v>
      </c>
      <c r="B91" s="1280">
        <v>-662</v>
      </c>
      <c r="C91" s="1257">
        <v>120</v>
      </c>
      <c r="D91" s="1256">
        <v>-885</v>
      </c>
      <c r="E91" s="1257">
        <v>-19</v>
      </c>
      <c r="F91" s="1256">
        <v>-291</v>
      </c>
      <c r="G91" s="1257">
        <v>-1380</v>
      </c>
      <c r="H91" s="1256">
        <v>9</v>
      </c>
      <c r="I91" s="1257">
        <v>1264</v>
      </c>
      <c r="J91" s="1256">
        <v>-10</v>
      </c>
      <c r="K91" s="1257">
        <v>8</v>
      </c>
      <c r="L91" s="1258">
        <v>522</v>
      </c>
      <c r="P91" s="1278"/>
      <c r="Q91" s="1278"/>
      <c r="R91" s="1278"/>
      <c r="S91" s="1278"/>
      <c r="T91" s="1278"/>
      <c r="U91" s="1278"/>
      <c r="V91" s="1278"/>
      <c r="W91" s="1278"/>
      <c r="X91" s="1278"/>
      <c r="Y91" s="1278"/>
      <c r="Z91" s="1278"/>
      <c r="AA91" s="1278"/>
    </row>
    <row r="92" spans="1:27" s="1259" customFormat="1" ht="12.75" customHeight="1" x14ac:dyDescent="0.2">
      <c r="A92" s="1113" t="s">
        <v>122</v>
      </c>
      <c r="B92" s="1280">
        <v>-126</v>
      </c>
      <c r="C92" s="1257">
        <v>-37</v>
      </c>
      <c r="D92" s="1256">
        <v>-12</v>
      </c>
      <c r="E92" s="1257">
        <v>-6</v>
      </c>
      <c r="F92" s="1256">
        <v>-2</v>
      </c>
      <c r="G92" s="1257">
        <v>-52</v>
      </c>
      <c r="H92" s="1256">
        <v>-1</v>
      </c>
      <c r="I92" s="1257">
        <v>27</v>
      </c>
      <c r="J92" s="1256">
        <v>-1</v>
      </c>
      <c r="K92" s="1257">
        <v>-2</v>
      </c>
      <c r="L92" s="1258">
        <v>-40</v>
      </c>
      <c r="P92" s="1278"/>
      <c r="Q92" s="1278"/>
      <c r="R92" s="1278"/>
      <c r="S92" s="1278"/>
      <c r="T92" s="1278"/>
      <c r="U92" s="1278"/>
      <c r="V92" s="1278"/>
      <c r="W92" s="1278"/>
      <c r="X92" s="1278"/>
      <c r="Y92" s="1278"/>
      <c r="Z92" s="1278"/>
      <c r="AA92" s="1278"/>
    </row>
    <row r="93" spans="1:27" s="1259" customFormat="1" ht="12.75" customHeight="1" x14ac:dyDescent="0.2">
      <c r="A93" s="1113" t="s">
        <v>123</v>
      </c>
      <c r="B93" s="1280">
        <v>-2379</v>
      </c>
      <c r="C93" s="1257">
        <v>-33</v>
      </c>
      <c r="D93" s="1256">
        <v>-208</v>
      </c>
      <c r="E93" s="1257">
        <v>-28</v>
      </c>
      <c r="F93" s="1256">
        <v>-84</v>
      </c>
      <c r="G93" s="1257">
        <v>-1866</v>
      </c>
      <c r="H93" s="1256">
        <v>-11</v>
      </c>
      <c r="I93" s="1257">
        <v>87</v>
      </c>
      <c r="J93" s="1256">
        <v>0</v>
      </c>
      <c r="K93" s="1257">
        <v>-147</v>
      </c>
      <c r="L93" s="1258">
        <v>-89</v>
      </c>
      <c r="P93" s="1278"/>
      <c r="Q93" s="1278"/>
      <c r="R93" s="1278"/>
      <c r="S93" s="1278"/>
      <c r="T93" s="1278"/>
      <c r="U93" s="1278"/>
      <c r="V93" s="1278"/>
      <c r="W93" s="1278"/>
      <c r="X93" s="1278"/>
      <c r="Y93" s="1278"/>
      <c r="Z93" s="1278"/>
      <c r="AA93" s="1278"/>
    </row>
    <row r="94" spans="1:27" s="1259" customFormat="1" ht="12.75" customHeight="1" x14ac:dyDescent="0.2">
      <c r="A94" s="1113" t="s">
        <v>124</v>
      </c>
      <c r="B94" s="1280">
        <v>-4232</v>
      </c>
      <c r="C94" s="1257">
        <v>-194</v>
      </c>
      <c r="D94" s="1256">
        <v>-428</v>
      </c>
      <c r="E94" s="1257">
        <v>-94</v>
      </c>
      <c r="F94" s="1256">
        <v>-146</v>
      </c>
      <c r="G94" s="1257">
        <v>-1321</v>
      </c>
      <c r="H94" s="1256">
        <v>-15</v>
      </c>
      <c r="I94" s="1257">
        <v>-212</v>
      </c>
      <c r="J94" s="1256">
        <v>-10</v>
      </c>
      <c r="K94" s="1257">
        <v>-1518</v>
      </c>
      <c r="L94" s="1258">
        <v>-294</v>
      </c>
      <c r="P94" s="1278"/>
      <c r="Q94" s="1278"/>
      <c r="R94" s="1278"/>
      <c r="S94" s="1278"/>
      <c r="T94" s="1278"/>
      <c r="U94" s="1278"/>
      <c r="V94" s="1278"/>
      <c r="W94" s="1278"/>
      <c r="X94" s="1278"/>
      <c r="Y94" s="1278"/>
      <c r="Z94" s="1278"/>
      <c r="AA94" s="1278"/>
    </row>
    <row r="95" spans="1:27" s="1259" customFormat="1" ht="12.75" customHeight="1" x14ac:dyDescent="0.2">
      <c r="A95" s="1113" t="s">
        <v>125</v>
      </c>
      <c r="B95" s="1280">
        <v>206</v>
      </c>
      <c r="C95" s="1257">
        <v>-156</v>
      </c>
      <c r="D95" s="1256">
        <v>-298</v>
      </c>
      <c r="E95" s="1257">
        <v>-19</v>
      </c>
      <c r="F95" s="1256">
        <v>-59</v>
      </c>
      <c r="G95" s="1257">
        <v>-290</v>
      </c>
      <c r="H95" s="1256">
        <v>-20</v>
      </c>
      <c r="I95" s="1257">
        <v>1153</v>
      </c>
      <c r="J95" s="1256">
        <v>-3</v>
      </c>
      <c r="K95" s="1257">
        <v>55</v>
      </c>
      <c r="L95" s="1258">
        <v>-157</v>
      </c>
      <c r="P95" s="1278"/>
      <c r="Q95" s="1278"/>
      <c r="R95" s="1278"/>
      <c r="S95" s="1278"/>
      <c r="T95" s="1278"/>
      <c r="U95" s="1278"/>
      <c r="V95" s="1278"/>
      <c r="W95" s="1278"/>
      <c r="X95" s="1278"/>
      <c r="Y95" s="1278"/>
      <c r="Z95" s="1278"/>
      <c r="AA95" s="1278"/>
    </row>
    <row r="96" spans="1:27" s="1259" customFormat="1" ht="12.75" customHeight="1" x14ac:dyDescent="0.2">
      <c r="A96" s="1113" t="s">
        <v>126</v>
      </c>
      <c r="B96" s="1280">
        <v>-724</v>
      </c>
      <c r="C96" s="1257">
        <v>-81</v>
      </c>
      <c r="D96" s="1256">
        <v>-169</v>
      </c>
      <c r="E96" s="1257">
        <v>-10</v>
      </c>
      <c r="F96" s="1256">
        <v>-17</v>
      </c>
      <c r="G96" s="1257">
        <v>-74</v>
      </c>
      <c r="H96" s="1256">
        <v>-9</v>
      </c>
      <c r="I96" s="1257">
        <v>-33</v>
      </c>
      <c r="J96" s="1256">
        <v>-5</v>
      </c>
      <c r="K96" s="1257">
        <v>-248</v>
      </c>
      <c r="L96" s="1258">
        <v>-78</v>
      </c>
      <c r="P96" s="1278"/>
      <c r="Q96" s="1278"/>
      <c r="R96" s="1278"/>
      <c r="S96" s="1278"/>
      <c r="T96" s="1278"/>
      <c r="U96" s="1278"/>
      <c r="V96" s="1278"/>
      <c r="W96" s="1278"/>
      <c r="X96" s="1278"/>
      <c r="Y96" s="1278"/>
      <c r="Z96" s="1278"/>
      <c r="AA96" s="1278"/>
    </row>
    <row r="97" spans="1:27" s="1259" customFormat="1" ht="12.75" customHeight="1" x14ac:dyDescent="0.2">
      <c r="A97" s="1113" t="s">
        <v>127</v>
      </c>
      <c r="B97" s="1280">
        <v>-189</v>
      </c>
      <c r="C97" s="1257">
        <v>-5</v>
      </c>
      <c r="D97" s="1256">
        <v>-15</v>
      </c>
      <c r="E97" s="1257">
        <v>-13</v>
      </c>
      <c r="F97" s="1256">
        <v>-18</v>
      </c>
      <c r="G97" s="1257">
        <v>-53</v>
      </c>
      <c r="H97" s="1256">
        <v>-4</v>
      </c>
      <c r="I97" s="1257">
        <v>36</v>
      </c>
      <c r="J97" s="1256">
        <v>0</v>
      </c>
      <c r="K97" s="1257">
        <v>-22</v>
      </c>
      <c r="L97" s="1258">
        <v>-95</v>
      </c>
      <c r="P97" s="1278"/>
      <c r="Q97" s="1278"/>
      <c r="R97" s="1278"/>
      <c r="S97" s="1278"/>
      <c r="T97" s="1278"/>
      <c r="U97" s="1278"/>
      <c r="V97" s="1278"/>
      <c r="W97" s="1278"/>
      <c r="X97" s="1278"/>
      <c r="Y97" s="1278"/>
      <c r="Z97" s="1278"/>
      <c r="AA97" s="1278"/>
    </row>
    <row r="98" spans="1:27" s="1259" customFormat="1" ht="12.75" customHeight="1" x14ac:dyDescent="0.2">
      <c r="A98" s="1113" t="s">
        <v>128</v>
      </c>
      <c r="B98" s="1280">
        <v>-1487</v>
      </c>
      <c r="C98" s="1257">
        <v>-30</v>
      </c>
      <c r="D98" s="1256">
        <v>-135</v>
      </c>
      <c r="E98" s="1257">
        <v>-64</v>
      </c>
      <c r="F98" s="1256">
        <v>-180</v>
      </c>
      <c r="G98" s="1257">
        <v>-569</v>
      </c>
      <c r="H98" s="1256">
        <v>-11</v>
      </c>
      <c r="I98" s="1257">
        <v>-211</v>
      </c>
      <c r="J98" s="1256">
        <v>-2</v>
      </c>
      <c r="K98" s="1257">
        <v>-247</v>
      </c>
      <c r="L98" s="1258">
        <v>-38</v>
      </c>
      <c r="P98" s="1278"/>
      <c r="Q98" s="1278"/>
      <c r="R98" s="1278"/>
      <c r="S98" s="1278"/>
      <c r="T98" s="1278"/>
      <c r="U98" s="1278"/>
      <c r="V98" s="1278"/>
      <c r="W98" s="1278"/>
      <c r="X98" s="1278"/>
      <c r="Y98" s="1278"/>
      <c r="Z98" s="1278"/>
      <c r="AA98" s="1278"/>
    </row>
    <row r="99" spans="1:27" ht="12.75" x14ac:dyDescent="0.2">
      <c r="A99" s="1113" t="s">
        <v>129</v>
      </c>
      <c r="B99" s="1280">
        <v>-44</v>
      </c>
      <c r="C99" s="1257">
        <v>-8</v>
      </c>
      <c r="D99" s="1256">
        <v>-10</v>
      </c>
      <c r="E99" s="1257">
        <v>-1</v>
      </c>
      <c r="F99" s="1256">
        <v>0</v>
      </c>
      <c r="G99" s="1257">
        <v>-1</v>
      </c>
      <c r="H99" s="1256">
        <v>-1</v>
      </c>
      <c r="I99" s="1257">
        <v>-17</v>
      </c>
      <c r="J99" s="1256">
        <v>0</v>
      </c>
      <c r="K99" s="1257">
        <v>-5</v>
      </c>
      <c r="L99" s="1258">
        <v>-1</v>
      </c>
      <c r="P99" s="1278"/>
      <c r="Q99" s="1278"/>
      <c r="R99" s="1278"/>
      <c r="S99" s="1278"/>
      <c r="T99" s="1278"/>
      <c r="U99" s="1278"/>
      <c r="V99" s="1278"/>
      <c r="W99" s="1278"/>
      <c r="X99" s="1278"/>
      <c r="Y99" s="1278"/>
      <c r="Z99" s="1278"/>
      <c r="AA99" s="1278"/>
    </row>
    <row r="100" spans="1:27" ht="12.75" x14ac:dyDescent="0.2">
      <c r="A100" s="1261" t="s">
        <v>130</v>
      </c>
      <c r="B100" s="1274">
        <v>-319</v>
      </c>
      <c r="C100" s="1263">
        <v>-10</v>
      </c>
      <c r="D100" s="1262">
        <v>-29</v>
      </c>
      <c r="E100" s="1263">
        <v>-74</v>
      </c>
      <c r="F100" s="1262">
        <v>-122</v>
      </c>
      <c r="G100" s="1263">
        <v>-54</v>
      </c>
      <c r="H100" s="1262">
        <v>5</v>
      </c>
      <c r="I100" s="1263">
        <v>0</v>
      </c>
      <c r="J100" s="1262">
        <v>0</v>
      </c>
      <c r="K100" s="1263">
        <v>-22</v>
      </c>
      <c r="L100" s="1264">
        <v>-13</v>
      </c>
      <c r="P100" s="1278"/>
      <c r="Q100" s="1278"/>
      <c r="R100" s="1278"/>
      <c r="S100" s="1278"/>
      <c r="T100" s="1278"/>
      <c r="U100" s="1278"/>
      <c r="V100" s="1278"/>
      <c r="W100" s="1278"/>
      <c r="X100" s="1278"/>
      <c r="Y100" s="1278"/>
      <c r="Z100" s="1278"/>
      <c r="AA100" s="1278"/>
    </row>
  </sheetData>
  <mergeCells count="3">
    <mergeCell ref="A3:A4"/>
    <mergeCell ref="B3:B4"/>
    <mergeCell ref="C3:L3"/>
  </mergeCells>
  <hyperlinks>
    <hyperlink ref="A1" location="Содержание!A38" display="Содержание"/>
  </hyperlinks>
  <printOptions horizontalCentered="1" verticalCentered="1"/>
  <pageMargins left="0.70866141732283472" right="0.59055118110236227" top="0.59055118110236227" bottom="0.51181102362204722" header="0.39370078740157483" footer="0.51181102362204722"/>
  <pageSetup paperSize="9" firstPageNumber="77" orientation="landscape" useFirstPageNumber="1" r:id="rId1"/>
  <headerFooter alignWithMargins="0">
    <oddHeader>&amp;C&amp;9&amp;P</oddHeader>
  </headerFooter>
  <rowBreaks count="3" manualBreakCount="3">
    <brk id="37" max="16383" man="1"/>
    <brk id="69" max="16383" man="1"/>
    <brk id="100"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2"/>
  <sheetViews>
    <sheetView zoomScaleNormal="100" workbookViewId="0">
      <pane xSplit="1" ySplit="6" topLeftCell="B7" activePane="bottomRight" state="frozen"/>
      <selection activeCell="D115" sqref="D115"/>
      <selection pane="topRight" activeCell="D115" sqref="D115"/>
      <selection pane="bottomLeft" activeCell="D115" sqref="D115"/>
      <selection pane="bottomRight"/>
    </sheetView>
  </sheetViews>
  <sheetFormatPr defaultRowHeight="12" x14ac:dyDescent="0.2"/>
  <cols>
    <col min="1" max="1" width="33.140625" style="994" customWidth="1"/>
    <col min="2" max="2" width="10.140625" style="994" customWidth="1"/>
    <col min="3" max="3" width="5.42578125" style="994" customWidth="1"/>
    <col min="4" max="4" width="6" style="994" customWidth="1"/>
    <col min="5" max="5" width="5.42578125" style="994" customWidth="1"/>
    <col min="6" max="6" width="5.7109375" style="994" customWidth="1"/>
    <col min="7" max="7" width="6" style="994" customWidth="1"/>
    <col min="8" max="8" width="7" style="994" customWidth="1"/>
    <col min="9" max="9" width="5.42578125" style="994" customWidth="1"/>
    <col min="10" max="11" width="5.7109375" style="994" customWidth="1"/>
    <col min="12" max="12" width="5.5703125" style="994" customWidth="1"/>
    <col min="13" max="13" width="6.140625" style="994" customWidth="1"/>
    <col min="14" max="15" width="5.42578125" style="994" customWidth="1"/>
    <col min="16" max="16" width="5.140625" style="994" customWidth="1"/>
    <col min="17" max="17" width="6.140625" style="994" customWidth="1"/>
    <col min="18" max="18" width="8" style="994" customWidth="1"/>
    <col min="19" max="16384" width="9.140625" style="994"/>
  </cols>
  <sheetData>
    <row r="1" spans="1:20" ht="15" x14ac:dyDescent="0.25">
      <c r="A1" s="645" t="s">
        <v>350</v>
      </c>
    </row>
    <row r="3" spans="1:20" s="23" customFormat="1" ht="14.25" customHeight="1" x14ac:dyDescent="0.25">
      <c r="A3" s="2190" t="s">
        <v>692</v>
      </c>
      <c r="B3" s="2190"/>
      <c r="C3" s="2190"/>
      <c r="D3" s="2190"/>
      <c r="E3" s="2190"/>
      <c r="F3" s="2190"/>
      <c r="G3" s="2190"/>
      <c r="H3" s="2190"/>
      <c r="I3" s="2190"/>
      <c r="J3" s="2190"/>
      <c r="K3" s="2190"/>
      <c r="L3" s="2190"/>
      <c r="M3" s="2190"/>
      <c r="N3" s="2190"/>
      <c r="O3" s="2190"/>
      <c r="P3" s="2190"/>
      <c r="Q3" s="2190"/>
      <c r="R3" s="2190"/>
    </row>
    <row r="4" spans="1:20" ht="9" customHeight="1" x14ac:dyDescent="0.2">
      <c r="A4" s="995"/>
    </row>
    <row r="5" spans="1:20" s="73" customFormat="1" ht="25.5" customHeight="1" x14ac:dyDescent="0.2">
      <c r="A5" s="2191" t="s">
        <v>693</v>
      </c>
      <c r="B5" s="2198" t="s">
        <v>694</v>
      </c>
      <c r="C5" s="2195" t="s">
        <v>682</v>
      </c>
      <c r="D5" s="2196"/>
      <c r="E5" s="2196"/>
      <c r="F5" s="2196"/>
      <c r="G5" s="2196"/>
      <c r="H5" s="2196"/>
      <c r="I5" s="2196"/>
      <c r="J5" s="2196"/>
      <c r="K5" s="2196"/>
      <c r="L5" s="2196"/>
      <c r="M5" s="2196"/>
      <c r="N5" s="2196"/>
      <c r="O5" s="2196"/>
      <c r="P5" s="2196"/>
      <c r="Q5" s="2196"/>
      <c r="R5" s="2197"/>
    </row>
    <row r="6" spans="1:20" s="73" customFormat="1" ht="45.75" customHeight="1" x14ac:dyDescent="0.2">
      <c r="A6" s="2192"/>
      <c r="B6" s="2199"/>
      <c r="C6" s="1282" t="s">
        <v>695</v>
      </c>
      <c r="D6" s="1282" t="s">
        <v>696</v>
      </c>
      <c r="E6" s="1282" t="s">
        <v>697</v>
      </c>
      <c r="F6" s="1282" t="s">
        <v>698</v>
      </c>
      <c r="G6" s="1282" t="s">
        <v>274</v>
      </c>
      <c r="H6" s="1282" t="s">
        <v>599</v>
      </c>
      <c r="I6" s="1282" t="s">
        <v>600</v>
      </c>
      <c r="J6" s="1282" t="s">
        <v>614</v>
      </c>
      <c r="K6" s="1282" t="s">
        <v>699</v>
      </c>
      <c r="L6" s="1282" t="s">
        <v>700</v>
      </c>
      <c r="M6" s="1282" t="s">
        <v>626</v>
      </c>
      <c r="N6" s="1282" t="s">
        <v>276</v>
      </c>
      <c r="O6" s="1282" t="s">
        <v>653</v>
      </c>
      <c r="P6" s="1282" t="s">
        <v>701</v>
      </c>
      <c r="Q6" s="1282" t="s">
        <v>702</v>
      </c>
      <c r="R6" s="1282" t="s">
        <v>272</v>
      </c>
    </row>
    <row r="7" spans="1:20" s="1254" customFormat="1" ht="18" customHeight="1" x14ac:dyDescent="0.2">
      <c r="A7" s="1250" t="s">
        <v>250</v>
      </c>
      <c r="B7" s="1283">
        <v>68361</v>
      </c>
      <c r="C7" s="1284">
        <v>1262</v>
      </c>
      <c r="D7" s="1283">
        <v>1971</v>
      </c>
      <c r="E7" s="1284">
        <v>5655</v>
      </c>
      <c r="F7" s="1283">
        <v>2749</v>
      </c>
      <c r="G7" s="1284">
        <v>6002</v>
      </c>
      <c r="H7" s="1283">
        <v>521</v>
      </c>
      <c r="I7" s="1284">
        <v>8275</v>
      </c>
      <c r="J7" s="1283">
        <v>7964</v>
      </c>
      <c r="K7" s="1284">
        <v>150</v>
      </c>
      <c r="L7" s="1283">
        <v>1316</v>
      </c>
      <c r="M7" s="1283">
        <v>856</v>
      </c>
      <c r="N7" s="1284">
        <v>2302</v>
      </c>
      <c r="O7" s="1283">
        <v>567</v>
      </c>
      <c r="P7" s="1284">
        <v>2436</v>
      </c>
      <c r="Q7" s="1283">
        <v>714</v>
      </c>
      <c r="R7" s="1283">
        <v>25621</v>
      </c>
      <c r="T7" s="1278"/>
    </row>
    <row r="8" spans="1:20" s="1255" customFormat="1" ht="23.25" customHeight="1" x14ac:dyDescent="0.2">
      <c r="A8" s="1005" t="s">
        <v>36</v>
      </c>
      <c r="B8" s="1283">
        <v>24218</v>
      </c>
      <c r="C8" s="1284">
        <v>423</v>
      </c>
      <c r="D8" s="1283">
        <v>1196</v>
      </c>
      <c r="E8" s="1284">
        <v>3208</v>
      </c>
      <c r="F8" s="1283">
        <v>574</v>
      </c>
      <c r="G8" s="1284">
        <v>2598</v>
      </c>
      <c r="H8" s="1283">
        <v>248</v>
      </c>
      <c r="I8" s="1284">
        <v>2239</v>
      </c>
      <c r="J8" s="1283">
        <v>893</v>
      </c>
      <c r="K8" s="1284">
        <v>36</v>
      </c>
      <c r="L8" s="1283">
        <v>505</v>
      </c>
      <c r="M8" s="1283">
        <v>313</v>
      </c>
      <c r="N8" s="1284">
        <v>842</v>
      </c>
      <c r="O8" s="1283">
        <v>290</v>
      </c>
      <c r="P8" s="1284">
        <v>712</v>
      </c>
      <c r="Q8" s="1283">
        <v>177</v>
      </c>
      <c r="R8" s="1283">
        <v>9964</v>
      </c>
      <c r="T8" s="1278"/>
    </row>
    <row r="9" spans="1:20" s="1259" customFormat="1" ht="12" customHeight="1" x14ac:dyDescent="0.2">
      <c r="A9" s="1113" t="s">
        <v>37</v>
      </c>
      <c r="B9" s="1285">
        <v>3014</v>
      </c>
      <c r="C9" s="1286">
        <v>11</v>
      </c>
      <c r="D9" s="1285">
        <v>157</v>
      </c>
      <c r="E9" s="1286">
        <v>2</v>
      </c>
      <c r="F9" s="1285">
        <v>48</v>
      </c>
      <c r="G9" s="1286">
        <v>44</v>
      </c>
      <c r="H9" s="1285">
        <v>23</v>
      </c>
      <c r="I9" s="1286">
        <v>94</v>
      </c>
      <c r="J9" s="1285">
        <v>105</v>
      </c>
      <c r="K9" s="1286">
        <v>17</v>
      </c>
      <c r="L9" s="1285">
        <v>7</v>
      </c>
      <c r="M9" s="1285">
        <v>6</v>
      </c>
      <c r="N9" s="1286">
        <v>120</v>
      </c>
      <c r="O9" s="1285">
        <v>2</v>
      </c>
      <c r="P9" s="1286">
        <v>17</v>
      </c>
      <c r="Q9" s="1285">
        <v>2</v>
      </c>
      <c r="R9" s="1285">
        <v>2359</v>
      </c>
      <c r="T9" s="1278"/>
    </row>
    <row r="10" spans="1:20" s="1259" customFormat="1" ht="12" customHeight="1" x14ac:dyDescent="0.2">
      <c r="A10" s="1113" t="s">
        <v>38</v>
      </c>
      <c r="B10" s="1285">
        <v>102</v>
      </c>
      <c r="C10" s="1286">
        <v>2</v>
      </c>
      <c r="D10" s="1285">
        <v>6</v>
      </c>
      <c r="E10" s="1286">
        <v>1</v>
      </c>
      <c r="F10" s="1285">
        <v>11</v>
      </c>
      <c r="G10" s="1286">
        <v>17</v>
      </c>
      <c r="H10" s="1285">
        <v>5</v>
      </c>
      <c r="I10" s="1286">
        <v>0</v>
      </c>
      <c r="J10" s="1285">
        <v>0</v>
      </c>
      <c r="K10" s="1286">
        <v>0</v>
      </c>
      <c r="L10" s="1285">
        <v>12</v>
      </c>
      <c r="M10" s="1285">
        <v>5</v>
      </c>
      <c r="N10" s="1286">
        <v>2</v>
      </c>
      <c r="O10" s="1285">
        <v>3</v>
      </c>
      <c r="P10" s="1286">
        <v>3</v>
      </c>
      <c r="Q10" s="1285">
        <v>3</v>
      </c>
      <c r="R10" s="1285">
        <v>32</v>
      </c>
      <c r="T10" s="1278"/>
    </row>
    <row r="11" spans="1:20" s="1259" customFormat="1" ht="12" customHeight="1" x14ac:dyDescent="0.2">
      <c r="A11" s="1113" t="s">
        <v>39</v>
      </c>
      <c r="B11" s="1285">
        <v>522</v>
      </c>
      <c r="C11" s="1286">
        <v>3</v>
      </c>
      <c r="D11" s="1285">
        <v>5</v>
      </c>
      <c r="E11" s="1286">
        <v>375</v>
      </c>
      <c r="F11" s="1285">
        <v>8</v>
      </c>
      <c r="G11" s="1286">
        <v>35</v>
      </c>
      <c r="H11" s="1285">
        <v>0</v>
      </c>
      <c r="I11" s="1286">
        <v>0</v>
      </c>
      <c r="J11" s="1285">
        <v>2</v>
      </c>
      <c r="K11" s="1286">
        <v>0</v>
      </c>
      <c r="L11" s="1285">
        <v>14</v>
      </c>
      <c r="M11" s="1285">
        <v>9</v>
      </c>
      <c r="N11" s="1286">
        <v>5</v>
      </c>
      <c r="O11" s="1285">
        <v>2</v>
      </c>
      <c r="P11" s="1286">
        <v>17</v>
      </c>
      <c r="Q11" s="1285">
        <v>4</v>
      </c>
      <c r="R11" s="1285">
        <v>43</v>
      </c>
      <c r="T11" s="1278"/>
    </row>
    <row r="12" spans="1:20" s="1259" customFormat="1" ht="12" customHeight="1" x14ac:dyDescent="0.2">
      <c r="A12" s="1113" t="s">
        <v>40</v>
      </c>
      <c r="B12" s="1285">
        <v>1469</v>
      </c>
      <c r="C12" s="1286">
        <v>20</v>
      </c>
      <c r="D12" s="1285">
        <v>40</v>
      </c>
      <c r="E12" s="1286">
        <v>165</v>
      </c>
      <c r="F12" s="1285">
        <v>48</v>
      </c>
      <c r="G12" s="1286">
        <v>83</v>
      </c>
      <c r="H12" s="1285">
        <v>16</v>
      </c>
      <c r="I12" s="1286">
        <v>79</v>
      </c>
      <c r="J12" s="1285">
        <v>48</v>
      </c>
      <c r="K12" s="1286">
        <v>1</v>
      </c>
      <c r="L12" s="1285">
        <v>12</v>
      </c>
      <c r="M12" s="1285">
        <v>14</v>
      </c>
      <c r="N12" s="1286">
        <v>70</v>
      </c>
      <c r="O12" s="1285">
        <v>4</v>
      </c>
      <c r="P12" s="1286">
        <v>14</v>
      </c>
      <c r="Q12" s="1285">
        <v>4</v>
      </c>
      <c r="R12" s="1285">
        <v>851</v>
      </c>
      <c r="T12" s="1278"/>
    </row>
    <row r="13" spans="1:20" s="1259" customFormat="1" ht="12" customHeight="1" x14ac:dyDescent="0.2">
      <c r="A13" s="1113" t="s">
        <v>41</v>
      </c>
      <c r="B13" s="1285">
        <v>670</v>
      </c>
      <c r="C13" s="1286">
        <v>10</v>
      </c>
      <c r="D13" s="1285">
        <v>242</v>
      </c>
      <c r="E13" s="1286">
        <v>24</v>
      </c>
      <c r="F13" s="1285">
        <v>7</v>
      </c>
      <c r="G13" s="1286">
        <v>34</v>
      </c>
      <c r="H13" s="1285">
        <v>4</v>
      </c>
      <c r="I13" s="1286">
        <v>83</v>
      </c>
      <c r="J13" s="1285">
        <v>21</v>
      </c>
      <c r="K13" s="1286">
        <v>0</v>
      </c>
      <c r="L13" s="1285">
        <v>3</v>
      </c>
      <c r="M13" s="1285">
        <v>7</v>
      </c>
      <c r="N13" s="1286">
        <v>66</v>
      </c>
      <c r="O13" s="1285">
        <v>0</v>
      </c>
      <c r="P13" s="1286">
        <v>29</v>
      </c>
      <c r="Q13" s="1285">
        <v>2</v>
      </c>
      <c r="R13" s="1285">
        <v>138</v>
      </c>
      <c r="T13" s="1278"/>
    </row>
    <row r="14" spans="1:20" s="1259" customFormat="1" ht="12" customHeight="1" x14ac:dyDescent="0.2">
      <c r="A14" s="1113" t="s">
        <v>42</v>
      </c>
      <c r="B14" s="1285">
        <v>496</v>
      </c>
      <c r="C14" s="1286">
        <v>3</v>
      </c>
      <c r="D14" s="1285">
        <v>6</v>
      </c>
      <c r="E14" s="1286">
        <v>87</v>
      </c>
      <c r="F14" s="1285">
        <v>36</v>
      </c>
      <c r="G14" s="1286">
        <v>95</v>
      </c>
      <c r="H14" s="1285">
        <v>6</v>
      </c>
      <c r="I14" s="1286">
        <v>3</v>
      </c>
      <c r="J14" s="1285">
        <v>97</v>
      </c>
      <c r="K14" s="1286">
        <v>4</v>
      </c>
      <c r="L14" s="1285">
        <v>10</v>
      </c>
      <c r="M14" s="1285">
        <v>6</v>
      </c>
      <c r="N14" s="1286">
        <v>6</v>
      </c>
      <c r="O14" s="1285">
        <v>3</v>
      </c>
      <c r="P14" s="1286">
        <v>37</v>
      </c>
      <c r="Q14" s="1285">
        <v>1</v>
      </c>
      <c r="R14" s="1285">
        <v>96</v>
      </c>
      <c r="T14" s="1278"/>
    </row>
    <row r="15" spans="1:20" s="1259" customFormat="1" ht="12" customHeight="1" x14ac:dyDescent="0.2">
      <c r="A15" s="1113" t="s">
        <v>43</v>
      </c>
      <c r="B15" s="1285">
        <v>320</v>
      </c>
      <c r="C15" s="1286">
        <v>3</v>
      </c>
      <c r="D15" s="1285">
        <v>0</v>
      </c>
      <c r="E15" s="1286">
        <v>62</v>
      </c>
      <c r="F15" s="1285">
        <v>3</v>
      </c>
      <c r="G15" s="1286">
        <v>21</v>
      </c>
      <c r="H15" s="1285">
        <v>1</v>
      </c>
      <c r="I15" s="1286">
        <v>17</v>
      </c>
      <c r="J15" s="1285">
        <v>75</v>
      </c>
      <c r="K15" s="1286">
        <v>0</v>
      </c>
      <c r="L15" s="1285">
        <v>5</v>
      </c>
      <c r="M15" s="1285">
        <v>1</v>
      </c>
      <c r="N15" s="1286">
        <v>1</v>
      </c>
      <c r="O15" s="1285">
        <v>1</v>
      </c>
      <c r="P15" s="1286">
        <v>4</v>
      </c>
      <c r="Q15" s="1285">
        <v>5</v>
      </c>
      <c r="R15" s="1285">
        <v>121</v>
      </c>
      <c r="T15" s="1278"/>
    </row>
    <row r="16" spans="1:20" s="1259" customFormat="1" ht="12" customHeight="1" x14ac:dyDescent="0.2">
      <c r="A16" s="1113" t="s">
        <v>44</v>
      </c>
      <c r="B16" s="1285">
        <v>476</v>
      </c>
      <c r="C16" s="1286">
        <v>1</v>
      </c>
      <c r="D16" s="1285">
        <v>39</v>
      </c>
      <c r="E16" s="1286">
        <v>44</v>
      </c>
      <c r="F16" s="1285">
        <v>17</v>
      </c>
      <c r="G16" s="1286">
        <v>37</v>
      </c>
      <c r="H16" s="1285">
        <v>2</v>
      </c>
      <c r="I16" s="1286">
        <v>31</v>
      </c>
      <c r="J16" s="1285">
        <v>41</v>
      </c>
      <c r="K16" s="1286">
        <v>0</v>
      </c>
      <c r="L16" s="1285">
        <v>6</v>
      </c>
      <c r="M16" s="1285">
        <v>5</v>
      </c>
      <c r="N16" s="1286">
        <v>4</v>
      </c>
      <c r="O16" s="1285">
        <v>3</v>
      </c>
      <c r="P16" s="1286">
        <v>14</v>
      </c>
      <c r="Q16" s="1285">
        <v>2</v>
      </c>
      <c r="R16" s="1285">
        <v>230</v>
      </c>
      <c r="T16" s="1278"/>
    </row>
    <row r="17" spans="1:20" s="1259" customFormat="1" ht="12" customHeight="1" x14ac:dyDescent="0.2">
      <c r="A17" s="1113" t="s">
        <v>45</v>
      </c>
      <c r="B17" s="1285">
        <v>174</v>
      </c>
      <c r="C17" s="1286">
        <v>2</v>
      </c>
      <c r="D17" s="1285">
        <v>2</v>
      </c>
      <c r="E17" s="1286">
        <v>12</v>
      </c>
      <c r="F17" s="1285">
        <v>24</v>
      </c>
      <c r="G17" s="1286">
        <v>56</v>
      </c>
      <c r="H17" s="1285">
        <v>1</v>
      </c>
      <c r="I17" s="1286">
        <v>0</v>
      </c>
      <c r="J17" s="1285">
        <v>21</v>
      </c>
      <c r="K17" s="1286">
        <v>0</v>
      </c>
      <c r="L17" s="1285">
        <v>6</v>
      </c>
      <c r="M17" s="1285">
        <v>3</v>
      </c>
      <c r="N17" s="1286">
        <v>3</v>
      </c>
      <c r="O17" s="1285">
        <v>3</v>
      </c>
      <c r="P17" s="1286">
        <v>5</v>
      </c>
      <c r="Q17" s="1285">
        <v>1</v>
      </c>
      <c r="R17" s="1285">
        <v>35</v>
      </c>
      <c r="T17" s="1278"/>
    </row>
    <row r="18" spans="1:20" s="1259" customFormat="1" ht="12" customHeight="1" x14ac:dyDescent="0.2">
      <c r="A18" s="1113" t="s">
        <v>46</v>
      </c>
      <c r="B18" s="1285">
        <v>3429</v>
      </c>
      <c r="C18" s="1286">
        <v>108</v>
      </c>
      <c r="D18" s="1285">
        <v>236</v>
      </c>
      <c r="E18" s="1286">
        <v>363</v>
      </c>
      <c r="F18" s="1285">
        <v>100</v>
      </c>
      <c r="G18" s="1286">
        <v>958</v>
      </c>
      <c r="H18" s="1285">
        <v>50</v>
      </c>
      <c r="I18" s="1286">
        <v>44</v>
      </c>
      <c r="J18" s="1285">
        <v>84</v>
      </c>
      <c r="K18" s="1286">
        <v>4</v>
      </c>
      <c r="L18" s="1285">
        <v>119</v>
      </c>
      <c r="M18" s="1285">
        <v>84</v>
      </c>
      <c r="N18" s="1286">
        <v>199</v>
      </c>
      <c r="O18" s="1285">
        <v>33</v>
      </c>
      <c r="P18" s="1286">
        <v>181</v>
      </c>
      <c r="Q18" s="1285">
        <v>41</v>
      </c>
      <c r="R18" s="1285">
        <v>825</v>
      </c>
      <c r="T18" s="1278"/>
    </row>
    <row r="19" spans="1:20" s="1259" customFormat="1" ht="12" customHeight="1" x14ac:dyDescent="0.2">
      <c r="A19" s="1113" t="s">
        <v>47</v>
      </c>
      <c r="B19" s="1285">
        <v>79</v>
      </c>
      <c r="C19" s="1286">
        <v>1</v>
      </c>
      <c r="D19" s="1285">
        <v>4</v>
      </c>
      <c r="E19" s="1286">
        <v>0</v>
      </c>
      <c r="F19" s="1285">
        <v>2</v>
      </c>
      <c r="G19" s="1286">
        <v>20</v>
      </c>
      <c r="H19" s="1285">
        <v>3</v>
      </c>
      <c r="I19" s="1286">
        <v>1</v>
      </c>
      <c r="J19" s="1285">
        <v>5</v>
      </c>
      <c r="K19" s="1286">
        <v>0</v>
      </c>
      <c r="L19" s="1285">
        <v>4</v>
      </c>
      <c r="M19" s="1285">
        <v>1</v>
      </c>
      <c r="N19" s="1286">
        <v>2</v>
      </c>
      <c r="O19" s="1285">
        <v>0</v>
      </c>
      <c r="P19" s="1286">
        <v>10</v>
      </c>
      <c r="Q19" s="1285">
        <v>3</v>
      </c>
      <c r="R19" s="1285">
        <v>23</v>
      </c>
      <c r="T19" s="1278"/>
    </row>
    <row r="20" spans="1:20" s="1259" customFormat="1" ht="12" customHeight="1" x14ac:dyDescent="0.2">
      <c r="A20" s="1113" t="s">
        <v>48</v>
      </c>
      <c r="B20" s="1285">
        <v>119</v>
      </c>
      <c r="C20" s="1286">
        <v>9</v>
      </c>
      <c r="D20" s="1285">
        <v>2</v>
      </c>
      <c r="E20" s="1286">
        <v>32</v>
      </c>
      <c r="F20" s="1285">
        <v>10</v>
      </c>
      <c r="G20" s="1286">
        <v>20</v>
      </c>
      <c r="H20" s="1285">
        <v>2</v>
      </c>
      <c r="I20" s="1286">
        <v>0</v>
      </c>
      <c r="J20" s="1285">
        <v>1</v>
      </c>
      <c r="K20" s="1286">
        <v>0</v>
      </c>
      <c r="L20" s="1285">
        <v>4</v>
      </c>
      <c r="M20" s="1285">
        <v>1</v>
      </c>
      <c r="N20" s="1286">
        <v>4</v>
      </c>
      <c r="O20" s="1285">
        <v>1</v>
      </c>
      <c r="P20" s="1286">
        <v>5</v>
      </c>
      <c r="Q20" s="1285">
        <v>4</v>
      </c>
      <c r="R20" s="1285">
        <v>24</v>
      </c>
      <c r="T20" s="1278"/>
    </row>
    <row r="21" spans="1:20" s="1259" customFormat="1" ht="12" customHeight="1" x14ac:dyDescent="0.2">
      <c r="A21" s="1113" t="s">
        <v>49</v>
      </c>
      <c r="B21" s="1285">
        <v>1535</v>
      </c>
      <c r="C21" s="1286">
        <v>2</v>
      </c>
      <c r="D21" s="1285">
        <v>3</v>
      </c>
      <c r="E21" s="1286">
        <v>6</v>
      </c>
      <c r="F21" s="1285">
        <v>26</v>
      </c>
      <c r="G21" s="1286">
        <v>21</v>
      </c>
      <c r="H21" s="1285">
        <v>2</v>
      </c>
      <c r="I21" s="1286">
        <v>1195</v>
      </c>
      <c r="J21" s="1285">
        <v>2</v>
      </c>
      <c r="K21" s="1286">
        <v>0</v>
      </c>
      <c r="L21" s="1285">
        <v>18</v>
      </c>
      <c r="M21" s="1285">
        <v>19</v>
      </c>
      <c r="N21" s="1286">
        <v>9</v>
      </c>
      <c r="O21" s="1285">
        <v>4</v>
      </c>
      <c r="P21" s="1286">
        <v>7</v>
      </c>
      <c r="Q21" s="1285">
        <v>5</v>
      </c>
      <c r="R21" s="1285">
        <v>216</v>
      </c>
      <c r="T21" s="1278"/>
    </row>
    <row r="22" spans="1:20" s="1259" customFormat="1" ht="12" customHeight="1" x14ac:dyDescent="0.2">
      <c r="A22" s="1113" t="s">
        <v>50</v>
      </c>
      <c r="B22" s="1285">
        <v>2795</v>
      </c>
      <c r="C22" s="1286">
        <v>0</v>
      </c>
      <c r="D22" s="1285">
        <v>62</v>
      </c>
      <c r="E22" s="1286">
        <v>9</v>
      </c>
      <c r="F22" s="1285">
        <v>4</v>
      </c>
      <c r="G22" s="1286">
        <v>12</v>
      </c>
      <c r="H22" s="1285">
        <v>0</v>
      </c>
      <c r="I22" s="1286">
        <v>353</v>
      </c>
      <c r="J22" s="1285">
        <v>19</v>
      </c>
      <c r="K22" s="1286">
        <v>4</v>
      </c>
      <c r="L22" s="1285">
        <v>6</v>
      </c>
      <c r="M22" s="1285">
        <v>1</v>
      </c>
      <c r="N22" s="1286">
        <v>65</v>
      </c>
      <c r="O22" s="1285">
        <v>13</v>
      </c>
      <c r="P22" s="1286">
        <v>6</v>
      </c>
      <c r="Q22" s="1285">
        <v>2</v>
      </c>
      <c r="R22" s="1285">
        <v>2239</v>
      </c>
      <c r="T22" s="1278"/>
    </row>
    <row r="23" spans="1:20" s="1259" customFormat="1" ht="12" customHeight="1" x14ac:dyDescent="0.2">
      <c r="A23" s="1113" t="s">
        <v>51</v>
      </c>
      <c r="B23" s="1285">
        <v>878</v>
      </c>
      <c r="C23" s="1286">
        <v>2</v>
      </c>
      <c r="D23" s="1285">
        <v>17</v>
      </c>
      <c r="E23" s="1286">
        <v>11</v>
      </c>
      <c r="F23" s="1285">
        <v>11</v>
      </c>
      <c r="G23" s="1286">
        <v>57</v>
      </c>
      <c r="H23" s="1285">
        <v>6</v>
      </c>
      <c r="I23" s="1286">
        <v>181</v>
      </c>
      <c r="J23" s="1285">
        <v>5</v>
      </c>
      <c r="K23" s="1286">
        <v>0</v>
      </c>
      <c r="L23" s="1285">
        <v>19</v>
      </c>
      <c r="M23" s="1285">
        <v>15</v>
      </c>
      <c r="N23" s="1286">
        <v>38</v>
      </c>
      <c r="O23" s="1285">
        <v>5</v>
      </c>
      <c r="P23" s="1286">
        <v>10</v>
      </c>
      <c r="Q23" s="1285">
        <v>8</v>
      </c>
      <c r="R23" s="1285">
        <v>493</v>
      </c>
      <c r="T23" s="1278"/>
    </row>
    <row r="24" spans="1:20" s="1259" customFormat="1" ht="12" customHeight="1" x14ac:dyDescent="0.2">
      <c r="A24" s="1113" t="s">
        <v>52</v>
      </c>
      <c r="B24" s="1285">
        <v>1920</v>
      </c>
      <c r="C24" s="1286">
        <v>4</v>
      </c>
      <c r="D24" s="1285">
        <v>15</v>
      </c>
      <c r="E24" s="1286">
        <v>1426</v>
      </c>
      <c r="F24" s="1285">
        <v>16</v>
      </c>
      <c r="G24" s="1286">
        <v>98</v>
      </c>
      <c r="H24" s="1285">
        <v>4</v>
      </c>
      <c r="I24" s="1286">
        <v>2</v>
      </c>
      <c r="J24" s="1285">
        <v>147</v>
      </c>
      <c r="K24" s="1286">
        <v>0</v>
      </c>
      <c r="L24" s="1285">
        <v>12</v>
      </c>
      <c r="M24" s="1285">
        <v>1</v>
      </c>
      <c r="N24" s="1286">
        <v>25</v>
      </c>
      <c r="O24" s="1285">
        <v>4</v>
      </c>
      <c r="P24" s="1286">
        <v>18</v>
      </c>
      <c r="Q24" s="1285">
        <v>2</v>
      </c>
      <c r="R24" s="1285">
        <v>146</v>
      </c>
      <c r="T24" s="1278"/>
    </row>
    <row r="25" spans="1:20" s="1259" customFormat="1" ht="12" customHeight="1" x14ac:dyDescent="0.2">
      <c r="A25" s="1113" t="s">
        <v>53</v>
      </c>
      <c r="B25" s="1285">
        <v>174</v>
      </c>
      <c r="C25" s="1286">
        <v>5</v>
      </c>
      <c r="D25" s="1285">
        <v>1</v>
      </c>
      <c r="E25" s="1286">
        <v>6</v>
      </c>
      <c r="F25" s="1285">
        <v>7</v>
      </c>
      <c r="G25" s="1286">
        <v>61</v>
      </c>
      <c r="H25" s="1285">
        <v>1</v>
      </c>
      <c r="I25" s="1286">
        <v>1</v>
      </c>
      <c r="J25" s="1285">
        <v>1</v>
      </c>
      <c r="K25" s="1286">
        <v>0</v>
      </c>
      <c r="L25" s="1285">
        <v>14</v>
      </c>
      <c r="M25" s="1285">
        <v>2</v>
      </c>
      <c r="N25" s="1286">
        <v>7</v>
      </c>
      <c r="O25" s="1285">
        <v>8</v>
      </c>
      <c r="P25" s="1286">
        <v>13</v>
      </c>
      <c r="Q25" s="1285">
        <v>6</v>
      </c>
      <c r="R25" s="1285">
        <v>41</v>
      </c>
      <c r="T25" s="1278"/>
    </row>
    <row r="26" spans="1:20" s="1259" customFormat="1" ht="12" customHeight="1" x14ac:dyDescent="0.2">
      <c r="A26" s="1113" t="s">
        <v>251</v>
      </c>
      <c r="B26" s="1285">
        <v>6046</v>
      </c>
      <c r="C26" s="1286">
        <v>237</v>
      </c>
      <c r="D26" s="1285">
        <v>359</v>
      </c>
      <c r="E26" s="1286">
        <v>583</v>
      </c>
      <c r="F26" s="1285">
        <v>196</v>
      </c>
      <c r="G26" s="1286">
        <v>929</v>
      </c>
      <c r="H26" s="1285">
        <v>122</v>
      </c>
      <c r="I26" s="1286">
        <v>155</v>
      </c>
      <c r="J26" s="1285">
        <v>219</v>
      </c>
      <c r="K26" s="1286">
        <v>6</v>
      </c>
      <c r="L26" s="1285">
        <v>234</v>
      </c>
      <c r="M26" s="1285">
        <v>133</v>
      </c>
      <c r="N26" s="1286">
        <v>216</v>
      </c>
      <c r="O26" s="1285">
        <v>201</v>
      </c>
      <c r="P26" s="1286">
        <v>322</v>
      </c>
      <c r="Q26" s="1285">
        <v>82</v>
      </c>
      <c r="R26" s="1285">
        <v>2052</v>
      </c>
      <c r="T26" s="1278"/>
    </row>
    <row r="27" spans="1:20" s="1255" customFormat="1" ht="11.25" customHeight="1" x14ac:dyDescent="0.2">
      <c r="A27" s="1005" t="s">
        <v>55</v>
      </c>
      <c r="B27" s="1283">
        <v>5720</v>
      </c>
      <c r="C27" s="1284">
        <v>88</v>
      </c>
      <c r="D27" s="1283">
        <v>119</v>
      </c>
      <c r="E27" s="1284">
        <v>377</v>
      </c>
      <c r="F27" s="1283">
        <v>665</v>
      </c>
      <c r="G27" s="1284">
        <v>476</v>
      </c>
      <c r="H27" s="1283">
        <v>60</v>
      </c>
      <c r="I27" s="1284">
        <v>95</v>
      </c>
      <c r="J27" s="1283">
        <v>248</v>
      </c>
      <c r="K27" s="1284">
        <v>6</v>
      </c>
      <c r="L27" s="1283">
        <v>561</v>
      </c>
      <c r="M27" s="1283">
        <v>344</v>
      </c>
      <c r="N27" s="1284">
        <v>134</v>
      </c>
      <c r="O27" s="1283">
        <v>67</v>
      </c>
      <c r="P27" s="1284">
        <v>255</v>
      </c>
      <c r="Q27" s="1283">
        <v>402</v>
      </c>
      <c r="R27" s="1283">
        <v>1823</v>
      </c>
      <c r="T27" s="1278"/>
    </row>
    <row r="28" spans="1:20" s="1259" customFormat="1" ht="12" customHeight="1" x14ac:dyDescent="0.2">
      <c r="A28" s="1113" t="s">
        <v>56</v>
      </c>
      <c r="B28" s="1285">
        <v>210</v>
      </c>
      <c r="C28" s="1286">
        <v>2</v>
      </c>
      <c r="D28" s="1285">
        <v>2</v>
      </c>
      <c r="E28" s="1286">
        <v>1</v>
      </c>
      <c r="F28" s="1285">
        <v>16</v>
      </c>
      <c r="G28" s="1286">
        <v>75</v>
      </c>
      <c r="H28" s="1285">
        <v>2</v>
      </c>
      <c r="I28" s="1286">
        <v>0</v>
      </c>
      <c r="J28" s="1285">
        <v>0</v>
      </c>
      <c r="K28" s="1286">
        <v>0</v>
      </c>
      <c r="L28" s="1285">
        <v>3</v>
      </c>
      <c r="M28" s="1285">
        <v>5</v>
      </c>
      <c r="N28" s="1286">
        <v>1</v>
      </c>
      <c r="O28" s="1285">
        <v>3</v>
      </c>
      <c r="P28" s="1286">
        <v>1</v>
      </c>
      <c r="Q28" s="1285">
        <v>5</v>
      </c>
      <c r="R28" s="1285">
        <v>94</v>
      </c>
      <c r="T28" s="1278"/>
    </row>
    <row r="29" spans="1:20" s="1259" customFormat="1" ht="12" customHeight="1" x14ac:dyDescent="0.2">
      <c r="A29" s="1113" t="s">
        <v>57</v>
      </c>
      <c r="B29" s="1285">
        <v>122</v>
      </c>
      <c r="C29" s="1286">
        <v>0</v>
      </c>
      <c r="D29" s="1285">
        <v>0</v>
      </c>
      <c r="E29" s="1286">
        <v>0</v>
      </c>
      <c r="F29" s="1285">
        <v>12</v>
      </c>
      <c r="G29" s="1286">
        <v>12</v>
      </c>
      <c r="H29" s="1285">
        <v>0</v>
      </c>
      <c r="I29" s="1286">
        <v>6</v>
      </c>
      <c r="J29" s="1285">
        <v>2</v>
      </c>
      <c r="K29" s="1286">
        <v>0</v>
      </c>
      <c r="L29" s="1285">
        <v>2</v>
      </c>
      <c r="M29" s="1285">
        <v>3</v>
      </c>
      <c r="N29" s="1286">
        <v>3</v>
      </c>
      <c r="O29" s="1285">
        <v>0</v>
      </c>
      <c r="P29" s="1286">
        <v>3</v>
      </c>
      <c r="Q29" s="1285">
        <v>1</v>
      </c>
      <c r="R29" s="1285">
        <v>78</v>
      </c>
      <c r="T29" s="1278"/>
    </row>
    <row r="30" spans="1:20" s="1259" customFormat="1" ht="12" customHeight="1" x14ac:dyDescent="0.2">
      <c r="A30" s="1113" t="s">
        <v>493</v>
      </c>
      <c r="B30" s="1285">
        <v>92</v>
      </c>
      <c r="C30" s="1286">
        <v>2</v>
      </c>
      <c r="D30" s="1285">
        <v>6</v>
      </c>
      <c r="E30" s="1286">
        <v>3</v>
      </c>
      <c r="F30" s="1285">
        <v>3</v>
      </c>
      <c r="G30" s="1286">
        <v>7</v>
      </c>
      <c r="H30" s="1285">
        <v>1</v>
      </c>
      <c r="I30" s="1286">
        <v>5</v>
      </c>
      <c r="J30" s="1285">
        <v>4</v>
      </c>
      <c r="K30" s="1286">
        <v>0</v>
      </c>
      <c r="L30" s="1285">
        <v>2</v>
      </c>
      <c r="M30" s="1285">
        <v>3</v>
      </c>
      <c r="N30" s="1286">
        <v>8</v>
      </c>
      <c r="O30" s="1285">
        <v>0</v>
      </c>
      <c r="P30" s="1286">
        <v>1</v>
      </c>
      <c r="Q30" s="1285">
        <v>0</v>
      </c>
      <c r="R30" s="1285">
        <v>47</v>
      </c>
      <c r="T30" s="1278"/>
    </row>
    <row r="31" spans="1:20" s="1260" customFormat="1" ht="12" customHeight="1" x14ac:dyDescent="0.2">
      <c r="A31" s="1022" t="s">
        <v>59</v>
      </c>
      <c r="B31" s="1285">
        <v>2</v>
      </c>
      <c r="C31" s="1286">
        <v>0</v>
      </c>
      <c r="D31" s="1285">
        <v>0</v>
      </c>
      <c r="E31" s="1286">
        <v>0</v>
      </c>
      <c r="F31" s="1285">
        <v>0</v>
      </c>
      <c r="G31" s="1286">
        <v>0</v>
      </c>
      <c r="H31" s="1285">
        <v>0</v>
      </c>
      <c r="I31" s="1286">
        <v>0</v>
      </c>
      <c r="J31" s="1285">
        <v>0</v>
      </c>
      <c r="K31" s="1286">
        <v>0</v>
      </c>
      <c r="L31" s="1285">
        <v>0</v>
      </c>
      <c r="M31" s="1285">
        <v>0</v>
      </c>
      <c r="N31" s="1286">
        <v>1</v>
      </c>
      <c r="O31" s="1285">
        <v>0</v>
      </c>
      <c r="P31" s="1286">
        <v>0</v>
      </c>
      <c r="Q31" s="1285">
        <v>0</v>
      </c>
      <c r="R31" s="1285">
        <v>1</v>
      </c>
      <c r="T31" s="1278"/>
    </row>
    <row r="32" spans="1:20" s="1260" customFormat="1" ht="24.75" customHeight="1" x14ac:dyDescent="0.2">
      <c r="A32" s="1022" t="s">
        <v>688</v>
      </c>
      <c r="B32" s="1285">
        <v>90</v>
      </c>
      <c r="C32" s="1286">
        <v>2</v>
      </c>
      <c r="D32" s="1285">
        <v>6</v>
      </c>
      <c r="E32" s="1286">
        <v>3</v>
      </c>
      <c r="F32" s="1285">
        <v>3</v>
      </c>
      <c r="G32" s="1286">
        <v>7</v>
      </c>
      <c r="H32" s="1285">
        <v>1</v>
      </c>
      <c r="I32" s="1286">
        <v>5</v>
      </c>
      <c r="J32" s="1285">
        <v>4</v>
      </c>
      <c r="K32" s="1286">
        <v>0</v>
      </c>
      <c r="L32" s="1285">
        <v>2</v>
      </c>
      <c r="M32" s="1285">
        <v>3</v>
      </c>
      <c r="N32" s="1286">
        <v>7</v>
      </c>
      <c r="O32" s="1285">
        <v>0</v>
      </c>
      <c r="P32" s="1286">
        <v>1</v>
      </c>
      <c r="Q32" s="1285">
        <v>0</v>
      </c>
      <c r="R32" s="1285">
        <v>46</v>
      </c>
      <c r="T32" s="1278"/>
    </row>
    <row r="33" spans="1:20" s="1259" customFormat="1" ht="12" customHeight="1" x14ac:dyDescent="0.2">
      <c r="A33" s="1113" t="s">
        <v>61</v>
      </c>
      <c r="B33" s="1285">
        <v>34</v>
      </c>
      <c r="C33" s="1286">
        <v>0</v>
      </c>
      <c r="D33" s="1285">
        <v>1</v>
      </c>
      <c r="E33" s="1286">
        <v>4</v>
      </c>
      <c r="F33" s="1285">
        <v>5</v>
      </c>
      <c r="G33" s="1286">
        <v>3</v>
      </c>
      <c r="H33" s="1285">
        <v>0</v>
      </c>
      <c r="I33" s="1286">
        <v>0</v>
      </c>
      <c r="J33" s="1285">
        <v>8</v>
      </c>
      <c r="K33" s="1286">
        <v>0</v>
      </c>
      <c r="L33" s="1285">
        <v>1</v>
      </c>
      <c r="M33" s="1285">
        <v>1</v>
      </c>
      <c r="N33" s="1286">
        <v>0</v>
      </c>
      <c r="O33" s="1285">
        <v>0</v>
      </c>
      <c r="P33" s="1286">
        <v>0</v>
      </c>
      <c r="Q33" s="1285">
        <v>2</v>
      </c>
      <c r="R33" s="1285">
        <v>9</v>
      </c>
      <c r="T33" s="1278"/>
    </row>
    <row r="34" spans="1:20" s="1259" customFormat="1" ht="12" customHeight="1" x14ac:dyDescent="0.2">
      <c r="A34" s="1113" t="s">
        <v>62</v>
      </c>
      <c r="B34" s="1285">
        <v>1053</v>
      </c>
      <c r="C34" s="1286">
        <v>0</v>
      </c>
      <c r="D34" s="1285">
        <v>14</v>
      </c>
      <c r="E34" s="1286">
        <v>5</v>
      </c>
      <c r="F34" s="1285">
        <v>457</v>
      </c>
      <c r="G34" s="1286">
        <v>18</v>
      </c>
      <c r="H34" s="1285">
        <v>11</v>
      </c>
      <c r="I34" s="1286">
        <v>1</v>
      </c>
      <c r="J34" s="1285">
        <v>4</v>
      </c>
      <c r="K34" s="1286">
        <v>0</v>
      </c>
      <c r="L34" s="1285">
        <v>120</v>
      </c>
      <c r="M34" s="1285">
        <v>227</v>
      </c>
      <c r="N34" s="1286">
        <v>10</v>
      </c>
      <c r="O34" s="1285">
        <v>7</v>
      </c>
      <c r="P34" s="1286">
        <v>7</v>
      </c>
      <c r="Q34" s="1285">
        <v>16</v>
      </c>
      <c r="R34" s="1285">
        <v>156</v>
      </c>
      <c r="T34" s="1278"/>
    </row>
    <row r="35" spans="1:20" s="1259" customFormat="1" ht="12" customHeight="1" x14ac:dyDescent="0.2">
      <c r="A35" s="1113" t="s">
        <v>63</v>
      </c>
      <c r="B35" s="1285">
        <v>591</v>
      </c>
      <c r="C35" s="1286">
        <v>17</v>
      </c>
      <c r="D35" s="1285">
        <v>18</v>
      </c>
      <c r="E35" s="1286">
        <v>1</v>
      </c>
      <c r="F35" s="1285">
        <v>25</v>
      </c>
      <c r="G35" s="1286">
        <v>89</v>
      </c>
      <c r="H35" s="1285">
        <v>11</v>
      </c>
      <c r="I35" s="1286">
        <v>3</v>
      </c>
      <c r="J35" s="1285">
        <v>8</v>
      </c>
      <c r="K35" s="1286">
        <v>0</v>
      </c>
      <c r="L35" s="1285">
        <v>47</v>
      </c>
      <c r="M35" s="1285">
        <v>17</v>
      </c>
      <c r="N35" s="1286">
        <v>12</v>
      </c>
      <c r="O35" s="1285">
        <v>5</v>
      </c>
      <c r="P35" s="1286">
        <v>65</v>
      </c>
      <c r="Q35" s="1285">
        <v>112</v>
      </c>
      <c r="R35" s="1285">
        <v>161</v>
      </c>
      <c r="T35" s="1278"/>
    </row>
    <row r="36" spans="1:20" s="1259" customFormat="1" ht="12" customHeight="1" x14ac:dyDescent="0.2">
      <c r="A36" s="1113" t="s">
        <v>64</v>
      </c>
      <c r="B36" s="1285">
        <v>222</v>
      </c>
      <c r="C36" s="1286">
        <v>2</v>
      </c>
      <c r="D36" s="1285">
        <v>0</v>
      </c>
      <c r="E36" s="1286">
        <v>0</v>
      </c>
      <c r="F36" s="1285">
        <v>1</v>
      </c>
      <c r="G36" s="1286">
        <v>7</v>
      </c>
      <c r="H36" s="1285">
        <v>0</v>
      </c>
      <c r="I36" s="1286">
        <v>9</v>
      </c>
      <c r="J36" s="1285">
        <v>0</v>
      </c>
      <c r="K36" s="1286">
        <v>0</v>
      </c>
      <c r="L36" s="1285">
        <v>3</v>
      </c>
      <c r="M36" s="1285">
        <v>4</v>
      </c>
      <c r="N36" s="1286">
        <v>1</v>
      </c>
      <c r="O36" s="1285">
        <v>1</v>
      </c>
      <c r="P36" s="1286">
        <v>135</v>
      </c>
      <c r="Q36" s="1285">
        <v>2</v>
      </c>
      <c r="R36" s="1285">
        <v>57</v>
      </c>
      <c r="T36" s="1278"/>
    </row>
    <row r="37" spans="1:20" s="1259" customFormat="1" ht="12" customHeight="1" x14ac:dyDescent="0.2">
      <c r="A37" s="1113" t="s">
        <v>65</v>
      </c>
      <c r="B37" s="1285">
        <v>631</v>
      </c>
      <c r="C37" s="1286">
        <v>1</v>
      </c>
      <c r="D37" s="1285">
        <v>4</v>
      </c>
      <c r="E37" s="1286">
        <v>12</v>
      </c>
      <c r="F37" s="1285">
        <v>11</v>
      </c>
      <c r="G37" s="1286">
        <v>9</v>
      </c>
      <c r="H37" s="1285">
        <v>2</v>
      </c>
      <c r="I37" s="1286">
        <v>24</v>
      </c>
      <c r="J37" s="1285">
        <v>24</v>
      </c>
      <c r="K37" s="1286">
        <v>0</v>
      </c>
      <c r="L37" s="1285">
        <v>27</v>
      </c>
      <c r="M37" s="1285">
        <v>14</v>
      </c>
      <c r="N37" s="1286">
        <v>36</v>
      </c>
      <c r="O37" s="1285">
        <v>1</v>
      </c>
      <c r="P37" s="1286">
        <v>3</v>
      </c>
      <c r="Q37" s="1285">
        <v>12</v>
      </c>
      <c r="R37" s="1285">
        <v>451</v>
      </c>
      <c r="T37" s="1278"/>
    </row>
    <row r="38" spans="1:20" s="1259" customFormat="1" ht="12" customHeight="1" x14ac:dyDescent="0.2">
      <c r="A38" s="1113" t="s">
        <v>66</v>
      </c>
      <c r="B38" s="1285">
        <v>726</v>
      </c>
      <c r="C38" s="1286">
        <v>0</v>
      </c>
      <c r="D38" s="1285">
        <v>3</v>
      </c>
      <c r="E38" s="1286">
        <v>285</v>
      </c>
      <c r="F38" s="1285">
        <v>27</v>
      </c>
      <c r="G38" s="1286">
        <v>8</v>
      </c>
      <c r="H38" s="1285">
        <v>0</v>
      </c>
      <c r="I38" s="1286">
        <v>14</v>
      </c>
      <c r="J38" s="1285">
        <v>0</v>
      </c>
      <c r="K38" s="1286">
        <v>0</v>
      </c>
      <c r="L38" s="1285">
        <v>214</v>
      </c>
      <c r="M38" s="1285">
        <v>22</v>
      </c>
      <c r="N38" s="1286">
        <v>0</v>
      </c>
      <c r="O38" s="1285">
        <v>6</v>
      </c>
      <c r="P38" s="1286">
        <v>1</v>
      </c>
      <c r="Q38" s="1285">
        <v>98</v>
      </c>
      <c r="R38" s="1285">
        <v>48</v>
      </c>
      <c r="T38" s="1278"/>
    </row>
    <row r="39" spans="1:20" s="1259" customFormat="1" ht="12" customHeight="1" x14ac:dyDescent="0.2">
      <c r="A39" s="1261" t="s">
        <v>253</v>
      </c>
      <c r="B39" s="1287">
        <v>2039</v>
      </c>
      <c r="C39" s="1288">
        <v>64</v>
      </c>
      <c r="D39" s="1287">
        <v>71</v>
      </c>
      <c r="E39" s="1288">
        <v>66</v>
      </c>
      <c r="F39" s="1287">
        <v>108</v>
      </c>
      <c r="G39" s="1288">
        <v>248</v>
      </c>
      <c r="H39" s="1287">
        <v>33</v>
      </c>
      <c r="I39" s="1288">
        <v>33</v>
      </c>
      <c r="J39" s="1287">
        <v>198</v>
      </c>
      <c r="K39" s="1288">
        <v>6</v>
      </c>
      <c r="L39" s="1287">
        <v>142</v>
      </c>
      <c r="M39" s="1287">
        <v>48</v>
      </c>
      <c r="N39" s="1288">
        <v>63</v>
      </c>
      <c r="O39" s="1287">
        <v>44</v>
      </c>
      <c r="P39" s="1288">
        <v>39</v>
      </c>
      <c r="Q39" s="1287">
        <v>154</v>
      </c>
      <c r="R39" s="1287">
        <v>722</v>
      </c>
      <c r="T39" s="1278"/>
    </row>
    <row r="40" spans="1:20" s="1255" customFormat="1" ht="13.5" customHeight="1" x14ac:dyDescent="0.2">
      <c r="A40" s="1043" t="s">
        <v>68</v>
      </c>
      <c r="B40" s="1289">
        <v>9195</v>
      </c>
      <c r="C40" s="1290">
        <v>669</v>
      </c>
      <c r="D40" s="1289">
        <v>300</v>
      </c>
      <c r="E40" s="1290">
        <v>118</v>
      </c>
      <c r="F40" s="1289">
        <v>377</v>
      </c>
      <c r="G40" s="1290">
        <v>1034</v>
      </c>
      <c r="H40" s="1289">
        <v>91</v>
      </c>
      <c r="I40" s="1290">
        <v>2083</v>
      </c>
      <c r="J40" s="1289">
        <v>391</v>
      </c>
      <c r="K40" s="1290">
        <v>0</v>
      </c>
      <c r="L40" s="1289">
        <v>103</v>
      </c>
      <c r="M40" s="1289">
        <v>78</v>
      </c>
      <c r="N40" s="1290">
        <v>540</v>
      </c>
      <c r="O40" s="1289">
        <v>66</v>
      </c>
      <c r="P40" s="1290">
        <v>258</v>
      </c>
      <c r="Q40" s="1289">
        <v>43</v>
      </c>
      <c r="R40" s="1289">
        <v>3044</v>
      </c>
      <c r="T40" s="1278"/>
    </row>
    <row r="41" spans="1:20" s="1259" customFormat="1" ht="13.5" customHeight="1" x14ac:dyDescent="0.2">
      <c r="A41" s="1113" t="s">
        <v>69</v>
      </c>
      <c r="B41" s="1285">
        <v>901</v>
      </c>
      <c r="C41" s="1286">
        <v>81</v>
      </c>
      <c r="D41" s="1285">
        <v>45</v>
      </c>
      <c r="E41" s="1286">
        <v>0</v>
      </c>
      <c r="F41" s="1285">
        <v>18</v>
      </c>
      <c r="G41" s="1286">
        <v>90</v>
      </c>
      <c r="H41" s="1285">
        <v>10</v>
      </c>
      <c r="I41" s="1286">
        <v>8</v>
      </c>
      <c r="J41" s="1285">
        <v>1</v>
      </c>
      <c r="K41" s="1286">
        <v>0</v>
      </c>
      <c r="L41" s="1285">
        <v>4</v>
      </c>
      <c r="M41" s="1285">
        <v>6</v>
      </c>
      <c r="N41" s="1286">
        <v>322</v>
      </c>
      <c r="O41" s="1285">
        <v>4</v>
      </c>
      <c r="P41" s="1286">
        <v>54</v>
      </c>
      <c r="Q41" s="1285">
        <v>1</v>
      </c>
      <c r="R41" s="1285">
        <v>257</v>
      </c>
      <c r="T41" s="1278"/>
    </row>
    <row r="42" spans="1:20" s="1259" customFormat="1" ht="13.5" customHeight="1" x14ac:dyDescent="0.2">
      <c r="A42" s="1113" t="s">
        <v>70</v>
      </c>
      <c r="B42" s="1285">
        <v>14</v>
      </c>
      <c r="C42" s="1286">
        <v>0</v>
      </c>
      <c r="D42" s="1285">
        <v>0</v>
      </c>
      <c r="E42" s="1286">
        <v>0</v>
      </c>
      <c r="F42" s="1285">
        <v>4</v>
      </c>
      <c r="G42" s="1286">
        <v>1</v>
      </c>
      <c r="H42" s="1285">
        <v>0</v>
      </c>
      <c r="I42" s="1286">
        <v>0</v>
      </c>
      <c r="J42" s="1285">
        <v>4</v>
      </c>
      <c r="K42" s="1286">
        <v>0</v>
      </c>
      <c r="L42" s="1285">
        <v>0</v>
      </c>
      <c r="M42" s="1285">
        <v>0</v>
      </c>
      <c r="N42" s="1286">
        <v>1</v>
      </c>
      <c r="O42" s="1285">
        <v>3</v>
      </c>
      <c r="P42" s="1286">
        <v>0</v>
      </c>
      <c r="Q42" s="1285">
        <v>0</v>
      </c>
      <c r="R42" s="1285">
        <v>1</v>
      </c>
      <c r="T42" s="1278"/>
    </row>
    <row r="43" spans="1:20" s="1259" customFormat="1" ht="13.5" customHeight="1" x14ac:dyDescent="0.2">
      <c r="A43" s="1113" t="s">
        <v>71</v>
      </c>
      <c r="B43" s="1285">
        <v>2219</v>
      </c>
      <c r="C43" s="1286">
        <v>5</v>
      </c>
      <c r="D43" s="1285">
        <v>5</v>
      </c>
      <c r="E43" s="1286">
        <v>0</v>
      </c>
      <c r="F43" s="1285">
        <v>37</v>
      </c>
      <c r="G43" s="1286">
        <v>27</v>
      </c>
      <c r="H43" s="1285">
        <v>25</v>
      </c>
      <c r="I43" s="1286">
        <v>1846</v>
      </c>
      <c r="J43" s="1285">
        <v>5</v>
      </c>
      <c r="K43" s="1286">
        <v>0</v>
      </c>
      <c r="L43" s="1285">
        <v>16</v>
      </c>
      <c r="M43" s="1285">
        <v>16</v>
      </c>
      <c r="N43" s="1286">
        <v>10</v>
      </c>
      <c r="O43" s="1285">
        <v>11</v>
      </c>
      <c r="P43" s="1286">
        <v>34</v>
      </c>
      <c r="Q43" s="1285">
        <v>7</v>
      </c>
      <c r="R43" s="1285">
        <v>175</v>
      </c>
      <c r="T43" s="1278"/>
    </row>
    <row r="44" spans="1:20" s="1259" customFormat="1" ht="13.5" customHeight="1" x14ac:dyDescent="0.2">
      <c r="A44" s="1113" t="s">
        <v>72</v>
      </c>
      <c r="B44" s="1285">
        <v>1922</v>
      </c>
      <c r="C44" s="1286">
        <v>506</v>
      </c>
      <c r="D44" s="1285">
        <v>90</v>
      </c>
      <c r="E44" s="1286">
        <v>10</v>
      </c>
      <c r="F44" s="1285">
        <v>164</v>
      </c>
      <c r="G44" s="1286">
        <v>436</v>
      </c>
      <c r="H44" s="1285">
        <v>21</v>
      </c>
      <c r="I44" s="1286">
        <v>11</v>
      </c>
      <c r="J44" s="1285">
        <v>22</v>
      </c>
      <c r="K44" s="1286">
        <v>0</v>
      </c>
      <c r="L44" s="1285">
        <v>49</v>
      </c>
      <c r="M44" s="1285">
        <v>18</v>
      </c>
      <c r="N44" s="1286">
        <v>50</v>
      </c>
      <c r="O44" s="1285">
        <v>19</v>
      </c>
      <c r="P44" s="1286">
        <v>90</v>
      </c>
      <c r="Q44" s="1285">
        <v>12</v>
      </c>
      <c r="R44" s="1285">
        <v>424</v>
      </c>
      <c r="T44" s="1278"/>
    </row>
    <row r="45" spans="1:20" s="1259" customFormat="1" ht="13.5" customHeight="1" x14ac:dyDescent="0.2">
      <c r="A45" s="1113" t="s">
        <v>73</v>
      </c>
      <c r="B45" s="1285">
        <v>159</v>
      </c>
      <c r="C45" s="1286">
        <v>2</v>
      </c>
      <c r="D45" s="1285">
        <v>0</v>
      </c>
      <c r="E45" s="1286">
        <v>5</v>
      </c>
      <c r="F45" s="1285">
        <v>2</v>
      </c>
      <c r="G45" s="1286">
        <v>23</v>
      </c>
      <c r="H45" s="1285">
        <v>1</v>
      </c>
      <c r="I45" s="1286">
        <v>3</v>
      </c>
      <c r="J45" s="1285">
        <v>0</v>
      </c>
      <c r="K45" s="1286">
        <v>0</v>
      </c>
      <c r="L45" s="1285">
        <v>2</v>
      </c>
      <c r="M45" s="1285">
        <v>3</v>
      </c>
      <c r="N45" s="1286">
        <v>3</v>
      </c>
      <c r="O45" s="1285">
        <v>0</v>
      </c>
      <c r="P45" s="1286">
        <v>5</v>
      </c>
      <c r="Q45" s="1285">
        <v>2</v>
      </c>
      <c r="R45" s="1285">
        <v>108</v>
      </c>
      <c r="T45" s="1278"/>
    </row>
    <row r="46" spans="1:20" s="1259" customFormat="1" ht="13.5" customHeight="1" x14ac:dyDescent="0.2">
      <c r="A46" s="1113" t="s">
        <v>74</v>
      </c>
      <c r="B46" s="1285">
        <v>1599</v>
      </c>
      <c r="C46" s="1286">
        <v>23</v>
      </c>
      <c r="D46" s="1285">
        <v>45</v>
      </c>
      <c r="E46" s="1286">
        <v>45</v>
      </c>
      <c r="F46" s="1285">
        <v>81</v>
      </c>
      <c r="G46" s="1286">
        <v>210</v>
      </c>
      <c r="H46" s="1285">
        <v>5</v>
      </c>
      <c r="I46" s="1286">
        <v>102</v>
      </c>
      <c r="J46" s="1285">
        <v>112</v>
      </c>
      <c r="K46" s="1286">
        <v>0</v>
      </c>
      <c r="L46" s="1285">
        <v>7</v>
      </c>
      <c r="M46" s="1285">
        <v>10</v>
      </c>
      <c r="N46" s="1286">
        <v>61</v>
      </c>
      <c r="O46" s="1285">
        <v>3</v>
      </c>
      <c r="P46" s="1286">
        <v>29</v>
      </c>
      <c r="Q46" s="1285">
        <v>7</v>
      </c>
      <c r="R46" s="1285">
        <v>859</v>
      </c>
      <c r="T46" s="1278"/>
    </row>
    <row r="47" spans="1:20" s="1255" customFormat="1" ht="14.25" customHeight="1" x14ac:dyDescent="0.2">
      <c r="A47" s="1113" t="s">
        <v>75</v>
      </c>
      <c r="B47" s="1285">
        <v>2090</v>
      </c>
      <c r="C47" s="1286">
        <v>50</v>
      </c>
      <c r="D47" s="1285">
        <v>113</v>
      </c>
      <c r="E47" s="1286">
        <v>41</v>
      </c>
      <c r="F47" s="1285">
        <v>40</v>
      </c>
      <c r="G47" s="1286">
        <v>201</v>
      </c>
      <c r="H47" s="1285">
        <v>18</v>
      </c>
      <c r="I47" s="1286">
        <v>113</v>
      </c>
      <c r="J47" s="1285">
        <v>247</v>
      </c>
      <c r="K47" s="1286">
        <v>0</v>
      </c>
      <c r="L47" s="1285">
        <v>12</v>
      </c>
      <c r="M47" s="1285">
        <v>9</v>
      </c>
      <c r="N47" s="1286">
        <v>89</v>
      </c>
      <c r="O47" s="1285">
        <v>5</v>
      </c>
      <c r="P47" s="1286">
        <v>38</v>
      </c>
      <c r="Q47" s="1285">
        <v>7</v>
      </c>
      <c r="R47" s="1285">
        <v>1107</v>
      </c>
      <c r="T47" s="1278"/>
    </row>
    <row r="48" spans="1:20" s="1259" customFormat="1" ht="13.5" customHeight="1" x14ac:dyDescent="0.2">
      <c r="A48" s="1113" t="s">
        <v>202</v>
      </c>
      <c r="B48" s="1285">
        <v>291</v>
      </c>
      <c r="C48" s="1286">
        <v>2</v>
      </c>
      <c r="D48" s="1285">
        <v>2</v>
      </c>
      <c r="E48" s="1286">
        <v>17</v>
      </c>
      <c r="F48" s="1285">
        <v>31</v>
      </c>
      <c r="G48" s="1286">
        <v>46</v>
      </c>
      <c r="H48" s="1285">
        <v>11</v>
      </c>
      <c r="I48" s="1286">
        <v>0</v>
      </c>
      <c r="J48" s="1285">
        <v>0</v>
      </c>
      <c r="K48" s="1286">
        <v>0</v>
      </c>
      <c r="L48" s="1285">
        <v>13</v>
      </c>
      <c r="M48" s="1285">
        <v>16</v>
      </c>
      <c r="N48" s="1286">
        <v>4</v>
      </c>
      <c r="O48" s="1285">
        <v>21</v>
      </c>
      <c r="P48" s="1286">
        <v>8</v>
      </c>
      <c r="Q48" s="1285">
        <v>7</v>
      </c>
      <c r="R48" s="1285">
        <v>113</v>
      </c>
      <c r="T48" s="1278"/>
    </row>
    <row r="49" spans="1:20" s="1259" customFormat="1" ht="25.5" customHeight="1" x14ac:dyDescent="0.2">
      <c r="A49" s="1005" t="s">
        <v>77</v>
      </c>
      <c r="B49" s="1283">
        <v>3045</v>
      </c>
      <c r="C49" s="1284">
        <v>32</v>
      </c>
      <c r="D49" s="1283">
        <v>64</v>
      </c>
      <c r="E49" s="1284">
        <v>35</v>
      </c>
      <c r="F49" s="1283">
        <v>63</v>
      </c>
      <c r="G49" s="1284">
        <v>601</v>
      </c>
      <c r="H49" s="1283">
        <v>8</v>
      </c>
      <c r="I49" s="1284">
        <v>573</v>
      </c>
      <c r="J49" s="1283">
        <v>18</v>
      </c>
      <c r="K49" s="1284">
        <v>0</v>
      </c>
      <c r="L49" s="1283">
        <v>4</v>
      </c>
      <c r="M49" s="1283">
        <v>14</v>
      </c>
      <c r="N49" s="1284">
        <v>308</v>
      </c>
      <c r="O49" s="1283">
        <v>15</v>
      </c>
      <c r="P49" s="1284">
        <v>94</v>
      </c>
      <c r="Q49" s="1283">
        <v>5</v>
      </c>
      <c r="R49" s="1283">
        <v>1211</v>
      </c>
      <c r="T49" s="1278"/>
    </row>
    <row r="50" spans="1:20" s="1259" customFormat="1" ht="13.5" customHeight="1" x14ac:dyDescent="0.2">
      <c r="A50" s="1113" t="s">
        <v>78</v>
      </c>
      <c r="B50" s="1285">
        <v>116</v>
      </c>
      <c r="C50" s="1286">
        <v>2</v>
      </c>
      <c r="D50" s="1285">
        <v>5</v>
      </c>
      <c r="E50" s="1286">
        <v>4</v>
      </c>
      <c r="F50" s="1285">
        <v>4</v>
      </c>
      <c r="G50" s="1286">
        <v>25</v>
      </c>
      <c r="H50" s="1285">
        <v>4</v>
      </c>
      <c r="I50" s="1286">
        <v>0</v>
      </c>
      <c r="J50" s="1285">
        <v>1</v>
      </c>
      <c r="K50" s="1286">
        <v>0</v>
      </c>
      <c r="L50" s="1285">
        <v>0</v>
      </c>
      <c r="M50" s="1285">
        <v>2</v>
      </c>
      <c r="N50" s="1286">
        <v>26</v>
      </c>
      <c r="O50" s="1285">
        <v>0</v>
      </c>
      <c r="P50" s="1286">
        <v>16</v>
      </c>
      <c r="Q50" s="1285">
        <v>0</v>
      </c>
      <c r="R50" s="1285">
        <v>27</v>
      </c>
      <c r="T50" s="1278"/>
    </row>
    <row r="51" spans="1:20" s="1259" customFormat="1" ht="13.5" customHeight="1" x14ac:dyDescent="0.2">
      <c r="A51" s="1113" t="s">
        <v>79</v>
      </c>
      <c r="B51" s="1285">
        <v>66</v>
      </c>
      <c r="C51" s="1286">
        <v>0</v>
      </c>
      <c r="D51" s="1285">
        <v>0</v>
      </c>
      <c r="E51" s="1286">
        <v>0</v>
      </c>
      <c r="F51" s="1285">
        <v>0</v>
      </c>
      <c r="G51" s="1286">
        <v>58</v>
      </c>
      <c r="H51" s="1285">
        <v>0</v>
      </c>
      <c r="I51" s="1286">
        <v>0</v>
      </c>
      <c r="J51" s="1285">
        <v>0</v>
      </c>
      <c r="K51" s="1286">
        <v>0</v>
      </c>
      <c r="L51" s="1285">
        <v>0</v>
      </c>
      <c r="M51" s="1285">
        <v>0</v>
      </c>
      <c r="N51" s="1286">
        <v>2</v>
      </c>
      <c r="O51" s="1285">
        <v>0</v>
      </c>
      <c r="P51" s="1286">
        <v>0</v>
      </c>
      <c r="Q51" s="1285">
        <v>0</v>
      </c>
      <c r="R51" s="1285">
        <v>6</v>
      </c>
      <c r="T51" s="1278"/>
    </row>
    <row r="52" spans="1:20" s="1259" customFormat="1" ht="13.5" customHeight="1" x14ac:dyDescent="0.2">
      <c r="A52" s="1113" t="s">
        <v>80</v>
      </c>
      <c r="B52" s="1285">
        <v>1521</v>
      </c>
      <c r="C52" s="1286">
        <v>5</v>
      </c>
      <c r="D52" s="1285">
        <v>22</v>
      </c>
      <c r="E52" s="1286">
        <v>3</v>
      </c>
      <c r="F52" s="1285">
        <v>10</v>
      </c>
      <c r="G52" s="1286">
        <v>15</v>
      </c>
      <c r="H52" s="1285">
        <v>0</v>
      </c>
      <c r="I52" s="1286">
        <v>472</v>
      </c>
      <c r="J52" s="1285">
        <v>0</v>
      </c>
      <c r="K52" s="1286">
        <v>0</v>
      </c>
      <c r="L52" s="1285">
        <v>0</v>
      </c>
      <c r="M52" s="1285">
        <v>1</v>
      </c>
      <c r="N52" s="1286">
        <v>221</v>
      </c>
      <c r="O52" s="1285">
        <v>1</v>
      </c>
      <c r="P52" s="1286">
        <v>19</v>
      </c>
      <c r="Q52" s="1285">
        <v>0</v>
      </c>
      <c r="R52" s="1285">
        <v>752</v>
      </c>
      <c r="T52" s="1278"/>
    </row>
    <row r="53" spans="1:20" s="1268" customFormat="1" ht="13.5" customHeight="1" x14ac:dyDescent="0.2">
      <c r="A53" s="1113" t="s">
        <v>81</v>
      </c>
      <c r="B53" s="1285">
        <v>50</v>
      </c>
      <c r="C53" s="1286">
        <v>5</v>
      </c>
      <c r="D53" s="1285">
        <v>5</v>
      </c>
      <c r="E53" s="1286">
        <v>0</v>
      </c>
      <c r="F53" s="1285">
        <v>0</v>
      </c>
      <c r="G53" s="1286">
        <v>4</v>
      </c>
      <c r="H53" s="1285">
        <v>0</v>
      </c>
      <c r="I53" s="1286">
        <v>0</v>
      </c>
      <c r="J53" s="1285">
        <v>8</v>
      </c>
      <c r="K53" s="1286">
        <v>0</v>
      </c>
      <c r="L53" s="1285">
        <v>0</v>
      </c>
      <c r="M53" s="1285">
        <v>0</v>
      </c>
      <c r="N53" s="1286">
        <v>5</v>
      </c>
      <c r="O53" s="1285">
        <v>0</v>
      </c>
      <c r="P53" s="1286">
        <v>17</v>
      </c>
      <c r="Q53" s="1285">
        <v>0</v>
      </c>
      <c r="R53" s="1285">
        <v>6</v>
      </c>
      <c r="T53" s="1278"/>
    </row>
    <row r="54" spans="1:20" s="1259" customFormat="1" ht="13.5" customHeight="1" x14ac:dyDescent="0.2">
      <c r="A54" s="1113" t="s">
        <v>82</v>
      </c>
      <c r="B54" s="1285">
        <v>355</v>
      </c>
      <c r="C54" s="1286">
        <v>7</v>
      </c>
      <c r="D54" s="1285">
        <v>1</v>
      </c>
      <c r="E54" s="1286">
        <v>7</v>
      </c>
      <c r="F54" s="1285">
        <v>2</v>
      </c>
      <c r="G54" s="1286">
        <v>201</v>
      </c>
      <c r="H54" s="1285">
        <v>0</v>
      </c>
      <c r="I54" s="1286">
        <v>0</v>
      </c>
      <c r="J54" s="1285">
        <v>0</v>
      </c>
      <c r="K54" s="1286">
        <v>0</v>
      </c>
      <c r="L54" s="1285">
        <v>0</v>
      </c>
      <c r="M54" s="1285">
        <v>0</v>
      </c>
      <c r="N54" s="1286">
        <v>17</v>
      </c>
      <c r="O54" s="1285">
        <v>0</v>
      </c>
      <c r="P54" s="1286">
        <v>2</v>
      </c>
      <c r="Q54" s="1285">
        <v>2</v>
      </c>
      <c r="R54" s="1285">
        <v>116</v>
      </c>
      <c r="T54" s="1278"/>
    </row>
    <row r="55" spans="1:20" s="1255" customFormat="1" ht="14.25" customHeight="1" x14ac:dyDescent="0.2">
      <c r="A55" s="1269" t="s">
        <v>83</v>
      </c>
      <c r="B55" s="1285">
        <v>53</v>
      </c>
      <c r="C55" s="1286">
        <v>0</v>
      </c>
      <c r="D55" s="1285">
        <v>0</v>
      </c>
      <c r="E55" s="1286">
        <v>0</v>
      </c>
      <c r="F55" s="1285">
        <v>2</v>
      </c>
      <c r="G55" s="1286">
        <v>31</v>
      </c>
      <c r="H55" s="1285">
        <v>0</v>
      </c>
      <c r="I55" s="1286">
        <v>0</v>
      </c>
      <c r="J55" s="1285">
        <v>0</v>
      </c>
      <c r="K55" s="1286">
        <v>0</v>
      </c>
      <c r="L55" s="1285">
        <v>0</v>
      </c>
      <c r="M55" s="1285">
        <v>0</v>
      </c>
      <c r="N55" s="1286">
        <v>6</v>
      </c>
      <c r="O55" s="1285">
        <v>0</v>
      </c>
      <c r="P55" s="1286">
        <v>4</v>
      </c>
      <c r="Q55" s="1285">
        <v>1</v>
      </c>
      <c r="R55" s="1285">
        <v>9</v>
      </c>
      <c r="T55" s="1278"/>
    </row>
    <row r="56" spans="1:20" s="1259" customFormat="1" ht="13.5" customHeight="1" x14ac:dyDescent="0.2">
      <c r="A56" s="1113" t="s">
        <v>84</v>
      </c>
      <c r="B56" s="1285">
        <v>884</v>
      </c>
      <c r="C56" s="1286">
        <v>13</v>
      </c>
      <c r="D56" s="1285">
        <v>31</v>
      </c>
      <c r="E56" s="1286">
        <v>21</v>
      </c>
      <c r="F56" s="1285">
        <v>45</v>
      </c>
      <c r="G56" s="1286">
        <v>267</v>
      </c>
      <c r="H56" s="1285">
        <v>4</v>
      </c>
      <c r="I56" s="1286">
        <v>101</v>
      </c>
      <c r="J56" s="1285">
        <v>9</v>
      </c>
      <c r="K56" s="1286">
        <v>0</v>
      </c>
      <c r="L56" s="1285">
        <v>4</v>
      </c>
      <c r="M56" s="1285">
        <v>11</v>
      </c>
      <c r="N56" s="1286">
        <v>31</v>
      </c>
      <c r="O56" s="1285">
        <v>14</v>
      </c>
      <c r="P56" s="1286">
        <v>36</v>
      </c>
      <c r="Q56" s="1285">
        <v>2</v>
      </c>
      <c r="R56" s="1285">
        <v>295</v>
      </c>
      <c r="T56" s="1278"/>
    </row>
    <row r="57" spans="1:20" s="1259" customFormat="1" ht="13.5" customHeight="1" x14ac:dyDescent="0.2">
      <c r="A57" s="1005" t="s">
        <v>85</v>
      </c>
      <c r="B57" s="1283">
        <v>12480</v>
      </c>
      <c r="C57" s="1284">
        <v>39</v>
      </c>
      <c r="D57" s="1283">
        <v>197</v>
      </c>
      <c r="E57" s="1284">
        <v>1073</v>
      </c>
      <c r="F57" s="1283">
        <v>268</v>
      </c>
      <c r="G57" s="1284">
        <v>599</v>
      </c>
      <c r="H57" s="1283">
        <v>54</v>
      </c>
      <c r="I57" s="1284">
        <v>2679</v>
      </c>
      <c r="J57" s="1283">
        <v>301</v>
      </c>
      <c r="K57" s="1284">
        <v>2</v>
      </c>
      <c r="L57" s="1283">
        <v>66</v>
      </c>
      <c r="M57" s="1283">
        <v>56</v>
      </c>
      <c r="N57" s="1284">
        <v>376</v>
      </c>
      <c r="O57" s="1283">
        <v>53</v>
      </c>
      <c r="P57" s="1284">
        <v>673</v>
      </c>
      <c r="Q57" s="1283">
        <v>40</v>
      </c>
      <c r="R57" s="1283">
        <v>6004</v>
      </c>
      <c r="T57" s="1278"/>
    </row>
    <row r="58" spans="1:20" s="1259" customFormat="1" ht="13.5" customHeight="1" x14ac:dyDescent="0.2">
      <c r="A58" s="1113" t="s">
        <v>86</v>
      </c>
      <c r="B58" s="1285">
        <v>3555</v>
      </c>
      <c r="C58" s="1286">
        <v>1</v>
      </c>
      <c r="D58" s="1285">
        <v>52</v>
      </c>
      <c r="E58" s="1286">
        <v>489</v>
      </c>
      <c r="F58" s="1285">
        <v>32</v>
      </c>
      <c r="G58" s="1286">
        <v>54</v>
      </c>
      <c r="H58" s="1285">
        <v>2</v>
      </c>
      <c r="I58" s="1286">
        <v>871</v>
      </c>
      <c r="J58" s="1285">
        <v>55</v>
      </c>
      <c r="K58" s="1286">
        <v>0</v>
      </c>
      <c r="L58" s="1285">
        <v>7</v>
      </c>
      <c r="M58" s="1285">
        <v>4</v>
      </c>
      <c r="N58" s="1286">
        <v>41</v>
      </c>
      <c r="O58" s="1285">
        <v>12</v>
      </c>
      <c r="P58" s="1286">
        <v>254</v>
      </c>
      <c r="Q58" s="1285">
        <v>6</v>
      </c>
      <c r="R58" s="1285">
        <v>1675</v>
      </c>
      <c r="T58" s="1278"/>
    </row>
    <row r="59" spans="1:20" s="1259" customFormat="1" ht="13.5" customHeight="1" x14ac:dyDescent="0.2">
      <c r="A59" s="1113" t="s">
        <v>255</v>
      </c>
      <c r="B59" s="1285">
        <v>776</v>
      </c>
      <c r="C59" s="1286">
        <v>1</v>
      </c>
      <c r="D59" s="1285">
        <v>8</v>
      </c>
      <c r="E59" s="1286">
        <v>2</v>
      </c>
      <c r="F59" s="1285">
        <v>5</v>
      </c>
      <c r="G59" s="1286">
        <v>4</v>
      </c>
      <c r="H59" s="1285">
        <v>0</v>
      </c>
      <c r="I59" s="1286">
        <v>516</v>
      </c>
      <c r="J59" s="1285">
        <v>1</v>
      </c>
      <c r="K59" s="1286">
        <v>0</v>
      </c>
      <c r="L59" s="1285">
        <v>2</v>
      </c>
      <c r="M59" s="1285">
        <v>1</v>
      </c>
      <c r="N59" s="1286">
        <v>9</v>
      </c>
      <c r="O59" s="1285">
        <v>1</v>
      </c>
      <c r="P59" s="1286">
        <v>1</v>
      </c>
      <c r="Q59" s="1285">
        <v>2</v>
      </c>
      <c r="R59" s="1285">
        <v>223</v>
      </c>
      <c r="T59" s="1278"/>
    </row>
    <row r="60" spans="1:20" s="1259" customFormat="1" ht="13.5" customHeight="1" x14ac:dyDescent="0.2">
      <c r="A60" s="1113" t="s">
        <v>88</v>
      </c>
      <c r="B60" s="1285">
        <v>1310</v>
      </c>
      <c r="C60" s="1286">
        <v>0</v>
      </c>
      <c r="D60" s="1285">
        <v>11</v>
      </c>
      <c r="E60" s="1286">
        <v>3</v>
      </c>
      <c r="F60" s="1285">
        <v>4</v>
      </c>
      <c r="G60" s="1286">
        <v>7</v>
      </c>
      <c r="H60" s="1285">
        <v>0</v>
      </c>
      <c r="I60" s="1286">
        <v>592</v>
      </c>
      <c r="J60" s="1285">
        <v>22</v>
      </c>
      <c r="K60" s="1286">
        <v>0</v>
      </c>
      <c r="L60" s="1285">
        <v>1</v>
      </c>
      <c r="M60" s="1285">
        <v>2</v>
      </c>
      <c r="N60" s="1286">
        <v>23</v>
      </c>
      <c r="O60" s="1285">
        <v>0</v>
      </c>
      <c r="P60" s="1286">
        <v>9</v>
      </c>
      <c r="Q60" s="1285">
        <v>4</v>
      </c>
      <c r="R60" s="1285">
        <v>632</v>
      </c>
      <c r="T60" s="1278"/>
    </row>
    <row r="61" spans="1:20" s="1259" customFormat="1" ht="13.5" customHeight="1" x14ac:dyDescent="0.2">
      <c r="A61" s="1113" t="s">
        <v>89</v>
      </c>
      <c r="B61" s="1285">
        <v>1077</v>
      </c>
      <c r="C61" s="1286">
        <v>5</v>
      </c>
      <c r="D61" s="1285">
        <v>84</v>
      </c>
      <c r="E61" s="1286">
        <v>175</v>
      </c>
      <c r="F61" s="1285">
        <v>18</v>
      </c>
      <c r="G61" s="1286">
        <v>110</v>
      </c>
      <c r="H61" s="1285">
        <v>10</v>
      </c>
      <c r="I61" s="1286">
        <v>4</v>
      </c>
      <c r="J61" s="1285">
        <v>43</v>
      </c>
      <c r="K61" s="1286">
        <v>0</v>
      </c>
      <c r="L61" s="1285">
        <v>13</v>
      </c>
      <c r="M61" s="1285">
        <v>2</v>
      </c>
      <c r="N61" s="1286">
        <v>63</v>
      </c>
      <c r="O61" s="1285">
        <v>11</v>
      </c>
      <c r="P61" s="1286">
        <v>148</v>
      </c>
      <c r="Q61" s="1285">
        <v>8</v>
      </c>
      <c r="R61" s="1285">
        <v>383</v>
      </c>
      <c r="T61" s="1278"/>
    </row>
    <row r="62" spans="1:20" s="1259" customFormat="1" ht="13.5" customHeight="1" x14ac:dyDescent="0.2">
      <c r="A62" s="1113" t="s">
        <v>90</v>
      </c>
      <c r="B62" s="1285">
        <v>505</v>
      </c>
      <c r="C62" s="1286">
        <v>3</v>
      </c>
      <c r="D62" s="1285">
        <v>0</v>
      </c>
      <c r="E62" s="1286">
        <v>6</v>
      </c>
      <c r="F62" s="1285">
        <v>16</v>
      </c>
      <c r="G62" s="1286">
        <v>14</v>
      </c>
      <c r="H62" s="1285">
        <v>0</v>
      </c>
      <c r="I62" s="1286">
        <v>35</v>
      </c>
      <c r="J62" s="1285">
        <v>32</v>
      </c>
      <c r="K62" s="1286">
        <v>0</v>
      </c>
      <c r="L62" s="1285">
        <v>2</v>
      </c>
      <c r="M62" s="1285">
        <v>7</v>
      </c>
      <c r="N62" s="1286">
        <v>19</v>
      </c>
      <c r="O62" s="1285">
        <v>4</v>
      </c>
      <c r="P62" s="1286">
        <v>21</v>
      </c>
      <c r="Q62" s="1285">
        <v>1</v>
      </c>
      <c r="R62" s="1285">
        <v>345</v>
      </c>
      <c r="T62" s="1278"/>
    </row>
    <row r="63" spans="1:20" s="1259" customFormat="1" ht="13.5" customHeight="1" x14ac:dyDescent="0.2">
      <c r="A63" s="1113" t="s">
        <v>91</v>
      </c>
      <c r="B63" s="1285">
        <v>1087</v>
      </c>
      <c r="C63" s="1286">
        <v>2</v>
      </c>
      <c r="D63" s="1285">
        <v>2</v>
      </c>
      <c r="E63" s="1286">
        <v>2</v>
      </c>
      <c r="F63" s="1285">
        <v>7</v>
      </c>
      <c r="G63" s="1286">
        <v>6</v>
      </c>
      <c r="H63" s="1285">
        <v>12</v>
      </c>
      <c r="I63" s="1286">
        <v>179</v>
      </c>
      <c r="J63" s="1285">
        <v>10</v>
      </c>
      <c r="K63" s="1286">
        <v>0</v>
      </c>
      <c r="L63" s="1285">
        <v>5</v>
      </c>
      <c r="M63" s="1285">
        <v>6</v>
      </c>
      <c r="N63" s="1286">
        <v>84</v>
      </c>
      <c r="O63" s="1285">
        <v>3</v>
      </c>
      <c r="P63" s="1286">
        <v>8</v>
      </c>
      <c r="Q63" s="1285">
        <v>5</v>
      </c>
      <c r="R63" s="1285">
        <v>756</v>
      </c>
      <c r="T63" s="1278"/>
    </row>
    <row r="64" spans="1:20" s="1259" customFormat="1" ht="13.5" customHeight="1" x14ac:dyDescent="0.2">
      <c r="A64" s="1113" t="s">
        <v>92</v>
      </c>
      <c r="B64" s="1285">
        <v>577</v>
      </c>
      <c r="C64" s="1286">
        <v>2</v>
      </c>
      <c r="D64" s="1285">
        <v>7</v>
      </c>
      <c r="E64" s="1286">
        <v>7</v>
      </c>
      <c r="F64" s="1285">
        <v>22</v>
      </c>
      <c r="G64" s="1286">
        <v>24</v>
      </c>
      <c r="H64" s="1285">
        <v>3</v>
      </c>
      <c r="I64" s="1286">
        <v>91</v>
      </c>
      <c r="J64" s="1285">
        <v>2</v>
      </c>
      <c r="K64" s="1286">
        <v>0</v>
      </c>
      <c r="L64" s="1285">
        <v>2</v>
      </c>
      <c r="M64" s="1285">
        <v>2</v>
      </c>
      <c r="N64" s="1286">
        <v>9</v>
      </c>
      <c r="O64" s="1285">
        <v>0</v>
      </c>
      <c r="P64" s="1286">
        <v>13</v>
      </c>
      <c r="Q64" s="1285">
        <v>1</v>
      </c>
      <c r="R64" s="1285">
        <v>392</v>
      </c>
      <c r="T64" s="1278"/>
    </row>
    <row r="65" spans="1:20" s="1259" customFormat="1" ht="13.5" customHeight="1" x14ac:dyDescent="0.2">
      <c r="A65" s="1113" t="s">
        <v>93</v>
      </c>
      <c r="B65" s="1285">
        <v>301</v>
      </c>
      <c r="C65" s="1286">
        <v>2</v>
      </c>
      <c r="D65" s="1285">
        <v>6</v>
      </c>
      <c r="E65" s="1286">
        <v>21</v>
      </c>
      <c r="F65" s="1285">
        <v>7</v>
      </c>
      <c r="G65" s="1286">
        <v>0</v>
      </c>
      <c r="H65" s="1285">
        <v>2</v>
      </c>
      <c r="I65" s="1286">
        <v>0</v>
      </c>
      <c r="J65" s="1285">
        <v>12</v>
      </c>
      <c r="K65" s="1286">
        <v>0</v>
      </c>
      <c r="L65" s="1285">
        <v>0</v>
      </c>
      <c r="M65" s="1285">
        <v>2</v>
      </c>
      <c r="N65" s="1286">
        <v>6</v>
      </c>
      <c r="O65" s="1285">
        <v>2</v>
      </c>
      <c r="P65" s="1286">
        <v>6</v>
      </c>
      <c r="Q65" s="1285">
        <v>2</v>
      </c>
      <c r="R65" s="1285">
        <v>233</v>
      </c>
      <c r="T65" s="1278"/>
    </row>
    <row r="66" spans="1:20" s="1259" customFormat="1" ht="13.5" customHeight="1" x14ac:dyDescent="0.2">
      <c r="A66" s="1113" t="s">
        <v>94</v>
      </c>
      <c r="B66" s="1285">
        <v>882</v>
      </c>
      <c r="C66" s="1286">
        <v>9</v>
      </c>
      <c r="D66" s="1285">
        <v>6</v>
      </c>
      <c r="E66" s="1286">
        <v>25</v>
      </c>
      <c r="F66" s="1285">
        <v>24</v>
      </c>
      <c r="G66" s="1286">
        <v>42</v>
      </c>
      <c r="H66" s="1285">
        <v>3</v>
      </c>
      <c r="I66" s="1286">
        <v>26</v>
      </c>
      <c r="J66" s="1285">
        <v>62</v>
      </c>
      <c r="K66" s="1286">
        <v>2</v>
      </c>
      <c r="L66" s="1285">
        <v>17</v>
      </c>
      <c r="M66" s="1285">
        <v>13</v>
      </c>
      <c r="N66" s="1286">
        <v>24</v>
      </c>
      <c r="O66" s="1285">
        <v>3</v>
      </c>
      <c r="P66" s="1286">
        <v>69</v>
      </c>
      <c r="Q66" s="1285">
        <v>5</v>
      </c>
      <c r="R66" s="1285">
        <v>552</v>
      </c>
      <c r="T66" s="1278"/>
    </row>
    <row r="67" spans="1:20" s="1259" customFormat="1" ht="13.5" customHeight="1" x14ac:dyDescent="0.2">
      <c r="A67" s="1113" t="s">
        <v>95</v>
      </c>
      <c r="B67" s="1285">
        <v>283</v>
      </c>
      <c r="C67" s="1286">
        <v>0</v>
      </c>
      <c r="D67" s="1285">
        <v>7</v>
      </c>
      <c r="E67" s="1286">
        <v>47</v>
      </c>
      <c r="F67" s="1285">
        <v>45</v>
      </c>
      <c r="G67" s="1286">
        <v>51</v>
      </c>
      <c r="H67" s="1285">
        <v>5</v>
      </c>
      <c r="I67" s="1286">
        <v>72</v>
      </c>
      <c r="J67" s="1285">
        <v>3</v>
      </c>
      <c r="K67" s="1286">
        <v>0</v>
      </c>
      <c r="L67" s="1285">
        <v>5</v>
      </c>
      <c r="M67" s="1285">
        <v>1</v>
      </c>
      <c r="N67" s="1286">
        <v>2</v>
      </c>
      <c r="O67" s="1285">
        <v>1</v>
      </c>
      <c r="P67" s="1286">
        <v>15</v>
      </c>
      <c r="Q67" s="1285">
        <v>2</v>
      </c>
      <c r="R67" s="1285">
        <v>27</v>
      </c>
      <c r="T67" s="1278"/>
    </row>
    <row r="68" spans="1:20" s="1259" customFormat="1" ht="13.5" customHeight="1" x14ac:dyDescent="0.2">
      <c r="A68" s="1113" t="s">
        <v>96</v>
      </c>
      <c r="B68" s="1285">
        <v>494</v>
      </c>
      <c r="C68" s="1286">
        <v>1</v>
      </c>
      <c r="D68" s="1285">
        <v>7</v>
      </c>
      <c r="E68" s="1286">
        <v>27</v>
      </c>
      <c r="F68" s="1285">
        <v>5</v>
      </c>
      <c r="G68" s="1286">
        <v>18</v>
      </c>
      <c r="H68" s="1285">
        <v>2</v>
      </c>
      <c r="I68" s="1286">
        <v>155</v>
      </c>
      <c r="J68" s="1285">
        <v>42</v>
      </c>
      <c r="K68" s="1286">
        <v>0</v>
      </c>
      <c r="L68" s="1285">
        <v>1</v>
      </c>
      <c r="M68" s="1285">
        <v>2</v>
      </c>
      <c r="N68" s="1286">
        <v>2</v>
      </c>
      <c r="O68" s="1285">
        <v>1</v>
      </c>
      <c r="P68" s="1286">
        <v>19</v>
      </c>
      <c r="Q68" s="1285">
        <v>1</v>
      </c>
      <c r="R68" s="1285">
        <v>211</v>
      </c>
      <c r="T68" s="1278"/>
    </row>
    <row r="69" spans="1:20" s="1259" customFormat="1" ht="13.5" customHeight="1" x14ac:dyDescent="0.2">
      <c r="A69" s="1113" t="s">
        <v>97</v>
      </c>
      <c r="B69" s="1285">
        <v>544</v>
      </c>
      <c r="C69" s="1286">
        <v>6</v>
      </c>
      <c r="D69" s="1285">
        <v>4</v>
      </c>
      <c r="E69" s="1286">
        <v>4</v>
      </c>
      <c r="F69" s="1285">
        <v>24</v>
      </c>
      <c r="G69" s="1286">
        <v>145</v>
      </c>
      <c r="H69" s="1285">
        <v>5</v>
      </c>
      <c r="I69" s="1286">
        <v>8</v>
      </c>
      <c r="J69" s="1285">
        <v>2</v>
      </c>
      <c r="K69" s="1286">
        <v>0</v>
      </c>
      <c r="L69" s="1285">
        <v>7</v>
      </c>
      <c r="M69" s="1285">
        <v>4</v>
      </c>
      <c r="N69" s="1286">
        <v>85</v>
      </c>
      <c r="O69" s="1285">
        <v>11</v>
      </c>
      <c r="P69" s="1286">
        <v>83</v>
      </c>
      <c r="Q69" s="1285">
        <v>0</v>
      </c>
      <c r="R69" s="1285">
        <v>156</v>
      </c>
      <c r="T69" s="1278"/>
    </row>
    <row r="70" spans="1:20" s="1255" customFormat="1" ht="14.25" customHeight="1" x14ac:dyDescent="0.2">
      <c r="A70" s="1113" t="s">
        <v>98</v>
      </c>
      <c r="B70" s="1285">
        <v>465</v>
      </c>
      <c r="C70" s="1286">
        <v>6</v>
      </c>
      <c r="D70" s="1285">
        <v>3</v>
      </c>
      <c r="E70" s="1286">
        <v>6</v>
      </c>
      <c r="F70" s="1285">
        <v>51</v>
      </c>
      <c r="G70" s="1286">
        <v>84</v>
      </c>
      <c r="H70" s="1285">
        <v>6</v>
      </c>
      <c r="I70" s="1286">
        <v>4</v>
      </c>
      <c r="J70" s="1285">
        <v>14</v>
      </c>
      <c r="K70" s="1286">
        <v>0</v>
      </c>
      <c r="L70" s="1285">
        <v>3</v>
      </c>
      <c r="M70" s="1285">
        <v>5</v>
      </c>
      <c r="N70" s="1286">
        <v>5</v>
      </c>
      <c r="O70" s="1285">
        <v>1</v>
      </c>
      <c r="P70" s="1286">
        <v>17</v>
      </c>
      <c r="Q70" s="1285">
        <v>2</v>
      </c>
      <c r="R70" s="1285">
        <v>258</v>
      </c>
      <c r="T70" s="1278"/>
    </row>
    <row r="71" spans="1:20" s="1259" customFormat="1" ht="12.75" customHeight="1" x14ac:dyDescent="0.2">
      <c r="A71" s="1261" t="s">
        <v>99</v>
      </c>
      <c r="B71" s="1287">
        <v>624</v>
      </c>
      <c r="C71" s="1288">
        <v>1</v>
      </c>
      <c r="D71" s="1287">
        <v>0</v>
      </c>
      <c r="E71" s="1288">
        <v>259</v>
      </c>
      <c r="F71" s="1287">
        <v>8</v>
      </c>
      <c r="G71" s="1288">
        <v>40</v>
      </c>
      <c r="H71" s="1287">
        <v>4</v>
      </c>
      <c r="I71" s="1288">
        <v>126</v>
      </c>
      <c r="J71" s="1287">
        <v>1</v>
      </c>
      <c r="K71" s="1288">
        <v>0</v>
      </c>
      <c r="L71" s="1287">
        <v>1</v>
      </c>
      <c r="M71" s="1287">
        <v>5</v>
      </c>
      <c r="N71" s="1288">
        <v>4</v>
      </c>
      <c r="O71" s="1287">
        <v>3</v>
      </c>
      <c r="P71" s="1288">
        <v>10</v>
      </c>
      <c r="Q71" s="1287">
        <v>1</v>
      </c>
      <c r="R71" s="1287">
        <v>161</v>
      </c>
      <c r="T71" s="1278"/>
    </row>
    <row r="72" spans="1:20" s="1259" customFormat="1" ht="12.75" customHeight="1" x14ac:dyDescent="0.2">
      <c r="A72" s="1043" t="s">
        <v>100</v>
      </c>
      <c r="B72" s="1289">
        <v>2625</v>
      </c>
      <c r="C72" s="1290">
        <v>8</v>
      </c>
      <c r="D72" s="1289">
        <v>61</v>
      </c>
      <c r="E72" s="1290">
        <v>186</v>
      </c>
      <c r="F72" s="1289">
        <v>143</v>
      </c>
      <c r="G72" s="1290">
        <v>317</v>
      </c>
      <c r="H72" s="1289">
        <v>30</v>
      </c>
      <c r="I72" s="1290">
        <v>47</v>
      </c>
      <c r="J72" s="1289">
        <v>620</v>
      </c>
      <c r="K72" s="1290">
        <v>0</v>
      </c>
      <c r="L72" s="1289">
        <v>30</v>
      </c>
      <c r="M72" s="1289">
        <v>23</v>
      </c>
      <c r="N72" s="1290">
        <v>52</v>
      </c>
      <c r="O72" s="1289">
        <v>18</v>
      </c>
      <c r="P72" s="1290">
        <v>63</v>
      </c>
      <c r="Q72" s="1289">
        <v>14</v>
      </c>
      <c r="R72" s="1289">
        <v>1013</v>
      </c>
      <c r="T72" s="1278"/>
    </row>
    <row r="73" spans="1:20" s="1259" customFormat="1" ht="12.75" customHeight="1" x14ac:dyDescent="0.2">
      <c r="A73" s="1113" t="s">
        <v>101</v>
      </c>
      <c r="B73" s="1285">
        <v>43</v>
      </c>
      <c r="C73" s="1286">
        <v>0</v>
      </c>
      <c r="D73" s="1285">
        <v>2</v>
      </c>
      <c r="E73" s="1286">
        <v>0</v>
      </c>
      <c r="F73" s="1285">
        <v>13</v>
      </c>
      <c r="G73" s="1286">
        <v>9</v>
      </c>
      <c r="H73" s="1285">
        <v>2</v>
      </c>
      <c r="I73" s="1286">
        <v>0</v>
      </c>
      <c r="J73" s="1285">
        <v>0</v>
      </c>
      <c r="K73" s="1286">
        <v>0</v>
      </c>
      <c r="L73" s="1285">
        <v>0</v>
      </c>
      <c r="M73" s="1285">
        <v>3</v>
      </c>
      <c r="N73" s="1286">
        <v>0</v>
      </c>
      <c r="O73" s="1285">
        <v>0</v>
      </c>
      <c r="P73" s="1286">
        <v>1</v>
      </c>
      <c r="Q73" s="1285">
        <v>2</v>
      </c>
      <c r="R73" s="1285">
        <v>11</v>
      </c>
      <c r="T73" s="1278"/>
    </row>
    <row r="74" spans="1:20" s="1270" customFormat="1" ht="12.75" x14ac:dyDescent="0.2">
      <c r="A74" s="1113" t="s">
        <v>102</v>
      </c>
      <c r="B74" s="1285">
        <v>1110</v>
      </c>
      <c r="C74" s="1286">
        <v>3</v>
      </c>
      <c r="D74" s="1285">
        <v>28</v>
      </c>
      <c r="E74" s="1286">
        <v>65</v>
      </c>
      <c r="F74" s="1285">
        <v>39</v>
      </c>
      <c r="G74" s="1286">
        <v>112</v>
      </c>
      <c r="H74" s="1285">
        <v>8</v>
      </c>
      <c r="I74" s="1286">
        <v>8</v>
      </c>
      <c r="J74" s="1285">
        <v>322</v>
      </c>
      <c r="K74" s="1286">
        <v>0</v>
      </c>
      <c r="L74" s="1285">
        <v>11</v>
      </c>
      <c r="M74" s="1285">
        <v>8</v>
      </c>
      <c r="N74" s="1286">
        <v>14</v>
      </c>
      <c r="O74" s="1285">
        <v>8</v>
      </c>
      <c r="P74" s="1286">
        <v>34</v>
      </c>
      <c r="Q74" s="1285">
        <v>3</v>
      </c>
      <c r="R74" s="1285">
        <v>447</v>
      </c>
      <c r="T74" s="1278"/>
    </row>
    <row r="75" spans="1:20" s="1260" customFormat="1" ht="11.25" customHeight="1" x14ac:dyDescent="0.2">
      <c r="A75" s="1113" t="s">
        <v>266</v>
      </c>
      <c r="B75" s="1285">
        <v>796</v>
      </c>
      <c r="C75" s="1286">
        <v>5</v>
      </c>
      <c r="D75" s="1285">
        <v>29</v>
      </c>
      <c r="E75" s="1286">
        <v>42</v>
      </c>
      <c r="F75" s="1285">
        <v>48</v>
      </c>
      <c r="G75" s="1286">
        <v>109</v>
      </c>
      <c r="H75" s="1285">
        <v>7</v>
      </c>
      <c r="I75" s="1286">
        <v>13</v>
      </c>
      <c r="J75" s="1285">
        <v>63</v>
      </c>
      <c r="K75" s="1286">
        <v>0</v>
      </c>
      <c r="L75" s="1285">
        <v>13</v>
      </c>
      <c r="M75" s="1285">
        <v>5</v>
      </c>
      <c r="N75" s="1286">
        <v>31</v>
      </c>
      <c r="O75" s="1285">
        <v>3</v>
      </c>
      <c r="P75" s="1286">
        <v>18</v>
      </c>
      <c r="Q75" s="1285">
        <v>9</v>
      </c>
      <c r="R75" s="1285">
        <v>401</v>
      </c>
      <c r="T75" s="1278"/>
    </row>
    <row r="76" spans="1:20" s="1260" customFormat="1" ht="24.75" customHeight="1" x14ac:dyDescent="0.2">
      <c r="A76" s="1022" t="s">
        <v>495</v>
      </c>
      <c r="B76" s="1285">
        <v>140</v>
      </c>
      <c r="C76" s="1286">
        <v>3</v>
      </c>
      <c r="D76" s="1285">
        <v>1</v>
      </c>
      <c r="E76" s="1286">
        <v>0</v>
      </c>
      <c r="F76" s="1285">
        <v>7</v>
      </c>
      <c r="G76" s="1286">
        <v>59</v>
      </c>
      <c r="H76" s="1285">
        <v>4</v>
      </c>
      <c r="I76" s="1286">
        <v>0</v>
      </c>
      <c r="J76" s="1285">
        <v>1</v>
      </c>
      <c r="K76" s="1286">
        <v>0</v>
      </c>
      <c r="L76" s="1285">
        <v>7</v>
      </c>
      <c r="M76" s="1285">
        <v>3</v>
      </c>
      <c r="N76" s="1286">
        <v>4</v>
      </c>
      <c r="O76" s="1285">
        <v>1</v>
      </c>
      <c r="P76" s="1286">
        <v>8</v>
      </c>
      <c r="Q76" s="1285">
        <v>4</v>
      </c>
      <c r="R76" s="1285">
        <v>38</v>
      </c>
      <c r="T76" s="1278"/>
    </row>
    <row r="77" spans="1:20" s="1259" customFormat="1" ht="12.75" customHeight="1" x14ac:dyDescent="0.2">
      <c r="A77" s="1046" t="s">
        <v>105</v>
      </c>
      <c r="B77" s="1285">
        <v>36</v>
      </c>
      <c r="C77" s="1286">
        <v>1</v>
      </c>
      <c r="D77" s="1285">
        <v>0</v>
      </c>
      <c r="E77" s="1286">
        <v>0</v>
      </c>
      <c r="F77" s="1285">
        <v>3</v>
      </c>
      <c r="G77" s="1286">
        <v>13</v>
      </c>
      <c r="H77" s="1285">
        <v>3</v>
      </c>
      <c r="I77" s="1286">
        <v>0</v>
      </c>
      <c r="J77" s="1285">
        <v>1</v>
      </c>
      <c r="K77" s="1286">
        <v>0</v>
      </c>
      <c r="L77" s="1285">
        <v>4</v>
      </c>
      <c r="M77" s="1285">
        <v>0</v>
      </c>
      <c r="N77" s="1286">
        <v>4</v>
      </c>
      <c r="O77" s="1285">
        <v>1</v>
      </c>
      <c r="P77" s="1286">
        <v>1</v>
      </c>
      <c r="Q77" s="1285">
        <v>0</v>
      </c>
      <c r="R77" s="1285">
        <v>5</v>
      </c>
      <c r="T77" s="1278"/>
    </row>
    <row r="78" spans="1:20" s="1255" customFormat="1" ht="24.75" customHeight="1" x14ac:dyDescent="0.2">
      <c r="A78" s="1046" t="s">
        <v>689</v>
      </c>
      <c r="B78" s="1285">
        <v>620</v>
      </c>
      <c r="C78" s="1286">
        <v>1</v>
      </c>
      <c r="D78" s="1285">
        <v>28</v>
      </c>
      <c r="E78" s="1286">
        <v>42</v>
      </c>
      <c r="F78" s="1285">
        <v>38</v>
      </c>
      <c r="G78" s="1286">
        <v>37</v>
      </c>
      <c r="H78" s="1285">
        <v>0</v>
      </c>
      <c r="I78" s="1286">
        <v>13</v>
      </c>
      <c r="J78" s="1285">
        <v>61</v>
      </c>
      <c r="K78" s="1286">
        <v>0</v>
      </c>
      <c r="L78" s="1285">
        <v>2</v>
      </c>
      <c r="M78" s="1285">
        <v>2</v>
      </c>
      <c r="N78" s="1286">
        <v>23</v>
      </c>
      <c r="O78" s="1285">
        <v>1</v>
      </c>
      <c r="P78" s="1286">
        <v>9</v>
      </c>
      <c r="Q78" s="1285">
        <v>5</v>
      </c>
      <c r="R78" s="1285">
        <v>358</v>
      </c>
      <c r="T78" s="1278"/>
    </row>
    <row r="79" spans="1:20" s="1259" customFormat="1" ht="12.75" customHeight="1" x14ac:dyDescent="0.2">
      <c r="A79" s="1113" t="s">
        <v>107</v>
      </c>
      <c r="B79" s="1285">
        <v>676</v>
      </c>
      <c r="C79" s="1286">
        <v>0</v>
      </c>
      <c r="D79" s="1285">
        <v>2</v>
      </c>
      <c r="E79" s="1286">
        <v>79</v>
      </c>
      <c r="F79" s="1285">
        <v>43</v>
      </c>
      <c r="G79" s="1286">
        <v>87</v>
      </c>
      <c r="H79" s="1285">
        <v>13</v>
      </c>
      <c r="I79" s="1286">
        <v>26</v>
      </c>
      <c r="J79" s="1285">
        <v>235</v>
      </c>
      <c r="K79" s="1286">
        <v>0</v>
      </c>
      <c r="L79" s="1285">
        <v>6</v>
      </c>
      <c r="M79" s="1285">
        <v>7</v>
      </c>
      <c r="N79" s="1286">
        <v>7</v>
      </c>
      <c r="O79" s="1285">
        <v>7</v>
      </c>
      <c r="P79" s="1286">
        <v>10</v>
      </c>
      <c r="Q79" s="1285">
        <v>0</v>
      </c>
      <c r="R79" s="1285">
        <v>154</v>
      </c>
      <c r="T79" s="1278"/>
    </row>
    <row r="80" spans="1:20" s="1259" customFormat="1" ht="12.75" customHeight="1" x14ac:dyDescent="0.2">
      <c r="A80" s="1043" t="s">
        <v>108</v>
      </c>
      <c r="B80" s="1283">
        <v>5185</v>
      </c>
      <c r="C80" s="1284">
        <v>2</v>
      </c>
      <c r="D80" s="1283">
        <v>25</v>
      </c>
      <c r="E80" s="1284">
        <v>236</v>
      </c>
      <c r="F80" s="1283">
        <v>638</v>
      </c>
      <c r="G80" s="1284">
        <v>297</v>
      </c>
      <c r="H80" s="1283">
        <v>22</v>
      </c>
      <c r="I80" s="1284">
        <v>294</v>
      </c>
      <c r="J80" s="1283">
        <v>1764</v>
      </c>
      <c r="K80" s="1284">
        <v>78</v>
      </c>
      <c r="L80" s="1283">
        <v>37</v>
      </c>
      <c r="M80" s="1283">
        <v>21</v>
      </c>
      <c r="N80" s="1284">
        <v>45</v>
      </c>
      <c r="O80" s="1283">
        <v>28</v>
      </c>
      <c r="P80" s="1284">
        <v>75</v>
      </c>
      <c r="Q80" s="1283">
        <v>30</v>
      </c>
      <c r="R80" s="1283">
        <v>1593</v>
      </c>
      <c r="T80" s="1278"/>
    </row>
    <row r="81" spans="1:20" s="1259" customFormat="1" ht="12.75" customHeight="1" x14ac:dyDescent="0.2">
      <c r="A81" s="1113" t="s">
        <v>109</v>
      </c>
      <c r="B81" s="1285">
        <v>26</v>
      </c>
      <c r="C81" s="1286">
        <v>0</v>
      </c>
      <c r="D81" s="1285">
        <v>0</v>
      </c>
      <c r="E81" s="1286">
        <v>1</v>
      </c>
      <c r="F81" s="1285">
        <v>4</v>
      </c>
      <c r="G81" s="1286">
        <v>2</v>
      </c>
      <c r="H81" s="1285">
        <v>1</v>
      </c>
      <c r="I81" s="1286">
        <v>0</v>
      </c>
      <c r="J81" s="1285">
        <v>7</v>
      </c>
      <c r="K81" s="1286">
        <v>0</v>
      </c>
      <c r="L81" s="1285">
        <v>1</v>
      </c>
      <c r="M81" s="1285">
        <v>0</v>
      </c>
      <c r="N81" s="1286">
        <v>0</v>
      </c>
      <c r="O81" s="1285">
        <v>1</v>
      </c>
      <c r="P81" s="1286">
        <v>0</v>
      </c>
      <c r="Q81" s="1285">
        <v>1</v>
      </c>
      <c r="R81" s="1285">
        <v>8</v>
      </c>
      <c r="T81" s="1278"/>
    </row>
    <row r="82" spans="1:20" s="1259" customFormat="1" ht="12.75" customHeight="1" x14ac:dyDescent="0.2">
      <c r="A82" s="1113" t="s">
        <v>110</v>
      </c>
      <c r="B82" s="1285">
        <v>31</v>
      </c>
      <c r="C82" s="1286">
        <v>0</v>
      </c>
      <c r="D82" s="1285">
        <v>0</v>
      </c>
      <c r="E82" s="1286">
        <v>0</v>
      </c>
      <c r="F82" s="1285">
        <v>0</v>
      </c>
      <c r="G82" s="1286">
        <v>1</v>
      </c>
      <c r="H82" s="1285">
        <v>0</v>
      </c>
      <c r="I82" s="1286">
        <v>0</v>
      </c>
      <c r="J82" s="1285">
        <v>2</v>
      </c>
      <c r="K82" s="1286">
        <v>0</v>
      </c>
      <c r="L82" s="1285">
        <v>0</v>
      </c>
      <c r="M82" s="1285">
        <v>0</v>
      </c>
      <c r="N82" s="1286">
        <v>0</v>
      </c>
      <c r="O82" s="1285">
        <v>0</v>
      </c>
      <c r="P82" s="1286">
        <v>0</v>
      </c>
      <c r="Q82" s="1285">
        <v>0</v>
      </c>
      <c r="R82" s="1285">
        <v>28</v>
      </c>
      <c r="T82" s="1278"/>
    </row>
    <row r="83" spans="1:20" s="1259" customFormat="1" ht="12.75" customHeight="1" x14ac:dyDescent="0.2">
      <c r="A83" s="1113" t="s">
        <v>111</v>
      </c>
      <c r="B83" s="1285">
        <v>82</v>
      </c>
      <c r="C83" s="1286">
        <v>0</v>
      </c>
      <c r="D83" s="1285">
        <v>0</v>
      </c>
      <c r="E83" s="1286">
        <v>4</v>
      </c>
      <c r="F83" s="1285">
        <v>12</v>
      </c>
      <c r="G83" s="1286">
        <v>9</v>
      </c>
      <c r="H83" s="1285">
        <v>1</v>
      </c>
      <c r="I83" s="1286">
        <v>0</v>
      </c>
      <c r="J83" s="1285">
        <v>16</v>
      </c>
      <c r="K83" s="1286">
        <v>0</v>
      </c>
      <c r="L83" s="1285">
        <v>1</v>
      </c>
      <c r="M83" s="1285">
        <v>0</v>
      </c>
      <c r="N83" s="1286">
        <v>7</v>
      </c>
      <c r="O83" s="1285">
        <v>3</v>
      </c>
      <c r="P83" s="1286">
        <v>4</v>
      </c>
      <c r="Q83" s="1285">
        <v>16</v>
      </c>
      <c r="R83" s="1285">
        <v>9</v>
      </c>
      <c r="T83" s="1278"/>
    </row>
    <row r="84" spans="1:20" s="1259" customFormat="1" ht="12.75" customHeight="1" x14ac:dyDescent="0.2">
      <c r="A84" s="1113" t="s">
        <v>112</v>
      </c>
      <c r="B84" s="1285">
        <v>372</v>
      </c>
      <c r="C84" s="1286">
        <v>0</v>
      </c>
      <c r="D84" s="1285">
        <v>7</v>
      </c>
      <c r="E84" s="1286">
        <v>12</v>
      </c>
      <c r="F84" s="1285">
        <v>233</v>
      </c>
      <c r="G84" s="1286">
        <v>9</v>
      </c>
      <c r="H84" s="1285">
        <v>3</v>
      </c>
      <c r="I84" s="1286">
        <v>3</v>
      </c>
      <c r="J84" s="1285">
        <v>42</v>
      </c>
      <c r="K84" s="1286">
        <v>0</v>
      </c>
      <c r="L84" s="1285">
        <v>3</v>
      </c>
      <c r="M84" s="1285">
        <v>2</v>
      </c>
      <c r="N84" s="1286">
        <v>0</v>
      </c>
      <c r="O84" s="1285">
        <v>6</v>
      </c>
      <c r="P84" s="1286">
        <v>3</v>
      </c>
      <c r="Q84" s="1285">
        <v>0</v>
      </c>
      <c r="R84" s="1285">
        <v>49</v>
      </c>
      <c r="T84" s="1278"/>
    </row>
    <row r="85" spans="1:20" s="1259" customFormat="1" ht="12.75" customHeight="1" x14ac:dyDescent="0.2">
      <c r="A85" s="1113" t="s">
        <v>113</v>
      </c>
      <c r="B85" s="1285">
        <v>1249</v>
      </c>
      <c r="C85" s="1286">
        <v>0</v>
      </c>
      <c r="D85" s="1285">
        <v>1</v>
      </c>
      <c r="E85" s="1286">
        <v>19</v>
      </c>
      <c r="F85" s="1285">
        <v>52</v>
      </c>
      <c r="G85" s="1286">
        <v>141</v>
      </c>
      <c r="H85" s="1285">
        <v>1</v>
      </c>
      <c r="I85" s="1286">
        <v>10</v>
      </c>
      <c r="J85" s="1285">
        <v>545</v>
      </c>
      <c r="K85" s="1286">
        <v>0</v>
      </c>
      <c r="L85" s="1285">
        <v>14</v>
      </c>
      <c r="M85" s="1285">
        <v>11</v>
      </c>
      <c r="N85" s="1286">
        <v>9</v>
      </c>
      <c r="O85" s="1285">
        <v>8</v>
      </c>
      <c r="P85" s="1286">
        <v>12</v>
      </c>
      <c r="Q85" s="1285">
        <v>4</v>
      </c>
      <c r="R85" s="1285">
        <v>422</v>
      </c>
      <c r="T85" s="1278"/>
    </row>
    <row r="86" spans="1:20" s="1259" customFormat="1" ht="12.75" customHeight="1" x14ac:dyDescent="0.2">
      <c r="A86" s="1113" t="s">
        <v>114</v>
      </c>
      <c r="B86" s="1285">
        <v>1566</v>
      </c>
      <c r="C86" s="1286">
        <v>0</v>
      </c>
      <c r="D86" s="1285">
        <v>11</v>
      </c>
      <c r="E86" s="1286">
        <v>84</v>
      </c>
      <c r="F86" s="1285">
        <v>3</v>
      </c>
      <c r="G86" s="1286">
        <v>27</v>
      </c>
      <c r="H86" s="1285">
        <v>4</v>
      </c>
      <c r="I86" s="1286">
        <v>178</v>
      </c>
      <c r="J86" s="1285">
        <v>728</v>
      </c>
      <c r="K86" s="1286">
        <v>77</v>
      </c>
      <c r="L86" s="1285">
        <v>3</v>
      </c>
      <c r="M86" s="1285">
        <v>0</v>
      </c>
      <c r="N86" s="1286">
        <v>3</v>
      </c>
      <c r="O86" s="1285">
        <v>3</v>
      </c>
      <c r="P86" s="1286">
        <v>11</v>
      </c>
      <c r="Q86" s="1285">
        <v>0</v>
      </c>
      <c r="R86" s="1285">
        <v>434</v>
      </c>
      <c r="T86" s="1278"/>
    </row>
    <row r="87" spans="1:20" s="1259" customFormat="1" ht="12.75" customHeight="1" x14ac:dyDescent="0.2">
      <c r="A87" s="1113" t="s">
        <v>115</v>
      </c>
      <c r="B87" s="1285">
        <v>204</v>
      </c>
      <c r="C87" s="1286">
        <v>0</v>
      </c>
      <c r="D87" s="1285">
        <v>0</v>
      </c>
      <c r="E87" s="1286">
        <v>4</v>
      </c>
      <c r="F87" s="1285">
        <v>61</v>
      </c>
      <c r="G87" s="1286">
        <v>19</v>
      </c>
      <c r="H87" s="1285">
        <v>2</v>
      </c>
      <c r="I87" s="1286">
        <v>37</v>
      </c>
      <c r="J87" s="1285">
        <v>2</v>
      </c>
      <c r="K87" s="1286">
        <v>0</v>
      </c>
      <c r="L87" s="1285">
        <v>3</v>
      </c>
      <c r="M87" s="1285">
        <v>0</v>
      </c>
      <c r="N87" s="1286">
        <v>0</v>
      </c>
      <c r="O87" s="1285">
        <v>1</v>
      </c>
      <c r="P87" s="1286">
        <v>7</v>
      </c>
      <c r="Q87" s="1285">
        <v>3</v>
      </c>
      <c r="R87" s="1285">
        <v>65</v>
      </c>
      <c r="T87" s="1278"/>
    </row>
    <row r="88" spans="1:20" s="1259" customFormat="1" ht="12.75" customHeight="1" x14ac:dyDescent="0.2">
      <c r="A88" s="1113" t="s">
        <v>116</v>
      </c>
      <c r="B88" s="1285">
        <v>341</v>
      </c>
      <c r="C88" s="1286">
        <v>0</v>
      </c>
      <c r="D88" s="1285">
        <v>0</v>
      </c>
      <c r="E88" s="1286">
        <v>32</v>
      </c>
      <c r="F88" s="1285">
        <v>72</v>
      </c>
      <c r="G88" s="1286">
        <v>52</v>
      </c>
      <c r="H88" s="1285">
        <v>6</v>
      </c>
      <c r="I88" s="1286">
        <v>4</v>
      </c>
      <c r="J88" s="1285">
        <v>51</v>
      </c>
      <c r="K88" s="1286">
        <v>0</v>
      </c>
      <c r="L88" s="1285">
        <v>3</v>
      </c>
      <c r="M88" s="1285">
        <v>1</v>
      </c>
      <c r="N88" s="1286">
        <v>7</v>
      </c>
      <c r="O88" s="1285">
        <v>3</v>
      </c>
      <c r="P88" s="1286">
        <v>20</v>
      </c>
      <c r="Q88" s="1285">
        <v>3</v>
      </c>
      <c r="R88" s="1285">
        <v>87</v>
      </c>
      <c r="T88" s="1278"/>
    </row>
    <row r="89" spans="1:20" s="1255" customFormat="1" ht="11.25" customHeight="1" x14ac:dyDescent="0.2">
      <c r="A89" s="1113" t="s">
        <v>117</v>
      </c>
      <c r="B89" s="1285">
        <v>301</v>
      </c>
      <c r="C89" s="1286">
        <v>1</v>
      </c>
      <c r="D89" s="1285">
        <v>0</v>
      </c>
      <c r="E89" s="1286">
        <v>6</v>
      </c>
      <c r="F89" s="1285">
        <v>187</v>
      </c>
      <c r="G89" s="1286">
        <v>13</v>
      </c>
      <c r="H89" s="1285">
        <v>1</v>
      </c>
      <c r="I89" s="1286">
        <v>2</v>
      </c>
      <c r="J89" s="1285">
        <v>27</v>
      </c>
      <c r="K89" s="1286">
        <v>0</v>
      </c>
      <c r="L89" s="1285">
        <v>6</v>
      </c>
      <c r="M89" s="1285">
        <v>2</v>
      </c>
      <c r="N89" s="1286">
        <v>0</v>
      </c>
      <c r="O89" s="1285">
        <v>1</v>
      </c>
      <c r="P89" s="1286">
        <v>6</v>
      </c>
      <c r="Q89" s="1285">
        <v>2</v>
      </c>
      <c r="R89" s="1285">
        <v>47</v>
      </c>
      <c r="T89" s="1278"/>
    </row>
    <row r="90" spans="1:20" s="1259" customFormat="1" ht="12.75" customHeight="1" x14ac:dyDescent="0.2">
      <c r="A90" s="1113" t="s">
        <v>118</v>
      </c>
      <c r="B90" s="1285">
        <v>1013</v>
      </c>
      <c r="C90" s="1286">
        <v>1</v>
      </c>
      <c r="D90" s="1285">
        <v>6</v>
      </c>
      <c r="E90" s="1286">
        <v>74</v>
      </c>
      <c r="F90" s="1285">
        <v>14</v>
      </c>
      <c r="G90" s="1286">
        <v>24</v>
      </c>
      <c r="H90" s="1285">
        <v>3</v>
      </c>
      <c r="I90" s="1286">
        <v>60</v>
      </c>
      <c r="J90" s="1285">
        <v>344</v>
      </c>
      <c r="K90" s="1286">
        <v>1</v>
      </c>
      <c r="L90" s="1285">
        <v>3</v>
      </c>
      <c r="M90" s="1285">
        <v>5</v>
      </c>
      <c r="N90" s="1286">
        <v>19</v>
      </c>
      <c r="O90" s="1285">
        <v>2</v>
      </c>
      <c r="P90" s="1286">
        <v>12</v>
      </c>
      <c r="Q90" s="1285">
        <v>1</v>
      </c>
      <c r="R90" s="1285">
        <v>444</v>
      </c>
      <c r="T90" s="1278"/>
    </row>
    <row r="91" spans="1:20" s="1259" customFormat="1" ht="12.75" customHeight="1" x14ac:dyDescent="0.2">
      <c r="A91" s="1005" t="s">
        <v>119</v>
      </c>
      <c r="B91" s="1283">
        <v>5893</v>
      </c>
      <c r="C91" s="1284">
        <v>1</v>
      </c>
      <c r="D91" s="1283">
        <v>9</v>
      </c>
      <c r="E91" s="1284">
        <v>422</v>
      </c>
      <c r="F91" s="1283">
        <v>21</v>
      </c>
      <c r="G91" s="1284">
        <v>80</v>
      </c>
      <c r="H91" s="1283">
        <v>8</v>
      </c>
      <c r="I91" s="1284">
        <v>265</v>
      </c>
      <c r="J91" s="1283">
        <v>3729</v>
      </c>
      <c r="K91" s="1284">
        <v>28</v>
      </c>
      <c r="L91" s="1283">
        <v>10</v>
      </c>
      <c r="M91" s="1283">
        <v>7</v>
      </c>
      <c r="N91" s="1284">
        <v>5</v>
      </c>
      <c r="O91" s="1283">
        <v>30</v>
      </c>
      <c r="P91" s="1284">
        <v>306</v>
      </c>
      <c r="Q91" s="1283">
        <v>3</v>
      </c>
      <c r="R91" s="1283">
        <v>969</v>
      </c>
      <c r="T91" s="1278"/>
    </row>
    <row r="92" spans="1:20" s="1259" customFormat="1" ht="12.75" customHeight="1" x14ac:dyDescent="0.2">
      <c r="A92" s="1113" t="s">
        <v>120</v>
      </c>
      <c r="B92" s="1285">
        <v>489</v>
      </c>
      <c r="C92" s="1286">
        <v>0</v>
      </c>
      <c r="D92" s="1285">
        <v>1</v>
      </c>
      <c r="E92" s="1286">
        <v>2</v>
      </c>
      <c r="F92" s="1285">
        <v>3</v>
      </c>
      <c r="G92" s="1286">
        <v>15</v>
      </c>
      <c r="H92" s="1285">
        <v>1</v>
      </c>
      <c r="I92" s="1286">
        <v>4</v>
      </c>
      <c r="J92" s="1285">
        <v>206</v>
      </c>
      <c r="K92" s="1286">
        <v>0</v>
      </c>
      <c r="L92" s="1285">
        <v>1</v>
      </c>
      <c r="M92" s="1285">
        <v>1</v>
      </c>
      <c r="N92" s="1286">
        <v>0</v>
      </c>
      <c r="O92" s="1285">
        <v>5</v>
      </c>
      <c r="P92" s="1286">
        <v>138</v>
      </c>
      <c r="Q92" s="1285">
        <v>2</v>
      </c>
      <c r="R92" s="1285">
        <v>110</v>
      </c>
      <c r="T92" s="1278"/>
    </row>
    <row r="93" spans="1:20" s="1259" customFormat="1" ht="12.75" customHeight="1" x14ac:dyDescent="0.2">
      <c r="A93" s="1113" t="s">
        <v>121</v>
      </c>
      <c r="B93" s="1285">
        <v>434</v>
      </c>
      <c r="C93" s="1286">
        <v>0</v>
      </c>
      <c r="D93" s="1285">
        <v>4</v>
      </c>
      <c r="E93" s="1286">
        <v>2</v>
      </c>
      <c r="F93" s="1285">
        <v>2</v>
      </c>
      <c r="G93" s="1286">
        <v>5</v>
      </c>
      <c r="H93" s="1285">
        <v>2</v>
      </c>
      <c r="I93" s="1286">
        <v>0</v>
      </c>
      <c r="J93" s="1285">
        <v>272</v>
      </c>
      <c r="K93" s="1286">
        <v>1</v>
      </c>
      <c r="L93" s="1285">
        <v>4</v>
      </c>
      <c r="M93" s="1285">
        <v>1</v>
      </c>
      <c r="N93" s="1286">
        <v>0</v>
      </c>
      <c r="O93" s="1285">
        <v>7</v>
      </c>
      <c r="P93" s="1286">
        <v>59</v>
      </c>
      <c r="Q93" s="1285">
        <v>0</v>
      </c>
      <c r="R93" s="1285">
        <v>75</v>
      </c>
      <c r="T93" s="1278"/>
    </row>
    <row r="94" spans="1:20" s="1259" customFormat="1" ht="12.75" customHeight="1" x14ac:dyDescent="0.2">
      <c r="A94" s="1113" t="s">
        <v>122</v>
      </c>
      <c r="B94" s="1285">
        <v>40</v>
      </c>
      <c r="C94" s="1286">
        <v>0</v>
      </c>
      <c r="D94" s="1285">
        <v>0</v>
      </c>
      <c r="E94" s="1286">
        <v>0</v>
      </c>
      <c r="F94" s="1285">
        <v>1</v>
      </c>
      <c r="G94" s="1286">
        <v>6</v>
      </c>
      <c r="H94" s="1285">
        <v>0</v>
      </c>
      <c r="I94" s="1286">
        <v>0</v>
      </c>
      <c r="J94" s="1285">
        <v>28</v>
      </c>
      <c r="K94" s="1286">
        <v>0</v>
      </c>
      <c r="L94" s="1285">
        <v>0</v>
      </c>
      <c r="M94" s="1285">
        <v>0</v>
      </c>
      <c r="N94" s="1286">
        <v>0</v>
      </c>
      <c r="O94" s="1285">
        <v>0</v>
      </c>
      <c r="P94" s="1286">
        <v>1</v>
      </c>
      <c r="Q94" s="1285">
        <v>0</v>
      </c>
      <c r="R94" s="1285">
        <v>4</v>
      </c>
      <c r="T94" s="1278"/>
    </row>
    <row r="95" spans="1:20" s="1259" customFormat="1" ht="12.75" customHeight="1" x14ac:dyDescent="0.2">
      <c r="A95" s="1113" t="s">
        <v>123</v>
      </c>
      <c r="B95" s="1285">
        <v>51</v>
      </c>
      <c r="C95" s="1286">
        <v>1</v>
      </c>
      <c r="D95" s="1285">
        <v>0</v>
      </c>
      <c r="E95" s="1286">
        <v>0</v>
      </c>
      <c r="F95" s="1285">
        <v>1</v>
      </c>
      <c r="G95" s="1286">
        <v>1</v>
      </c>
      <c r="H95" s="1285">
        <v>0</v>
      </c>
      <c r="I95" s="1286">
        <v>0</v>
      </c>
      <c r="J95" s="1285">
        <v>19</v>
      </c>
      <c r="K95" s="1286">
        <v>0</v>
      </c>
      <c r="L95" s="1285">
        <v>0</v>
      </c>
      <c r="M95" s="1285">
        <v>1</v>
      </c>
      <c r="N95" s="1286">
        <v>0</v>
      </c>
      <c r="O95" s="1285">
        <v>0</v>
      </c>
      <c r="P95" s="1286">
        <v>23</v>
      </c>
      <c r="Q95" s="1285">
        <v>0</v>
      </c>
      <c r="R95" s="1285">
        <v>5</v>
      </c>
      <c r="T95" s="1278"/>
    </row>
    <row r="96" spans="1:20" s="1259" customFormat="1" ht="12.75" customHeight="1" x14ac:dyDescent="0.2">
      <c r="A96" s="1113" t="s">
        <v>124</v>
      </c>
      <c r="B96" s="1285">
        <v>1306</v>
      </c>
      <c r="C96" s="1286">
        <v>0</v>
      </c>
      <c r="D96" s="1285">
        <v>1</v>
      </c>
      <c r="E96" s="1286">
        <v>174</v>
      </c>
      <c r="F96" s="1285">
        <v>0</v>
      </c>
      <c r="G96" s="1286">
        <v>4</v>
      </c>
      <c r="H96" s="1285">
        <v>1</v>
      </c>
      <c r="I96" s="1286">
        <v>222</v>
      </c>
      <c r="J96" s="1285">
        <v>568</v>
      </c>
      <c r="K96" s="1286">
        <v>2</v>
      </c>
      <c r="L96" s="1285">
        <v>1</v>
      </c>
      <c r="M96" s="1285">
        <v>2</v>
      </c>
      <c r="N96" s="1286">
        <v>1</v>
      </c>
      <c r="O96" s="1285">
        <v>1</v>
      </c>
      <c r="P96" s="1286">
        <v>1</v>
      </c>
      <c r="Q96" s="1285">
        <v>1</v>
      </c>
      <c r="R96" s="1285">
        <v>327</v>
      </c>
      <c r="T96" s="1278"/>
    </row>
    <row r="97" spans="1:20" s="1259" customFormat="1" ht="12.75" customHeight="1" x14ac:dyDescent="0.2">
      <c r="A97" s="1113" t="s">
        <v>125</v>
      </c>
      <c r="B97" s="1285">
        <v>2941</v>
      </c>
      <c r="C97" s="1286">
        <v>0</v>
      </c>
      <c r="D97" s="1285">
        <v>3</v>
      </c>
      <c r="E97" s="1286">
        <v>233</v>
      </c>
      <c r="F97" s="1285">
        <v>4</v>
      </c>
      <c r="G97" s="1286">
        <v>33</v>
      </c>
      <c r="H97" s="1285">
        <v>4</v>
      </c>
      <c r="I97" s="1286">
        <v>6</v>
      </c>
      <c r="J97" s="1285">
        <v>2428</v>
      </c>
      <c r="K97" s="1286">
        <v>25</v>
      </c>
      <c r="L97" s="1285">
        <v>2</v>
      </c>
      <c r="M97" s="1285">
        <v>0</v>
      </c>
      <c r="N97" s="1286">
        <v>3</v>
      </c>
      <c r="O97" s="1285">
        <v>5</v>
      </c>
      <c r="P97" s="1286">
        <v>23</v>
      </c>
      <c r="Q97" s="1285">
        <v>0</v>
      </c>
      <c r="R97" s="1285">
        <v>172</v>
      </c>
      <c r="T97" s="1278"/>
    </row>
    <row r="98" spans="1:20" s="1259" customFormat="1" ht="12.75" customHeight="1" x14ac:dyDescent="0.2">
      <c r="A98" s="1113" t="s">
        <v>126</v>
      </c>
      <c r="B98" s="1285">
        <v>58</v>
      </c>
      <c r="C98" s="1286">
        <v>0</v>
      </c>
      <c r="D98" s="1285">
        <v>0</v>
      </c>
      <c r="E98" s="1286">
        <v>2</v>
      </c>
      <c r="F98" s="1285">
        <v>1</v>
      </c>
      <c r="G98" s="1286">
        <v>9</v>
      </c>
      <c r="H98" s="1285">
        <v>0</v>
      </c>
      <c r="I98" s="1286">
        <v>0</v>
      </c>
      <c r="J98" s="1285">
        <v>43</v>
      </c>
      <c r="K98" s="1286">
        <v>0</v>
      </c>
      <c r="L98" s="1285">
        <v>0</v>
      </c>
      <c r="M98" s="1285">
        <v>1</v>
      </c>
      <c r="N98" s="1286">
        <v>0</v>
      </c>
      <c r="O98" s="1285">
        <v>0</v>
      </c>
      <c r="P98" s="1286">
        <v>1</v>
      </c>
      <c r="Q98" s="1285">
        <v>0</v>
      </c>
      <c r="R98" s="1285">
        <v>1</v>
      </c>
      <c r="T98" s="1278"/>
    </row>
    <row r="99" spans="1:20" s="1259" customFormat="1" ht="12.75" customHeight="1" x14ac:dyDescent="0.2">
      <c r="A99" s="1113" t="s">
        <v>127</v>
      </c>
      <c r="B99" s="1285">
        <v>6</v>
      </c>
      <c r="C99" s="1286">
        <v>0</v>
      </c>
      <c r="D99" s="1285">
        <v>0</v>
      </c>
      <c r="E99" s="1286">
        <v>0</v>
      </c>
      <c r="F99" s="1285">
        <v>4</v>
      </c>
      <c r="G99" s="1286">
        <v>0</v>
      </c>
      <c r="H99" s="1285">
        <v>0</v>
      </c>
      <c r="I99" s="1286">
        <v>0</v>
      </c>
      <c r="J99" s="1285">
        <v>0</v>
      </c>
      <c r="K99" s="1286">
        <v>0</v>
      </c>
      <c r="L99" s="1285">
        <v>1</v>
      </c>
      <c r="M99" s="1285">
        <v>0</v>
      </c>
      <c r="N99" s="1286">
        <v>0</v>
      </c>
      <c r="O99" s="1285">
        <v>0</v>
      </c>
      <c r="P99" s="1286">
        <v>0</v>
      </c>
      <c r="Q99" s="1285">
        <v>0</v>
      </c>
      <c r="R99" s="1285">
        <v>1</v>
      </c>
      <c r="T99" s="1278"/>
    </row>
    <row r="100" spans="1:20" s="1259" customFormat="1" ht="12.75" customHeight="1" x14ac:dyDescent="0.2">
      <c r="A100" s="1113" t="s">
        <v>128</v>
      </c>
      <c r="B100" s="1285">
        <v>375</v>
      </c>
      <c r="C100" s="1286">
        <v>0</v>
      </c>
      <c r="D100" s="1285">
        <v>0</v>
      </c>
      <c r="E100" s="1286">
        <v>9</v>
      </c>
      <c r="F100" s="1285">
        <v>4</v>
      </c>
      <c r="G100" s="1286">
        <v>5</v>
      </c>
      <c r="H100" s="1285">
        <v>0</v>
      </c>
      <c r="I100" s="1286">
        <v>32</v>
      </c>
      <c r="J100" s="1285">
        <v>60</v>
      </c>
      <c r="K100" s="1286">
        <v>0</v>
      </c>
      <c r="L100" s="1285">
        <v>1</v>
      </c>
      <c r="M100" s="1285">
        <v>1</v>
      </c>
      <c r="N100" s="1286">
        <v>1</v>
      </c>
      <c r="O100" s="1285">
        <v>11</v>
      </c>
      <c r="P100" s="1286">
        <v>4</v>
      </c>
      <c r="Q100" s="1285">
        <v>0</v>
      </c>
      <c r="R100" s="1285">
        <v>247</v>
      </c>
      <c r="T100" s="1278"/>
    </row>
    <row r="101" spans="1:20" ht="12.75" x14ac:dyDescent="0.2">
      <c r="A101" s="1113" t="s">
        <v>129</v>
      </c>
      <c r="B101" s="1285">
        <v>2</v>
      </c>
      <c r="C101" s="1286">
        <v>0</v>
      </c>
      <c r="D101" s="1285">
        <v>0</v>
      </c>
      <c r="E101" s="1286">
        <v>0</v>
      </c>
      <c r="F101" s="1285">
        <v>1</v>
      </c>
      <c r="G101" s="1286">
        <v>0</v>
      </c>
      <c r="H101" s="1285">
        <v>0</v>
      </c>
      <c r="I101" s="1286">
        <v>0</v>
      </c>
      <c r="J101" s="1285">
        <v>1</v>
      </c>
      <c r="K101" s="1286">
        <v>0</v>
      </c>
      <c r="L101" s="1285">
        <v>0</v>
      </c>
      <c r="M101" s="1285">
        <v>0</v>
      </c>
      <c r="N101" s="1286">
        <v>0</v>
      </c>
      <c r="O101" s="1285">
        <v>0</v>
      </c>
      <c r="P101" s="1286">
        <v>0</v>
      </c>
      <c r="Q101" s="1285">
        <v>0</v>
      </c>
      <c r="R101" s="1285">
        <v>0</v>
      </c>
      <c r="T101" s="1278"/>
    </row>
    <row r="102" spans="1:20" ht="12.75" x14ac:dyDescent="0.2">
      <c r="A102" s="1261" t="s">
        <v>130</v>
      </c>
      <c r="B102" s="1287">
        <v>191</v>
      </c>
      <c r="C102" s="1288">
        <v>0</v>
      </c>
      <c r="D102" s="1287">
        <v>0</v>
      </c>
      <c r="E102" s="1288">
        <v>0</v>
      </c>
      <c r="F102" s="1287">
        <v>0</v>
      </c>
      <c r="G102" s="1288">
        <v>2</v>
      </c>
      <c r="H102" s="1287">
        <v>0</v>
      </c>
      <c r="I102" s="1288">
        <v>1</v>
      </c>
      <c r="J102" s="1287">
        <v>104</v>
      </c>
      <c r="K102" s="1288">
        <v>0</v>
      </c>
      <c r="L102" s="1287">
        <v>0</v>
      </c>
      <c r="M102" s="1287">
        <v>0</v>
      </c>
      <c r="N102" s="1288">
        <v>0</v>
      </c>
      <c r="O102" s="1287">
        <v>1</v>
      </c>
      <c r="P102" s="1288">
        <v>56</v>
      </c>
      <c r="Q102" s="1287">
        <v>0</v>
      </c>
      <c r="R102" s="1287">
        <v>27</v>
      </c>
      <c r="T102" s="1278"/>
    </row>
  </sheetData>
  <mergeCells count="4">
    <mergeCell ref="A3:R3"/>
    <mergeCell ref="A5:A6"/>
    <mergeCell ref="B5:B6"/>
    <mergeCell ref="C5:R5"/>
  </mergeCells>
  <hyperlinks>
    <hyperlink ref="A1" location="Содержание!A40" display="Содержание"/>
  </hyperlinks>
  <printOptions horizontalCentered="1" verticalCentered="1"/>
  <pageMargins left="0.70866141732283472" right="0.51181102362204722" top="0.59055118110236227" bottom="0.51181102362204722" header="0.39370078740157483" footer="0.51181102362204722"/>
  <pageSetup paperSize="9" firstPageNumber="80" orientation="landscape" useFirstPageNumber="1" r:id="rId1"/>
  <headerFooter alignWithMargins="0">
    <oddHeader>&amp;C&amp;9&amp;P</oddHeader>
  </headerFooter>
  <rowBreaks count="3" manualBreakCount="3">
    <brk id="39" max="16383" man="1"/>
    <brk id="71" max="16383" man="1"/>
    <brk id="102"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0"/>
  <sheetViews>
    <sheetView zoomScaleNormal="100" workbookViewId="0">
      <pane xSplit="1" ySplit="4" topLeftCell="B5" activePane="bottomRight" state="frozen"/>
      <selection activeCell="D115" sqref="D115"/>
      <selection pane="topRight" activeCell="D115" sqref="D115"/>
      <selection pane="bottomLeft" activeCell="D115" sqref="D115"/>
      <selection pane="bottomRight"/>
    </sheetView>
  </sheetViews>
  <sheetFormatPr defaultRowHeight="12" x14ac:dyDescent="0.2"/>
  <cols>
    <col min="1" max="1" width="33.140625" style="994" customWidth="1"/>
    <col min="2" max="2" width="10.140625" style="994" customWidth="1"/>
    <col min="3" max="3" width="5.42578125" style="994" customWidth="1"/>
    <col min="4" max="4" width="6" style="994" customWidth="1"/>
    <col min="5" max="5" width="5.42578125" style="994" customWidth="1"/>
    <col min="6" max="6" width="5.7109375" style="994" customWidth="1"/>
    <col min="7" max="7" width="6" style="994" customWidth="1"/>
    <col min="8" max="8" width="7" style="994" customWidth="1"/>
    <col min="9" max="9" width="5.42578125" style="994" customWidth="1"/>
    <col min="10" max="10" width="6.85546875" style="994" customWidth="1"/>
    <col min="11" max="11" width="5.7109375" style="994" customWidth="1"/>
    <col min="12" max="12" width="5.5703125" style="994" customWidth="1"/>
    <col min="13" max="13" width="6.140625" style="994" customWidth="1"/>
    <col min="14" max="14" width="5.42578125" style="994" customWidth="1"/>
    <col min="15" max="15" width="5.5703125" style="994" customWidth="1"/>
    <col min="16" max="16" width="5.140625" style="994" customWidth="1"/>
    <col min="17" max="17" width="6.140625" style="994" customWidth="1"/>
    <col min="18" max="18" width="7.140625" style="994" customWidth="1"/>
    <col min="19" max="16384" width="9.140625" style="994"/>
  </cols>
  <sheetData>
    <row r="1" spans="1:20" s="23" customFormat="1" ht="14.25" customHeight="1" x14ac:dyDescent="0.25">
      <c r="A1" s="645" t="s">
        <v>350</v>
      </c>
      <c r="B1" s="1272"/>
      <c r="C1" s="1272"/>
      <c r="D1" s="1272"/>
      <c r="E1" s="1272"/>
      <c r="F1" s="1272"/>
      <c r="G1" s="1272"/>
      <c r="H1" s="1272"/>
      <c r="I1" s="1272"/>
      <c r="J1" s="1272"/>
      <c r="K1" s="1272"/>
      <c r="L1" s="1272"/>
      <c r="M1" s="1272"/>
      <c r="N1" s="1272"/>
      <c r="O1" s="1272"/>
      <c r="P1" s="1272"/>
      <c r="Q1" s="1272"/>
      <c r="R1" s="1272"/>
    </row>
    <row r="2" spans="1:20" ht="14.25" customHeight="1" x14ac:dyDescent="0.2">
      <c r="A2" s="995"/>
    </row>
    <row r="3" spans="1:20" s="73" customFormat="1" ht="25.5" customHeight="1" x14ac:dyDescent="0.2">
      <c r="A3" s="2191" t="s">
        <v>693</v>
      </c>
      <c r="B3" s="2198" t="s">
        <v>703</v>
      </c>
      <c r="C3" s="2195" t="s">
        <v>682</v>
      </c>
      <c r="D3" s="2196"/>
      <c r="E3" s="2196"/>
      <c r="F3" s="2196"/>
      <c r="G3" s="2196"/>
      <c r="H3" s="2196"/>
      <c r="I3" s="2196"/>
      <c r="J3" s="2196"/>
      <c r="K3" s="2196"/>
      <c r="L3" s="2196"/>
      <c r="M3" s="2196"/>
      <c r="N3" s="2196"/>
      <c r="O3" s="2196"/>
      <c r="P3" s="2196"/>
      <c r="Q3" s="2196"/>
      <c r="R3" s="2197"/>
    </row>
    <row r="4" spans="1:20" s="73" customFormat="1" ht="45.75" customHeight="1" x14ac:dyDescent="0.2">
      <c r="A4" s="2192"/>
      <c r="B4" s="2199"/>
      <c r="C4" s="1282" t="s">
        <v>695</v>
      </c>
      <c r="D4" s="1282" t="s">
        <v>696</v>
      </c>
      <c r="E4" s="1282" t="s">
        <v>697</v>
      </c>
      <c r="F4" s="1282" t="s">
        <v>698</v>
      </c>
      <c r="G4" s="1282" t="s">
        <v>274</v>
      </c>
      <c r="H4" s="1282" t="s">
        <v>599</v>
      </c>
      <c r="I4" s="1282" t="s">
        <v>600</v>
      </c>
      <c r="J4" s="1282" t="s">
        <v>614</v>
      </c>
      <c r="K4" s="1282" t="s">
        <v>699</v>
      </c>
      <c r="L4" s="1282" t="s">
        <v>700</v>
      </c>
      <c r="M4" s="1282" t="s">
        <v>626</v>
      </c>
      <c r="N4" s="1282" t="s">
        <v>276</v>
      </c>
      <c r="O4" s="1282" t="s">
        <v>653</v>
      </c>
      <c r="P4" s="1282" t="s">
        <v>701</v>
      </c>
      <c r="Q4" s="1282" t="s">
        <v>702</v>
      </c>
      <c r="R4" s="1282" t="s">
        <v>272</v>
      </c>
    </row>
    <row r="5" spans="1:20" s="1254" customFormat="1" ht="18" customHeight="1" x14ac:dyDescent="0.2">
      <c r="A5" s="1250" t="s">
        <v>250</v>
      </c>
      <c r="B5" s="1283">
        <v>84823</v>
      </c>
      <c r="C5" s="1284">
        <v>1086</v>
      </c>
      <c r="D5" s="1283">
        <v>2157</v>
      </c>
      <c r="E5" s="1284">
        <v>8219</v>
      </c>
      <c r="F5" s="1283">
        <v>2902</v>
      </c>
      <c r="G5" s="1284">
        <v>6198</v>
      </c>
      <c r="H5" s="1283">
        <v>810</v>
      </c>
      <c r="I5" s="1284">
        <v>9126</v>
      </c>
      <c r="J5" s="1283">
        <v>10982</v>
      </c>
      <c r="K5" s="1284">
        <v>351</v>
      </c>
      <c r="L5" s="1283">
        <v>1166</v>
      </c>
      <c r="M5" s="1283">
        <v>874</v>
      </c>
      <c r="N5" s="1284">
        <v>3021</v>
      </c>
      <c r="O5" s="1283">
        <v>902</v>
      </c>
      <c r="P5" s="1284">
        <v>2626</v>
      </c>
      <c r="Q5" s="1283">
        <v>744</v>
      </c>
      <c r="R5" s="1944">
        <v>33659</v>
      </c>
      <c r="T5" s="1278"/>
    </row>
    <row r="6" spans="1:20" s="1255" customFormat="1" ht="23.25" customHeight="1" x14ac:dyDescent="0.2">
      <c r="A6" s="1005" t="s">
        <v>36</v>
      </c>
      <c r="B6" s="1283">
        <v>26477</v>
      </c>
      <c r="C6" s="1284">
        <v>315</v>
      </c>
      <c r="D6" s="1283">
        <v>839</v>
      </c>
      <c r="E6" s="1284">
        <v>4240</v>
      </c>
      <c r="F6" s="1283">
        <v>618</v>
      </c>
      <c r="G6" s="1284">
        <v>2380</v>
      </c>
      <c r="H6" s="1283">
        <v>331</v>
      </c>
      <c r="I6" s="1284">
        <v>2669</v>
      </c>
      <c r="J6" s="1283">
        <v>742</v>
      </c>
      <c r="K6" s="1284">
        <v>26</v>
      </c>
      <c r="L6" s="1283">
        <v>463</v>
      </c>
      <c r="M6" s="1283">
        <v>315</v>
      </c>
      <c r="N6" s="1284">
        <v>978</v>
      </c>
      <c r="O6" s="1283">
        <v>315</v>
      </c>
      <c r="P6" s="1284">
        <v>657</v>
      </c>
      <c r="Q6" s="1283">
        <v>152</v>
      </c>
      <c r="R6" s="1944">
        <v>11437</v>
      </c>
      <c r="T6" s="1278"/>
    </row>
    <row r="7" spans="1:20" s="1259" customFormat="1" ht="12" customHeight="1" x14ac:dyDescent="0.2">
      <c r="A7" s="1113" t="s">
        <v>37</v>
      </c>
      <c r="B7" s="1285">
        <v>3415</v>
      </c>
      <c r="C7" s="1286">
        <v>9</v>
      </c>
      <c r="D7" s="1285">
        <v>75</v>
      </c>
      <c r="E7" s="1286">
        <v>16</v>
      </c>
      <c r="F7" s="1285">
        <v>27</v>
      </c>
      <c r="G7" s="1286">
        <v>54</v>
      </c>
      <c r="H7" s="1285">
        <v>23</v>
      </c>
      <c r="I7" s="1286">
        <v>98</v>
      </c>
      <c r="J7" s="1285">
        <v>132</v>
      </c>
      <c r="K7" s="1286">
        <v>0</v>
      </c>
      <c r="L7" s="1285">
        <v>5</v>
      </c>
      <c r="M7" s="1285">
        <v>3</v>
      </c>
      <c r="N7" s="1286">
        <v>198</v>
      </c>
      <c r="O7" s="1285">
        <v>9</v>
      </c>
      <c r="P7" s="1286">
        <v>15</v>
      </c>
      <c r="Q7" s="1285">
        <v>3</v>
      </c>
      <c r="R7" s="1945">
        <v>2748</v>
      </c>
      <c r="T7" s="1278"/>
    </row>
    <row r="8" spans="1:20" s="1259" customFormat="1" ht="12" customHeight="1" x14ac:dyDescent="0.2">
      <c r="A8" s="1113" t="s">
        <v>38</v>
      </c>
      <c r="B8" s="1285">
        <v>117</v>
      </c>
      <c r="C8" s="1286">
        <v>1</v>
      </c>
      <c r="D8" s="1285">
        <v>0</v>
      </c>
      <c r="E8" s="1286">
        <v>1</v>
      </c>
      <c r="F8" s="1285">
        <v>12</v>
      </c>
      <c r="G8" s="1286">
        <v>15</v>
      </c>
      <c r="H8" s="1285">
        <v>5</v>
      </c>
      <c r="I8" s="1286">
        <v>2</v>
      </c>
      <c r="J8" s="1285">
        <v>0</v>
      </c>
      <c r="K8" s="1286">
        <v>0</v>
      </c>
      <c r="L8" s="1285">
        <v>11</v>
      </c>
      <c r="M8" s="1285">
        <v>10</v>
      </c>
      <c r="N8" s="1286">
        <v>3</v>
      </c>
      <c r="O8" s="1285">
        <v>5</v>
      </c>
      <c r="P8" s="1286">
        <v>4</v>
      </c>
      <c r="Q8" s="1285">
        <v>2</v>
      </c>
      <c r="R8" s="1945">
        <v>46</v>
      </c>
      <c r="T8" s="1278"/>
    </row>
    <row r="9" spans="1:20" s="1259" customFormat="1" ht="12" customHeight="1" x14ac:dyDescent="0.2">
      <c r="A9" s="1113" t="s">
        <v>39</v>
      </c>
      <c r="B9" s="1285">
        <v>702</v>
      </c>
      <c r="C9" s="1286">
        <v>2</v>
      </c>
      <c r="D9" s="1285">
        <v>8</v>
      </c>
      <c r="E9" s="1286">
        <v>532</v>
      </c>
      <c r="F9" s="1285">
        <v>10</v>
      </c>
      <c r="G9" s="1286">
        <v>20</v>
      </c>
      <c r="H9" s="1285">
        <v>5</v>
      </c>
      <c r="I9" s="1286">
        <v>0</v>
      </c>
      <c r="J9" s="1285">
        <v>3</v>
      </c>
      <c r="K9" s="1286">
        <v>0</v>
      </c>
      <c r="L9" s="1285">
        <v>3</v>
      </c>
      <c r="M9" s="1285">
        <v>1</v>
      </c>
      <c r="N9" s="1286">
        <v>5</v>
      </c>
      <c r="O9" s="1285">
        <v>2</v>
      </c>
      <c r="P9" s="1286">
        <v>52</v>
      </c>
      <c r="Q9" s="1285">
        <v>6</v>
      </c>
      <c r="R9" s="1945">
        <v>53</v>
      </c>
      <c r="T9" s="1278"/>
    </row>
    <row r="10" spans="1:20" s="1259" customFormat="1" ht="12" customHeight="1" x14ac:dyDescent="0.2">
      <c r="A10" s="1113" t="s">
        <v>40</v>
      </c>
      <c r="B10" s="1285">
        <v>2125</v>
      </c>
      <c r="C10" s="1286">
        <v>14</v>
      </c>
      <c r="D10" s="1285">
        <v>81</v>
      </c>
      <c r="E10" s="1286">
        <v>284</v>
      </c>
      <c r="F10" s="1285">
        <v>46</v>
      </c>
      <c r="G10" s="1286">
        <v>100</v>
      </c>
      <c r="H10" s="1285">
        <v>12</v>
      </c>
      <c r="I10" s="1286">
        <v>81</v>
      </c>
      <c r="J10" s="1285">
        <v>78</v>
      </c>
      <c r="K10" s="1286">
        <v>3</v>
      </c>
      <c r="L10" s="1285">
        <v>31</v>
      </c>
      <c r="M10" s="1285">
        <v>16</v>
      </c>
      <c r="N10" s="1286">
        <v>138</v>
      </c>
      <c r="O10" s="1285">
        <v>13</v>
      </c>
      <c r="P10" s="1286">
        <v>15</v>
      </c>
      <c r="Q10" s="1285">
        <v>2</v>
      </c>
      <c r="R10" s="1945">
        <v>1211</v>
      </c>
      <c r="T10" s="1278"/>
    </row>
    <row r="11" spans="1:20" s="1259" customFormat="1" ht="12" customHeight="1" x14ac:dyDescent="0.2">
      <c r="A11" s="1113" t="s">
        <v>41</v>
      </c>
      <c r="B11" s="1285">
        <v>637</v>
      </c>
      <c r="C11" s="1286">
        <v>4</v>
      </c>
      <c r="D11" s="1285">
        <v>206</v>
      </c>
      <c r="E11" s="1286">
        <v>31</v>
      </c>
      <c r="F11" s="1285">
        <v>5</v>
      </c>
      <c r="G11" s="1286">
        <v>23</v>
      </c>
      <c r="H11" s="1285">
        <v>3</v>
      </c>
      <c r="I11" s="1286">
        <v>50</v>
      </c>
      <c r="J11" s="1285">
        <v>13</v>
      </c>
      <c r="K11" s="1286">
        <v>0</v>
      </c>
      <c r="L11" s="1285">
        <v>3</v>
      </c>
      <c r="M11" s="1285">
        <v>3</v>
      </c>
      <c r="N11" s="1286">
        <v>55</v>
      </c>
      <c r="O11" s="1285">
        <v>8</v>
      </c>
      <c r="P11" s="1286">
        <v>28</v>
      </c>
      <c r="Q11" s="1285">
        <v>0</v>
      </c>
      <c r="R11" s="1945">
        <v>205</v>
      </c>
      <c r="T11" s="1278"/>
    </row>
    <row r="12" spans="1:20" s="1259" customFormat="1" ht="12" customHeight="1" x14ac:dyDescent="0.2">
      <c r="A12" s="1113" t="s">
        <v>42</v>
      </c>
      <c r="B12" s="1285">
        <v>905</v>
      </c>
      <c r="C12" s="1286">
        <v>9</v>
      </c>
      <c r="D12" s="1285">
        <v>5</v>
      </c>
      <c r="E12" s="1286">
        <v>281</v>
      </c>
      <c r="F12" s="1285">
        <v>57</v>
      </c>
      <c r="G12" s="1286">
        <v>135</v>
      </c>
      <c r="H12" s="1285">
        <v>6</v>
      </c>
      <c r="I12" s="1286">
        <v>8</v>
      </c>
      <c r="J12" s="1285">
        <v>70</v>
      </c>
      <c r="K12" s="1286">
        <v>5</v>
      </c>
      <c r="L12" s="1285">
        <v>10</v>
      </c>
      <c r="M12" s="1285">
        <v>18</v>
      </c>
      <c r="N12" s="1286">
        <v>9</v>
      </c>
      <c r="O12" s="1285">
        <v>6</v>
      </c>
      <c r="P12" s="1286">
        <v>27</v>
      </c>
      <c r="Q12" s="1285">
        <v>3</v>
      </c>
      <c r="R12" s="1945">
        <v>256</v>
      </c>
      <c r="T12" s="1278"/>
    </row>
    <row r="13" spans="1:20" s="1259" customFormat="1" ht="12" customHeight="1" x14ac:dyDescent="0.2">
      <c r="A13" s="1113" t="s">
        <v>43</v>
      </c>
      <c r="B13" s="1285">
        <v>315</v>
      </c>
      <c r="C13" s="1286">
        <v>0</v>
      </c>
      <c r="D13" s="1285">
        <v>0</v>
      </c>
      <c r="E13" s="1286">
        <v>52</v>
      </c>
      <c r="F13" s="1285">
        <v>7</v>
      </c>
      <c r="G13" s="1286">
        <v>20</v>
      </c>
      <c r="H13" s="1285">
        <v>9</v>
      </c>
      <c r="I13" s="1286">
        <v>1</v>
      </c>
      <c r="J13" s="1285">
        <v>69</v>
      </c>
      <c r="K13" s="1286">
        <v>0</v>
      </c>
      <c r="L13" s="1285">
        <v>9</v>
      </c>
      <c r="M13" s="1285">
        <v>3</v>
      </c>
      <c r="N13" s="1286">
        <v>1</v>
      </c>
      <c r="O13" s="1285">
        <v>4</v>
      </c>
      <c r="P13" s="1286">
        <v>10</v>
      </c>
      <c r="Q13" s="1285">
        <v>4</v>
      </c>
      <c r="R13" s="1945">
        <v>126</v>
      </c>
      <c r="T13" s="1278"/>
    </row>
    <row r="14" spans="1:20" s="1259" customFormat="1" ht="12" customHeight="1" x14ac:dyDescent="0.2">
      <c r="A14" s="1113" t="s">
        <v>44</v>
      </c>
      <c r="B14" s="1285">
        <v>1155</v>
      </c>
      <c r="C14" s="1286">
        <v>4</v>
      </c>
      <c r="D14" s="1285">
        <v>43</v>
      </c>
      <c r="E14" s="1286">
        <v>141</v>
      </c>
      <c r="F14" s="1285">
        <v>15</v>
      </c>
      <c r="G14" s="1286">
        <v>41</v>
      </c>
      <c r="H14" s="1285">
        <v>5</v>
      </c>
      <c r="I14" s="1286">
        <v>77</v>
      </c>
      <c r="J14" s="1285">
        <v>88</v>
      </c>
      <c r="K14" s="1286">
        <v>0</v>
      </c>
      <c r="L14" s="1285">
        <v>2</v>
      </c>
      <c r="M14" s="1285">
        <v>7</v>
      </c>
      <c r="N14" s="1286">
        <v>9</v>
      </c>
      <c r="O14" s="1285">
        <v>5</v>
      </c>
      <c r="P14" s="1286">
        <v>7</v>
      </c>
      <c r="Q14" s="1285">
        <v>0</v>
      </c>
      <c r="R14" s="1945">
        <v>711</v>
      </c>
      <c r="T14" s="1278"/>
    </row>
    <row r="15" spans="1:20" s="1259" customFormat="1" ht="12" customHeight="1" x14ac:dyDescent="0.2">
      <c r="A15" s="1113" t="s">
        <v>45</v>
      </c>
      <c r="B15" s="1285">
        <v>202</v>
      </c>
      <c r="C15" s="1286">
        <v>0</v>
      </c>
      <c r="D15" s="1285">
        <v>3</v>
      </c>
      <c r="E15" s="1286">
        <v>9</v>
      </c>
      <c r="F15" s="1285">
        <v>34</v>
      </c>
      <c r="G15" s="1286">
        <v>83</v>
      </c>
      <c r="H15" s="1285">
        <v>3</v>
      </c>
      <c r="I15" s="1286">
        <v>0</v>
      </c>
      <c r="J15" s="1285">
        <v>1</v>
      </c>
      <c r="K15" s="1286">
        <v>0</v>
      </c>
      <c r="L15" s="1285">
        <v>3</v>
      </c>
      <c r="M15" s="1285">
        <v>5</v>
      </c>
      <c r="N15" s="1286">
        <v>3</v>
      </c>
      <c r="O15" s="1285">
        <v>7</v>
      </c>
      <c r="P15" s="1286">
        <v>1</v>
      </c>
      <c r="Q15" s="1285">
        <v>3</v>
      </c>
      <c r="R15" s="1945">
        <v>47</v>
      </c>
      <c r="T15" s="1278"/>
    </row>
    <row r="16" spans="1:20" s="1259" customFormat="1" ht="12" customHeight="1" x14ac:dyDescent="0.2">
      <c r="A16" s="1113" t="s">
        <v>46</v>
      </c>
      <c r="B16" s="1285">
        <v>2925</v>
      </c>
      <c r="C16" s="1286">
        <v>70</v>
      </c>
      <c r="D16" s="1285">
        <v>93</v>
      </c>
      <c r="E16" s="1286">
        <v>492</v>
      </c>
      <c r="F16" s="1285">
        <v>91</v>
      </c>
      <c r="G16" s="1286">
        <v>529</v>
      </c>
      <c r="H16" s="1285">
        <v>66</v>
      </c>
      <c r="I16" s="1286">
        <v>91</v>
      </c>
      <c r="J16" s="1285">
        <v>108</v>
      </c>
      <c r="K16" s="1286">
        <v>3</v>
      </c>
      <c r="L16" s="1285">
        <v>102</v>
      </c>
      <c r="M16" s="1285">
        <v>66</v>
      </c>
      <c r="N16" s="1286">
        <v>152</v>
      </c>
      <c r="O16" s="1285">
        <v>55</v>
      </c>
      <c r="P16" s="1286">
        <v>147</v>
      </c>
      <c r="Q16" s="1285">
        <v>31</v>
      </c>
      <c r="R16" s="1945">
        <v>829</v>
      </c>
      <c r="T16" s="1278"/>
    </row>
    <row r="17" spans="1:20" s="1259" customFormat="1" ht="12" customHeight="1" x14ac:dyDescent="0.2">
      <c r="A17" s="1113" t="s">
        <v>47</v>
      </c>
      <c r="B17" s="1285">
        <v>91</v>
      </c>
      <c r="C17" s="1286">
        <v>0</v>
      </c>
      <c r="D17" s="1285">
        <v>5</v>
      </c>
      <c r="E17" s="1286">
        <v>0</v>
      </c>
      <c r="F17" s="1285">
        <v>1</v>
      </c>
      <c r="G17" s="1286">
        <v>23</v>
      </c>
      <c r="H17" s="1285">
        <v>4</v>
      </c>
      <c r="I17" s="1286">
        <v>0</v>
      </c>
      <c r="J17" s="1285">
        <v>4</v>
      </c>
      <c r="K17" s="1286">
        <v>0</v>
      </c>
      <c r="L17" s="1285">
        <v>3</v>
      </c>
      <c r="M17" s="1285">
        <v>3</v>
      </c>
      <c r="N17" s="1286">
        <v>14</v>
      </c>
      <c r="O17" s="1285">
        <v>0</v>
      </c>
      <c r="P17" s="1286">
        <v>4</v>
      </c>
      <c r="Q17" s="1285">
        <v>0</v>
      </c>
      <c r="R17" s="1945">
        <v>30</v>
      </c>
      <c r="T17" s="1278"/>
    </row>
    <row r="18" spans="1:20" s="1259" customFormat="1" ht="12" customHeight="1" x14ac:dyDescent="0.2">
      <c r="A18" s="1113" t="s">
        <v>48</v>
      </c>
      <c r="B18" s="1285">
        <v>149</v>
      </c>
      <c r="C18" s="1286">
        <v>3</v>
      </c>
      <c r="D18" s="1285">
        <v>2</v>
      </c>
      <c r="E18" s="1286">
        <v>53</v>
      </c>
      <c r="F18" s="1285">
        <v>5</v>
      </c>
      <c r="G18" s="1286">
        <v>28</v>
      </c>
      <c r="H18" s="1285">
        <v>4</v>
      </c>
      <c r="I18" s="1286">
        <v>0</v>
      </c>
      <c r="J18" s="1285">
        <v>0</v>
      </c>
      <c r="K18" s="1286">
        <v>0</v>
      </c>
      <c r="L18" s="1285">
        <v>1</v>
      </c>
      <c r="M18" s="1285">
        <v>3</v>
      </c>
      <c r="N18" s="1286">
        <v>4</v>
      </c>
      <c r="O18" s="1285">
        <v>1</v>
      </c>
      <c r="P18" s="1286">
        <v>3</v>
      </c>
      <c r="Q18" s="1285">
        <v>5</v>
      </c>
      <c r="R18" s="1945">
        <v>37</v>
      </c>
      <c r="T18" s="1278"/>
    </row>
    <row r="19" spans="1:20" s="1259" customFormat="1" ht="12" customHeight="1" x14ac:dyDescent="0.2">
      <c r="A19" s="1113" t="s">
        <v>49</v>
      </c>
      <c r="B19" s="1285">
        <v>1828</v>
      </c>
      <c r="C19" s="1286">
        <v>3</v>
      </c>
      <c r="D19" s="1285">
        <v>11</v>
      </c>
      <c r="E19" s="1286">
        <v>23</v>
      </c>
      <c r="F19" s="1285">
        <v>19</v>
      </c>
      <c r="G19" s="1286">
        <v>39</v>
      </c>
      <c r="H19" s="1285">
        <v>14</v>
      </c>
      <c r="I19" s="1286">
        <v>1331</v>
      </c>
      <c r="J19" s="1285">
        <v>2</v>
      </c>
      <c r="K19" s="1286">
        <v>0</v>
      </c>
      <c r="L19" s="1285">
        <v>17</v>
      </c>
      <c r="M19" s="1285">
        <v>20</v>
      </c>
      <c r="N19" s="1286">
        <v>12</v>
      </c>
      <c r="O19" s="1285">
        <v>6</v>
      </c>
      <c r="P19" s="1286">
        <v>2</v>
      </c>
      <c r="Q19" s="1285">
        <v>1</v>
      </c>
      <c r="R19" s="1945">
        <v>328</v>
      </c>
      <c r="T19" s="1278"/>
    </row>
    <row r="20" spans="1:20" s="1259" customFormat="1" ht="12" customHeight="1" x14ac:dyDescent="0.2">
      <c r="A20" s="1113" t="s">
        <v>50</v>
      </c>
      <c r="B20" s="1285">
        <v>3242</v>
      </c>
      <c r="C20" s="1286">
        <v>0</v>
      </c>
      <c r="D20" s="1285">
        <v>63</v>
      </c>
      <c r="E20" s="1286">
        <v>113</v>
      </c>
      <c r="F20" s="1285">
        <v>22</v>
      </c>
      <c r="G20" s="1286">
        <v>30</v>
      </c>
      <c r="H20" s="1285">
        <v>5</v>
      </c>
      <c r="I20" s="1286">
        <v>474</v>
      </c>
      <c r="J20" s="1285">
        <v>18</v>
      </c>
      <c r="K20" s="1286">
        <v>6</v>
      </c>
      <c r="L20" s="1285">
        <v>13</v>
      </c>
      <c r="M20" s="1285">
        <v>4</v>
      </c>
      <c r="N20" s="1286">
        <v>136</v>
      </c>
      <c r="O20" s="1285">
        <v>5</v>
      </c>
      <c r="P20" s="1286">
        <v>7</v>
      </c>
      <c r="Q20" s="1285">
        <v>0</v>
      </c>
      <c r="R20" s="1945">
        <v>2346</v>
      </c>
      <c r="T20" s="1278"/>
    </row>
    <row r="21" spans="1:20" s="1259" customFormat="1" ht="12" customHeight="1" x14ac:dyDescent="0.2">
      <c r="A21" s="1113" t="s">
        <v>51</v>
      </c>
      <c r="B21" s="1285">
        <v>1178</v>
      </c>
      <c r="C21" s="1286">
        <v>2</v>
      </c>
      <c r="D21" s="1285">
        <v>12</v>
      </c>
      <c r="E21" s="1286">
        <v>24</v>
      </c>
      <c r="F21" s="1285">
        <v>11</v>
      </c>
      <c r="G21" s="1286">
        <v>94</v>
      </c>
      <c r="H21" s="1285">
        <v>5</v>
      </c>
      <c r="I21" s="1286">
        <v>332</v>
      </c>
      <c r="J21" s="1285">
        <v>9</v>
      </c>
      <c r="K21" s="1286">
        <v>0</v>
      </c>
      <c r="L21" s="1285">
        <v>13</v>
      </c>
      <c r="M21" s="1285">
        <v>9</v>
      </c>
      <c r="N21" s="1286">
        <v>51</v>
      </c>
      <c r="O21" s="1285">
        <v>3</v>
      </c>
      <c r="P21" s="1286">
        <v>6</v>
      </c>
      <c r="Q21" s="1285">
        <v>7</v>
      </c>
      <c r="R21" s="1945">
        <v>600</v>
      </c>
      <c r="T21" s="1278"/>
    </row>
    <row r="22" spans="1:20" s="1259" customFormat="1" ht="12" customHeight="1" x14ac:dyDescent="0.2">
      <c r="A22" s="1113" t="s">
        <v>52</v>
      </c>
      <c r="B22" s="1285">
        <v>2154</v>
      </c>
      <c r="C22" s="1286">
        <v>10</v>
      </c>
      <c r="D22" s="1285">
        <v>6</v>
      </c>
      <c r="E22" s="1286">
        <v>1817</v>
      </c>
      <c r="F22" s="1285">
        <v>49</v>
      </c>
      <c r="G22" s="1286">
        <v>128</v>
      </c>
      <c r="H22" s="1285">
        <v>6</v>
      </c>
      <c r="I22" s="1286">
        <v>3</v>
      </c>
      <c r="J22" s="1285">
        <v>12</v>
      </c>
      <c r="K22" s="1286">
        <v>0</v>
      </c>
      <c r="L22" s="1285">
        <v>8</v>
      </c>
      <c r="M22" s="1285">
        <v>6</v>
      </c>
      <c r="N22" s="1286">
        <v>31</v>
      </c>
      <c r="O22" s="1285">
        <v>4</v>
      </c>
      <c r="P22" s="1286">
        <v>9</v>
      </c>
      <c r="Q22" s="1285">
        <v>4</v>
      </c>
      <c r="R22" s="1945">
        <v>61</v>
      </c>
      <c r="T22" s="1278"/>
    </row>
    <row r="23" spans="1:20" s="1259" customFormat="1" ht="12" customHeight="1" x14ac:dyDescent="0.2">
      <c r="A23" s="1113" t="s">
        <v>53</v>
      </c>
      <c r="B23" s="1285">
        <v>263</v>
      </c>
      <c r="C23" s="1286">
        <v>1</v>
      </c>
      <c r="D23" s="1285">
        <v>3</v>
      </c>
      <c r="E23" s="1286">
        <v>7</v>
      </c>
      <c r="F23" s="1285">
        <v>7</v>
      </c>
      <c r="G23" s="1286">
        <v>90</v>
      </c>
      <c r="H23" s="1285">
        <v>1</v>
      </c>
      <c r="I23" s="1286">
        <v>1</v>
      </c>
      <c r="J23" s="1285">
        <v>4</v>
      </c>
      <c r="K23" s="1286">
        <v>0</v>
      </c>
      <c r="L23" s="1285">
        <v>9</v>
      </c>
      <c r="M23" s="1285">
        <v>12</v>
      </c>
      <c r="N23" s="1286">
        <v>13</v>
      </c>
      <c r="O23" s="1285">
        <v>20</v>
      </c>
      <c r="P23" s="1286">
        <v>10</v>
      </c>
      <c r="Q23" s="1285">
        <v>6</v>
      </c>
      <c r="R23" s="1945">
        <v>79</v>
      </c>
      <c r="T23" s="1278"/>
    </row>
    <row r="24" spans="1:20" s="1259" customFormat="1" ht="12" customHeight="1" x14ac:dyDescent="0.2">
      <c r="A24" s="1113" t="s">
        <v>251</v>
      </c>
      <c r="B24" s="1285">
        <v>5074</v>
      </c>
      <c r="C24" s="1286">
        <v>183</v>
      </c>
      <c r="D24" s="1285">
        <v>223</v>
      </c>
      <c r="E24" s="1286">
        <v>364</v>
      </c>
      <c r="F24" s="1285">
        <v>200</v>
      </c>
      <c r="G24" s="1286">
        <v>928</v>
      </c>
      <c r="H24" s="1285">
        <v>155</v>
      </c>
      <c r="I24" s="1286">
        <v>120</v>
      </c>
      <c r="J24" s="1285">
        <v>131</v>
      </c>
      <c r="K24" s="1286">
        <v>9</v>
      </c>
      <c r="L24" s="1285">
        <v>220</v>
      </c>
      <c r="M24" s="1285">
        <v>126</v>
      </c>
      <c r="N24" s="1286">
        <v>144</v>
      </c>
      <c r="O24" s="1285">
        <v>162</v>
      </c>
      <c r="P24" s="1286">
        <v>310</v>
      </c>
      <c r="Q24" s="1285">
        <v>75</v>
      </c>
      <c r="R24" s="1945">
        <v>1724</v>
      </c>
      <c r="T24" s="1278"/>
    </row>
    <row r="25" spans="1:20" s="1255" customFormat="1" ht="11.25" customHeight="1" x14ac:dyDescent="0.2">
      <c r="A25" s="1005" t="s">
        <v>55</v>
      </c>
      <c r="B25" s="1283">
        <v>6930</v>
      </c>
      <c r="C25" s="1284">
        <v>64</v>
      </c>
      <c r="D25" s="1283">
        <v>120</v>
      </c>
      <c r="E25" s="1284">
        <v>709</v>
      </c>
      <c r="F25" s="1283">
        <v>580</v>
      </c>
      <c r="G25" s="1284">
        <v>469</v>
      </c>
      <c r="H25" s="1283">
        <v>89</v>
      </c>
      <c r="I25" s="1284">
        <v>75</v>
      </c>
      <c r="J25" s="1283">
        <v>253</v>
      </c>
      <c r="K25" s="1284">
        <v>1</v>
      </c>
      <c r="L25" s="1283">
        <v>451</v>
      </c>
      <c r="M25" s="1283">
        <v>345</v>
      </c>
      <c r="N25" s="1284">
        <v>109</v>
      </c>
      <c r="O25" s="1283">
        <v>105</v>
      </c>
      <c r="P25" s="1284">
        <v>347</v>
      </c>
      <c r="Q25" s="1283">
        <v>486</v>
      </c>
      <c r="R25" s="1944">
        <v>2727</v>
      </c>
      <c r="T25" s="1278"/>
    </row>
    <row r="26" spans="1:20" s="1259" customFormat="1" ht="12" customHeight="1" x14ac:dyDescent="0.2">
      <c r="A26" s="1113" t="s">
        <v>56</v>
      </c>
      <c r="B26" s="1285">
        <v>230</v>
      </c>
      <c r="C26" s="1286">
        <v>0</v>
      </c>
      <c r="D26" s="1285">
        <v>0</v>
      </c>
      <c r="E26" s="1286">
        <v>2</v>
      </c>
      <c r="F26" s="1285">
        <v>1</v>
      </c>
      <c r="G26" s="1286">
        <v>43</v>
      </c>
      <c r="H26" s="1285">
        <v>0</v>
      </c>
      <c r="I26" s="1286">
        <v>0</v>
      </c>
      <c r="J26" s="1285">
        <v>0</v>
      </c>
      <c r="K26" s="1286">
        <v>0</v>
      </c>
      <c r="L26" s="1285">
        <v>2</v>
      </c>
      <c r="M26" s="1285">
        <v>2</v>
      </c>
      <c r="N26" s="1286">
        <v>0</v>
      </c>
      <c r="O26" s="1285">
        <v>2</v>
      </c>
      <c r="P26" s="1286">
        <v>2</v>
      </c>
      <c r="Q26" s="1285">
        <v>4</v>
      </c>
      <c r="R26" s="1945">
        <v>172</v>
      </c>
      <c r="T26" s="1278"/>
    </row>
    <row r="27" spans="1:20" s="1259" customFormat="1" ht="12" customHeight="1" x14ac:dyDescent="0.2">
      <c r="A27" s="1113" t="s">
        <v>57</v>
      </c>
      <c r="B27" s="1285">
        <v>176</v>
      </c>
      <c r="C27" s="1286">
        <v>0</v>
      </c>
      <c r="D27" s="1285">
        <v>0</v>
      </c>
      <c r="E27" s="1286">
        <v>0</v>
      </c>
      <c r="F27" s="1285">
        <v>9</v>
      </c>
      <c r="G27" s="1286">
        <v>3</v>
      </c>
      <c r="H27" s="1285">
        <v>2</v>
      </c>
      <c r="I27" s="1286">
        <v>7</v>
      </c>
      <c r="J27" s="1285">
        <v>0</v>
      </c>
      <c r="K27" s="1286">
        <v>0</v>
      </c>
      <c r="L27" s="1285">
        <v>5</v>
      </c>
      <c r="M27" s="1285">
        <v>0</v>
      </c>
      <c r="N27" s="1286">
        <v>1</v>
      </c>
      <c r="O27" s="1285">
        <v>3</v>
      </c>
      <c r="P27" s="1286">
        <v>9</v>
      </c>
      <c r="Q27" s="1285">
        <v>5</v>
      </c>
      <c r="R27" s="1945">
        <v>132</v>
      </c>
      <c r="T27" s="1278"/>
    </row>
    <row r="28" spans="1:20" s="1259" customFormat="1" ht="12" customHeight="1" x14ac:dyDescent="0.2">
      <c r="A28" s="1113" t="s">
        <v>493</v>
      </c>
      <c r="B28" s="1285">
        <v>128</v>
      </c>
      <c r="C28" s="1286">
        <v>0</v>
      </c>
      <c r="D28" s="1285">
        <v>0</v>
      </c>
      <c r="E28" s="1286">
        <v>0</v>
      </c>
      <c r="F28" s="1285">
        <v>7</v>
      </c>
      <c r="G28" s="1286">
        <v>16</v>
      </c>
      <c r="H28" s="1285">
        <v>2</v>
      </c>
      <c r="I28" s="1286">
        <v>3</v>
      </c>
      <c r="J28" s="1285">
        <v>7</v>
      </c>
      <c r="K28" s="1286">
        <v>0</v>
      </c>
      <c r="L28" s="1285">
        <v>1</v>
      </c>
      <c r="M28" s="1285">
        <v>0</v>
      </c>
      <c r="N28" s="1286">
        <v>6</v>
      </c>
      <c r="O28" s="1285">
        <v>0</v>
      </c>
      <c r="P28" s="1286">
        <v>2</v>
      </c>
      <c r="Q28" s="1285">
        <v>1</v>
      </c>
      <c r="R28" s="1945">
        <v>83</v>
      </c>
      <c r="T28" s="1278"/>
    </row>
    <row r="29" spans="1:20" s="1260" customFormat="1" ht="12" customHeight="1" x14ac:dyDescent="0.2">
      <c r="A29" s="1022" t="s">
        <v>59</v>
      </c>
      <c r="B29" s="1285">
        <v>4</v>
      </c>
      <c r="C29" s="1286">
        <v>0</v>
      </c>
      <c r="D29" s="1285">
        <v>0</v>
      </c>
      <c r="E29" s="1286">
        <v>0</v>
      </c>
      <c r="F29" s="1285">
        <v>0</v>
      </c>
      <c r="G29" s="1286">
        <v>0</v>
      </c>
      <c r="H29" s="1285">
        <v>0</v>
      </c>
      <c r="I29" s="1286">
        <v>0</v>
      </c>
      <c r="J29" s="1285">
        <v>0</v>
      </c>
      <c r="K29" s="1286">
        <v>0</v>
      </c>
      <c r="L29" s="1285">
        <v>0</v>
      </c>
      <c r="M29" s="1285">
        <v>0</v>
      </c>
      <c r="N29" s="1286">
        <v>0</v>
      </c>
      <c r="O29" s="1285">
        <v>0</v>
      </c>
      <c r="P29" s="1286">
        <v>1</v>
      </c>
      <c r="Q29" s="1285">
        <v>0</v>
      </c>
      <c r="R29" s="1945">
        <v>3</v>
      </c>
      <c r="T29" s="1278"/>
    </row>
    <row r="30" spans="1:20" s="1260" customFormat="1" ht="24.75" customHeight="1" x14ac:dyDescent="0.2">
      <c r="A30" s="1022" t="s">
        <v>688</v>
      </c>
      <c r="B30" s="1285">
        <v>124</v>
      </c>
      <c r="C30" s="1286">
        <v>0</v>
      </c>
      <c r="D30" s="1285">
        <v>0</v>
      </c>
      <c r="E30" s="1286">
        <v>0</v>
      </c>
      <c r="F30" s="1285">
        <v>7</v>
      </c>
      <c r="G30" s="1286">
        <v>16</v>
      </c>
      <c r="H30" s="1285">
        <v>2</v>
      </c>
      <c r="I30" s="1286">
        <v>3</v>
      </c>
      <c r="J30" s="1285">
        <v>7</v>
      </c>
      <c r="K30" s="1286">
        <v>0</v>
      </c>
      <c r="L30" s="1285">
        <v>1</v>
      </c>
      <c r="M30" s="1285">
        <v>0</v>
      </c>
      <c r="N30" s="1286">
        <v>6</v>
      </c>
      <c r="O30" s="1285">
        <v>0</v>
      </c>
      <c r="P30" s="1286">
        <v>1</v>
      </c>
      <c r="Q30" s="1285">
        <v>1</v>
      </c>
      <c r="R30" s="1945">
        <v>80</v>
      </c>
      <c r="T30" s="1278"/>
    </row>
    <row r="31" spans="1:20" s="1259" customFormat="1" ht="12" customHeight="1" x14ac:dyDescent="0.2">
      <c r="A31" s="1113" t="s">
        <v>61</v>
      </c>
      <c r="B31" s="1285">
        <v>57</v>
      </c>
      <c r="C31" s="1286">
        <v>0</v>
      </c>
      <c r="D31" s="1285">
        <v>1</v>
      </c>
      <c r="E31" s="1286">
        <v>23</v>
      </c>
      <c r="F31" s="1285">
        <v>0</v>
      </c>
      <c r="G31" s="1286">
        <v>6</v>
      </c>
      <c r="H31" s="1285">
        <v>0</v>
      </c>
      <c r="I31" s="1286">
        <v>1</v>
      </c>
      <c r="J31" s="1285">
        <v>4</v>
      </c>
      <c r="K31" s="1286">
        <v>0</v>
      </c>
      <c r="L31" s="1285">
        <v>0</v>
      </c>
      <c r="M31" s="1285">
        <v>2</v>
      </c>
      <c r="N31" s="1286">
        <v>1</v>
      </c>
      <c r="O31" s="1285">
        <v>0</v>
      </c>
      <c r="P31" s="1286">
        <v>5</v>
      </c>
      <c r="Q31" s="1285">
        <v>3</v>
      </c>
      <c r="R31" s="1945">
        <v>11</v>
      </c>
      <c r="T31" s="1278"/>
    </row>
    <row r="32" spans="1:20" s="1259" customFormat="1" ht="12" customHeight="1" x14ac:dyDescent="0.2">
      <c r="A32" s="1113" t="s">
        <v>62</v>
      </c>
      <c r="B32" s="1285">
        <v>852</v>
      </c>
      <c r="C32" s="1286">
        <v>5</v>
      </c>
      <c r="D32" s="1285">
        <v>7</v>
      </c>
      <c r="E32" s="1286">
        <v>2</v>
      </c>
      <c r="F32" s="1285">
        <v>284</v>
      </c>
      <c r="G32" s="1286">
        <v>15</v>
      </c>
      <c r="H32" s="1285">
        <v>15</v>
      </c>
      <c r="I32" s="1286">
        <v>1</v>
      </c>
      <c r="J32" s="1285">
        <v>5</v>
      </c>
      <c r="K32" s="1286">
        <v>0</v>
      </c>
      <c r="L32" s="1285">
        <v>92</v>
      </c>
      <c r="M32" s="1285">
        <v>201</v>
      </c>
      <c r="N32" s="1286">
        <v>2</v>
      </c>
      <c r="O32" s="1285">
        <v>12</v>
      </c>
      <c r="P32" s="1286">
        <v>9</v>
      </c>
      <c r="Q32" s="1285">
        <v>17</v>
      </c>
      <c r="R32" s="1945">
        <v>185</v>
      </c>
      <c r="T32" s="1278"/>
    </row>
    <row r="33" spans="1:20" s="1259" customFormat="1" ht="12" customHeight="1" x14ac:dyDescent="0.2">
      <c r="A33" s="1113" t="s">
        <v>63</v>
      </c>
      <c r="B33" s="1285">
        <v>701</v>
      </c>
      <c r="C33" s="1286">
        <v>8</v>
      </c>
      <c r="D33" s="1285">
        <v>38</v>
      </c>
      <c r="E33" s="1286">
        <v>1</v>
      </c>
      <c r="F33" s="1285">
        <v>30</v>
      </c>
      <c r="G33" s="1286">
        <v>98</v>
      </c>
      <c r="H33" s="1285">
        <v>9</v>
      </c>
      <c r="I33" s="1286">
        <v>10</v>
      </c>
      <c r="J33" s="1285">
        <v>9</v>
      </c>
      <c r="K33" s="1286">
        <v>0</v>
      </c>
      <c r="L33" s="1285">
        <v>54</v>
      </c>
      <c r="M33" s="1285">
        <v>24</v>
      </c>
      <c r="N33" s="1286">
        <v>8</v>
      </c>
      <c r="O33" s="1285">
        <v>7</v>
      </c>
      <c r="P33" s="1286">
        <v>12</v>
      </c>
      <c r="Q33" s="1285">
        <v>188</v>
      </c>
      <c r="R33" s="1945">
        <v>205</v>
      </c>
      <c r="T33" s="1278"/>
    </row>
    <row r="34" spans="1:20" s="1259" customFormat="1" ht="12" customHeight="1" x14ac:dyDescent="0.2">
      <c r="A34" s="1113" t="s">
        <v>64</v>
      </c>
      <c r="B34" s="1285">
        <v>310</v>
      </c>
      <c r="C34" s="1286">
        <v>3</v>
      </c>
      <c r="D34" s="1285">
        <v>0</v>
      </c>
      <c r="E34" s="1286">
        <v>0</v>
      </c>
      <c r="F34" s="1285">
        <v>3</v>
      </c>
      <c r="G34" s="1286">
        <v>7</v>
      </c>
      <c r="H34" s="1285">
        <v>1</v>
      </c>
      <c r="I34" s="1286">
        <v>0</v>
      </c>
      <c r="J34" s="1285">
        <v>2</v>
      </c>
      <c r="K34" s="1286">
        <v>0</v>
      </c>
      <c r="L34" s="1285">
        <v>1</v>
      </c>
      <c r="M34" s="1285">
        <v>1</v>
      </c>
      <c r="N34" s="1286">
        <v>0</v>
      </c>
      <c r="O34" s="1285">
        <v>1</v>
      </c>
      <c r="P34" s="1286">
        <v>188</v>
      </c>
      <c r="Q34" s="1285">
        <v>1</v>
      </c>
      <c r="R34" s="1945">
        <v>102</v>
      </c>
      <c r="T34" s="1278"/>
    </row>
    <row r="35" spans="1:20" s="1259" customFormat="1" ht="12" customHeight="1" x14ac:dyDescent="0.2">
      <c r="A35" s="1113" t="s">
        <v>65</v>
      </c>
      <c r="B35" s="1285">
        <v>990</v>
      </c>
      <c r="C35" s="1286">
        <v>0</v>
      </c>
      <c r="D35" s="1285">
        <v>5</v>
      </c>
      <c r="E35" s="1286">
        <v>15</v>
      </c>
      <c r="F35" s="1285">
        <v>19</v>
      </c>
      <c r="G35" s="1286">
        <v>19</v>
      </c>
      <c r="H35" s="1285">
        <v>6</v>
      </c>
      <c r="I35" s="1286">
        <v>20</v>
      </c>
      <c r="J35" s="1285">
        <v>2</v>
      </c>
      <c r="K35" s="1286">
        <v>0</v>
      </c>
      <c r="L35" s="1285">
        <v>17</v>
      </c>
      <c r="M35" s="1285">
        <v>4</v>
      </c>
      <c r="N35" s="1286">
        <v>34</v>
      </c>
      <c r="O35" s="1285">
        <v>1</v>
      </c>
      <c r="P35" s="1286">
        <v>1</v>
      </c>
      <c r="Q35" s="1285">
        <v>13</v>
      </c>
      <c r="R35" s="1945">
        <v>834</v>
      </c>
      <c r="T35" s="1278"/>
    </row>
    <row r="36" spans="1:20" s="1259" customFormat="1" ht="12" customHeight="1" x14ac:dyDescent="0.2">
      <c r="A36" s="1113" t="s">
        <v>66</v>
      </c>
      <c r="B36" s="1285">
        <v>946</v>
      </c>
      <c r="C36" s="1286">
        <v>3</v>
      </c>
      <c r="D36" s="1285">
        <v>7</v>
      </c>
      <c r="E36" s="1286">
        <v>558</v>
      </c>
      <c r="F36" s="1285">
        <v>20</v>
      </c>
      <c r="G36" s="1286">
        <v>8</v>
      </c>
      <c r="H36" s="1285">
        <v>5</v>
      </c>
      <c r="I36" s="1286">
        <v>1</v>
      </c>
      <c r="J36" s="1285">
        <v>2</v>
      </c>
      <c r="K36" s="1286">
        <v>0</v>
      </c>
      <c r="L36" s="1285">
        <v>132</v>
      </c>
      <c r="M36" s="1285">
        <v>21</v>
      </c>
      <c r="N36" s="1286">
        <v>3</v>
      </c>
      <c r="O36" s="1285">
        <v>3</v>
      </c>
      <c r="P36" s="1286">
        <v>0</v>
      </c>
      <c r="Q36" s="1285">
        <v>101</v>
      </c>
      <c r="R36" s="1945">
        <v>82</v>
      </c>
      <c r="T36" s="1278"/>
    </row>
    <row r="37" spans="1:20" s="1259" customFormat="1" ht="12" customHeight="1" x14ac:dyDescent="0.2">
      <c r="A37" s="1261" t="s">
        <v>253</v>
      </c>
      <c r="B37" s="1287">
        <v>2540</v>
      </c>
      <c r="C37" s="1288">
        <v>45</v>
      </c>
      <c r="D37" s="1287">
        <v>62</v>
      </c>
      <c r="E37" s="1288">
        <v>108</v>
      </c>
      <c r="F37" s="1287">
        <v>207</v>
      </c>
      <c r="G37" s="1288">
        <v>254</v>
      </c>
      <c r="H37" s="1287">
        <v>49</v>
      </c>
      <c r="I37" s="1288">
        <v>32</v>
      </c>
      <c r="J37" s="1287">
        <v>222</v>
      </c>
      <c r="K37" s="1288">
        <v>1</v>
      </c>
      <c r="L37" s="1287">
        <v>147</v>
      </c>
      <c r="M37" s="1287">
        <v>90</v>
      </c>
      <c r="N37" s="1288">
        <v>54</v>
      </c>
      <c r="O37" s="1287">
        <v>76</v>
      </c>
      <c r="P37" s="1288">
        <v>119</v>
      </c>
      <c r="Q37" s="1287">
        <v>153</v>
      </c>
      <c r="R37" s="1946">
        <v>921</v>
      </c>
      <c r="T37" s="1278"/>
    </row>
    <row r="38" spans="1:20" s="1255" customFormat="1" ht="13.5" customHeight="1" x14ac:dyDescent="0.2">
      <c r="A38" s="1043" t="s">
        <v>68</v>
      </c>
      <c r="B38" s="1289">
        <v>11102</v>
      </c>
      <c r="C38" s="1290">
        <v>588</v>
      </c>
      <c r="D38" s="1289">
        <v>510</v>
      </c>
      <c r="E38" s="1290">
        <v>319</v>
      </c>
      <c r="F38" s="1289">
        <v>363</v>
      </c>
      <c r="G38" s="1290">
        <v>967</v>
      </c>
      <c r="H38" s="1289">
        <v>115</v>
      </c>
      <c r="I38" s="1290">
        <v>2059</v>
      </c>
      <c r="J38" s="1289">
        <v>589</v>
      </c>
      <c r="K38" s="1290">
        <v>0</v>
      </c>
      <c r="L38" s="1289">
        <v>83</v>
      </c>
      <c r="M38" s="1289">
        <v>60</v>
      </c>
      <c r="N38" s="1290">
        <v>707</v>
      </c>
      <c r="O38" s="1289">
        <v>67</v>
      </c>
      <c r="P38" s="1290">
        <v>250</v>
      </c>
      <c r="Q38" s="1289">
        <v>34</v>
      </c>
      <c r="R38" s="1947">
        <v>4391</v>
      </c>
      <c r="T38" s="1278"/>
    </row>
    <row r="39" spans="1:20" s="1259" customFormat="1" ht="13.5" customHeight="1" x14ac:dyDescent="0.2">
      <c r="A39" s="1113" t="s">
        <v>69</v>
      </c>
      <c r="B39" s="1285">
        <v>1083</v>
      </c>
      <c r="C39" s="1286">
        <v>68</v>
      </c>
      <c r="D39" s="1285">
        <v>54</v>
      </c>
      <c r="E39" s="1286">
        <v>7</v>
      </c>
      <c r="F39" s="1285">
        <v>9</v>
      </c>
      <c r="G39" s="1286">
        <v>59</v>
      </c>
      <c r="H39" s="1285">
        <v>9</v>
      </c>
      <c r="I39" s="1286">
        <v>15</v>
      </c>
      <c r="J39" s="1285">
        <v>9</v>
      </c>
      <c r="K39" s="1286">
        <v>0</v>
      </c>
      <c r="L39" s="1285">
        <v>0</v>
      </c>
      <c r="M39" s="1285">
        <v>2</v>
      </c>
      <c r="N39" s="1286">
        <v>414</v>
      </c>
      <c r="O39" s="1285">
        <v>3</v>
      </c>
      <c r="P39" s="1286">
        <v>71</v>
      </c>
      <c r="Q39" s="1285">
        <v>2</v>
      </c>
      <c r="R39" s="1945">
        <v>361</v>
      </c>
      <c r="T39" s="1278"/>
    </row>
    <row r="40" spans="1:20" s="1259" customFormat="1" ht="13.5" customHeight="1" x14ac:dyDescent="0.2">
      <c r="A40" s="1113" t="s">
        <v>70</v>
      </c>
      <c r="B40" s="1285">
        <v>25</v>
      </c>
      <c r="C40" s="1286">
        <v>0</v>
      </c>
      <c r="D40" s="1285">
        <v>0</v>
      </c>
      <c r="E40" s="1286">
        <v>0</v>
      </c>
      <c r="F40" s="1285">
        <v>14</v>
      </c>
      <c r="G40" s="1286">
        <v>0</v>
      </c>
      <c r="H40" s="1285">
        <v>0</v>
      </c>
      <c r="I40" s="1286">
        <v>0</v>
      </c>
      <c r="J40" s="1285">
        <v>0</v>
      </c>
      <c r="K40" s="1286">
        <v>0</v>
      </c>
      <c r="L40" s="1285">
        <v>0</v>
      </c>
      <c r="M40" s="1285">
        <v>0</v>
      </c>
      <c r="N40" s="1286">
        <v>1</v>
      </c>
      <c r="O40" s="1285">
        <v>7</v>
      </c>
      <c r="P40" s="1286">
        <v>0</v>
      </c>
      <c r="Q40" s="1285">
        <v>0</v>
      </c>
      <c r="R40" s="1945">
        <v>3</v>
      </c>
      <c r="T40" s="1278"/>
    </row>
    <row r="41" spans="1:20" s="1259" customFormat="1" ht="13.5" customHeight="1" x14ac:dyDescent="0.2">
      <c r="A41" s="1113" t="s">
        <v>71</v>
      </c>
      <c r="B41" s="1285">
        <v>2069</v>
      </c>
      <c r="C41" s="1286">
        <v>6</v>
      </c>
      <c r="D41" s="1285">
        <v>17</v>
      </c>
      <c r="E41" s="1286">
        <v>1</v>
      </c>
      <c r="F41" s="1285">
        <v>38</v>
      </c>
      <c r="G41" s="1286">
        <v>28</v>
      </c>
      <c r="H41" s="1285">
        <v>28</v>
      </c>
      <c r="I41" s="1286">
        <v>1585</v>
      </c>
      <c r="J41" s="1285">
        <v>2</v>
      </c>
      <c r="K41" s="1286">
        <v>0</v>
      </c>
      <c r="L41" s="1285">
        <v>15</v>
      </c>
      <c r="M41" s="1285">
        <v>9</v>
      </c>
      <c r="N41" s="1286">
        <v>11</v>
      </c>
      <c r="O41" s="1285">
        <v>12</v>
      </c>
      <c r="P41" s="1286">
        <v>30</v>
      </c>
      <c r="Q41" s="1285">
        <v>2</v>
      </c>
      <c r="R41" s="1945">
        <v>285</v>
      </c>
      <c r="T41" s="1278"/>
    </row>
    <row r="42" spans="1:20" s="1259" customFormat="1" ht="13.5" customHeight="1" x14ac:dyDescent="0.2">
      <c r="A42" s="1113" t="s">
        <v>72</v>
      </c>
      <c r="B42" s="1285">
        <v>1910</v>
      </c>
      <c r="C42" s="1286">
        <v>448</v>
      </c>
      <c r="D42" s="1285">
        <v>136</v>
      </c>
      <c r="E42" s="1286">
        <v>41</v>
      </c>
      <c r="F42" s="1285">
        <v>147</v>
      </c>
      <c r="G42" s="1286">
        <v>422</v>
      </c>
      <c r="H42" s="1285">
        <v>16</v>
      </c>
      <c r="I42" s="1286">
        <v>7</v>
      </c>
      <c r="J42" s="1285">
        <v>55</v>
      </c>
      <c r="K42" s="1286">
        <v>0</v>
      </c>
      <c r="L42" s="1285">
        <v>41</v>
      </c>
      <c r="M42" s="1285">
        <v>19</v>
      </c>
      <c r="N42" s="1286">
        <v>21</v>
      </c>
      <c r="O42" s="1285">
        <v>9</v>
      </c>
      <c r="P42" s="1286">
        <v>82</v>
      </c>
      <c r="Q42" s="1285">
        <v>20</v>
      </c>
      <c r="R42" s="1945">
        <v>446</v>
      </c>
      <c r="T42" s="1278"/>
    </row>
    <row r="43" spans="1:20" s="1259" customFormat="1" ht="13.5" customHeight="1" x14ac:dyDescent="0.2">
      <c r="A43" s="1113" t="s">
        <v>73</v>
      </c>
      <c r="B43" s="1285">
        <v>198</v>
      </c>
      <c r="C43" s="1286">
        <v>2</v>
      </c>
      <c r="D43" s="1285">
        <v>1</v>
      </c>
      <c r="E43" s="1286">
        <v>5</v>
      </c>
      <c r="F43" s="1285">
        <v>2</v>
      </c>
      <c r="G43" s="1286">
        <v>18</v>
      </c>
      <c r="H43" s="1285">
        <v>2</v>
      </c>
      <c r="I43" s="1286">
        <v>5</v>
      </c>
      <c r="J43" s="1285">
        <v>0</v>
      </c>
      <c r="K43" s="1286">
        <v>0</v>
      </c>
      <c r="L43" s="1285">
        <v>2</v>
      </c>
      <c r="M43" s="1285">
        <v>0</v>
      </c>
      <c r="N43" s="1286">
        <v>5</v>
      </c>
      <c r="O43" s="1285">
        <v>4</v>
      </c>
      <c r="P43" s="1286">
        <v>3</v>
      </c>
      <c r="Q43" s="1285">
        <v>0</v>
      </c>
      <c r="R43" s="1945">
        <v>149</v>
      </c>
      <c r="T43" s="1278"/>
    </row>
    <row r="44" spans="1:20" s="1259" customFormat="1" ht="13.5" customHeight="1" x14ac:dyDescent="0.2">
      <c r="A44" s="1113" t="s">
        <v>74</v>
      </c>
      <c r="B44" s="1285">
        <v>2570</v>
      </c>
      <c r="C44" s="1286">
        <v>17</v>
      </c>
      <c r="D44" s="1285">
        <v>53</v>
      </c>
      <c r="E44" s="1286">
        <v>159</v>
      </c>
      <c r="F44" s="1285">
        <v>97</v>
      </c>
      <c r="G44" s="1286">
        <v>151</v>
      </c>
      <c r="H44" s="1285">
        <v>21</v>
      </c>
      <c r="I44" s="1286">
        <v>345</v>
      </c>
      <c r="J44" s="1285">
        <v>253</v>
      </c>
      <c r="K44" s="1286">
        <v>0</v>
      </c>
      <c r="L44" s="1285">
        <v>7</v>
      </c>
      <c r="M44" s="1285">
        <v>14</v>
      </c>
      <c r="N44" s="1286">
        <v>95</v>
      </c>
      <c r="O44" s="1285">
        <v>17</v>
      </c>
      <c r="P44" s="1286">
        <v>20</v>
      </c>
      <c r="Q44" s="1285">
        <v>1</v>
      </c>
      <c r="R44" s="1945">
        <v>1320</v>
      </c>
      <c r="T44" s="1278"/>
    </row>
    <row r="45" spans="1:20" s="1255" customFormat="1" ht="14.25" customHeight="1" x14ac:dyDescent="0.2">
      <c r="A45" s="1113" t="s">
        <v>75</v>
      </c>
      <c r="B45" s="1285">
        <v>3103</v>
      </c>
      <c r="C45" s="1286">
        <v>47</v>
      </c>
      <c r="D45" s="1285">
        <v>247</v>
      </c>
      <c r="E45" s="1286">
        <v>92</v>
      </c>
      <c r="F45" s="1285">
        <v>42</v>
      </c>
      <c r="G45" s="1286">
        <v>277</v>
      </c>
      <c r="H45" s="1285">
        <v>33</v>
      </c>
      <c r="I45" s="1286">
        <v>102</v>
      </c>
      <c r="J45" s="1285">
        <v>269</v>
      </c>
      <c r="K45" s="1286">
        <v>0</v>
      </c>
      <c r="L45" s="1285">
        <v>12</v>
      </c>
      <c r="M45" s="1285">
        <v>13</v>
      </c>
      <c r="N45" s="1286">
        <v>160</v>
      </c>
      <c r="O45" s="1285">
        <v>12</v>
      </c>
      <c r="P45" s="1286">
        <v>42</v>
      </c>
      <c r="Q45" s="1285">
        <v>3</v>
      </c>
      <c r="R45" s="1945">
        <v>1752</v>
      </c>
      <c r="T45" s="1278"/>
    </row>
    <row r="46" spans="1:20" s="1259" customFormat="1" ht="13.5" customHeight="1" x14ac:dyDescent="0.2">
      <c r="A46" s="1113" t="s">
        <v>202</v>
      </c>
      <c r="B46" s="1285">
        <v>144</v>
      </c>
      <c r="C46" s="1286">
        <v>0</v>
      </c>
      <c r="D46" s="1285">
        <v>2</v>
      </c>
      <c r="E46" s="1286">
        <v>14</v>
      </c>
      <c r="F46" s="1285">
        <v>14</v>
      </c>
      <c r="G46" s="1286">
        <v>12</v>
      </c>
      <c r="H46" s="1285">
        <v>6</v>
      </c>
      <c r="I46" s="1286">
        <v>0</v>
      </c>
      <c r="J46" s="1285">
        <v>1</v>
      </c>
      <c r="K46" s="1286">
        <v>0</v>
      </c>
      <c r="L46" s="1285">
        <v>6</v>
      </c>
      <c r="M46" s="1285">
        <v>3</v>
      </c>
      <c r="N46" s="1286">
        <v>0</v>
      </c>
      <c r="O46" s="1285">
        <v>3</v>
      </c>
      <c r="P46" s="1286">
        <v>2</v>
      </c>
      <c r="Q46" s="1285">
        <v>6</v>
      </c>
      <c r="R46" s="1945">
        <v>75</v>
      </c>
      <c r="T46" s="1278"/>
    </row>
    <row r="47" spans="1:20" s="1259" customFormat="1" ht="25.5" customHeight="1" x14ac:dyDescent="0.2">
      <c r="A47" s="1005" t="s">
        <v>77</v>
      </c>
      <c r="B47" s="1283">
        <v>5165</v>
      </c>
      <c r="C47" s="1284">
        <v>40</v>
      </c>
      <c r="D47" s="1283">
        <v>294</v>
      </c>
      <c r="E47" s="1284">
        <v>236</v>
      </c>
      <c r="F47" s="1283">
        <v>70</v>
      </c>
      <c r="G47" s="1284">
        <v>881</v>
      </c>
      <c r="H47" s="1283">
        <v>26</v>
      </c>
      <c r="I47" s="1284">
        <v>716</v>
      </c>
      <c r="J47" s="1283">
        <v>113</v>
      </c>
      <c r="K47" s="1284">
        <v>5</v>
      </c>
      <c r="L47" s="1283">
        <v>14</v>
      </c>
      <c r="M47" s="1283">
        <v>14</v>
      </c>
      <c r="N47" s="1284">
        <v>629</v>
      </c>
      <c r="O47" s="1283">
        <v>15</v>
      </c>
      <c r="P47" s="1284">
        <v>140</v>
      </c>
      <c r="Q47" s="1283">
        <v>7</v>
      </c>
      <c r="R47" s="1944">
        <v>1965</v>
      </c>
      <c r="T47" s="1278"/>
    </row>
    <row r="48" spans="1:20" s="1259" customFormat="1" ht="13.5" customHeight="1" x14ac:dyDescent="0.2">
      <c r="A48" s="1113" t="s">
        <v>78</v>
      </c>
      <c r="B48" s="1285">
        <v>167</v>
      </c>
      <c r="C48" s="1286">
        <v>1</v>
      </c>
      <c r="D48" s="1285">
        <v>5</v>
      </c>
      <c r="E48" s="1286">
        <v>5</v>
      </c>
      <c r="F48" s="1285">
        <v>5</v>
      </c>
      <c r="G48" s="1286">
        <v>31</v>
      </c>
      <c r="H48" s="1285">
        <v>2</v>
      </c>
      <c r="I48" s="1286">
        <v>1</v>
      </c>
      <c r="J48" s="1285">
        <v>7</v>
      </c>
      <c r="K48" s="1286">
        <v>1</v>
      </c>
      <c r="L48" s="1285">
        <v>1</v>
      </c>
      <c r="M48" s="1285">
        <v>1</v>
      </c>
      <c r="N48" s="1286">
        <v>38</v>
      </c>
      <c r="O48" s="1285">
        <v>0</v>
      </c>
      <c r="P48" s="1286">
        <v>6</v>
      </c>
      <c r="Q48" s="1285">
        <v>2</v>
      </c>
      <c r="R48" s="1945">
        <v>61</v>
      </c>
      <c r="T48" s="1278"/>
    </row>
    <row r="49" spans="1:20" s="1259" customFormat="1" ht="13.5" customHeight="1" x14ac:dyDescent="0.2">
      <c r="A49" s="1113" t="s">
        <v>79</v>
      </c>
      <c r="B49" s="1285">
        <v>55</v>
      </c>
      <c r="C49" s="1286">
        <v>0</v>
      </c>
      <c r="D49" s="1285">
        <v>1</v>
      </c>
      <c r="E49" s="1286">
        <v>0</v>
      </c>
      <c r="F49" s="1285">
        <v>3</v>
      </c>
      <c r="G49" s="1286">
        <v>40</v>
      </c>
      <c r="H49" s="1285">
        <v>0</v>
      </c>
      <c r="I49" s="1286">
        <v>0</v>
      </c>
      <c r="J49" s="1285">
        <v>4</v>
      </c>
      <c r="K49" s="1286">
        <v>2</v>
      </c>
      <c r="L49" s="1285">
        <v>0</v>
      </c>
      <c r="M49" s="1285">
        <v>0</v>
      </c>
      <c r="N49" s="1286">
        <v>1</v>
      </c>
      <c r="O49" s="1285">
        <v>0</v>
      </c>
      <c r="P49" s="1286">
        <v>2</v>
      </c>
      <c r="Q49" s="1285">
        <v>0</v>
      </c>
      <c r="R49" s="1945">
        <v>2</v>
      </c>
      <c r="T49" s="1278"/>
    </row>
    <row r="50" spans="1:20" s="1259" customFormat="1" ht="13.5" customHeight="1" x14ac:dyDescent="0.2">
      <c r="A50" s="1113" t="s">
        <v>80</v>
      </c>
      <c r="B50" s="1285">
        <v>2577</v>
      </c>
      <c r="C50" s="1286">
        <v>13</v>
      </c>
      <c r="D50" s="1285">
        <v>65</v>
      </c>
      <c r="E50" s="1286">
        <v>42</v>
      </c>
      <c r="F50" s="1285">
        <v>11</v>
      </c>
      <c r="G50" s="1286">
        <v>44</v>
      </c>
      <c r="H50" s="1285">
        <v>4</v>
      </c>
      <c r="I50" s="1286">
        <v>638</v>
      </c>
      <c r="J50" s="1285">
        <v>11</v>
      </c>
      <c r="K50" s="1286">
        <v>0</v>
      </c>
      <c r="L50" s="1285">
        <v>0</v>
      </c>
      <c r="M50" s="1285">
        <v>3</v>
      </c>
      <c r="N50" s="1286">
        <v>488</v>
      </c>
      <c r="O50" s="1285">
        <v>2</v>
      </c>
      <c r="P50" s="1286">
        <v>58</v>
      </c>
      <c r="Q50" s="1285">
        <v>1</v>
      </c>
      <c r="R50" s="1945">
        <v>1197</v>
      </c>
      <c r="T50" s="1278"/>
    </row>
    <row r="51" spans="1:20" s="1268" customFormat="1" ht="13.5" customHeight="1" x14ac:dyDescent="0.2">
      <c r="A51" s="1113" t="s">
        <v>81</v>
      </c>
      <c r="B51" s="1285">
        <v>68</v>
      </c>
      <c r="C51" s="1286">
        <v>11</v>
      </c>
      <c r="D51" s="1285">
        <v>4</v>
      </c>
      <c r="E51" s="1286">
        <v>1</v>
      </c>
      <c r="F51" s="1285">
        <v>0</v>
      </c>
      <c r="G51" s="1286">
        <v>3</v>
      </c>
      <c r="H51" s="1285">
        <v>0</v>
      </c>
      <c r="I51" s="1286">
        <v>0</v>
      </c>
      <c r="J51" s="1285">
        <v>15</v>
      </c>
      <c r="K51" s="1286">
        <v>0</v>
      </c>
      <c r="L51" s="1285">
        <v>0</v>
      </c>
      <c r="M51" s="1285">
        <v>0</v>
      </c>
      <c r="N51" s="1286">
        <v>12</v>
      </c>
      <c r="O51" s="1285">
        <v>0</v>
      </c>
      <c r="P51" s="1286">
        <v>13</v>
      </c>
      <c r="Q51" s="1285">
        <v>0</v>
      </c>
      <c r="R51" s="1945">
        <v>9</v>
      </c>
      <c r="T51" s="1278"/>
    </row>
    <row r="52" spans="1:20" s="1259" customFormat="1" ht="13.5" customHeight="1" x14ac:dyDescent="0.2">
      <c r="A52" s="1113" t="s">
        <v>82</v>
      </c>
      <c r="B52" s="1285">
        <v>447</v>
      </c>
      <c r="C52" s="1286">
        <v>1</v>
      </c>
      <c r="D52" s="1285">
        <v>5</v>
      </c>
      <c r="E52" s="1286">
        <v>8</v>
      </c>
      <c r="F52" s="1285">
        <v>0</v>
      </c>
      <c r="G52" s="1286">
        <v>321</v>
      </c>
      <c r="H52" s="1285">
        <v>0</v>
      </c>
      <c r="I52" s="1286">
        <v>2</v>
      </c>
      <c r="J52" s="1285">
        <v>4</v>
      </c>
      <c r="K52" s="1286">
        <v>0</v>
      </c>
      <c r="L52" s="1285">
        <v>0</v>
      </c>
      <c r="M52" s="1285">
        <v>1</v>
      </c>
      <c r="N52" s="1286">
        <v>27</v>
      </c>
      <c r="O52" s="1285">
        <v>0</v>
      </c>
      <c r="P52" s="1286">
        <v>0</v>
      </c>
      <c r="Q52" s="1285">
        <v>1</v>
      </c>
      <c r="R52" s="1945">
        <v>77</v>
      </c>
      <c r="T52" s="1278"/>
    </row>
    <row r="53" spans="1:20" s="1255" customFormat="1" ht="14.25" customHeight="1" x14ac:dyDescent="0.2">
      <c r="A53" s="1269" t="s">
        <v>83</v>
      </c>
      <c r="B53" s="1285">
        <v>145</v>
      </c>
      <c r="C53" s="1286">
        <v>0</v>
      </c>
      <c r="D53" s="1285">
        <v>0</v>
      </c>
      <c r="E53" s="1286">
        <v>0</v>
      </c>
      <c r="F53" s="1285">
        <v>8</v>
      </c>
      <c r="G53" s="1286">
        <v>63</v>
      </c>
      <c r="H53" s="1285">
        <v>3</v>
      </c>
      <c r="I53" s="1286">
        <v>0</v>
      </c>
      <c r="J53" s="1285">
        <v>11</v>
      </c>
      <c r="K53" s="1286">
        <v>2</v>
      </c>
      <c r="L53" s="1285">
        <v>0</v>
      </c>
      <c r="M53" s="1285">
        <v>4</v>
      </c>
      <c r="N53" s="1286">
        <v>12</v>
      </c>
      <c r="O53" s="1285">
        <v>0</v>
      </c>
      <c r="P53" s="1286">
        <v>10</v>
      </c>
      <c r="Q53" s="1285">
        <v>1</v>
      </c>
      <c r="R53" s="1945">
        <v>31</v>
      </c>
      <c r="T53" s="1278"/>
    </row>
    <row r="54" spans="1:20" s="1259" customFormat="1" ht="13.5" customHeight="1" x14ac:dyDescent="0.2">
      <c r="A54" s="1113" t="s">
        <v>84</v>
      </c>
      <c r="B54" s="1285">
        <v>1706</v>
      </c>
      <c r="C54" s="1286">
        <v>14</v>
      </c>
      <c r="D54" s="1285">
        <v>214</v>
      </c>
      <c r="E54" s="1286">
        <v>180</v>
      </c>
      <c r="F54" s="1285">
        <v>43</v>
      </c>
      <c r="G54" s="1286">
        <v>379</v>
      </c>
      <c r="H54" s="1285">
        <v>17</v>
      </c>
      <c r="I54" s="1286">
        <v>75</v>
      </c>
      <c r="J54" s="1285">
        <v>61</v>
      </c>
      <c r="K54" s="1286">
        <v>0</v>
      </c>
      <c r="L54" s="1285">
        <v>13</v>
      </c>
      <c r="M54" s="1285">
        <v>5</v>
      </c>
      <c r="N54" s="1286">
        <v>51</v>
      </c>
      <c r="O54" s="1285">
        <v>13</v>
      </c>
      <c r="P54" s="1286">
        <v>51</v>
      </c>
      <c r="Q54" s="1285">
        <v>2</v>
      </c>
      <c r="R54" s="1945">
        <v>588</v>
      </c>
      <c r="T54" s="1278"/>
    </row>
    <row r="55" spans="1:20" s="1259" customFormat="1" ht="13.5" customHeight="1" x14ac:dyDescent="0.2">
      <c r="A55" s="1005" t="s">
        <v>85</v>
      </c>
      <c r="B55" s="1283">
        <v>15065</v>
      </c>
      <c r="C55" s="1284">
        <v>54</v>
      </c>
      <c r="D55" s="1283">
        <v>167</v>
      </c>
      <c r="E55" s="1284">
        <v>1277</v>
      </c>
      <c r="F55" s="1283">
        <v>336</v>
      </c>
      <c r="G55" s="1284">
        <v>717</v>
      </c>
      <c r="H55" s="1283">
        <v>121</v>
      </c>
      <c r="I55" s="1284">
        <v>2742</v>
      </c>
      <c r="J55" s="1283">
        <v>583</v>
      </c>
      <c r="K55" s="1284">
        <v>1</v>
      </c>
      <c r="L55" s="1283">
        <v>80</v>
      </c>
      <c r="M55" s="1283">
        <v>82</v>
      </c>
      <c r="N55" s="1284">
        <v>377</v>
      </c>
      <c r="O55" s="1283">
        <v>98</v>
      </c>
      <c r="P55" s="1284">
        <v>626</v>
      </c>
      <c r="Q55" s="1283">
        <v>37</v>
      </c>
      <c r="R55" s="1944">
        <v>7767</v>
      </c>
      <c r="T55" s="1278"/>
    </row>
    <row r="56" spans="1:20" s="1259" customFormat="1" ht="13.5" customHeight="1" x14ac:dyDescent="0.2">
      <c r="A56" s="1113" t="s">
        <v>86</v>
      </c>
      <c r="B56" s="1285">
        <v>2998</v>
      </c>
      <c r="C56" s="1286">
        <v>5</v>
      </c>
      <c r="D56" s="1285">
        <v>58</v>
      </c>
      <c r="E56" s="1286">
        <v>806</v>
      </c>
      <c r="F56" s="1285">
        <v>37</v>
      </c>
      <c r="G56" s="1286">
        <v>53</v>
      </c>
      <c r="H56" s="1285">
        <v>10</v>
      </c>
      <c r="I56" s="1286">
        <v>442</v>
      </c>
      <c r="J56" s="1285">
        <v>36</v>
      </c>
      <c r="K56" s="1286">
        <v>0</v>
      </c>
      <c r="L56" s="1285">
        <v>4</v>
      </c>
      <c r="M56" s="1285">
        <v>10</v>
      </c>
      <c r="N56" s="1286">
        <v>18</v>
      </c>
      <c r="O56" s="1285">
        <v>21</v>
      </c>
      <c r="P56" s="1286">
        <v>109</v>
      </c>
      <c r="Q56" s="1285">
        <v>0</v>
      </c>
      <c r="R56" s="1945">
        <v>1389</v>
      </c>
      <c r="T56" s="1278"/>
    </row>
    <row r="57" spans="1:20" s="1259" customFormat="1" ht="13.5" customHeight="1" x14ac:dyDescent="0.2">
      <c r="A57" s="1113" t="s">
        <v>255</v>
      </c>
      <c r="B57" s="1285">
        <v>753</v>
      </c>
      <c r="C57" s="1286">
        <v>1</v>
      </c>
      <c r="D57" s="1285">
        <v>13</v>
      </c>
      <c r="E57" s="1286">
        <v>3</v>
      </c>
      <c r="F57" s="1285">
        <v>12</v>
      </c>
      <c r="G57" s="1286">
        <v>16</v>
      </c>
      <c r="H57" s="1285">
        <v>3</v>
      </c>
      <c r="I57" s="1286">
        <v>297</v>
      </c>
      <c r="J57" s="1285">
        <v>5</v>
      </c>
      <c r="K57" s="1286">
        <v>0</v>
      </c>
      <c r="L57" s="1285">
        <v>1</v>
      </c>
      <c r="M57" s="1285">
        <v>5</v>
      </c>
      <c r="N57" s="1286">
        <v>13</v>
      </c>
      <c r="O57" s="1285">
        <v>4</v>
      </c>
      <c r="P57" s="1286">
        <v>3</v>
      </c>
      <c r="Q57" s="1285">
        <v>6</v>
      </c>
      <c r="R57" s="1945">
        <v>371</v>
      </c>
      <c r="T57" s="1278"/>
    </row>
    <row r="58" spans="1:20" s="1259" customFormat="1" ht="13.5" customHeight="1" x14ac:dyDescent="0.2">
      <c r="A58" s="1113" t="s">
        <v>88</v>
      </c>
      <c r="B58" s="1285">
        <v>1504</v>
      </c>
      <c r="C58" s="1286">
        <v>2</v>
      </c>
      <c r="D58" s="1285">
        <v>17</v>
      </c>
      <c r="E58" s="1286">
        <v>5</v>
      </c>
      <c r="F58" s="1285">
        <v>2</v>
      </c>
      <c r="G58" s="1286">
        <v>8</v>
      </c>
      <c r="H58" s="1285">
        <v>0</v>
      </c>
      <c r="I58" s="1286">
        <v>610</v>
      </c>
      <c r="J58" s="1285">
        <v>15</v>
      </c>
      <c r="K58" s="1286">
        <v>0</v>
      </c>
      <c r="L58" s="1285">
        <v>1</v>
      </c>
      <c r="M58" s="1285">
        <v>3</v>
      </c>
      <c r="N58" s="1286">
        <v>26</v>
      </c>
      <c r="O58" s="1285">
        <v>2</v>
      </c>
      <c r="P58" s="1286">
        <v>2</v>
      </c>
      <c r="Q58" s="1285">
        <v>3</v>
      </c>
      <c r="R58" s="1945">
        <v>808</v>
      </c>
      <c r="T58" s="1278"/>
    </row>
    <row r="59" spans="1:20" s="1259" customFormat="1" ht="13.5" customHeight="1" x14ac:dyDescent="0.2">
      <c r="A59" s="1113" t="s">
        <v>89</v>
      </c>
      <c r="B59" s="1285">
        <v>718</v>
      </c>
      <c r="C59" s="1286">
        <v>8</v>
      </c>
      <c r="D59" s="1285">
        <v>25</v>
      </c>
      <c r="E59" s="1286">
        <v>94</v>
      </c>
      <c r="F59" s="1285">
        <v>28</v>
      </c>
      <c r="G59" s="1286">
        <v>96</v>
      </c>
      <c r="H59" s="1285">
        <v>22</v>
      </c>
      <c r="I59" s="1286">
        <v>2</v>
      </c>
      <c r="J59" s="1285">
        <v>41</v>
      </c>
      <c r="K59" s="1286">
        <v>0</v>
      </c>
      <c r="L59" s="1285">
        <v>14</v>
      </c>
      <c r="M59" s="1285">
        <v>6</v>
      </c>
      <c r="N59" s="1286">
        <v>33</v>
      </c>
      <c r="O59" s="1285">
        <v>10</v>
      </c>
      <c r="P59" s="1286">
        <v>126</v>
      </c>
      <c r="Q59" s="1285">
        <v>3</v>
      </c>
      <c r="R59" s="1945">
        <v>210</v>
      </c>
      <c r="T59" s="1278"/>
    </row>
    <row r="60" spans="1:20" s="1259" customFormat="1" ht="13.5" customHeight="1" x14ac:dyDescent="0.2">
      <c r="A60" s="1113" t="s">
        <v>90</v>
      </c>
      <c r="B60" s="1285">
        <v>571</v>
      </c>
      <c r="C60" s="1286">
        <v>3</v>
      </c>
      <c r="D60" s="1285">
        <v>1</v>
      </c>
      <c r="E60" s="1286">
        <v>15</v>
      </c>
      <c r="F60" s="1285">
        <v>19</v>
      </c>
      <c r="G60" s="1286">
        <v>26</v>
      </c>
      <c r="H60" s="1285">
        <v>1</v>
      </c>
      <c r="I60" s="1286">
        <v>38</v>
      </c>
      <c r="J60" s="1285">
        <v>27</v>
      </c>
      <c r="K60" s="1286">
        <v>0</v>
      </c>
      <c r="L60" s="1285">
        <v>3</v>
      </c>
      <c r="M60" s="1285">
        <v>1</v>
      </c>
      <c r="N60" s="1286">
        <v>21</v>
      </c>
      <c r="O60" s="1285">
        <v>16</v>
      </c>
      <c r="P60" s="1286">
        <v>21</v>
      </c>
      <c r="Q60" s="1285">
        <v>3</v>
      </c>
      <c r="R60" s="1945">
        <v>376</v>
      </c>
      <c r="T60" s="1278"/>
    </row>
    <row r="61" spans="1:20" s="1259" customFormat="1" ht="13.5" customHeight="1" x14ac:dyDescent="0.2">
      <c r="A61" s="1113" t="s">
        <v>91</v>
      </c>
      <c r="B61" s="1285">
        <v>1590</v>
      </c>
      <c r="C61" s="1286">
        <v>2</v>
      </c>
      <c r="D61" s="1285">
        <v>14</v>
      </c>
      <c r="E61" s="1286">
        <v>15</v>
      </c>
      <c r="F61" s="1285">
        <v>7</v>
      </c>
      <c r="G61" s="1286">
        <v>22</v>
      </c>
      <c r="H61" s="1285">
        <v>11</v>
      </c>
      <c r="I61" s="1286">
        <v>160</v>
      </c>
      <c r="J61" s="1285">
        <v>20</v>
      </c>
      <c r="K61" s="1286">
        <v>0</v>
      </c>
      <c r="L61" s="1285">
        <v>9</v>
      </c>
      <c r="M61" s="1285">
        <v>6</v>
      </c>
      <c r="N61" s="1286">
        <v>101</v>
      </c>
      <c r="O61" s="1285">
        <v>6</v>
      </c>
      <c r="P61" s="1286">
        <v>11</v>
      </c>
      <c r="Q61" s="1285">
        <v>1</v>
      </c>
      <c r="R61" s="1945">
        <v>1205</v>
      </c>
      <c r="T61" s="1278"/>
    </row>
    <row r="62" spans="1:20" s="1259" customFormat="1" ht="13.5" customHeight="1" x14ac:dyDescent="0.2">
      <c r="A62" s="1113" t="s">
        <v>92</v>
      </c>
      <c r="B62" s="1285">
        <v>919</v>
      </c>
      <c r="C62" s="1286">
        <v>4</v>
      </c>
      <c r="D62" s="1285">
        <v>9</v>
      </c>
      <c r="E62" s="1286">
        <v>6</v>
      </c>
      <c r="F62" s="1285">
        <v>37</v>
      </c>
      <c r="G62" s="1286">
        <v>50</v>
      </c>
      <c r="H62" s="1285">
        <v>5</v>
      </c>
      <c r="I62" s="1286">
        <v>162</v>
      </c>
      <c r="J62" s="1285">
        <v>81</v>
      </c>
      <c r="K62" s="1286">
        <v>1</v>
      </c>
      <c r="L62" s="1285">
        <v>4</v>
      </c>
      <c r="M62" s="1285">
        <v>6</v>
      </c>
      <c r="N62" s="1286">
        <v>16</v>
      </c>
      <c r="O62" s="1285">
        <v>5</v>
      </c>
      <c r="P62" s="1286">
        <v>34</v>
      </c>
      <c r="Q62" s="1285">
        <v>5</v>
      </c>
      <c r="R62" s="1945">
        <v>494</v>
      </c>
      <c r="T62" s="1278"/>
    </row>
    <row r="63" spans="1:20" s="1259" customFormat="1" ht="13.5" customHeight="1" x14ac:dyDescent="0.2">
      <c r="A63" s="1113" t="s">
        <v>93</v>
      </c>
      <c r="B63" s="1285">
        <v>320</v>
      </c>
      <c r="C63" s="1286">
        <v>2</v>
      </c>
      <c r="D63" s="1285">
        <v>1</v>
      </c>
      <c r="E63" s="1286">
        <v>15</v>
      </c>
      <c r="F63" s="1285">
        <v>16</v>
      </c>
      <c r="G63" s="1286">
        <v>7</v>
      </c>
      <c r="H63" s="1285">
        <v>1</v>
      </c>
      <c r="I63" s="1286">
        <v>1</v>
      </c>
      <c r="J63" s="1285">
        <v>10</v>
      </c>
      <c r="K63" s="1286">
        <v>0</v>
      </c>
      <c r="L63" s="1285">
        <v>8</v>
      </c>
      <c r="M63" s="1285">
        <v>0</v>
      </c>
      <c r="N63" s="1286">
        <v>3</v>
      </c>
      <c r="O63" s="1285">
        <v>6</v>
      </c>
      <c r="P63" s="1286">
        <v>2</v>
      </c>
      <c r="Q63" s="1285">
        <v>2</v>
      </c>
      <c r="R63" s="1945">
        <v>246</v>
      </c>
      <c r="T63" s="1278"/>
    </row>
    <row r="64" spans="1:20" s="1259" customFormat="1" ht="13.5" customHeight="1" x14ac:dyDescent="0.2">
      <c r="A64" s="1113" t="s">
        <v>94</v>
      </c>
      <c r="B64" s="1285">
        <v>2319</v>
      </c>
      <c r="C64" s="1286">
        <v>8</v>
      </c>
      <c r="D64" s="1285">
        <v>5</v>
      </c>
      <c r="E64" s="1286">
        <v>44</v>
      </c>
      <c r="F64" s="1285">
        <v>25</v>
      </c>
      <c r="G64" s="1286">
        <v>72</v>
      </c>
      <c r="H64" s="1285">
        <v>16</v>
      </c>
      <c r="I64" s="1286">
        <v>189</v>
      </c>
      <c r="J64" s="1285">
        <v>229</v>
      </c>
      <c r="K64" s="1286">
        <v>0</v>
      </c>
      <c r="L64" s="1285">
        <v>14</v>
      </c>
      <c r="M64" s="1285">
        <v>16</v>
      </c>
      <c r="N64" s="1286">
        <v>48</v>
      </c>
      <c r="O64" s="1285">
        <v>7</v>
      </c>
      <c r="P64" s="1286">
        <v>90</v>
      </c>
      <c r="Q64" s="1285">
        <v>5</v>
      </c>
      <c r="R64" s="1945">
        <v>1551</v>
      </c>
      <c r="T64" s="1278"/>
    </row>
    <row r="65" spans="1:20" s="1259" customFormat="1" ht="13.5" customHeight="1" x14ac:dyDescent="0.2">
      <c r="A65" s="1113" t="s">
        <v>95</v>
      </c>
      <c r="B65" s="1285">
        <v>635</v>
      </c>
      <c r="C65" s="1286">
        <v>0</v>
      </c>
      <c r="D65" s="1285">
        <v>7</v>
      </c>
      <c r="E65" s="1286">
        <v>41</v>
      </c>
      <c r="F65" s="1285">
        <v>34</v>
      </c>
      <c r="G65" s="1286">
        <v>31</v>
      </c>
      <c r="H65" s="1285">
        <v>6</v>
      </c>
      <c r="I65" s="1286">
        <v>452</v>
      </c>
      <c r="J65" s="1285">
        <v>10</v>
      </c>
      <c r="K65" s="1286">
        <v>0</v>
      </c>
      <c r="L65" s="1285">
        <v>6</v>
      </c>
      <c r="M65" s="1285">
        <v>4</v>
      </c>
      <c r="N65" s="1286">
        <v>0</v>
      </c>
      <c r="O65" s="1285">
        <v>1</v>
      </c>
      <c r="P65" s="1286">
        <v>10</v>
      </c>
      <c r="Q65" s="1285">
        <v>0</v>
      </c>
      <c r="R65" s="1945">
        <v>33</v>
      </c>
      <c r="T65" s="1278"/>
    </row>
    <row r="66" spans="1:20" s="1259" customFormat="1" ht="13.5" customHeight="1" x14ac:dyDescent="0.2">
      <c r="A66" s="1113" t="s">
        <v>96</v>
      </c>
      <c r="B66" s="1285">
        <v>798</v>
      </c>
      <c r="C66" s="1286">
        <v>3</v>
      </c>
      <c r="D66" s="1285">
        <v>10</v>
      </c>
      <c r="E66" s="1286">
        <v>80</v>
      </c>
      <c r="F66" s="1285">
        <v>9</v>
      </c>
      <c r="G66" s="1286">
        <v>16</v>
      </c>
      <c r="H66" s="1285">
        <v>0</v>
      </c>
      <c r="I66" s="1286">
        <v>255</v>
      </c>
      <c r="J66" s="1285">
        <v>53</v>
      </c>
      <c r="K66" s="1286">
        <v>0</v>
      </c>
      <c r="L66" s="1285">
        <v>1</v>
      </c>
      <c r="M66" s="1285">
        <v>1</v>
      </c>
      <c r="N66" s="1286">
        <v>19</v>
      </c>
      <c r="O66" s="1285">
        <v>2</v>
      </c>
      <c r="P66" s="1286">
        <v>21</v>
      </c>
      <c r="Q66" s="1285">
        <v>1</v>
      </c>
      <c r="R66" s="1945">
        <v>327</v>
      </c>
      <c r="T66" s="1278"/>
    </row>
    <row r="67" spans="1:20" s="1259" customFormat="1" ht="13.5" customHeight="1" x14ac:dyDescent="0.2">
      <c r="A67" s="1113" t="s">
        <v>97</v>
      </c>
      <c r="B67" s="1285">
        <v>952</v>
      </c>
      <c r="C67" s="1286">
        <v>3</v>
      </c>
      <c r="D67" s="1285">
        <v>3</v>
      </c>
      <c r="E67" s="1286">
        <v>14</v>
      </c>
      <c r="F67" s="1285">
        <v>40</v>
      </c>
      <c r="G67" s="1286">
        <v>150</v>
      </c>
      <c r="H67" s="1285">
        <v>23</v>
      </c>
      <c r="I67" s="1286">
        <v>17</v>
      </c>
      <c r="J67" s="1285">
        <v>54</v>
      </c>
      <c r="K67" s="1286">
        <v>0</v>
      </c>
      <c r="L67" s="1285">
        <v>12</v>
      </c>
      <c r="M67" s="1285">
        <v>11</v>
      </c>
      <c r="N67" s="1286">
        <v>63</v>
      </c>
      <c r="O67" s="1285">
        <v>7</v>
      </c>
      <c r="P67" s="1286">
        <v>182</v>
      </c>
      <c r="Q67" s="1285">
        <v>4</v>
      </c>
      <c r="R67" s="1945">
        <v>369</v>
      </c>
      <c r="T67" s="1278"/>
    </row>
    <row r="68" spans="1:20" s="1255" customFormat="1" ht="14.25" customHeight="1" x14ac:dyDescent="0.2">
      <c r="A68" s="1113" t="s">
        <v>98</v>
      </c>
      <c r="B68" s="1285">
        <v>447</v>
      </c>
      <c r="C68" s="1286">
        <v>12</v>
      </c>
      <c r="D68" s="1285">
        <v>2</v>
      </c>
      <c r="E68" s="1286">
        <v>11</v>
      </c>
      <c r="F68" s="1285">
        <v>47</v>
      </c>
      <c r="G68" s="1286">
        <v>130</v>
      </c>
      <c r="H68" s="1285">
        <v>15</v>
      </c>
      <c r="I68" s="1286">
        <v>4</v>
      </c>
      <c r="J68" s="1285">
        <v>0</v>
      </c>
      <c r="K68" s="1286">
        <v>0</v>
      </c>
      <c r="L68" s="1285">
        <v>0</v>
      </c>
      <c r="M68" s="1285">
        <v>10</v>
      </c>
      <c r="N68" s="1286">
        <v>11</v>
      </c>
      <c r="O68" s="1285">
        <v>8</v>
      </c>
      <c r="P68" s="1286">
        <v>10</v>
      </c>
      <c r="Q68" s="1285">
        <v>1</v>
      </c>
      <c r="R68" s="1945">
        <v>186</v>
      </c>
      <c r="T68" s="1278"/>
    </row>
    <row r="69" spans="1:20" s="1259" customFormat="1" ht="12.75" customHeight="1" x14ac:dyDescent="0.2">
      <c r="A69" s="1261" t="s">
        <v>99</v>
      </c>
      <c r="B69" s="1287">
        <v>541</v>
      </c>
      <c r="C69" s="1288">
        <v>1</v>
      </c>
      <c r="D69" s="1287">
        <v>2</v>
      </c>
      <c r="E69" s="1288">
        <v>128</v>
      </c>
      <c r="F69" s="1287">
        <v>23</v>
      </c>
      <c r="G69" s="1288">
        <v>40</v>
      </c>
      <c r="H69" s="1287">
        <v>8</v>
      </c>
      <c r="I69" s="1288">
        <v>113</v>
      </c>
      <c r="J69" s="1287">
        <v>2</v>
      </c>
      <c r="K69" s="1288">
        <v>0</v>
      </c>
      <c r="L69" s="1287">
        <v>3</v>
      </c>
      <c r="M69" s="1287">
        <v>3</v>
      </c>
      <c r="N69" s="1288">
        <v>5</v>
      </c>
      <c r="O69" s="1287">
        <v>3</v>
      </c>
      <c r="P69" s="1288">
        <v>5</v>
      </c>
      <c r="Q69" s="1287">
        <v>3</v>
      </c>
      <c r="R69" s="1946">
        <v>202</v>
      </c>
      <c r="T69" s="1278"/>
    </row>
    <row r="70" spans="1:20" s="1259" customFormat="1" ht="12.75" customHeight="1" x14ac:dyDescent="0.2">
      <c r="A70" s="1043" t="s">
        <v>100</v>
      </c>
      <c r="B70" s="1289">
        <v>4438</v>
      </c>
      <c r="C70" s="1290">
        <v>11</v>
      </c>
      <c r="D70" s="1289">
        <v>140</v>
      </c>
      <c r="E70" s="1290">
        <v>296</v>
      </c>
      <c r="F70" s="1289">
        <v>179</v>
      </c>
      <c r="G70" s="1290">
        <v>352</v>
      </c>
      <c r="H70" s="1289">
        <v>33</v>
      </c>
      <c r="I70" s="1290">
        <v>63</v>
      </c>
      <c r="J70" s="1289">
        <v>1183</v>
      </c>
      <c r="K70" s="1290">
        <v>4</v>
      </c>
      <c r="L70" s="1289">
        <v>24</v>
      </c>
      <c r="M70" s="1289">
        <v>15</v>
      </c>
      <c r="N70" s="1290">
        <v>104</v>
      </c>
      <c r="O70" s="1289">
        <v>35</v>
      </c>
      <c r="P70" s="1290">
        <v>169</v>
      </c>
      <c r="Q70" s="1289">
        <v>14</v>
      </c>
      <c r="R70" s="1947">
        <v>1816</v>
      </c>
      <c r="T70" s="1278"/>
    </row>
    <row r="71" spans="1:20" s="1259" customFormat="1" ht="12.75" customHeight="1" x14ac:dyDescent="0.2">
      <c r="A71" s="1113" t="s">
        <v>101</v>
      </c>
      <c r="B71" s="1285">
        <v>193</v>
      </c>
      <c r="C71" s="1286">
        <v>6</v>
      </c>
      <c r="D71" s="1285">
        <v>52</v>
      </c>
      <c r="E71" s="1286">
        <v>11</v>
      </c>
      <c r="F71" s="1285">
        <v>15</v>
      </c>
      <c r="G71" s="1286">
        <v>19</v>
      </c>
      <c r="H71" s="1285">
        <v>1</v>
      </c>
      <c r="I71" s="1286">
        <v>1</v>
      </c>
      <c r="J71" s="1285">
        <v>5</v>
      </c>
      <c r="K71" s="1286">
        <v>0</v>
      </c>
      <c r="L71" s="1285">
        <v>1</v>
      </c>
      <c r="M71" s="1285">
        <v>3</v>
      </c>
      <c r="N71" s="1286">
        <v>6</v>
      </c>
      <c r="O71" s="1285">
        <v>0</v>
      </c>
      <c r="P71" s="1286">
        <v>2</v>
      </c>
      <c r="Q71" s="1285">
        <v>2</v>
      </c>
      <c r="R71" s="1945">
        <v>69</v>
      </c>
      <c r="T71" s="1278"/>
    </row>
    <row r="72" spans="1:20" s="1270" customFormat="1" ht="12.75" x14ac:dyDescent="0.2">
      <c r="A72" s="1113" t="s">
        <v>102</v>
      </c>
      <c r="B72" s="1285">
        <v>2602</v>
      </c>
      <c r="C72" s="1286">
        <v>3</v>
      </c>
      <c r="D72" s="1285">
        <v>67</v>
      </c>
      <c r="E72" s="1286">
        <v>159</v>
      </c>
      <c r="F72" s="1285">
        <v>61</v>
      </c>
      <c r="G72" s="1286">
        <v>118</v>
      </c>
      <c r="H72" s="1285">
        <v>22</v>
      </c>
      <c r="I72" s="1286">
        <v>21</v>
      </c>
      <c r="J72" s="1285">
        <v>950</v>
      </c>
      <c r="K72" s="1286">
        <v>3</v>
      </c>
      <c r="L72" s="1285">
        <v>9</v>
      </c>
      <c r="M72" s="1285">
        <v>5</v>
      </c>
      <c r="N72" s="1286">
        <v>61</v>
      </c>
      <c r="O72" s="1285">
        <v>20</v>
      </c>
      <c r="P72" s="1286">
        <v>66</v>
      </c>
      <c r="Q72" s="1285">
        <v>7</v>
      </c>
      <c r="R72" s="1945">
        <v>1030</v>
      </c>
      <c r="T72" s="1278"/>
    </row>
    <row r="73" spans="1:20" s="1260" customFormat="1" ht="11.25" customHeight="1" x14ac:dyDescent="0.2">
      <c r="A73" s="1113" t="s">
        <v>266</v>
      </c>
      <c r="B73" s="1285">
        <v>859</v>
      </c>
      <c r="C73" s="1286">
        <v>1</v>
      </c>
      <c r="D73" s="1285">
        <v>18</v>
      </c>
      <c r="E73" s="1286">
        <v>27</v>
      </c>
      <c r="F73" s="1285">
        <v>55</v>
      </c>
      <c r="G73" s="1286">
        <v>98</v>
      </c>
      <c r="H73" s="1285">
        <v>1</v>
      </c>
      <c r="I73" s="1286">
        <v>36</v>
      </c>
      <c r="J73" s="1285">
        <v>15</v>
      </c>
      <c r="K73" s="1286">
        <v>1</v>
      </c>
      <c r="L73" s="1285">
        <v>7</v>
      </c>
      <c r="M73" s="1285">
        <v>6</v>
      </c>
      <c r="N73" s="1286">
        <v>30</v>
      </c>
      <c r="O73" s="1285">
        <v>6</v>
      </c>
      <c r="P73" s="1286">
        <v>78</v>
      </c>
      <c r="Q73" s="1285">
        <v>4</v>
      </c>
      <c r="R73" s="1945">
        <v>476</v>
      </c>
      <c r="T73" s="1278"/>
    </row>
    <row r="74" spans="1:20" s="1260" customFormat="1" ht="24.75" customHeight="1" x14ac:dyDescent="0.2">
      <c r="A74" s="1022" t="s">
        <v>495</v>
      </c>
      <c r="B74" s="1285">
        <v>150</v>
      </c>
      <c r="C74" s="1286">
        <v>0</v>
      </c>
      <c r="D74" s="1285">
        <v>0</v>
      </c>
      <c r="E74" s="1286">
        <v>0</v>
      </c>
      <c r="F74" s="1285">
        <v>6</v>
      </c>
      <c r="G74" s="1286">
        <v>50</v>
      </c>
      <c r="H74" s="1285">
        <v>0</v>
      </c>
      <c r="I74" s="1286">
        <v>0</v>
      </c>
      <c r="J74" s="1285">
        <v>5</v>
      </c>
      <c r="K74" s="1286">
        <v>0</v>
      </c>
      <c r="L74" s="1285">
        <v>6</v>
      </c>
      <c r="M74" s="1285">
        <v>5</v>
      </c>
      <c r="N74" s="1286">
        <v>1</v>
      </c>
      <c r="O74" s="1285">
        <v>3</v>
      </c>
      <c r="P74" s="1286">
        <v>9</v>
      </c>
      <c r="Q74" s="1285">
        <v>2</v>
      </c>
      <c r="R74" s="1945">
        <v>63</v>
      </c>
      <c r="T74" s="1278"/>
    </row>
    <row r="75" spans="1:20" s="1259" customFormat="1" ht="12.75" customHeight="1" x14ac:dyDescent="0.2">
      <c r="A75" s="1046" t="s">
        <v>105</v>
      </c>
      <c r="B75" s="1285">
        <v>30</v>
      </c>
      <c r="C75" s="1286">
        <v>0</v>
      </c>
      <c r="D75" s="1285">
        <v>0</v>
      </c>
      <c r="E75" s="1286">
        <v>0</v>
      </c>
      <c r="F75" s="1285">
        <v>5</v>
      </c>
      <c r="G75" s="1286">
        <v>12</v>
      </c>
      <c r="H75" s="1285">
        <v>0</v>
      </c>
      <c r="I75" s="1286">
        <v>0</v>
      </c>
      <c r="J75" s="1285">
        <v>0</v>
      </c>
      <c r="K75" s="1286">
        <v>0</v>
      </c>
      <c r="L75" s="1285">
        <v>0</v>
      </c>
      <c r="M75" s="1285">
        <v>0</v>
      </c>
      <c r="N75" s="1286">
        <v>0</v>
      </c>
      <c r="O75" s="1285">
        <v>0</v>
      </c>
      <c r="P75" s="1286">
        <v>5</v>
      </c>
      <c r="Q75" s="1285">
        <v>0</v>
      </c>
      <c r="R75" s="1945">
        <v>8</v>
      </c>
      <c r="T75" s="1278"/>
    </row>
    <row r="76" spans="1:20" s="1255" customFormat="1" ht="24.75" customHeight="1" x14ac:dyDescent="0.2">
      <c r="A76" s="1046" t="s">
        <v>689</v>
      </c>
      <c r="B76" s="1285">
        <v>679</v>
      </c>
      <c r="C76" s="1286">
        <v>1</v>
      </c>
      <c r="D76" s="1285">
        <v>18</v>
      </c>
      <c r="E76" s="1286">
        <v>27</v>
      </c>
      <c r="F76" s="1285">
        <v>44</v>
      </c>
      <c r="G76" s="1286">
        <v>36</v>
      </c>
      <c r="H76" s="1285">
        <v>1</v>
      </c>
      <c r="I76" s="1286">
        <v>36</v>
      </c>
      <c r="J76" s="1285">
        <v>10</v>
      </c>
      <c r="K76" s="1286">
        <v>1</v>
      </c>
      <c r="L76" s="1285">
        <v>1</v>
      </c>
      <c r="M76" s="1285">
        <v>1</v>
      </c>
      <c r="N76" s="1286">
        <v>29</v>
      </c>
      <c r="O76" s="1285">
        <v>3</v>
      </c>
      <c r="P76" s="1286">
        <v>64</v>
      </c>
      <c r="Q76" s="1285">
        <v>2</v>
      </c>
      <c r="R76" s="1945">
        <v>405</v>
      </c>
      <c r="T76" s="1278"/>
    </row>
    <row r="77" spans="1:20" s="1259" customFormat="1" ht="12.75" customHeight="1" x14ac:dyDescent="0.2">
      <c r="A77" s="1113" t="s">
        <v>107</v>
      </c>
      <c r="B77" s="1285">
        <v>784</v>
      </c>
      <c r="C77" s="1286">
        <v>1</v>
      </c>
      <c r="D77" s="1285">
        <v>3</v>
      </c>
      <c r="E77" s="1286">
        <v>99</v>
      </c>
      <c r="F77" s="1285">
        <v>48</v>
      </c>
      <c r="G77" s="1286">
        <v>117</v>
      </c>
      <c r="H77" s="1285">
        <v>9</v>
      </c>
      <c r="I77" s="1286">
        <v>5</v>
      </c>
      <c r="J77" s="1285">
        <v>213</v>
      </c>
      <c r="K77" s="1286">
        <v>0</v>
      </c>
      <c r="L77" s="1285">
        <v>7</v>
      </c>
      <c r="M77" s="1285">
        <v>1</v>
      </c>
      <c r="N77" s="1286">
        <v>7</v>
      </c>
      <c r="O77" s="1285">
        <v>9</v>
      </c>
      <c r="P77" s="1286">
        <v>23</v>
      </c>
      <c r="Q77" s="1285">
        <v>1</v>
      </c>
      <c r="R77" s="1945">
        <v>241</v>
      </c>
      <c r="T77" s="1278"/>
    </row>
    <row r="78" spans="1:20" s="1259" customFormat="1" ht="12.75" customHeight="1" x14ac:dyDescent="0.2">
      <c r="A78" s="1043" t="s">
        <v>108</v>
      </c>
      <c r="B78" s="1283">
        <v>6957</v>
      </c>
      <c r="C78" s="1284">
        <v>9</v>
      </c>
      <c r="D78" s="1283">
        <v>71</v>
      </c>
      <c r="E78" s="1284">
        <v>356</v>
      </c>
      <c r="F78" s="1283">
        <v>700</v>
      </c>
      <c r="G78" s="1284">
        <v>340</v>
      </c>
      <c r="H78" s="1283">
        <v>62</v>
      </c>
      <c r="I78" s="1284">
        <v>519</v>
      </c>
      <c r="J78" s="1283">
        <v>2276</v>
      </c>
      <c r="K78" s="1284">
        <v>189</v>
      </c>
      <c r="L78" s="1283">
        <v>37</v>
      </c>
      <c r="M78" s="1283">
        <v>28</v>
      </c>
      <c r="N78" s="1284">
        <v>102</v>
      </c>
      <c r="O78" s="1283">
        <v>94</v>
      </c>
      <c r="P78" s="1284">
        <v>200</v>
      </c>
      <c r="Q78" s="1283">
        <v>13</v>
      </c>
      <c r="R78" s="1944">
        <v>1961</v>
      </c>
      <c r="T78" s="1278"/>
    </row>
    <row r="79" spans="1:20" s="1259" customFormat="1" ht="12.75" customHeight="1" x14ac:dyDescent="0.2">
      <c r="A79" s="1113" t="s">
        <v>109</v>
      </c>
      <c r="B79" s="1285">
        <v>19</v>
      </c>
      <c r="C79" s="1286">
        <v>0</v>
      </c>
      <c r="D79" s="1285">
        <v>0</v>
      </c>
      <c r="E79" s="1286">
        <v>1</v>
      </c>
      <c r="F79" s="1285">
        <v>5</v>
      </c>
      <c r="G79" s="1286">
        <v>4</v>
      </c>
      <c r="H79" s="1285">
        <v>1</v>
      </c>
      <c r="I79" s="1286">
        <v>0</v>
      </c>
      <c r="J79" s="1285">
        <v>0</v>
      </c>
      <c r="K79" s="1286">
        <v>1</v>
      </c>
      <c r="L79" s="1285">
        <v>0</v>
      </c>
      <c r="M79" s="1285">
        <v>0</v>
      </c>
      <c r="N79" s="1286">
        <v>0</v>
      </c>
      <c r="O79" s="1285">
        <v>2</v>
      </c>
      <c r="P79" s="1286">
        <v>0</v>
      </c>
      <c r="Q79" s="1285">
        <v>1</v>
      </c>
      <c r="R79" s="1945">
        <v>4</v>
      </c>
      <c r="T79" s="1278"/>
    </row>
    <row r="80" spans="1:20" s="1259" customFormat="1" ht="12.75" customHeight="1" x14ac:dyDescent="0.2">
      <c r="A80" s="1113" t="s">
        <v>110</v>
      </c>
      <c r="B80" s="1285">
        <v>39</v>
      </c>
      <c r="C80" s="1286">
        <v>0</v>
      </c>
      <c r="D80" s="1285">
        <v>0</v>
      </c>
      <c r="E80" s="1286">
        <v>1</v>
      </c>
      <c r="F80" s="1285">
        <v>0</v>
      </c>
      <c r="G80" s="1286">
        <v>1</v>
      </c>
      <c r="H80" s="1285">
        <v>0</v>
      </c>
      <c r="I80" s="1286">
        <v>0</v>
      </c>
      <c r="J80" s="1285">
        <v>4</v>
      </c>
      <c r="K80" s="1286">
        <v>0</v>
      </c>
      <c r="L80" s="1285">
        <v>0</v>
      </c>
      <c r="M80" s="1285">
        <v>0</v>
      </c>
      <c r="N80" s="1286">
        <v>0</v>
      </c>
      <c r="O80" s="1285">
        <v>0</v>
      </c>
      <c r="P80" s="1286">
        <v>0</v>
      </c>
      <c r="Q80" s="1285">
        <v>0</v>
      </c>
      <c r="R80" s="1945">
        <v>33</v>
      </c>
      <c r="T80" s="1278"/>
    </row>
    <row r="81" spans="1:20" s="1259" customFormat="1" ht="12.75" customHeight="1" x14ac:dyDescent="0.2">
      <c r="A81" s="1113" t="s">
        <v>111</v>
      </c>
      <c r="B81" s="1285">
        <v>97</v>
      </c>
      <c r="C81" s="1286">
        <v>0</v>
      </c>
      <c r="D81" s="1285">
        <v>0</v>
      </c>
      <c r="E81" s="1286">
        <v>0</v>
      </c>
      <c r="F81" s="1285">
        <v>27</v>
      </c>
      <c r="G81" s="1286">
        <v>15</v>
      </c>
      <c r="H81" s="1285">
        <v>3</v>
      </c>
      <c r="I81" s="1286">
        <v>0</v>
      </c>
      <c r="J81" s="1285">
        <v>25</v>
      </c>
      <c r="K81" s="1286">
        <v>0</v>
      </c>
      <c r="L81" s="1285">
        <v>1</v>
      </c>
      <c r="M81" s="1285">
        <v>0</v>
      </c>
      <c r="N81" s="1286">
        <v>5</v>
      </c>
      <c r="O81" s="1285">
        <v>3</v>
      </c>
      <c r="P81" s="1286">
        <v>3</v>
      </c>
      <c r="Q81" s="1285">
        <v>3</v>
      </c>
      <c r="R81" s="1945">
        <v>12</v>
      </c>
      <c r="T81" s="1278"/>
    </row>
    <row r="82" spans="1:20" s="1259" customFormat="1" ht="12.75" customHeight="1" x14ac:dyDescent="0.2">
      <c r="A82" s="1113" t="s">
        <v>112</v>
      </c>
      <c r="B82" s="1285">
        <v>710</v>
      </c>
      <c r="C82" s="1286">
        <v>2</v>
      </c>
      <c r="D82" s="1285">
        <v>48</v>
      </c>
      <c r="E82" s="1286">
        <v>61</v>
      </c>
      <c r="F82" s="1285">
        <v>166</v>
      </c>
      <c r="G82" s="1286">
        <v>22</v>
      </c>
      <c r="H82" s="1285">
        <v>0</v>
      </c>
      <c r="I82" s="1286">
        <v>11</v>
      </c>
      <c r="J82" s="1285">
        <v>149</v>
      </c>
      <c r="K82" s="1286">
        <v>0</v>
      </c>
      <c r="L82" s="1285">
        <v>4</v>
      </c>
      <c r="M82" s="1285">
        <v>9</v>
      </c>
      <c r="N82" s="1286">
        <v>3</v>
      </c>
      <c r="O82" s="1285">
        <v>7</v>
      </c>
      <c r="P82" s="1286">
        <v>5</v>
      </c>
      <c r="Q82" s="1285">
        <v>3</v>
      </c>
      <c r="R82" s="1945">
        <v>220</v>
      </c>
      <c r="T82" s="1278"/>
    </row>
    <row r="83" spans="1:20" s="1259" customFormat="1" ht="12.75" customHeight="1" x14ac:dyDescent="0.2">
      <c r="A83" s="1113" t="s">
        <v>113</v>
      </c>
      <c r="B83" s="1285">
        <v>1702</v>
      </c>
      <c r="C83" s="1286">
        <v>2</v>
      </c>
      <c r="D83" s="1285">
        <v>7</v>
      </c>
      <c r="E83" s="1286">
        <v>45</v>
      </c>
      <c r="F83" s="1285">
        <v>55</v>
      </c>
      <c r="G83" s="1286">
        <v>158</v>
      </c>
      <c r="H83" s="1285">
        <v>12</v>
      </c>
      <c r="I83" s="1286">
        <v>11</v>
      </c>
      <c r="J83" s="1285">
        <v>920</v>
      </c>
      <c r="K83" s="1286">
        <v>2</v>
      </c>
      <c r="L83" s="1285">
        <v>12</v>
      </c>
      <c r="M83" s="1285">
        <v>11</v>
      </c>
      <c r="N83" s="1286">
        <v>14</v>
      </c>
      <c r="O83" s="1285">
        <v>41</v>
      </c>
      <c r="P83" s="1286">
        <v>25</v>
      </c>
      <c r="Q83" s="1285">
        <v>1</v>
      </c>
      <c r="R83" s="1945">
        <v>386</v>
      </c>
      <c r="T83" s="1278"/>
    </row>
    <row r="84" spans="1:20" s="1259" customFormat="1" ht="12.75" customHeight="1" x14ac:dyDescent="0.2">
      <c r="A84" s="1113" t="s">
        <v>114</v>
      </c>
      <c r="B84" s="1285">
        <v>1749</v>
      </c>
      <c r="C84" s="1286">
        <v>3</v>
      </c>
      <c r="D84" s="1285">
        <v>6</v>
      </c>
      <c r="E84" s="1286">
        <v>76</v>
      </c>
      <c r="F84" s="1285">
        <v>14</v>
      </c>
      <c r="G84" s="1286">
        <v>39</v>
      </c>
      <c r="H84" s="1285">
        <v>13</v>
      </c>
      <c r="I84" s="1286">
        <v>151</v>
      </c>
      <c r="J84" s="1285">
        <v>673</v>
      </c>
      <c r="K84" s="1286">
        <v>183</v>
      </c>
      <c r="L84" s="1285">
        <v>4</v>
      </c>
      <c r="M84" s="1285">
        <v>3</v>
      </c>
      <c r="N84" s="1286">
        <v>23</v>
      </c>
      <c r="O84" s="1285">
        <v>8</v>
      </c>
      <c r="P84" s="1286">
        <v>16</v>
      </c>
      <c r="Q84" s="1285">
        <v>0</v>
      </c>
      <c r="R84" s="1945">
        <v>537</v>
      </c>
      <c r="T84" s="1278"/>
    </row>
    <row r="85" spans="1:20" s="1259" customFormat="1" ht="12.75" customHeight="1" x14ac:dyDescent="0.2">
      <c r="A85" s="1113" t="s">
        <v>115</v>
      </c>
      <c r="B85" s="1285">
        <v>487</v>
      </c>
      <c r="C85" s="1286">
        <v>1</v>
      </c>
      <c r="D85" s="1285">
        <v>2</v>
      </c>
      <c r="E85" s="1286">
        <v>2</v>
      </c>
      <c r="F85" s="1285">
        <v>72</v>
      </c>
      <c r="G85" s="1286">
        <v>28</v>
      </c>
      <c r="H85" s="1285">
        <v>1</v>
      </c>
      <c r="I85" s="1286">
        <v>146</v>
      </c>
      <c r="J85" s="1285">
        <v>58</v>
      </c>
      <c r="K85" s="1286">
        <v>2</v>
      </c>
      <c r="L85" s="1285">
        <v>4</v>
      </c>
      <c r="M85" s="1285">
        <v>1</v>
      </c>
      <c r="N85" s="1286">
        <v>12</v>
      </c>
      <c r="O85" s="1285">
        <v>7</v>
      </c>
      <c r="P85" s="1286">
        <v>24</v>
      </c>
      <c r="Q85" s="1285">
        <v>1</v>
      </c>
      <c r="R85" s="1945">
        <v>126</v>
      </c>
      <c r="T85" s="1278"/>
    </row>
    <row r="86" spans="1:20" s="1259" customFormat="1" ht="12.75" customHeight="1" x14ac:dyDescent="0.2">
      <c r="A86" s="1113" t="s">
        <v>116</v>
      </c>
      <c r="B86" s="1285">
        <v>255</v>
      </c>
      <c r="C86" s="1286">
        <v>0</v>
      </c>
      <c r="D86" s="1285">
        <v>1</v>
      </c>
      <c r="E86" s="1286">
        <v>9</v>
      </c>
      <c r="F86" s="1285">
        <v>35</v>
      </c>
      <c r="G86" s="1286">
        <v>24</v>
      </c>
      <c r="H86" s="1285">
        <v>11</v>
      </c>
      <c r="I86" s="1286">
        <v>2</v>
      </c>
      <c r="J86" s="1285">
        <v>59</v>
      </c>
      <c r="K86" s="1286">
        <v>0</v>
      </c>
      <c r="L86" s="1285">
        <v>2</v>
      </c>
      <c r="M86" s="1285">
        <v>2</v>
      </c>
      <c r="N86" s="1286">
        <v>4</v>
      </c>
      <c r="O86" s="1285">
        <v>6</v>
      </c>
      <c r="P86" s="1286">
        <v>28</v>
      </c>
      <c r="Q86" s="1285">
        <v>0</v>
      </c>
      <c r="R86" s="1945">
        <v>72</v>
      </c>
      <c r="T86" s="1278"/>
    </row>
    <row r="87" spans="1:20" s="1255" customFormat="1" ht="11.25" customHeight="1" x14ac:dyDescent="0.2">
      <c r="A87" s="1113" t="s">
        <v>117</v>
      </c>
      <c r="B87" s="1285">
        <v>648</v>
      </c>
      <c r="C87" s="1286">
        <v>1</v>
      </c>
      <c r="D87" s="1285">
        <v>0</v>
      </c>
      <c r="E87" s="1286">
        <v>27</v>
      </c>
      <c r="F87" s="1285">
        <v>303</v>
      </c>
      <c r="G87" s="1286">
        <v>20</v>
      </c>
      <c r="H87" s="1285">
        <v>21</v>
      </c>
      <c r="I87" s="1286">
        <v>8</v>
      </c>
      <c r="J87" s="1285">
        <v>67</v>
      </c>
      <c r="K87" s="1286">
        <v>0</v>
      </c>
      <c r="L87" s="1285">
        <v>1</v>
      </c>
      <c r="M87" s="1285">
        <v>1</v>
      </c>
      <c r="N87" s="1286">
        <v>0</v>
      </c>
      <c r="O87" s="1285">
        <v>16</v>
      </c>
      <c r="P87" s="1286">
        <v>87</v>
      </c>
      <c r="Q87" s="1285">
        <v>3</v>
      </c>
      <c r="R87" s="1945">
        <v>93</v>
      </c>
      <c r="T87" s="1278"/>
    </row>
    <row r="88" spans="1:20" s="1259" customFormat="1" ht="12.75" customHeight="1" x14ac:dyDescent="0.2">
      <c r="A88" s="1113" t="s">
        <v>118</v>
      </c>
      <c r="B88" s="1285">
        <v>1251</v>
      </c>
      <c r="C88" s="1286">
        <v>0</v>
      </c>
      <c r="D88" s="1285">
        <v>7</v>
      </c>
      <c r="E88" s="1286">
        <v>134</v>
      </c>
      <c r="F88" s="1285">
        <v>23</v>
      </c>
      <c r="G88" s="1286">
        <v>29</v>
      </c>
      <c r="H88" s="1285">
        <v>0</v>
      </c>
      <c r="I88" s="1286">
        <v>190</v>
      </c>
      <c r="J88" s="1285">
        <v>321</v>
      </c>
      <c r="K88" s="1286">
        <v>1</v>
      </c>
      <c r="L88" s="1285">
        <v>9</v>
      </c>
      <c r="M88" s="1285">
        <v>1</v>
      </c>
      <c r="N88" s="1286">
        <v>41</v>
      </c>
      <c r="O88" s="1285">
        <v>4</v>
      </c>
      <c r="P88" s="1286">
        <v>12</v>
      </c>
      <c r="Q88" s="1285">
        <v>1</v>
      </c>
      <c r="R88" s="1945">
        <v>478</v>
      </c>
      <c r="T88" s="1278"/>
    </row>
    <row r="89" spans="1:20" s="1259" customFormat="1" ht="12.75" customHeight="1" x14ac:dyDescent="0.2">
      <c r="A89" s="1005" t="s">
        <v>119</v>
      </c>
      <c r="B89" s="1283">
        <v>8689</v>
      </c>
      <c r="C89" s="1284">
        <v>5</v>
      </c>
      <c r="D89" s="1283">
        <v>16</v>
      </c>
      <c r="E89" s="1284">
        <v>786</v>
      </c>
      <c r="F89" s="1283">
        <v>56</v>
      </c>
      <c r="G89" s="1284">
        <v>92</v>
      </c>
      <c r="H89" s="1283">
        <v>33</v>
      </c>
      <c r="I89" s="1284">
        <v>283</v>
      </c>
      <c r="J89" s="1283">
        <v>5243</v>
      </c>
      <c r="K89" s="1284">
        <v>125</v>
      </c>
      <c r="L89" s="1283">
        <v>14</v>
      </c>
      <c r="M89" s="1283">
        <v>15</v>
      </c>
      <c r="N89" s="1284">
        <v>15</v>
      </c>
      <c r="O89" s="1283">
        <v>173</v>
      </c>
      <c r="P89" s="1284">
        <v>237</v>
      </c>
      <c r="Q89" s="1283">
        <v>1</v>
      </c>
      <c r="R89" s="1944">
        <v>1595</v>
      </c>
      <c r="T89" s="1278"/>
    </row>
    <row r="90" spans="1:20" s="1259" customFormat="1" ht="12.75" customHeight="1" x14ac:dyDescent="0.2">
      <c r="A90" s="1113" t="s">
        <v>120</v>
      </c>
      <c r="B90" s="1285">
        <v>450</v>
      </c>
      <c r="C90" s="1286">
        <v>0</v>
      </c>
      <c r="D90" s="1285">
        <v>2</v>
      </c>
      <c r="E90" s="1286">
        <v>18</v>
      </c>
      <c r="F90" s="1285">
        <v>5</v>
      </c>
      <c r="G90" s="1286">
        <v>13</v>
      </c>
      <c r="H90" s="1285">
        <v>3</v>
      </c>
      <c r="I90" s="1286">
        <v>3</v>
      </c>
      <c r="J90" s="1285">
        <v>269</v>
      </c>
      <c r="K90" s="1286">
        <v>1</v>
      </c>
      <c r="L90" s="1285">
        <v>2</v>
      </c>
      <c r="M90" s="1285">
        <v>8</v>
      </c>
      <c r="N90" s="1286">
        <v>0</v>
      </c>
      <c r="O90" s="1285">
        <v>1</v>
      </c>
      <c r="P90" s="1286">
        <v>13</v>
      </c>
      <c r="Q90" s="1285">
        <v>0</v>
      </c>
      <c r="R90" s="1945">
        <v>112</v>
      </c>
      <c r="T90" s="1278"/>
    </row>
    <row r="91" spans="1:20" s="1259" customFormat="1" ht="12.75" customHeight="1" x14ac:dyDescent="0.2">
      <c r="A91" s="1113" t="s">
        <v>121</v>
      </c>
      <c r="B91" s="1285">
        <v>523</v>
      </c>
      <c r="C91" s="1286">
        <v>3</v>
      </c>
      <c r="D91" s="1285">
        <v>7</v>
      </c>
      <c r="E91" s="1286">
        <v>2</v>
      </c>
      <c r="F91" s="1285">
        <v>7</v>
      </c>
      <c r="G91" s="1286">
        <v>2</v>
      </c>
      <c r="H91" s="1285">
        <v>4</v>
      </c>
      <c r="I91" s="1286">
        <v>4</v>
      </c>
      <c r="J91" s="1285">
        <v>417</v>
      </c>
      <c r="K91" s="1286">
        <v>1</v>
      </c>
      <c r="L91" s="1285">
        <v>2</v>
      </c>
      <c r="M91" s="1285">
        <v>1</v>
      </c>
      <c r="N91" s="1286">
        <v>2</v>
      </c>
      <c r="O91" s="1285">
        <v>4</v>
      </c>
      <c r="P91" s="1286">
        <v>10</v>
      </c>
      <c r="Q91" s="1285">
        <v>0</v>
      </c>
      <c r="R91" s="1945">
        <v>57</v>
      </c>
      <c r="T91" s="1278"/>
    </row>
    <row r="92" spans="1:20" s="1259" customFormat="1" ht="12.75" customHeight="1" x14ac:dyDescent="0.2">
      <c r="A92" s="1113" t="s">
        <v>122</v>
      </c>
      <c r="B92" s="1285">
        <v>75</v>
      </c>
      <c r="C92" s="1286">
        <v>0</v>
      </c>
      <c r="D92" s="1285">
        <v>0</v>
      </c>
      <c r="E92" s="1286">
        <v>0</v>
      </c>
      <c r="F92" s="1285">
        <v>1</v>
      </c>
      <c r="G92" s="1286">
        <v>6</v>
      </c>
      <c r="H92" s="1285">
        <v>0</v>
      </c>
      <c r="I92" s="1286">
        <v>1</v>
      </c>
      <c r="J92" s="1285">
        <v>53</v>
      </c>
      <c r="K92" s="1286">
        <v>0</v>
      </c>
      <c r="L92" s="1285">
        <v>0</v>
      </c>
      <c r="M92" s="1285">
        <v>1</v>
      </c>
      <c r="N92" s="1286">
        <v>1</v>
      </c>
      <c r="O92" s="1285">
        <v>0</v>
      </c>
      <c r="P92" s="1286">
        <v>3</v>
      </c>
      <c r="Q92" s="1285">
        <v>1</v>
      </c>
      <c r="R92" s="1945">
        <v>8</v>
      </c>
      <c r="T92" s="1278"/>
    </row>
    <row r="93" spans="1:20" s="1259" customFormat="1" ht="12.75" customHeight="1" x14ac:dyDescent="0.2">
      <c r="A93" s="1113" t="s">
        <v>123</v>
      </c>
      <c r="B93" s="1285">
        <v>152</v>
      </c>
      <c r="C93" s="1286">
        <v>0</v>
      </c>
      <c r="D93" s="1285">
        <v>0</v>
      </c>
      <c r="E93" s="1286">
        <v>0</v>
      </c>
      <c r="F93" s="1285">
        <v>1</v>
      </c>
      <c r="G93" s="1286">
        <v>2</v>
      </c>
      <c r="H93" s="1285">
        <v>0</v>
      </c>
      <c r="I93" s="1286">
        <v>0</v>
      </c>
      <c r="J93" s="1285">
        <v>120</v>
      </c>
      <c r="K93" s="1286">
        <v>0</v>
      </c>
      <c r="L93" s="1285">
        <v>0</v>
      </c>
      <c r="M93" s="1285">
        <v>2</v>
      </c>
      <c r="N93" s="1286">
        <v>0</v>
      </c>
      <c r="O93" s="1285">
        <v>6</v>
      </c>
      <c r="P93" s="1286">
        <v>7</v>
      </c>
      <c r="Q93" s="1285">
        <v>0</v>
      </c>
      <c r="R93" s="1945">
        <v>14</v>
      </c>
      <c r="T93" s="1278"/>
    </row>
    <row r="94" spans="1:20" s="1259" customFormat="1" ht="12.75" customHeight="1" x14ac:dyDescent="0.2">
      <c r="A94" s="1113" t="s">
        <v>124</v>
      </c>
      <c r="B94" s="1285">
        <v>3023</v>
      </c>
      <c r="C94" s="1286">
        <v>0</v>
      </c>
      <c r="D94" s="1285">
        <v>5</v>
      </c>
      <c r="E94" s="1286">
        <v>473</v>
      </c>
      <c r="F94" s="1285">
        <v>8</v>
      </c>
      <c r="G94" s="1286">
        <v>18</v>
      </c>
      <c r="H94" s="1285">
        <v>1</v>
      </c>
      <c r="I94" s="1286">
        <v>213</v>
      </c>
      <c r="J94" s="1285">
        <v>1872</v>
      </c>
      <c r="K94" s="1286">
        <v>4</v>
      </c>
      <c r="L94" s="1285">
        <v>3</v>
      </c>
      <c r="M94" s="1285">
        <v>1</v>
      </c>
      <c r="N94" s="1286">
        <v>6</v>
      </c>
      <c r="O94" s="1285">
        <v>7</v>
      </c>
      <c r="P94" s="1286">
        <v>23</v>
      </c>
      <c r="Q94" s="1285">
        <v>0</v>
      </c>
      <c r="R94" s="1945">
        <v>389</v>
      </c>
      <c r="T94" s="1278"/>
    </row>
    <row r="95" spans="1:20" s="1259" customFormat="1" ht="12.75" customHeight="1" x14ac:dyDescent="0.2">
      <c r="A95" s="1113" t="s">
        <v>125</v>
      </c>
      <c r="B95" s="1285">
        <v>3003</v>
      </c>
      <c r="C95" s="1286">
        <v>0</v>
      </c>
      <c r="D95" s="1285">
        <v>2</v>
      </c>
      <c r="E95" s="1286">
        <v>278</v>
      </c>
      <c r="F95" s="1285">
        <v>15</v>
      </c>
      <c r="G95" s="1286">
        <v>32</v>
      </c>
      <c r="H95" s="1285">
        <v>23</v>
      </c>
      <c r="I95" s="1286">
        <v>3</v>
      </c>
      <c r="J95" s="1285">
        <v>2324</v>
      </c>
      <c r="K95" s="1286">
        <v>11</v>
      </c>
      <c r="L95" s="1285">
        <v>2</v>
      </c>
      <c r="M95" s="1285">
        <v>0</v>
      </c>
      <c r="N95" s="1286">
        <v>2</v>
      </c>
      <c r="O95" s="1285">
        <v>27</v>
      </c>
      <c r="P95" s="1286">
        <v>16</v>
      </c>
      <c r="Q95" s="1285">
        <v>0</v>
      </c>
      <c r="R95" s="1945">
        <v>268</v>
      </c>
      <c r="T95" s="1278"/>
    </row>
    <row r="96" spans="1:20" s="1259" customFormat="1" ht="12.75" customHeight="1" x14ac:dyDescent="0.2">
      <c r="A96" s="1113" t="s">
        <v>126</v>
      </c>
      <c r="B96" s="1285">
        <v>259</v>
      </c>
      <c r="C96" s="1286">
        <v>1</v>
      </c>
      <c r="D96" s="1285">
        <v>0</v>
      </c>
      <c r="E96" s="1286">
        <v>12</v>
      </c>
      <c r="F96" s="1285">
        <v>1</v>
      </c>
      <c r="G96" s="1286">
        <v>9</v>
      </c>
      <c r="H96" s="1285">
        <v>1</v>
      </c>
      <c r="I96" s="1286">
        <v>10</v>
      </c>
      <c r="J96" s="1285">
        <v>102</v>
      </c>
      <c r="K96" s="1286">
        <v>2</v>
      </c>
      <c r="L96" s="1285">
        <v>2</v>
      </c>
      <c r="M96" s="1285">
        <v>2</v>
      </c>
      <c r="N96" s="1286">
        <v>1</v>
      </c>
      <c r="O96" s="1285">
        <v>2</v>
      </c>
      <c r="P96" s="1286">
        <v>55</v>
      </c>
      <c r="Q96" s="1285">
        <v>0</v>
      </c>
      <c r="R96" s="1945">
        <v>59</v>
      </c>
      <c r="T96" s="1278"/>
    </row>
    <row r="97" spans="1:20" s="1259" customFormat="1" ht="12.75" customHeight="1" x14ac:dyDescent="0.2">
      <c r="A97" s="1113" t="s">
        <v>127</v>
      </c>
      <c r="B97" s="1285">
        <v>15</v>
      </c>
      <c r="C97" s="1286">
        <v>0</v>
      </c>
      <c r="D97" s="1285">
        <v>0</v>
      </c>
      <c r="E97" s="1286">
        <v>0</v>
      </c>
      <c r="F97" s="1285">
        <v>0</v>
      </c>
      <c r="G97" s="1286">
        <v>3</v>
      </c>
      <c r="H97" s="1285">
        <v>0</v>
      </c>
      <c r="I97" s="1286">
        <v>0</v>
      </c>
      <c r="J97" s="1285">
        <v>4</v>
      </c>
      <c r="K97" s="1286">
        <v>0</v>
      </c>
      <c r="L97" s="1285">
        <v>0</v>
      </c>
      <c r="M97" s="1285">
        <v>0</v>
      </c>
      <c r="N97" s="1286">
        <v>0</v>
      </c>
      <c r="O97" s="1285">
        <v>0</v>
      </c>
      <c r="P97" s="1286">
        <v>0</v>
      </c>
      <c r="Q97" s="1285">
        <v>0</v>
      </c>
      <c r="R97" s="1945">
        <v>8</v>
      </c>
      <c r="T97" s="1278"/>
    </row>
    <row r="98" spans="1:20" s="1259" customFormat="1" ht="12.75" customHeight="1" x14ac:dyDescent="0.2">
      <c r="A98" s="1113" t="s">
        <v>128</v>
      </c>
      <c r="B98" s="1285">
        <v>1074</v>
      </c>
      <c r="C98" s="1286">
        <v>1</v>
      </c>
      <c r="D98" s="1285">
        <v>0</v>
      </c>
      <c r="E98" s="1286">
        <v>3</v>
      </c>
      <c r="F98" s="1285">
        <v>18</v>
      </c>
      <c r="G98" s="1286">
        <v>6</v>
      </c>
      <c r="H98" s="1285">
        <v>1</v>
      </c>
      <c r="I98" s="1286">
        <v>49</v>
      </c>
      <c r="J98" s="1285">
        <v>42</v>
      </c>
      <c r="K98" s="1286">
        <v>106</v>
      </c>
      <c r="L98" s="1285">
        <v>3</v>
      </c>
      <c r="M98" s="1285">
        <v>0</v>
      </c>
      <c r="N98" s="1286">
        <v>3</v>
      </c>
      <c r="O98" s="1285">
        <v>121</v>
      </c>
      <c r="P98" s="1286">
        <v>66</v>
      </c>
      <c r="Q98" s="1285">
        <v>0</v>
      </c>
      <c r="R98" s="1945">
        <v>655</v>
      </c>
      <c r="T98" s="1278"/>
    </row>
    <row r="99" spans="1:20" ht="12.75" x14ac:dyDescent="0.2">
      <c r="A99" s="1113" t="s">
        <v>129</v>
      </c>
      <c r="B99" s="1285">
        <v>40</v>
      </c>
      <c r="C99" s="1286">
        <v>0</v>
      </c>
      <c r="D99" s="1285">
        <v>0</v>
      </c>
      <c r="E99" s="1286">
        <v>0</v>
      </c>
      <c r="F99" s="1285">
        <v>0</v>
      </c>
      <c r="G99" s="1286">
        <v>0</v>
      </c>
      <c r="H99" s="1285">
        <v>0</v>
      </c>
      <c r="I99" s="1286">
        <v>0</v>
      </c>
      <c r="J99" s="1285">
        <v>39</v>
      </c>
      <c r="K99" s="1286">
        <v>0</v>
      </c>
      <c r="L99" s="1285">
        <v>0</v>
      </c>
      <c r="M99" s="1285">
        <v>0</v>
      </c>
      <c r="N99" s="1286">
        <v>0</v>
      </c>
      <c r="O99" s="1285">
        <v>0</v>
      </c>
      <c r="P99" s="1286">
        <v>0</v>
      </c>
      <c r="Q99" s="1285">
        <v>0</v>
      </c>
      <c r="R99" s="1945">
        <v>1</v>
      </c>
      <c r="T99" s="1278"/>
    </row>
    <row r="100" spans="1:20" ht="12.75" x14ac:dyDescent="0.2">
      <c r="A100" s="1261" t="s">
        <v>130</v>
      </c>
      <c r="B100" s="1287">
        <v>75</v>
      </c>
      <c r="C100" s="1288">
        <v>0</v>
      </c>
      <c r="D100" s="1287">
        <v>0</v>
      </c>
      <c r="E100" s="1288">
        <v>0</v>
      </c>
      <c r="F100" s="1287">
        <v>0</v>
      </c>
      <c r="G100" s="1288">
        <v>1</v>
      </c>
      <c r="H100" s="1287">
        <v>0</v>
      </c>
      <c r="I100" s="1288">
        <v>0</v>
      </c>
      <c r="J100" s="1287">
        <v>1</v>
      </c>
      <c r="K100" s="1288">
        <v>0</v>
      </c>
      <c r="L100" s="1287">
        <v>0</v>
      </c>
      <c r="M100" s="1287">
        <v>0</v>
      </c>
      <c r="N100" s="1288">
        <v>0</v>
      </c>
      <c r="O100" s="1287">
        <v>5</v>
      </c>
      <c r="P100" s="1288">
        <v>44</v>
      </c>
      <c r="Q100" s="1287">
        <v>0</v>
      </c>
      <c r="R100" s="1946">
        <v>24</v>
      </c>
      <c r="T100" s="1278"/>
    </row>
  </sheetData>
  <mergeCells count="3">
    <mergeCell ref="A3:A4"/>
    <mergeCell ref="B3:B4"/>
    <mergeCell ref="C3:R3"/>
  </mergeCells>
  <hyperlinks>
    <hyperlink ref="A1" location="Содержание!A41" display="Содержание"/>
  </hyperlinks>
  <printOptions horizontalCentered="1" verticalCentered="1"/>
  <pageMargins left="0.70866141732283472" right="0.51181102362204722" top="0.59055118110236227" bottom="0.51181102362204722" header="0.39370078740157483" footer="0.51181102362204722"/>
  <pageSetup paperSize="9" firstPageNumber="83" orientation="landscape" useFirstPageNumber="1" r:id="rId1"/>
  <headerFooter alignWithMargins="0">
    <oddHeader>&amp;C&amp;9&amp;P</oddHeader>
  </headerFooter>
  <rowBreaks count="3" manualBreakCount="3">
    <brk id="37" max="16383" man="1"/>
    <brk id="69" max="16383" man="1"/>
    <brk id="100"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0"/>
  <sheetViews>
    <sheetView zoomScaleNormal="100" workbookViewId="0">
      <pane xSplit="1" ySplit="4" topLeftCell="B5" activePane="bottomRight" state="frozen"/>
      <selection activeCell="D115" sqref="D115"/>
      <selection pane="topRight" activeCell="D115" sqref="D115"/>
      <selection pane="bottomLeft" activeCell="D115" sqref="D115"/>
      <selection pane="bottomRight"/>
    </sheetView>
  </sheetViews>
  <sheetFormatPr defaultRowHeight="12" x14ac:dyDescent="0.2"/>
  <cols>
    <col min="1" max="1" width="32.140625" style="994" customWidth="1"/>
    <col min="2" max="2" width="10.42578125" style="994" customWidth="1"/>
    <col min="3" max="3" width="5.42578125" style="994" customWidth="1"/>
    <col min="4" max="4" width="6" style="994" customWidth="1"/>
    <col min="5" max="6" width="6.28515625" style="994" customWidth="1"/>
    <col min="7" max="7" width="6" style="994" customWidth="1"/>
    <col min="8" max="8" width="7" style="994" customWidth="1"/>
    <col min="9" max="9" width="5.42578125" style="994" customWidth="1"/>
    <col min="10" max="10" width="6.140625" style="994" customWidth="1"/>
    <col min="11" max="11" width="5.7109375" style="994" customWidth="1"/>
    <col min="12" max="12" width="5.5703125" style="994" customWidth="1"/>
    <col min="13" max="13" width="6.140625" style="994" customWidth="1"/>
    <col min="14" max="15" width="5.42578125" style="994" customWidth="1"/>
    <col min="16" max="16" width="5.140625" style="994" customWidth="1"/>
    <col min="17" max="17" width="6.140625" style="994" customWidth="1"/>
    <col min="18" max="18" width="6.28515625" style="994" customWidth="1"/>
    <col min="19" max="16384" width="9.140625" style="994"/>
  </cols>
  <sheetData>
    <row r="1" spans="1:35" s="23" customFormat="1" ht="14.25" customHeight="1" x14ac:dyDescent="0.25">
      <c r="A1" s="645" t="s">
        <v>350</v>
      </c>
      <c r="B1" s="1272"/>
      <c r="C1" s="1272"/>
      <c r="D1" s="1272"/>
      <c r="E1" s="1272"/>
      <c r="F1" s="1272"/>
      <c r="G1" s="1272"/>
      <c r="H1" s="1272"/>
      <c r="I1" s="1272"/>
      <c r="J1" s="1272"/>
      <c r="K1" s="1272"/>
      <c r="L1" s="1272"/>
    </row>
    <row r="2" spans="1:35" ht="15" customHeight="1" x14ac:dyDescent="0.2">
      <c r="A2" s="995"/>
    </row>
    <row r="3" spans="1:35" s="73" customFormat="1" ht="25.5" customHeight="1" x14ac:dyDescent="0.2">
      <c r="A3" s="2191" t="s">
        <v>693</v>
      </c>
      <c r="B3" s="2200" t="s">
        <v>704</v>
      </c>
      <c r="C3" s="2195" t="s">
        <v>682</v>
      </c>
      <c r="D3" s="2196"/>
      <c r="E3" s="2196"/>
      <c r="F3" s="2196"/>
      <c r="G3" s="2196"/>
      <c r="H3" s="2196"/>
      <c r="I3" s="2196"/>
      <c r="J3" s="2196"/>
      <c r="K3" s="2196"/>
      <c r="L3" s="2196"/>
      <c r="M3" s="2196"/>
      <c r="N3" s="2196"/>
      <c r="O3" s="2196"/>
      <c r="P3" s="2196"/>
      <c r="Q3" s="2196"/>
      <c r="R3" s="2197"/>
    </row>
    <row r="4" spans="1:35" s="73" customFormat="1" ht="45.75" customHeight="1" x14ac:dyDescent="0.2">
      <c r="A4" s="2192"/>
      <c r="B4" s="2199"/>
      <c r="C4" s="1282" t="s">
        <v>695</v>
      </c>
      <c r="D4" s="1282" t="s">
        <v>696</v>
      </c>
      <c r="E4" s="1282" t="s">
        <v>697</v>
      </c>
      <c r="F4" s="1282" t="s">
        <v>698</v>
      </c>
      <c r="G4" s="1282" t="s">
        <v>274</v>
      </c>
      <c r="H4" s="1282" t="s">
        <v>599</v>
      </c>
      <c r="I4" s="1282" t="s">
        <v>600</v>
      </c>
      <c r="J4" s="1282" t="s">
        <v>614</v>
      </c>
      <c r="K4" s="1282" t="s">
        <v>699</v>
      </c>
      <c r="L4" s="1282" t="s">
        <v>700</v>
      </c>
      <c r="M4" s="1282" t="s">
        <v>626</v>
      </c>
      <c r="N4" s="1282" t="s">
        <v>276</v>
      </c>
      <c r="O4" s="1282" t="s">
        <v>653</v>
      </c>
      <c r="P4" s="1282" t="s">
        <v>701</v>
      </c>
      <c r="Q4" s="1282" t="s">
        <v>702</v>
      </c>
      <c r="R4" s="1282" t="s">
        <v>272</v>
      </c>
    </row>
    <row r="5" spans="1:35" s="1254" customFormat="1" ht="18" customHeight="1" x14ac:dyDescent="0.2">
      <c r="A5" s="1250" t="s">
        <v>250</v>
      </c>
      <c r="B5" s="1283">
        <v>-16462</v>
      </c>
      <c r="C5" s="1284">
        <v>176</v>
      </c>
      <c r="D5" s="1283">
        <v>-186</v>
      </c>
      <c r="E5" s="1284">
        <v>-2564</v>
      </c>
      <c r="F5" s="1283">
        <v>-153</v>
      </c>
      <c r="G5" s="1284">
        <v>-196</v>
      </c>
      <c r="H5" s="1283">
        <v>-289</v>
      </c>
      <c r="I5" s="1284">
        <v>-851</v>
      </c>
      <c r="J5" s="1283">
        <v>-3018</v>
      </c>
      <c r="K5" s="1284">
        <v>-201</v>
      </c>
      <c r="L5" s="1283">
        <v>150</v>
      </c>
      <c r="M5" s="1283">
        <v>-18</v>
      </c>
      <c r="N5" s="1284">
        <v>-719</v>
      </c>
      <c r="O5" s="1283">
        <v>-335</v>
      </c>
      <c r="P5" s="1284">
        <v>-190</v>
      </c>
      <c r="Q5" s="1283">
        <v>-30</v>
      </c>
      <c r="R5" s="1948">
        <v>-8038</v>
      </c>
      <c r="T5" s="1278"/>
      <c r="V5" s="1278"/>
      <c r="W5" s="1278"/>
      <c r="X5" s="1278"/>
      <c r="Y5" s="1278"/>
      <c r="Z5" s="1278"/>
      <c r="AA5" s="1278"/>
      <c r="AB5" s="1278"/>
      <c r="AC5" s="1278"/>
      <c r="AD5" s="1278"/>
      <c r="AE5" s="1278"/>
      <c r="AF5" s="1278"/>
      <c r="AG5" s="1278"/>
      <c r="AH5" s="1278"/>
      <c r="AI5" s="1278"/>
    </row>
    <row r="6" spans="1:35" s="1255" customFormat="1" ht="23.25" customHeight="1" x14ac:dyDescent="0.2">
      <c r="A6" s="1005" t="s">
        <v>36</v>
      </c>
      <c r="B6" s="1283">
        <v>-2259</v>
      </c>
      <c r="C6" s="1284">
        <v>108</v>
      </c>
      <c r="D6" s="1283">
        <v>357</v>
      </c>
      <c r="E6" s="1284">
        <v>-1032</v>
      </c>
      <c r="F6" s="1283">
        <v>-44</v>
      </c>
      <c r="G6" s="1284">
        <v>218</v>
      </c>
      <c r="H6" s="1283">
        <v>-83</v>
      </c>
      <c r="I6" s="1284">
        <v>-430</v>
      </c>
      <c r="J6" s="1283">
        <v>151</v>
      </c>
      <c r="K6" s="1284">
        <v>10</v>
      </c>
      <c r="L6" s="1283">
        <v>42</v>
      </c>
      <c r="M6" s="1283">
        <v>-2</v>
      </c>
      <c r="N6" s="1284">
        <v>-136</v>
      </c>
      <c r="O6" s="1283">
        <v>-25</v>
      </c>
      <c r="P6" s="1284">
        <v>55</v>
      </c>
      <c r="Q6" s="1283">
        <v>25</v>
      </c>
      <c r="R6" s="1944">
        <v>-1473</v>
      </c>
      <c r="T6" s="1278"/>
      <c r="V6" s="1278"/>
      <c r="W6" s="1278"/>
      <c r="X6" s="1278"/>
      <c r="Y6" s="1278"/>
      <c r="Z6" s="1278"/>
      <c r="AA6" s="1278"/>
      <c r="AB6" s="1278"/>
      <c r="AC6" s="1278"/>
      <c r="AD6" s="1278"/>
      <c r="AE6" s="1278"/>
      <c r="AF6" s="1278"/>
      <c r="AG6" s="1278"/>
      <c r="AH6" s="1278"/>
      <c r="AI6" s="1278"/>
    </row>
    <row r="7" spans="1:35" s="1259" customFormat="1" ht="12" customHeight="1" x14ac:dyDescent="0.2">
      <c r="A7" s="1113" t="s">
        <v>37</v>
      </c>
      <c r="B7" s="1285">
        <v>-401</v>
      </c>
      <c r="C7" s="1286">
        <v>2</v>
      </c>
      <c r="D7" s="1285">
        <v>82</v>
      </c>
      <c r="E7" s="1286">
        <v>-14</v>
      </c>
      <c r="F7" s="1285">
        <v>21</v>
      </c>
      <c r="G7" s="1286">
        <v>-10</v>
      </c>
      <c r="H7" s="1285">
        <v>0</v>
      </c>
      <c r="I7" s="1286">
        <v>-4</v>
      </c>
      <c r="J7" s="1285">
        <v>-27</v>
      </c>
      <c r="K7" s="1286">
        <v>17</v>
      </c>
      <c r="L7" s="1285">
        <v>2</v>
      </c>
      <c r="M7" s="1285">
        <v>3</v>
      </c>
      <c r="N7" s="1286">
        <v>-78</v>
      </c>
      <c r="O7" s="1285">
        <v>-7</v>
      </c>
      <c r="P7" s="1286">
        <v>2</v>
      </c>
      <c r="Q7" s="1285">
        <v>-1</v>
      </c>
      <c r="R7" s="1945">
        <v>-389</v>
      </c>
      <c r="T7" s="1278"/>
      <c r="V7" s="1278"/>
      <c r="W7" s="1278"/>
      <c r="X7" s="1278"/>
      <c r="Y7" s="1278"/>
      <c r="Z7" s="1278"/>
      <c r="AA7" s="1278"/>
      <c r="AB7" s="1278"/>
      <c r="AC7" s="1278"/>
      <c r="AD7" s="1278"/>
      <c r="AE7" s="1278"/>
      <c r="AF7" s="1278"/>
      <c r="AG7" s="1278"/>
      <c r="AH7" s="1278"/>
      <c r="AI7" s="1278"/>
    </row>
    <row r="8" spans="1:35" s="1259" customFormat="1" ht="12" customHeight="1" x14ac:dyDescent="0.2">
      <c r="A8" s="1113" t="s">
        <v>38</v>
      </c>
      <c r="B8" s="1285">
        <v>-15</v>
      </c>
      <c r="C8" s="1286">
        <v>1</v>
      </c>
      <c r="D8" s="1285">
        <v>6</v>
      </c>
      <c r="E8" s="1286">
        <v>0</v>
      </c>
      <c r="F8" s="1285">
        <v>-1</v>
      </c>
      <c r="G8" s="1286">
        <v>2</v>
      </c>
      <c r="H8" s="1285">
        <v>0</v>
      </c>
      <c r="I8" s="1286">
        <v>-2</v>
      </c>
      <c r="J8" s="1285">
        <v>0</v>
      </c>
      <c r="K8" s="1286">
        <v>0</v>
      </c>
      <c r="L8" s="1285">
        <v>1</v>
      </c>
      <c r="M8" s="1285">
        <v>-5</v>
      </c>
      <c r="N8" s="1286">
        <v>-1</v>
      </c>
      <c r="O8" s="1285">
        <v>-2</v>
      </c>
      <c r="P8" s="1286">
        <v>-1</v>
      </c>
      <c r="Q8" s="1285">
        <v>1</v>
      </c>
      <c r="R8" s="1945">
        <v>-14</v>
      </c>
      <c r="T8" s="1278"/>
      <c r="V8" s="1278"/>
      <c r="W8" s="1278"/>
      <c r="X8" s="1278"/>
      <c r="Y8" s="1278"/>
      <c r="Z8" s="1278"/>
      <c r="AA8" s="1278"/>
      <c r="AB8" s="1278"/>
      <c r="AC8" s="1278"/>
      <c r="AD8" s="1278"/>
      <c r="AE8" s="1278"/>
      <c r="AF8" s="1278"/>
      <c r="AG8" s="1278"/>
      <c r="AH8" s="1278"/>
      <c r="AI8" s="1278"/>
    </row>
    <row r="9" spans="1:35" s="1259" customFormat="1" ht="12" customHeight="1" x14ac:dyDescent="0.2">
      <c r="A9" s="1113" t="s">
        <v>39</v>
      </c>
      <c r="B9" s="1285">
        <v>-180</v>
      </c>
      <c r="C9" s="1286">
        <v>1</v>
      </c>
      <c r="D9" s="1285">
        <v>-3</v>
      </c>
      <c r="E9" s="1286">
        <v>-157</v>
      </c>
      <c r="F9" s="1285">
        <v>-2</v>
      </c>
      <c r="G9" s="1286">
        <v>15</v>
      </c>
      <c r="H9" s="1285">
        <v>-5</v>
      </c>
      <c r="I9" s="1286">
        <v>0</v>
      </c>
      <c r="J9" s="1285">
        <v>-1</v>
      </c>
      <c r="K9" s="1286">
        <v>0</v>
      </c>
      <c r="L9" s="1285">
        <v>11</v>
      </c>
      <c r="M9" s="1285">
        <v>8</v>
      </c>
      <c r="N9" s="1286">
        <v>0</v>
      </c>
      <c r="O9" s="1285">
        <v>0</v>
      </c>
      <c r="P9" s="1286">
        <v>-35</v>
      </c>
      <c r="Q9" s="1285">
        <v>-2</v>
      </c>
      <c r="R9" s="1945">
        <v>-10</v>
      </c>
      <c r="T9" s="1278"/>
      <c r="V9" s="1278"/>
      <c r="W9" s="1278"/>
      <c r="X9" s="1278"/>
      <c r="Y9" s="1278"/>
      <c r="Z9" s="1278"/>
      <c r="AA9" s="1278"/>
      <c r="AB9" s="1278"/>
      <c r="AC9" s="1278"/>
      <c r="AD9" s="1278"/>
      <c r="AE9" s="1278"/>
      <c r="AF9" s="1278"/>
      <c r="AG9" s="1278"/>
      <c r="AH9" s="1278"/>
      <c r="AI9" s="1278"/>
    </row>
    <row r="10" spans="1:35" s="1259" customFormat="1" ht="12" customHeight="1" x14ac:dyDescent="0.2">
      <c r="A10" s="1113" t="s">
        <v>40</v>
      </c>
      <c r="B10" s="1285">
        <v>-656</v>
      </c>
      <c r="C10" s="1286">
        <v>6</v>
      </c>
      <c r="D10" s="1285">
        <v>-41</v>
      </c>
      <c r="E10" s="1286">
        <v>-119</v>
      </c>
      <c r="F10" s="1285">
        <v>2</v>
      </c>
      <c r="G10" s="1286">
        <v>-17</v>
      </c>
      <c r="H10" s="1285">
        <v>4</v>
      </c>
      <c r="I10" s="1286">
        <v>-2</v>
      </c>
      <c r="J10" s="1285">
        <v>-30</v>
      </c>
      <c r="K10" s="1286">
        <v>-2</v>
      </c>
      <c r="L10" s="1285">
        <v>-19</v>
      </c>
      <c r="M10" s="1285">
        <v>-2</v>
      </c>
      <c r="N10" s="1286">
        <v>-68</v>
      </c>
      <c r="O10" s="1285">
        <v>-9</v>
      </c>
      <c r="P10" s="1286">
        <v>-1</v>
      </c>
      <c r="Q10" s="1285">
        <v>2</v>
      </c>
      <c r="R10" s="1945">
        <v>-360</v>
      </c>
      <c r="T10" s="1278"/>
      <c r="V10" s="1278"/>
      <c r="W10" s="1278"/>
      <c r="X10" s="1278"/>
      <c r="Y10" s="1278"/>
      <c r="Z10" s="1278"/>
      <c r="AA10" s="1278"/>
      <c r="AB10" s="1278"/>
      <c r="AC10" s="1278"/>
      <c r="AD10" s="1278"/>
      <c r="AE10" s="1278"/>
      <c r="AF10" s="1278"/>
      <c r="AG10" s="1278"/>
      <c r="AH10" s="1278"/>
      <c r="AI10" s="1278"/>
    </row>
    <row r="11" spans="1:35" s="1259" customFormat="1" ht="12" customHeight="1" x14ac:dyDescent="0.2">
      <c r="A11" s="1113" t="s">
        <v>41</v>
      </c>
      <c r="B11" s="1285">
        <v>33</v>
      </c>
      <c r="C11" s="1286">
        <v>6</v>
      </c>
      <c r="D11" s="1285">
        <v>36</v>
      </c>
      <c r="E11" s="1286">
        <v>-7</v>
      </c>
      <c r="F11" s="1285">
        <v>2</v>
      </c>
      <c r="G11" s="1286">
        <v>11</v>
      </c>
      <c r="H11" s="1285">
        <v>1</v>
      </c>
      <c r="I11" s="1286">
        <v>33</v>
      </c>
      <c r="J11" s="1285">
        <v>8</v>
      </c>
      <c r="K11" s="1286">
        <v>0</v>
      </c>
      <c r="L11" s="1285">
        <v>0</v>
      </c>
      <c r="M11" s="1285">
        <v>4</v>
      </c>
      <c r="N11" s="1286">
        <v>11</v>
      </c>
      <c r="O11" s="1285">
        <v>-8</v>
      </c>
      <c r="P11" s="1286">
        <v>1</v>
      </c>
      <c r="Q11" s="1285">
        <v>2</v>
      </c>
      <c r="R11" s="1945">
        <v>-67</v>
      </c>
      <c r="T11" s="1278"/>
      <c r="V11" s="1278"/>
      <c r="W11" s="1278"/>
      <c r="X11" s="1278"/>
      <c r="Y11" s="1278"/>
      <c r="Z11" s="1278"/>
      <c r="AA11" s="1278"/>
      <c r="AB11" s="1278"/>
      <c r="AC11" s="1278"/>
      <c r="AD11" s="1278"/>
      <c r="AE11" s="1278"/>
      <c r="AF11" s="1278"/>
      <c r="AG11" s="1278"/>
      <c r="AH11" s="1278"/>
      <c r="AI11" s="1278"/>
    </row>
    <row r="12" spans="1:35" s="1259" customFormat="1" ht="12" customHeight="1" x14ac:dyDescent="0.2">
      <c r="A12" s="1113" t="s">
        <v>42</v>
      </c>
      <c r="B12" s="1285">
        <v>-409</v>
      </c>
      <c r="C12" s="1286">
        <v>-6</v>
      </c>
      <c r="D12" s="1285">
        <v>1</v>
      </c>
      <c r="E12" s="1286">
        <v>-194</v>
      </c>
      <c r="F12" s="1285">
        <v>-21</v>
      </c>
      <c r="G12" s="1286">
        <v>-40</v>
      </c>
      <c r="H12" s="1285">
        <v>0</v>
      </c>
      <c r="I12" s="1286">
        <v>-5</v>
      </c>
      <c r="J12" s="1285">
        <v>27</v>
      </c>
      <c r="K12" s="1286">
        <v>-1</v>
      </c>
      <c r="L12" s="1285">
        <v>0</v>
      </c>
      <c r="M12" s="1285">
        <v>-12</v>
      </c>
      <c r="N12" s="1286">
        <v>-3</v>
      </c>
      <c r="O12" s="1285">
        <v>-3</v>
      </c>
      <c r="P12" s="1286">
        <v>10</v>
      </c>
      <c r="Q12" s="1285">
        <v>-2</v>
      </c>
      <c r="R12" s="1945">
        <v>-160</v>
      </c>
      <c r="T12" s="1278"/>
      <c r="V12" s="1278"/>
      <c r="W12" s="1278"/>
      <c r="X12" s="1278"/>
      <c r="Y12" s="1278"/>
      <c r="Z12" s="1278"/>
      <c r="AA12" s="1278"/>
      <c r="AB12" s="1278"/>
      <c r="AC12" s="1278"/>
      <c r="AD12" s="1278"/>
      <c r="AE12" s="1278"/>
      <c r="AF12" s="1278"/>
      <c r="AG12" s="1278"/>
      <c r="AH12" s="1278"/>
      <c r="AI12" s="1278"/>
    </row>
    <row r="13" spans="1:35" s="1259" customFormat="1" ht="12" customHeight="1" x14ac:dyDescent="0.2">
      <c r="A13" s="1113" t="s">
        <v>43</v>
      </c>
      <c r="B13" s="1285">
        <v>5</v>
      </c>
      <c r="C13" s="1286">
        <v>3</v>
      </c>
      <c r="D13" s="1285">
        <v>0</v>
      </c>
      <c r="E13" s="1286">
        <v>10</v>
      </c>
      <c r="F13" s="1285">
        <v>-4</v>
      </c>
      <c r="G13" s="1286">
        <v>1</v>
      </c>
      <c r="H13" s="1285">
        <v>-8</v>
      </c>
      <c r="I13" s="1286">
        <v>16</v>
      </c>
      <c r="J13" s="1285">
        <v>6</v>
      </c>
      <c r="K13" s="1286">
        <v>0</v>
      </c>
      <c r="L13" s="1285">
        <v>-4</v>
      </c>
      <c r="M13" s="1285">
        <v>-2</v>
      </c>
      <c r="N13" s="1286">
        <v>0</v>
      </c>
      <c r="O13" s="1285">
        <v>-3</v>
      </c>
      <c r="P13" s="1286">
        <v>-6</v>
      </c>
      <c r="Q13" s="1285">
        <v>1</v>
      </c>
      <c r="R13" s="1945">
        <v>-5</v>
      </c>
      <c r="T13" s="1278"/>
      <c r="V13" s="1278"/>
      <c r="W13" s="1278"/>
      <c r="X13" s="1278"/>
      <c r="Y13" s="1278"/>
      <c r="Z13" s="1278"/>
      <c r="AA13" s="1278"/>
      <c r="AB13" s="1278"/>
      <c r="AC13" s="1278"/>
      <c r="AD13" s="1278"/>
      <c r="AE13" s="1278"/>
      <c r="AF13" s="1278"/>
      <c r="AG13" s="1278"/>
      <c r="AH13" s="1278"/>
      <c r="AI13" s="1278"/>
    </row>
    <row r="14" spans="1:35" s="1259" customFormat="1" ht="12" customHeight="1" x14ac:dyDescent="0.2">
      <c r="A14" s="1113" t="s">
        <v>44</v>
      </c>
      <c r="B14" s="1285">
        <v>-679</v>
      </c>
      <c r="C14" s="1286">
        <v>-3</v>
      </c>
      <c r="D14" s="1285">
        <v>-4</v>
      </c>
      <c r="E14" s="1286">
        <v>-97</v>
      </c>
      <c r="F14" s="1285">
        <v>2</v>
      </c>
      <c r="G14" s="1286">
        <v>-4</v>
      </c>
      <c r="H14" s="1285">
        <v>-3</v>
      </c>
      <c r="I14" s="1286">
        <v>-46</v>
      </c>
      <c r="J14" s="1285">
        <v>-47</v>
      </c>
      <c r="K14" s="1286">
        <v>0</v>
      </c>
      <c r="L14" s="1285">
        <v>4</v>
      </c>
      <c r="M14" s="1285">
        <v>-2</v>
      </c>
      <c r="N14" s="1286">
        <v>-5</v>
      </c>
      <c r="O14" s="1285">
        <v>-2</v>
      </c>
      <c r="P14" s="1286">
        <v>7</v>
      </c>
      <c r="Q14" s="1285">
        <v>2</v>
      </c>
      <c r="R14" s="1945">
        <v>-481</v>
      </c>
      <c r="T14" s="1278"/>
      <c r="V14" s="1278"/>
      <c r="W14" s="1278"/>
      <c r="X14" s="1278"/>
      <c r="Y14" s="1278"/>
      <c r="Z14" s="1278"/>
      <c r="AA14" s="1278"/>
      <c r="AB14" s="1278"/>
      <c r="AC14" s="1278"/>
      <c r="AD14" s="1278"/>
      <c r="AE14" s="1278"/>
      <c r="AF14" s="1278"/>
      <c r="AG14" s="1278"/>
      <c r="AH14" s="1278"/>
      <c r="AI14" s="1278"/>
    </row>
    <row r="15" spans="1:35" s="1259" customFormat="1" ht="12" customHeight="1" x14ac:dyDescent="0.2">
      <c r="A15" s="1113" t="s">
        <v>45</v>
      </c>
      <c r="B15" s="1285">
        <v>-28</v>
      </c>
      <c r="C15" s="1286">
        <v>2</v>
      </c>
      <c r="D15" s="1285">
        <v>-1</v>
      </c>
      <c r="E15" s="1286">
        <v>3</v>
      </c>
      <c r="F15" s="1285">
        <v>-10</v>
      </c>
      <c r="G15" s="1286">
        <v>-27</v>
      </c>
      <c r="H15" s="1285">
        <v>-2</v>
      </c>
      <c r="I15" s="1286">
        <v>0</v>
      </c>
      <c r="J15" s="1285">
        <v>20</v>
      </c>
      <c r="K15" s="1286">
        <v>0</v>
      </c>
      <c r="L15" s="1285">
        <v>3</v>
      </c>
      <c r="M15" s="1285">
        <v>-2</v>
      </c>
      <c r="N15" s="1286">
        <v>0</v>
      </c>
      <c r="O15" s="1285">
        <v>-4</v>
      </c>
      <c r="P15" s="1286">
        <v>4</v>
      </c>
      <c r="Q15" s="1285">
        <v>-2</v>
      </c>
      <c r="R15" s="1945">
        <v>-12</v>
      </c>
      <c r="T15" s="1278"/>
      <c r="V15" s="1278"/>
      <c r="W15" s="1278"/>
      <c r="X15" s="1278"/>
      <c r="Y15" s="1278"/>
      <c r="Z15" s="1278"/>
      <c r="AA15" s="1278"/>
      <c r="AB15" s="1278"/>
      <c r="AC15" s="1278"/>
      <c r="AD15" s="1278"/>
      <c r="AE15" s="1278"/>
      <c r="AF15" s="1278"/>
      <c r="AG15" s="1278"/>
      <c r="AH15" s="1278"/>
      <c r="AI15" s="1278"/>
    </row>
    <row r="16" spans="1:35" s="1259" customFormat="1" ht="12" customHeight="1" x14ac:dyDescent="0.2">
      <c r="A16" s="1113" t="s">
        <v>46</v>
      </c>
      <c r="B16" s="1285">
        <v>504</v>
      </c>
      <c r="C16" s="1286">
        <v>38</v>
      </c>
      <c r="D16" s="1285">
        <v>143</v>
      </c>
      <c r="E16" s="1286">
        <v>-129</v>
      </c>
      <c r="F16" s="1285">
        <v>9</v>
      </c>
      <c r="G16" s="1286">
        <v>429</v>
      </c>
      <c r="H16" s="1285">
        <v>-16</v>
      </c>
      <c r="I16" s="1286">
        <v>-47</v>
      </c>
      <c r="J16" s="1285">
        <v>-24</v>
      </c>
      <c r="K16" s="1286">
        <v>1</v>
      </c>
      <c r="L16" s="1285">
        <v>17</v>
      </c>
      <c r="M16" s="1285">
        <v>18</v>
      </c>
      <c r="N16" s="1286">
        <v>47</v>
      </c>
      <c r="O16" s="1285">
        <v>-22</v>
      </c>
      <c r="P16" s="1286">
        <v>34</v>
      </c>
      <c r="Q16" s="1285">
        <v>10</v>
      </c>
      <c r="R16" s="1945">
        <v>-4</v>
      </c>
      <c r="T16" s="1278"/>
      <c r="V16" s="1278"/>
      <c r="W16" s="1278"/>
      <c r="X16" s="1278"/>
      <c r="Y16" s="1278"/>
      <c r="Z16" s="1278"/>
      <c r="AA16" s="1278"/>
      <c r="AB16" s="1278"/>
      <c r="AC16" s="1278"/>
      <c r="AD16" s="1278"/>
      <c r="AE16" s="1278"/>
      <c r="AF16" s="1278"/>
      <c r="AG16" s="1278"/>
      <c r="AH16" s="1278"/>
      <c r="AI16" s="1278"/>
    </row>
    <row r="17" spans="1:35" s="1259" customFormat="1" ht="12" customHeight="1" x14ac:dyDescent="0.2">
      <c r="A17" s="1113" t="s">
        <v>47</v>
      </c>
      <c r="B17" s="1285">
        <v>-12</v>
      </c>
      <c r="C17" s="1286">
        <v>1</v>
      </c>
      <c r="D17" s="1285">
        <v>-1</v>
      </c>
      <c r="E17" s="1286">
        <v>0</v>
      </c>
      <c r="F17" s="1285">
        <v>1</v>
      </c>
      <c r="G17" s="1286">
        <v>-3</v>
      </c>
      <c r="H17" s="1285">
        <v>-1</v>
      </c>
      <c r="I17" s="1286">
        <v>1</v>
      </c>
      <c r="J17" s="1285">
        <v>1</v>
      </c>
      <c r="K17" s="1286">
        <v>0</v>
      </c>
      <c r="L17" s="1285">
        <v>1</v>
      </c>
      <c r="M17" s="1285">
        <v>-2</v>
      </c>
      <c r="N17" s="1286">
        <v>-12</v>
      </c>
      <c r="O17" s="1285">
        <v>0</v>
      </c>
      <c r="P17" s="1286">
        <v>6</v>
      </c>
      <c r="Q17" s="1285">
        <v>3</v>
      </c>
      <c r="R17" s="1945">
        <v>-7</v>
      </c>
      <c r="T17" s="1278"/>
      <c r="V17" s="1278"/>
      <c r="W17" s="1278"/>
      <c r="X17" s="1278"/>
      <c r="Y17" s="1278"/>
      <c r="Z17" s="1278"/>
      <c r="AA17" s="1278"/>
      <c r="AB17" s="1278"/>
      <c r="AC17" s="1278"/>
      <c r="AD17" s="1278"/>
      <c r="AE17" s="1278"/>
      <c r="AF17" s="1278"/>
      <c r="AG17" s="1278"/>
      <c r="AH17" s="1278"/>
      <c r="AI17" s="1278"/>
    </row>
    <row r="18" spans="1:35" s="1259" customFormat="1" ht="12" customHeight="1" x14ac:dyDescent="0.2">
      <c r="A18" s="1113" t="s">
        <v>48</v>
      </c>
      <c r="B18" s="1285">
        <v>-30</v>
      </c>
      <c r="C18" s="1286">
        <v>6</v>
      </c>
      <c r="D18" s="1285">
        <v>0</v>
      </c>
      <c r="E18" s="1286">
        <v>-21</v>
      </c>
      <c r="F18" s="1285">
        <v>5</v>
      </c>
      <c r="G18" s="1286">
        <v>-8</v>
      </c>
      <c r="H18" s="1285">
        <v>-2</v>
      </c>
      <c r="I18" s="1286">
        <v>0</v>
      </c>
      <c r="J18" s="1285">
        <v>1</v>
      </c>
      <c r="K18" s="1286">
        <v>0</v>
      </c>
      <c r="L18" s="1285">
        <v>3</v>
      </c>
      <c r="M18" s="1285">
        <v>-2</v>
      </c>
      <c r="N18" s="1286">
        <v>0</v>
      </c>
      <c r="O18" s="1285">
        <v>0</v>
      </c>
      <c r="P18" s="1286">
        <v>2</v>
      </c>
      <c r="Q18" s="1285">
        <v>-1</v>
      </c>
      <c r="R18" s="1945">
        <v>-13</v>
      </c>
      <c r="T18" s="1278"/>
      <c r="V18" s="1278"/>
      <c r="W18" s="1278"/>
      <c r="X18" s="1278"/>
      <c r="Y18" s="1278"/>
      <c r="Z18" s="1278"/>
      <c r="AA18" s="1278"/>
      <c r="AB18" s="1278"/>
      <c r="AC18" s="1278"/>
      <c r="AD18" s="1278"/>
      <c r="AE18" s="1278"/>
      <c r="AF18" s="1278"/>
      <c r="AG18" s="1278"/>
      <c r="AH18" s="1278"/>
      <c r="AI18" s="1278"/>
    </row>
    <row r="19" spans="1:35" s="1259" customFormat="1" ht="12" customHeight="1" x14ac:dyDescent="0.2">
      <c r="A19" s="1113" t="s">
        <v>49</v>
      </c>
      <c r="B19" s="1285">
        <v>-293</v>
      </c>
      <c r="C19" s="1286">
        <v>-1</v>
      </c>
      <c r="D19" s="1285">
        <v>-8</v>
      </c>
      <c r="E19" s="1286">
        <v>-17</v>
      </c>
      <c r="F19" s="1285">
        <v>7</v>
      </c>
      <c r="G19" s="1286">
        <v>-18</v>
      </c>
      <c r="H19" s="1285">
        <v>-12</v>
      </c>
      <c r="I19" s="1286">
        <v>-136</v>
      </c>
      <c r="J19" s="1285">
        <v>0</v>
      </c>
      <c r="K19" s="1286">
        <v>0</v>
      </c>
      <c r="L19" s="1285">
        <v>1</v>
      </c>
      <c r="M19" s="1285">
        <v>-1</v>
      </c>
      <c r="N19" s="1286">
        <v>-3</v>
      </c>
      <c r="O19" s="1285">
        <v>-2</v>
      </c>
      <c r="P19" s="1286">
        <v>5</v>
      </c>
      <c r="Q19" s="1285">
        <v>4</v>
      </c>
      <c r="R19" s="1945">
        <v>-112</v>
      </c>
      <c r="T19" s="1278"/>
      <c r="V19" s="1278"/>
      <c r="W19" s="1278"/>
      <c r="X19" s="1278"/>
      <c r="Y19" s="1278"/>
      <c r="Z19" s="1278"/>
      <c r="AA19" s="1278"/>
      <c r="AB19" s="1278"/>
      <c r="AC19" s="1278"/>
      <c r="AD19" s="1278"/>
      <c r="AE19" s="1278"/>
      <c r="AF19" s="1278"/>
      <c r="AG19" s="1278"/>
      <c r="AH19" s="1278"/>
      <c r="AI19" s="1278"/>
    </row>
    <row r="20" spans="1:35" s="1259" customFormat="1" ht="12" customHeight="1" x14ac:dyDescent="0.2">
      <c r="A20" s="1113" t="s">
        <v>50</v>
      </c>
      <c r="B20" s="1285">
        <v>-447</v>
      </c>
      <c r="C20" s="1286">
        <v>0</v>
      </c>
      <c r="D20" s="1285">
        <v>-1</v>
      </c>
      <c r="E20" s="1286">
        <v>-104</v>
      </c>
      <c r="F20" s="1285">
        <v>-18</v>
      </c>
      <c r="G20" s="1286">
        <v>-18</v>
      </c>
      <c r="H20" s="1285">
        <v>-5</v>
      </c>
      <c r="I20" s="1286">
        <v>-121</v>
      </c>
      <c r="J20" s="1285">
        <v>1</v>
      </c>
      <c r="K20" s="1286">
        <v>-2</v>
      </c>
      <c r="L20" s="1285">
        <v>-7</v>
      </c>
      <c r="M20" s="1285">
        <v>-3</v>
      </c>
      <c r="N20" s="1286">
        <v>-71</v>
      </c>
      <c r="O20" s="1285">
        <v>8</v>
      </c>
      <c r="P20" s="1286">
        <v>-1</v>
      </c>
      <c r="Q20" s="1285">
        <v>2</v>
      </c>
      <c r="R20" s="1945">
        <v>-107</v>
      </c>
      <c r="T20" s="1278"/>
      <c r="V20" s="1278"/>
      <c r="W20" s="1278"/>
      <c r="X20" s="1278"/>
      <c r="Y20" s="1278"/>
      <c r="Z20" s="1278"/>
      <c r="AA20" s="1278"/>
      <c r="AB20" s="1278"/>
      <c r="AC20" s="1278"/>
      <c r="AD20" s="1278"/>
      <c r="AE20" s="1278"/>
      <c r="AF20" s="1278"/>
      <c r="AG20" s="1278"/>
      <c r="AH20" s="1278"/>
      <c r="AI20" s="1278"/>
    </row>
    <row r="21" spans="1:35" s="1259" customFormat="1" ht="12" customHeight="1" x14ac:dyDescent="0.2">
      <c r="A21" s="1113" t="s">
        <v>51</v>
      </c>
      <c r="B21" s="1285">
        <v>-300</v>
      </c>
      <c r="C21" s="1286">
        <v>0</v>
      </c>
      <c r="D21" s="1285">
        <v>5</v>
      </c>
      <c r="E21" s="1286">
        <v>-13</v>
      </c>
      <c r="F21" s="1285">
        <v>0</v>
      </c>
      <c r="G21" s="1286">
        <v>-37</v>
      </c>
      <c r="H21" s="1285">
        <v>1</v>
      </c>
      <c r="I21" s="1286">
        <v>-151</v>
      </c>
      <c r="J21" s="1285">
        <v>-4</v>
      </c>
      <c r="K21" s="1286">
        <v>0</v>
      </c>
      <c r="L21" s="1285">
        <v>6</v>
      </c>
      <c r="M21" s="1285">
        <v>6</v>
      </c>
      <c r="N21" s="1286">
        <v>-13</v>
      </c>
      <c r="O21" s="1285">
        <v>2</v>
      </c>
      <c r="P21" s="1286">
        <v>4</v>
      </c>
      <c r="Q21" s="1285">
        <v>1</v>
      </c>
      <c r="R21" s="1945">
        <v>-107</v>
      </c>
      <c r="T21" s="1278"/>
      <c r="V21" s="1278"/>
      <c r="W21" s="1278"/>
      <c r="X21" s="1278"/>
      <c r="Y21" s="1278"/>
      <c r="Z21" s="1278"/>
      <c r="AA21" s="1278"/>
      <c r="AB21" s="1278"/>
      <c r="AC21" s="1278"/>
      <c r="AD21" s="1278"/>
      <c r="AE21" s="1278"/>
      <c r="AF21" s="1278"/>
      <c r="AG21" s="1278"/>
      <c r="AH21" s="1278"/>
      <c r="AI21" s="1278"/>
    </row>
    <row r="22" spans="1:35" s="1259" customFormat="1" ht="12" customHeight="1" x14ac:dyDescent="0.2">
      <c r="A22" s="1113" t="s">
        <v>52</v>
      </c>
      <c r="B22" s="1285">
        <v>-234</v>
      </c>
      <c r="C22" s="1286">
        <v>-6</v>
      </c>
      <c r="D22" s="1285">
        <v>9</v>
      </c>
      <c r="E22" s="1286">
        <v>-391</v>
      </c>
      <c r="F22" s="1285">
        <v>-33</v>
      </c>
      <c r="G22" s="1286">
        <v>-30</v>
      </c>
      <c r="H22" s="1285">
        <v>-2</v>
      </c>
      <c r="I22" s="1286">
        <v>-1</v>
      </c>
      <c r="J22" s="1285">
        <v>135</v>
      </c>
      <c r="K22" s="1286">
        <v>0</v>
      </c>
      <c r="L22" s="1285">
        <v>4</v>
      </c>
      <c r="M22" s="1285">
        <v>-5</v>
      </c>
      <c r="N22" s="1286">
        <v>-6</v>
      </c>
      <c r="O22" s="1285">
        <v>0</v>
      </c>
      <c r="P22" s="1286">
        <v>9</v>
      </c>
      <c r="Q22" s="1285">
        <v>-2</v>
      </c>
      <c r="R22" s="1945">
        <v>85</v>
      </c>
      <c r="T22" s="1278"/>
      <c r="V22" s="1278"/>
      <c r="W22" s="1278"/>
      <c r="X22" s="1278"/>
      <c r="Y22" s="1278"/>
      <c r="Z22" s="1278"/>
      <c r="AA22" s="1278"/>
      <c r="AB22" s="1278"/>
      <c r="AC22" s="1278"/>
      <c r="AD22" s="1278"/>
      <c r="AE22" s="1278"/>
      <c r="AF22" s="1278"/>
      <c r="AG22" s="1278"/>
      <c r="AH22" s="1278"/>
      <c r="AI22" s="1278"/>
    </row>
    <row r="23" spans="1:35" s="1259" customFormat="1" ht="12" customHeight="1" x14ac:dyDescent="0.2">
      <c r="A23" s="1113" t="s">
        <v>53</v>
      </c>
      <c r="B23" s="1285">
        <v>-89</v>
      </c>
      <c r="C23" s="1286">
        <v>4</v>
      </c>
      <c r="D23" s="1285">
        <v>-2</v>
      </c>
      <c r="E23" s="1286">
        <v>-1</v>
      </c>
      <c r="F23" s="1285">
        <v>0</v>
      </c>
      <c r="G23" s="1286">
        <v>-29</v>
      </c>
      <c r="H23" s="1285">
        <v>0</v>
      </c>
      <c r="I23" s="1286">
        <v>0</v>
      </c>
      <c r="J23" s="1285">
        <v>-3</v>
      </c>
      <c r="K23" s="1286">
        <v>0</v>
      </c>
      <c r="L23" s="1285">
        <v>5</v>
      </c>
      <c r="M23" s="1285">
        <v>-10</v>
      </c>
      <c r="N23" s="1286">
        <v>-6</v>
      </c>
      <c r="O23" s="1285">
        <v>-12</v>
      </c>
      <c r="P23" s="1286">
        <v>3</v>
      </c>
      <c r="Q23" s="1285">
        <v>0</v>
      </c>
      <c r="R23" s="1945">
        <v>-38</v>
      </c>
      <c r="T23" s="1278"/>
      <c r="V23" s="1278"/>
      <c r="W23" s="1278"/>
      <c r="X23" s="1278"/>
      <c r="Y23" s="1278"/>
      <c r="Z23" s="1278"/>
      <c r="AA23" s="1278"/>
      <c r="AB23" s="1278"/>
      <c r="AC23" s="1278"/>
      <c r="AD23" s="1278"/>
      <c r="AE23" s="1278"/>
      <c r="AF23" s="1278"/>
      <c r="AG23" s="1278"/>
      <c r="AH23" s="1278"/>
      <c r="AI23" s="1278"/>
    </row>
    <row r="24" spans="1:35" s="1259" customFormat="1" ht="12" customHeight="1" x14ac:dyDescent="0.2">
      <c r="A24" s="1113" t="s">
        <v>251</v>
      </c>
      <c r="B24" s="1285">
        <v>972</v>
      </c>
      <c r="C24" s="1286">
        <v>54</v>
      </c>
      <c r="D24" s="1285">
        <v>136</v>
      </c>
      <c r="E24" s="1286">
        <v>219</v>
      </c>
      <c r="F24" s="1285">
        <v>-4</v>
      </c>
      <c r="G24" s="1286">
        <v>1</v>
      </c>
      <c r="H24" s="1285">
        <v>-33</v>
      </c>
      <c r="I24" s="1286">
        <v>35</v>
      </c>
      <c r="J24" s="1285">
        <v>88</v>
      </c>
      <c r="K24" s="1286">
        <v>-3</v>
      </c>
      <c r="L24" s="1285">
        <v>14</v>
      </c>
      <c r="M24" s="1285">
        <v>7</v>
      </c>
      <c r="N24" s="1286">
        <v>72</v>
      </c>
      <c r="O24" s="1285">
        <v>39</v>
      </c>
      <c r="P24" s="1286">
        <v>12</v>
      </c>
      <c r="Q24" s="1285">
        <v>7</v>
      </c>
      <c r="R24" s="1945">
        <v>328</v>
      </c>
      <c r="T24" s="1278"/>
      <c r="V24" s="1278"/>
      <c r="W24" s="1278"/>
      <c r="X24" s="1278"/>
      <c r="Y24" s="1278"/>
      <c r="Z24" s="1278"/>
      <c r="AA24" s="1278"/>
      <c r="AB24" s="1278"/>
      <c r="AC24" s="1278"/>
      <c r="AD24" s="1278"/>
      <c r="AE24" s="1278"/>
      <c r="AF24" s="1278"/>
      <c r="AG24" s="1278"/>
      <c r="AH24" s="1278"/>
      <c r="AI24" s="1278"/>
    </row>
    <row r="25" spans="1:35" s="1255" customFormat="1" ht="11.25" customHeight="1" x14ac:dyDescent="0.2">
      <c r="A25" s="1005" t="s">
        <v>55</v>
      </c>
      <c r="B25" s="1283">
        <v>-1210</v>
      </c>
      <c r="C25" s="1284">
        <v>24</v>
      </c>
      <c r="D25" s="1283">
        <v>-1</v>
      </c>
      <c r="E25" s="1284">
        <v>-332</v>
      </c>
      <c r="F25" s="1283">
        <v>85</v>
      </c>
      <c r="G25" s="1284">
        <v>7</v>
      </c>
      <c r="H25" s="1283">
        <v>-29</v>
      </c>
      <c r="I25" s="1284">
        <v>20</v>
      </c>
      <c r="J25" s="1283">
        <v>-5</v>
      </c>
      <c r="K25" s="1284">
        <v>5</v>
      </c>
      <c r="L25" s="1283">
        <v>110</v>
      </c>
      <c r="M25" s="1283">
        <v>-1</v>
      </c>
      <c r="N25" s="1284">
        <v>25</v>
      </c>
      <c r="O25" s="1283">
        <v>-38</v>
      </c>
      <c r="P25" s="1284">
        <v>-92</v>
      </c>
      <c r="Q25" s="1283">
        <v>-84</v>
      </c>
      <c r="R25" s="1944">
        <v>-904</v>
      </c>
      <c r="T25" s="1278"/>
      <c r="V25" s="1278"/>
      <c r="W25" s="1278"/>
      <c r="X25" s="1278"/>
      <c r="Y25" s="1278"/>
      <c r="Z25" s="1278"/>
      <c r="AA25" s="1278"/>
      <c r="AB25" s="1278"/>
      <c r="AC25" s="1278"/>
      <c r="AD25" s="1278"/>
      <c r="AE25" s="1278"/>
      <c r="AF25" s="1278"/>
      <c r="AG25" s="1278"/>
      <c r="AH25" s="1278"/>
      <c r="AI25" s="1278"/>
    </row>
    <row r="26" spans="1:35" s="1259" customFormat="1" ht="12" customHeight="1" x14ac:dyDescent="0.2">
      <c r="A26" s="1113" t="s">
        <v>56</v>
      </c>
      <c r="B26" s="1285">
        <v>-20</v>
      </c>
      <c r="C26" s="1286">
        <v>2</v>
      </c>
      <c r="D26" s="1285">
        <v>2</v>
      </c>
      <c r="E26" s="1286">
        <v>-1</v>
      </c>
      <c r="F26" s="1285">
        <v>15</v>
      </c>
      <c r="G26" s="1286">
        <v>32</v>
      </c>
      <c r="H26" s="1285">
        <v>2</v>
      </c>
      <c r="I26" s="1286">
        <v>0</v>
      </c>
      <c r="J26" s="1285">
        <v>0</v>
      </c>
      <c r="K26" s="1286">
        <v>0</v>
      </c>
      <c r="L26" s="1285">
        <v>1</v>
      </c>
      <c r="M26" s="1285">
        <v>3</v>
      </c>
      <c r="N26" s="1286">
        <v>1</v>
      </c>
      <c r="O26" s="1285">
        <v>1</v>
      </c>
      <c r="P26" s="1286">
        <v>-1</v>
      </c>
      <c r="Q26" s="1285">
        <v>1</v>
      </c>
      <c r="R26" s="1945">
        <v>-78</v>
      </c>
      <c r="T26" s="1278"/>
      <c r="V26" s="1278"/>
      <c r="W26" s="1278"/>
      <c r="X26" s="1278"/>
      <c r="Y26" s="1278"/>
      <c r="Z26" s="1278"/>
      <c r="AA26" s="1278"/>
      <c r="AB26" s="1278"/>
      <c r="AC26" s="1278"/>
      <c r="AD26" s="1278"/>
      <c r="AE26" s="1278"/>
      <c r="AF26" s="1278"/>
      <c r="AG26" s="1278"/>
      <c r="AH26" s="1278"/>
      <c r="AI26" s="1278"/>
    </row>
    <row r="27" spans="1:35" s="1259" customFormat="1" ht="12" customHeight="1" x14ac:dyDescent="0.2">
      <c r="A27" s="1113" t="s">
        <v>57</v>
      </c>
      <c r="B27" s="1285">
        <v>-54</v>
      </c>
      <c r="C27" s="1286">
        <v>0</v>
      </c>
      <c r="D27" s="1285">
        <v>0</v>
      </c>
      <c r="E27" s="1286">
        <v>0</v>
      </c>
      <c r="F27" s="1285">
        <v>3</v>
      </c>
      <c r="G27" s="1286">
        <v>9</v>
      </c>
      <c r="H27" s="1285">
        <v>-2</v>
      </c>
      <c r="I27" s="1286">
        <v>-1</v>
      </c>
      <c r="J27" s="1285">
        <v>2</v>
      </c>
      <c r="K27" s="1286">
        <v>0</v>
      </c>
      <c r="L27" s="1285">
        <v>-3</v>
      </c>
      <c r="M27" s="1285">
        <v>3</v>
      </c>
      <c r="N27" s="1286">
        <v>2</v>
      </c>
      <c r="O27" s="1285">
        <v>-3</v>
      </c>
      <c r="P27" s="1286">
        <v>-6</v>
      </c>
      <c r="Q27" s="1285">
        <v>-4</v>
      </c>
      <c r="R27" s="1945">
        <v>-54</v>
      </c>
      <c r="T27" s="1278"/>
      <c r="V27" s="1278"/>
      <c r="W27" s="1278"/>
      <c r="X27" s="1278"/>
      <c r="Y27" s="1278"/>
      <c r="Z27" s="1278"/>
      <c r="AA27" s="1278"/>
      <c r="AB27" s="1278"/>
      <c r="AC27" s="1278"/>
      <c r="AD27" s="1278"/>
      <c r="AE27" s="1278"/>
      <c r="AF27" s="1278"/>
      <c r="AG27" s="1278"/>
      <c r="AH27" s="1278"/>
      <c r="AI27" s="1278"/>
    </row>
    <row r="28" spans="1:35" s="1259" customFormat="1" ht="12" customHeight="1" x14ac:dyDescent="0.2">
      <c r="A28" s="1113" t="s">
        <v>493</v>
      </c>
      <c r="B28" s="1285">
        <v>-36</v>
      </c>
      <c r="C28" s="1286">
        <v>2</v>
      </c>
      <c r="D28" s="1285">
        <v>6</v>
      </c>
      <c r="E28" s="1286">
        <v>3</v>
      </c>
      <c r="F28" s="1285">
        <v>-4</v>
      </c>
      <c r="G28" s="1286">
        <v>-9</v>
      </c>
      <c r="H28" s="1285">
        <v>-1</v>
      </c>
      <c r="I28" s="1286">
        <v>2</v>
      </c>
      <c r="J28" s="1285">
        <v>-3</v>
      </c>
      <c r="K28" s="1286">
        <v>0</v>
      </c>
      <c r="L28" s="1285">
        <v>1</v>
      </c>
      <c r="M28" s="1285">
        <v>3</v>
      </c>
      <c r="N28" s="1286">
        <v>2</v>
      </c>
      <c r="O28" s="1285">
        <v>0</v>
      </c>
      <c r="P28" s="1286">
        <v>-1</v>
      </c>
      <c r="Q28" s="1285">
        <v>-1</v>
      </c>
      <c r="R28" s="1945">
        <v>-36</v>
      </c>
      <c r="T28" s="1278"/>
      <c r="V28" s="1278"/>
      <c r="W28" s="1278"/>
      <c r="X28" s="1278"/>
      <c r="Y28" s="1278"/>
      <c r="Z28" s="1278"/>
      <c r="AA28" s="1278"/>
      <c r="AB28" s="1278"/>
      <c r="AC28" s="1278"/>
      <c r="AD28" s="1278"/>
      <c r="AE28" s="1278"/>
      <c r="AF28" s="1278"/>
      <c r="AG28" s="1278"/>
      <c r="AH28" s="1278"/>
      <c r="AI28" s="1278"/>
    </row>
    <row r="29" spans="1:35" s="1260" customFormat="1" ht="12" customHeight="1" x14ac:dyDescent="0.2">
      <c r="A29" s="1022" t="s">
        <v>59</v>
      </c>
      <c r="B29" s="1285">
        <v>-2</v>
      </c>
      <c r="C29" s="1286">
        <v>0</v>
      </c>
      <c r="D29" s="1285">
        <v>0</v>
      </c>
      <c r="E29" s="1286">
        <v>0</v>
      </c>
      <c r="F29" s="1285">
        <v>0</v>
      </c>
      <c r="G29" s="1286">
        <v>0</v>
      </c>
      <c r="H29" s="1285">
        <v>0</v>
      </c>
      <c r="I29" s="1286">
        <v>0</v>
      </c>
      <c r="J29" s="1285">
        <v>0</v>
      </c>
      <c r="K29" s="1286">
        <v>0</v>
      </c>
      <c r="L29" s="1285">
        <v>0</v>
      </c>
      <c r="M29" s="1285">
        <v>0</v>
      </c>
      <c r="N29" s="1286">
        <v>1</v>
      </c>
      <c r="O29" s="1285">
        <v>0</v>
      </c>
      <c r="P29" s="1286">
        <v>-1</v>
      </c>
      <c r="Q29" s="1285">
        <v>0</v>
      </c>
      <c r="R29" s="1945">
        <v>-2</v>
      </c>
      <c r="T29" s="1278"/>
      <c r="V29" s="1278"/>
      <c r="W29" s="1278"/>
      <c r="X29" s="1278"/>
      <c r="Y29" s="1278"/>
      <c r="Z29" s="1278"/>
      <c r="AA29" s="1278"/>
      <c r="AB29" s="1278"/>
      <c r="AC29" s="1278"/>
      <c r="AD29" s="1278"/>
      <c r="AE29" s="1278"/>
      <c r="AF29" s="1278"/>
      <c r="AG29" s="1278"/>
      <c r="AH29" s="1278"/>
      <c r="AI29" s="1278"/>
    </row>
    <row r="30" spans="1:35" s="1260" customFormat="1" ht="24.75" customHeight="1" x14ac:dyDescent="0.2">
      <c r="A30" s="1022" t="s">
        <v>688</v>
      </c>
      <c r="B30" s="1285">
        <v>-34</v>
      </c>
      <c r="C30" s="1286">
        <v>2</v>
      </c>
      <c r="D30" s="1285">
        <v>6</v>
      </c>
      <c r="E30" s="1286">
        <v>3</v>
      </c>
      <c r="F30" s="1285">
        <v>-4</v>
      </c>
      <c r="G30" s="1286">
        <v>-9</v>
      </c>
      <c r="H30" s="1285">
        <v>-1</v>
      </c>
      <c r="I30" s="1286">
        <v>2</v>
      </c>
      <c r="J30" s="1285">
        <v>-3</v>
      </c>
      <c r="K30" s="1286">
        <v>0</v>
      </c>
      <c r="L30" s="1285">
        <v>1</v>
      </c>
      <c r="M30" s="1285">
        <v>3</v>
      </c>
      <c r="N30" s="1286">
        <v>1</v>
      </c>
      <c r="O30" s="1285">
        <v>0</v>
      </c>
      <c r="P30" s="1286">
        <v>0</v>
      </c>
      <c r="Q30" s="1285">
        <v>-1</v>
      </c>
      <c r="R30" s="1945">
        <v>-34</v>
      </c>
      <c r="T30" s="1278"/>
      <c r="V30" s="1278"/>
      <c r="W30" s="1278"/>
      <c r="X30" s="1278"/>
      <c r="Y30" s="1278"/>
      <c r="Z30" s="1278"/>
      <c r="AA30" s="1278"/>
      <c r="AB30" s="1278"/>
      <c r="AC30" s="1278"/>
      <c r="AD30" s="1278"/>
      <c r="AE30" s="1278"/>
      <c r="AF30" s="1278"/>
      <c r="AG30" s="1278"/>
      <c r="AH30" s="1278"/>
      <c r="AI30" s="1278"/>
    </row>
    <row r="31" spans="1:35" s="1259" customFormat="1" ht="12" customHeight="1" x14ac:dyDescent="0.2">
      <c r="A31" s="1113" t="s">
        <v>61</v>
      </c>
      <c r="B31" s="1285">
        <v>-23</v>
      </c>
      <c r="C31" s="1286">
        <v>0</v>
      </c>
      <c r="D31" s="1285">
        <v>0</v>
      </c>
      <c r="E31" s="1286">
        <v>-19</v>
      </c>
      <c r="F31" s="1285">
        <v>5</v>
      </c>
      <c r="G31" s="1286">
        <v>-3</v>
      </c>
      <c r="H31" s="1285">
        <v>0</v>
      </c>
      <c r="I31" s="1286">
        <v>-1</v>
      </c>
      <c r="J31" s="1285">
        <v>4</v>
      </c>
      <c r="K31" s="1286">
        <v>0</v>
      </c>
      <c r="L31" s="1285">
        <v>1</v>
      </c>
      <c r="M31" s="1285">
        <v>-1</v>
      </c>
      <c r="N31" s="1286">
        <v>-1</v>
      </c>
      <c r="O31" s="1285">
        <v>0</v>
      </c>
      <c r="P31" s="1286">
        <v>-5</v>
      </c>
      <c r="Q31" s="1285">
        <v>-1</v>
      </c>
      <c r="R31" s="1945">
        <v>-2</v>
      </c>
      <c r="T31" s="1278"/>
      <c r="V31" s="1278"/>
      <c r="W31" s="1278"/>
      <c r="X31" s="1278"/>
      <c r="Y31" s="1278"/>
      <c r="Z31" s="1278"/>
      <c r="AA31" s="1278"/>
      <c r="AB31" s="1278"/>
      <c r="AC31" s="1278"/>
      <c r="AD31" s="1278"/>
      <c r="AE31" s="1278"/>
      <c r="AF31" s="1278"/>
      <c r="AG31" s="1278"/>
      <c r="AH31" s="1278"/>
      <c r="AI31" s="1278"/>
    </row>
    <row r="32" spans="1:35" s="1259" customFormat="1" ht="12" customHeight="1" x14ac:dyDescent="0.2">
      <c r="A32" s="1113" t="s">
        <v>62</v>
      </c>
      <c r="B32" s="1285">
        <v>201</v>
      </c>
      <c r="C32" s="1286">
        <v>-5</v>
      </c>
      <c r="D32" s="1285">
        <v>7</v>
      </c>
      <c r="E32" s="1286">
        <v>3</v>
      </c>
      <c r="F32" s="1285">
        <v>173</v>
      </c>
      <c r="G32" s="1286">
        <v>3</v>
      </c>
      <c r="H32" s="1285">
        <v>-4</v>
      </c>
      <c r="I32" s="1286">
        <v>0</v>
      </c>
      <c r="J32" s="1285">
        <v>-1</v>
      </c>
      <c r="K32" s="1286">
        <v>0</v>
      </c>
      <c r="L32" s="1285">
        <v>28</v>
      </c>
      <c r="M32" s="1285">
        <v>26</v>
      </c>
      <c r="N32" s="1286">
        <v>8</v>
      </c>
      <c r="O32" s="1285">
        <v>-5</v>
      </c>
      <c r="P32" s="1286">
        <v>-2</v>
      </c>
      <c r="Q32" s="1285">
        <v>-1</v>
      </c>
      <c r="R32" s="1945">
        <v>-29</v>
      </c>
      <c r="T32" s="1278"/>
      <c r="V32" s="1278"/>
      <c r="W32" s="1278"/>
      <c r="X32" s="1278"/>
      <c r="Y32" s="1278"/>
      <c r="Z32" s="1278"/>
      <c r="AA32" s="1278"/>
      <c r="AB32" s="1278"/>
      <c r="AC32" s="1278"/>
      <c r="AD32" s="1278"/>
      <c r="AE32" s="1278"/>
      <c r="AF32" s="1278"/>
      <c r="AG32" s="1278"/>
      <c r="AH32" s="1278"/>
      <c r="AI32" s="1278"/>
    </row>
    <row r="33" spans="1:35" s="1259" customFormat="1" ht="12" customHeight="1" x14ac:dyDescent="0.2">
      <c r="A33" s="1113" t="s">
        <v>63</v>
      </c>
      <c r="B33" s="1285">
        <v>-110</v>
      </c>
      <c r="C33" s="1286">
        <v>9</v>
      </c>
      <c r="D33" s="1285">
        <v>-20</v>
      </c>
      <c r="E33" s="1286">
        <v>0</v>
      </c>
      <c r="F33" s="1285">
        <v>-5</v>
      </c>
      <c r="G33" s="1286">
        <v>-9</v>
      </c>
      <c r="H33" s="1285">
        <v>2</v>
      </c>
      <c r="I33" s="1286">
        <v>-7</v>
      </c>
      <c r="J33" s="1285">
        <v>-1</v>
      </c>
      <c r="K33" s="1286">
        <v>0</v>
      </c>
      <c r="L33" s="1285">
        <v>-7</v>
      </c>
      <c r="M33" s="1285">
        <v>-7</v>
      </c>
      <c r="N33" s="1286">
        <v>4</v>
      </c>
      <c r="O33" s="1285">
        <v>-2</v>
      </c>
      <c r="P33" s="1286">
        <v>53</v>
      </c>
      <c r="Q33" s="1285">
        <v>-76</v>
      </c>
      <c r="R33" s="1945">
        <v>-44</v>
      </c>
      <c r="T33" s="1278"/>
      <c r="V33" s="1278"/>
      <c r="W33" s="1278"/>
      <c r="X33" s="1278"/>
      <c r="Y33" s="1278"/>
      <c r="Z33" s="1278"/>
      <c r="AA33" s="1278"/>
      <c r="AB33" s="1278"/>
      <c r="AC33" s="1278"/>
      <c r="AD33" s="1278"/>
      <c r="AE33" s="1278"/>
      <c r="AF33" s="1278"/>
      <c r="AG33" s="1278"/>
      <c r="AH33" s="1278"/>
      <c r="AI33" s="1278"/>
    </row>
    <row r="34" spans="1:35" s="1259" customFormat="1" ht="12" customHeight="1" x14ac:dyDescent="0.2">
      <c r="A34" s="1113" t="s">
        <v>64</v>
      </c>
      <c r="B34" s="1285">
        <v>-88</v>
      </c>
      <c r="C34" s="1286">
        <v>-1</v>
      </c>
      <c r="D34" s="1285">
        <v>0</v>
      </c>
      <c r="E34" s="1286">
        <v>0</v>
      </c>
      <c r="F34" s="1285">
        <v>-2</v>
      </c>
      <c r="G34" s="1286">
        <v>0</v>
      </c>
      <c r="H34" s="1285">
        <v>-1</v>
      </c>
      <c r="I34" s="1286">
        <v>9</v>
      </c>
      <c r="J34" s="1285">
        <v>-2</v>
      </c>
      <c r="K34" s="1286">
        <v>0</v>
      </c>
      <c r="L34" s="1285">
        <v>2</v>
      </c>
      <c r="M34" s="1285">
        <v>3</v>
      </c>
      <c r="N34" s="1286">
        <v>1</v>
      </c>
      <c r="O34" s="1285">
        <v>0</v>
      </c>
      <c r="P34" s="1286">
        <v>-53</v>
      </c>
      <c r="Q34" s="1285">
        <v>1</v>
      </c>
      <c r="R34" s="1945">
        <v>-45</v>
      </c>
      <c r="T34" s="1278"/>
      <c r="V34" s="1278"/>
      <c r="W34" s="1278"/>
      <c r="X34" s="1278"/>
      <c r="Y34" s="1278"/>
      <c r="Z34" s="1278"/>
      <c r="AA34" s="1278"/>
      <c r="AB34" s="1278"/>
      <c r="AC34" s="1278"/>
      <c r="AD34" s="1278"/>
      <c r="AE34" s="1278"/>
      <c r="AF34" s="1278"/>
      <c r="AG34" s="1278"/>
      <c r="AH34" s="1278"/>
      <c r="AI34" s="1278"/>
    </row>
    <row r="35" spans="1:35" s="1259" customFormat="1" ht="12" customHeight="1" x14ac:dyDescent="0.2">
      <c r="A35" s="1113" t="s">
        <v>65</v>
      </c>
      <c r="B35" s="1285">
        <v>-359</v>
      </c>
      <c r="C35" s="1286">
        <v>1</v>
      </c>
      <c r="D35" s="1285">
        <v>-1</v>
      </c>
      <c r="E35" s="1286">
        <v>-3</v>
      </c>
      <c r="F35" s="1285">
        <v>-8</v>
      </c>
      <c r="G35" s="1286">
        <v>-10</v>
      </c>
      <c r="H35" s="1285">
        <v>-4</v>
      </c>
      <c r="I35" s="1286">
        <v>4</v>
      </c>
      <c r="J35" s="1285">
        <v>22</v>
      </c>
      <c r="K35" s="1286">
        <v>0</v>
      </c>
      <c r="L35" s="1285">
        <v>10</v>
      </c>
      <c r="M35" s="1285">
        <v>10</v>
      </c>
      <c r="N35" s="1286">
        <v>2</v>
      </c>
      <c r="O35" s="1285">
        <v>0</v>
      </c>
      <c r="P35" s="1286">
        <v>2</v>
      </c>
      <c r="Q35" s="1285">
        <v>-1</v>
      </c>
      <c r="R35" s="1945">
        <v>-383</v>
      </c>
      <c r="T35" s="1278"/>
      <c r="V35" s="1278"/>
      <c r="W35" s="1278"/>
      <c r="X35" s="1278"/>
      <c r="Y35" s="1278"/>
      <c r="Z35" s="1278"/>
      <c r="AA35" s="1278"/>
      <c r="AB35" s="1278"/>
      <c r="AC35" s="1278"/>
      <c r="AD35" s="1278"/>
      <c r="AE35" s="1278"/>
      <c r="AF35" s="1278"/>
      <c r="AG35" s="1278"/>
      <c r="AH35" s="1278"/>
      <c r="AI35" s="1278"/>
    </row>
    <row r="36" spans="1:35" s="1259" customFormat="1" ht="12" customHeight="1" x14ac:dyDescent="0.2">
      <c r="A36" s="1113" t="s">
        <v>66</v>
      </c>
      <c r="B36" s="1285">
        <v>-220</v>
      </c>
      <c r="C36" s="1286">
        <v>-3</v>
      </c>
      <c r="D36" s="1285">
        <v>-4</v>
      </c>
      <c r="E36" s="1286">
        <v>-273</v>
      </c>
      <c r="F36" s="1285">
        <v>7</v>
      </c>
      <c r="G36" s="1286">
        <v>0</v>
      </c>
      <c r="H36" s="1285">
        <v>-5</v>
      </c>
      <c r="I36" s="1286">
        <v>13</v>
      </c>
      <c r="J36" s="1285">
        <v>-2</v>
      </c>
      <c r="K36" s="1286">
        <v>0</v>
      </c>
      <c r="L36" s="1285">
        <v>82</v>
      </c>
      <c r="M36" s="1285">
        <v>1</v>
      </c>
      <c r="N36" s="1286">
        <v>-3</v>
      </c>
      <c r="O36" s="1285">
        <v>3</v>
      </c>
      <c r="P36" s="1286">
        <v>1</v>
      </c>
      <c r="Q36" s="1285">
        <v>-3</v>
      </c>
      <c r="R36" s="1945">
        <v>-34</v>
      </c>
      <c r="T36" s="1278"/>
      <c r="V36" s="1278"/>
      <c r="W36" s="1278"/>
      <c r="X36" s="1278"/>
      <c r="Y36" s="1278"/>
      <c r="Z36" s="1278"/>
      <c r="AA36" s="1278"/>
      <c r="AB36" s="1278"/>
      <c r="AC36" s="1278"/>
      <c r="AD36" s="1278"/>
      <c r="AE36" s="1278"/>
      <c r="AF36" s="1278"/>
      <c r="AG36" s="1278"/>
      <c r="AH36" s="1278"/>
      <c r="AI36" s="1278"/>
    </row>
    <row r="37" spans="1:35" s="1259" customFormat="1" ht="12" customHeight="1" x14ac:dyDescent="0.2">
      <c r="A37" s="1261" t="s">
        <v>253</v>
      </c>
      <c r="B37" s="1287">
        <v>-501</v>
      </c>
      <c r="C37" s="1288">
        <v>19</v>
      </c>
      <c r="D37" s="1287">
        <v>9</v>
      </c>
      <c r="E37" s="1288">
        <v>-42</v>
      </c>
      <c r="F37" s="1287">
        <v>-99</v>
      </c>
      <c r="G37" s="1288">
        <v>-6</v>
      </c>
      <c r="H37" s="1287">
        <v>-16</v>
      </c>
      <c r="I37" s="1288">
        <v>1</v>
      </c>
      <c r="J37" s="1287">
        <v>-24</v>
      </c>
      <c r="K37" s="1288">
        <v>5</v>
      </c>
      <c r="L37" s="1287">
        <v>-5</v>
      </c>
      <c r="M37" s="1287">
        <v>-42</v>
      </c>
      <c r="N37" s="1288">
        <v>9</v>
      </c>
      <c r="O37" s="1287">
        <v>-32</v>
      </c>
      <c r="P37" s="1288">
        <v>-80</v>
      </c>
      <c r="Q37" s="1287">
        <v>1</v>
      </c>
      <c r="R37" s="1946">
        <v>-199</v>
      </c>
      <c r="T37" s="1278"/>
      <c r="V37" s="1278"/>
      <c r="W37" s="1278"/>
      <c r="X37" s="1278"/>
      <c r="Y37" s="1278"/>
      <c r="Z37" s="1278"/>
      <c r="AA37" s="1278"/>
      <c r="AB37" s="1278"/>
      <c r="AC37" s="1278"/>
      <c r="AD37" s="1278"/>
      <c r="AE37" s="1278"/>
      <c r="AF37" s="1278"/>
      <c r="AG37" s="1278"/>
      <c r="AH37" s="1278"/>
      <c r="AI37" s="1278"/>
    </row>
    <row r="38" spans="1:35" s="1255" customFormat="1" ht="13.5" customHeight="1" x14ac:dyDescent="0.2">
      <c r="A38" s="1043" t="s">
        <v>68</v>
      </c>
      <c r="B38" s="1289">
        <v>-1907</v>
      </c>
      <c r="C38" s="1290">
        <v>81</v>
      </c>
      <c r="D38" s="1289">
        <v>-210</v>
      </c>
      <c r="E38" s="1290">
        <v>-201</v>
      </c>
      <c r="F38" s="1289">
        <v>14</v>
      </c>
      <c r="G38" s="1290">
        <v>67</v>
      </c>
      <c r="H38" s="1289">
        <v>-24</v>
      </c>
      <c r="I38" s="1290">
        <v>24</v>
      </c>
      <c r="J38" s="1289">
        <v>-198</v>
      </c>
      <c r="K38" s="1290">
        <v>0</v>
      </c>
      <c r="L38" s="1289">
        <v>20</v>
      </c>
      <c r="M38" s="1289">
        <v>18</v>
      </c>
      <c r="N38" s="1290">
        <v>-167</v>
      </c>
      <c r="O38" s="1289">
        <v>-1</v>
      </c>
      <c r="P38" s="1290">
        <v>8</v>
      </c>
      <c r="Q38" s="1289">
        <v>9</v>
      </c>
      <c r="R38" s="1947">
        <v>-1347</v>
      </c>
      <c r="T38" s="1278"/>
      <c r="V38" s="1278"/>
      <c r="W38" s="1278"/>
      <c r="X38" s="1278"/>
      <c r="Y38" s="1278"/>
      <c r="Z38" s="1278"/>
      <c r="AA38" s="1278"/>
      <c r="AB38" s="1278"/>
      <c r="AC38" s="1278"/>
      <c r="AD38" s="1278"/>
      <c r="AE38" s="1278"/>
      <c r="AF38" s="1278"/>
      <c r="AG38" s="1278"/>
      <c r="AH38" s="1278"/>
      <c r="AI38" s="1278"/>
    </row>
    <row r="39" spans="1:35" s="1259" customFormat="1" ht="13.5" customHeight="1" x14ac:dyDescent="0.2">
      <c r="A39" s="1113" t="s">
        <v>69</v>
      </c>
      <c r="B39" s="1285">
        <v>-182</v>
      </c>
      <c r="C39" s="1286">
        <v>13</v>
      </c>
      <c r="D39" s="1285">
        <v>-9</v>
      </c>
      <c r="E39" s="1286">
        <v>-7</v>
      </c>
      <c r="F39" s="1285">
        <v>9</v>
      </c>
      <c r="G39" s="1286">
        <v>31</v>
      </c>
      <c r="H39" s="1285">
        <v>1</v>
      </c>
      <c r="I39" s="1286">
        <v>-7</v>
      </c>
      <c r="J39" s="1285">
        <v>-8</v>
      </c>
      <c r="K39" s="1286">
        <v>0</v>
      </c>
      <c r="L39" s="1285">
        <v>4</v>
      </c>
      <c r="M39" s="1285">
        <v>4</v>
      </c>
      <c r="N39" s="1286">
        <v>-92</v>
      </c>
      <c r="O39" s="1285">
        <v>1</v>
      </c>
      <c r="P39" s="1286">
        <v>-17</v>
      </c>
      <c r="Q39" s="1285">
        <v>-1</v>
      </c>
      <c r="R39" s="1945">
        <v>-104</v>
      </c>
      <c r="T39" s="1278"/>
      <c r="V39" s="1278"/>
      <c r="W39" s="1278"/>
      <c r="X39" s="1278"/>
      <c r="Y39" s="1278"/>
      <c r="Z39" s="1278"/>
      <c r="AA39" s="1278"/>
      <c r="AB39" s="1278"/>
      <c r="AC39" s="1278"/>
      <c r="AD39" s="1278"/>
      <c r="AE39" s="1278"/>
      <c r="AF39" s="1278"/>
      <c r="AG39" s="1278"/>
      <c r="AH39" s="1278"/>
      <c r="AI39" s="1278"/>
    </row>
    <row r="40" spans="1:35" s="1259" customFormat="1" ht="13.5" customHeight="1" x14ac:dyDescent="0.2">
      <c r="A40" s="1113" t="s">
        <v>70</v>
      </c>
      <c r="B40" s="1285">
        <v>-11</v>
      </c>
      <c r="C40" s="1286">
        <v>0</v>
      </c>
      <c r="D40" s="1285">
        <v>0</v>
      </c>
      <c r="E40" s="1286">
        <v>0</v>
      </c>
      <c r="F40" s="1285">
        <v>-10</v>
      </c>
      <c r="G40" s="1286">
        <v>1</v>
      </c>
      <c r="H40" s="1285">
        <v>0</v>
      </c>
      <c r="I40" s="1286">
        <v>0</v>
      </c>
      <c r="J40" s="1285">
        <v>4</v>
      </c>
      <c r="K40" s="1286">
        <v>0</v>
      </c>
      <c r="L40" s="1285">
        <v>0</v>
      </c>
      <c r="M40" s="1285">
        <v>0</v>
      </c>
      <c r="N40" s="1286">
        <v>0</v>
      </c>
      <c r="O40" s="1285">
        <v>-4</v>
      </c>
      <c r="P40" s="1286">
        <v>0</v>
      </c>
      <c r="Q40" s="1285">
        <v>0</v>
      </c>
      <c r="R40" s="1945">
        <v>-2</v>
      </c>
      <c r="T40" s="1278"/>
      <c r="V40" s="1278"/>
      <c r="W40" s="1278"/>
      <c r="X40" s="1278"/>
      <c r="Y40" s="1278"/>
      <c r="Z40" s="1278"/>
      <c r="AA40" s="1278"/>
      <c r="AB40" s="1278"/>
      <c r="AC40" s="1278"/>
      <c r="AD40" s="1278"/>
      <c r="AE40" s="1278"/>
      <c r="AF40" s="1278"/>
      <c r="AG40" s="1278"/>
      <c r="AH40" s="1278"/>
      <c r="AI40" s="1278"/>
    </row>
    <row r="41" spans="1:35" s="1259" customFormat="1" ht="13.5" customHeight="1" x14ac:dyDescent="0.2">
      <c r="A41" s="1113" t="s">
        <v>71</v>
      </c>
      <c r="B41" s="1285">
        <v>150</v>
      </c>
      <c r="C41" s="1286">
        <v>-1</v>
      </c>
      <c r="D41" s="1285">
        <v>-12</v>
      </c>
      <c r="E41" s="1286">
        <v>-1</v>
      </c>
      <c r="F41" s="1285">
        <v>-1</v>
      </c>
      <c r="G41" s="1286">
        <v>-1</v>
      </c>
      <c r="H41" s="1285">
        <v>-3</v>
      </c>
      <c r="I41" s="1286">
        <v>261</v>
      </c>
      <c r="J41" s="1285">
        <v>3</v>
      </c>
      <c r="K41" s="1286">
        <v>0</v>
      </c>
      <c r="L41" s="1285">
        <v>1</v>
      </c>
      <c r="M41" s="1285">
        <v>7</v>
      </c>
      <c r="N41" s="1286">
        <v>-1</v>
      </c>
      <c r="O41" s="1285">
        <v>-1</v>
      </c>
      <c r="P41" s="1286">
        <v>4</v>
      </c>
      <c r="Q41" s="1285">
        <v>5</v>
      </c>
      <c r="R41" s="1945">
        <v>-110</v>
      </c>
      <c r="T41" s="1278"/>
      <c r="V41" s="1278"/>
      <c r="W41" s="1278"/>
      <c r="X41" s="1278"/>
      <c r="Y41" s="1278"/>
      <c r="Z41" s="1278"/>
      <c r="AA41" s="1278"/>
      <c r="AB41" s="1278"/>
      <c r="AC41" s="1278"/>
      <c r="AD41" s="1278"/>
      <c r="AE41" s="1278"/>
      <c r="AF41" s="1278"/>
      <c r="AG41" s="1278"/>
      <c r="AH41" s="1278"/>
      <c r="AI41" s="1278"/>
    </row>
    <row r="42" spans="1:35" s="1259" customFormat="1" ht="13.5" customHeight="1" x14ac:dyDescent="0.2">
      <c r="A42" s="1113" t="s">
        <v>72</v>
      </c>
      <c r="B42" s="1285">
        <v>12</v>
      </c>
      <c r="C42" s="1286">
        <v>58</v>
      </c>
      <c r="D42" s="1285">
        <v>-46</v>
      </c>
      <c r="E42" s="1286">
        <v>-31</v>
      </c>
      <c r="F42" s="1285">
        <v>17</v>
      </c>
      <c r="G42" s="1286">
        <v>14</v>
      </c>
      <c r="H42" s="1285">
        <v>5</v>
      </c>
      <c r="I42" s="1286">
        <v>4</v>
      </c>
      <c r="J42" s="1285">
        <v>-33</v>
      </c>
      <c r="K42" s="1286">
        <v>0</v>
      </c>
      <c r="L42" s="1285">
        <v>8</v>
      </c>
      <c r="M42" s="1285">
        <v>-1</v>
      </c>
      <c r="N42" s="1286">
        <v>29</v>
      </c>
      <c r="O42" s="1285">
        <v>10</v>
      </c>
      <c r="P42" s="1286">
        <v>8</v>
      </c>
      <c r="Q42" s="1285">
        <v>-8</v>
      </c>
      <c r="R42" s="1945">
        <v>-22</v>
      </c>
      <c r="T42" s="1278"/>
      <c r="V42" s="1278"/>
      <c r="W42" s="1278"/>
      <c r="X42" s="1278"/>
      <c r="Y42" s="1278"/>
      <c r="Z42" s="1278"/>
      <c r="AA42" s="1278"/>
      <c r="AB42" s="1278"/>
      <c r="AC42" s="1278"/>
      <c r="AD42" s="1278"/>
      <c r="AE42" s="1278"/>
      <c r="AF42" s="1278"/>
      <c r="AG42" s="1278"/>
      <c r="AH42" s="1278"/>
      <c r="AI42" s="1278"/>
    </row>
    <row r="43" spans="1:35" s="1259" customFormat="1" ht="13.5" customHeight="1" x14ac:dyDescent="0.2">
      <c r="A43" s="1113" t="s">
        <v>73</v>
      </c>
      <c r="B43" s="1285">
        <v>-39</v>
      </c>
      <c r="C43" s="1286">
        <v>0</v>
      </c>
      <c r="D43" s="1285">
        <v>-1</v>
      </c>
      <c r="E43" s="1286">
        <v>0</v>
      </c>
      <c r="F43" s="1285">
        <v>0</v>
      </c>
      <c r="G43" s="1286">
        <v>5</v>
      </c>
      <c r="H43" s="1285">
        <v>-1</v>
      </c>
      <c r="I43" s="1286">
        <v>-2</v>
      </c>
      <c r="J43" s="1285">
        <v>0</v>
      </c>
      <c r="K43" s="1286">
        <v>0</v>
      </c>
      <c r="L43" s="1285">
        <v>0</v>
      </c>
      <c r="M43" s="1285">
        <v>3</v>
      </c>
      <c r="N43" s="1286">
        <v>-2</v>
      </c>
      <c r="O43" s="1285">
        <v>-4</v>
      </c>
      <c r="P43" s="1286">
        <v>2</v>
      </c>
      <c r="Q43" s="1285">
        <v>2</v>
      </c>
      <c r="R43" s="1945">
        <v>-41</v>
      </c>
      <c r="T43" s="1278"/>
      <c r="V43" s="1278"/>
      <c r="W43" s="1278"/>
      <c r="X43" s="1278"/>
      <c r="Y43" s="1278"/>
      <c r="Z43" s="1278"/>
      <c r="AA43" s="1278"/>
      <c r="AB43" s="1278"/>
      <c r="AC43" s="1278"/>
      <c r="AD43" s="1278"/>
      <c r="AE43" s="1278"/>
      <c r="AF43" s="1278"/>
      <c r="AG43" s="1278"/>
      <c r="AH43" s="1278"/>
      <c r="AI43" s="1278"/>
    </row>
    <row r="44" spans="1:35" s="1259" customFormat="1" ht="13.5" customHeight="1" x14ac:dyDescent="0.2">
      <c r="A44" s="1113" t="s">
        <v>74</v>
      </c>
      <c r="B44" s="1285">
        <v>-971</v>
      </c>
      <c r="C44" s="1286">
        <v>6</v>
      </c>
      <c r="D44" s="1285">
        <v>-8</v>
      </c>
      <c r="E44" s="1286">
        <v>-114</v>
      </c>
      <c r="F44" s="1285">
        <v>-16</v>
      </c>
      <c r="G44" s="1286">
        <v>59</v>
      </c>
      <c r="H44" s="1285">
        <v>-16</v>
      </c>
      <c r="I44" s="1286">
        <v>-243</v>
      </c>
      <c r="J44" s="1285">
        <v>-141</v>
      </c>
      <c r="K44" s="1286">
        <v>0</v>
      </c>
      <c r="L44" s="1285">
        <v>0</v>
      </c>
      <c r="M44" s="1285">
        <v>-4</v>
      </c>
      <c r="N44" s="1286">
        <v>-34</v>
      </c>
      <c r="O44" s="1285">
        <v>-14</v>
      </c>
      <c r="P44" s="1286">
        <v>9</v>
      </c>
      <c r="Q44" s="1285">
        <v>6</v>
      </c>
      <c r="R44" s="1945">
        <v>-461</v>
      </c>
      <c r="T44" s="1278"/>
      <c r="V44" s="1278"/>
      <c r="W44" s="1278"/>
      <c r="X44" s="1278"/>
      <c r="Y44" s="1278"/>
      <c r="Z44" s="1278"/>
      <c r="AA44" s="1278"/>
      <c r="AB44" s="1278"/>
      <c r="AC44" s="1278"/>
      <c r="AD44" s="1278"/>
      <c r="AE44" s="1278"/>
      <c r="AF44" s="1278"/>
      <c r="AG44" s="1278"/>
      <c r="AH44" s="1278"/>
      <c r="AI44" s="1278"/>
    </row>
    <row r="45" spans="1:35" s="1255" customFormat="1" ht="14.25" customHeight="1" x14ac:dyDescent="0.2">
      <c r="A45" s="1113" t="s">
        <v>75</v>
      </c>
      <c r="B45" s="1285">
        <v>-1013</v>
      </c>
      <c r="C45" s="1286">
        <v>3</v>
      </c>
      <c r="D45" s="1285">
        <v>-134</v>
      </c>
      <c r="E45" s="1286">
        <v>-51</v>
      </c>
      <c r="F45" s="1285">
        <v>-2</v>
      </c>
      <c r="G45" s="1286">
        <v>-76</v>
      </c>
      <c r="H45" s="1285">
        <v>-15</v>
      </c>
      <c r="I45" s="1286">
        <v>11</v>
      </c>
      <c r="J45" s="1285">
        <v>-22</v>
      </c>
      <c r="K45" s="1286">
        <v>0</v>
      </c>
      <c r="L45" s="1285">
        <v>0</v>
      </c>
      <c r="M45" s="1285">
        <v>-4</v>
      </c>
      <c r="N45" s="1286">
        <v>-71</v>
      </c>
      <c r="O45" s="1285">
        <v>-7</v>
      </c>
      <c r="P45" s="1286">
        <v>-4</v>
      </c>
      <c r="Q45" s="1285">
        <v>4</v>
      </c>
      <c r="R45" s="1945">
        <v>-645</v>
      </c>
      <c r="T45" s="1278"/>
      <c r="V45" s="1278"/>
      <c r="W45" s="1278"/>
      <c r="X45" s="1278"/>
      <c r="Y45" s="1278"/>
      <c r="Z45" s="1278"/>
      <c r="AA45" s="1278"/>
      <c r="AB45" s="1278"/>
      <c r="AC45" s="1278"/>
      <c r="AD45" s="1278"/>
      <c r="AE45" s="1278"/>
      <c r="AF45" s="1278"/>
      <c r="AG45" s="1278"/>
      <c r="AH45" s="1278"/>
      <c r="AI45" s="1278"/>
    </row>
    <row r="46" spans="1:35" s="1259" customFormat="1" ht="13.5" customHeight="1" x14ac:dyDescent="0.2">
      <c r="A46" s="1113" t="s">
        <v>202</v>
      </c>
      <c r="B46" s="1285">
        <v>147</v>
      </c>
      <c r="C46" s="1286">
        <v>2</v>
      </c>
      <c r="D46" s="1285">
        <v>0</v>
      </c>
      <c r="E46" s="1286">
        <v>3</v>
      </c>
      <c r="F46" s="1285">
        <v>17</v>
      </c>
      <c r="G46" s="1286">
        <v>34</v>
      </c>
      <c r="H46" s="1285">
        <v>5</v>
      </c>
      <c r="I46" s="1286">
        <v>0</v>
      </c>
      <c r="J46" s="1285">
        <v>-1</v>
      </c>
      <c r="K46" s="1286">
        <v>0</v>
      </c>
      <c r="L46" s="1285">
        <v>7</v>
      </c>
      <c r="M46" s="1285">
        <v>13</v>
      </c>
      <c r="N46" s="1286">
        <v>4</v>
      </c>
      <c r="O46" s="1285">
        <v>18</v>
      </c>
      <c r="P46" s="1286">
        <v>6</v>
      </c>
      <c r="Q46" s="1285">
        <v>1</v>
      </c>
      <c r="R46" s="1945">
        <v>38</v>
      </c>
      <c r="T46" s="1278"/>
      <c r="V46" s="1278"/>
      <c r="W46" s="1278"/>
      <c r="X46" s="1278"/>
      <c r="Y46" s="1278"/>
      <c r="Z46" s="1278"/>
      <c r="AA46" s="1278"/>
      <c r="AB46" s="1278"/>
      <c r="AC46" s="1278"/>
      <c r="AD46" s="1278"/>
      <c r="AE46" s="1278"/>
      <c r="AF46" s="1278"/>
      <c r="AG46" s="1278"/>
      <c r="AH46" s="1278"/>
      <c r="AI46" s="1278"/>
    </row>
    <row r="47" spans="1:35" s="1259" customFormat="1" ht="25.5" customHeight="1" x14ac:dyDescent="0.2">
      <c r="A47" s="1005" t="s">
        <v>77</v>
      </c>
      <c r="B47" s="1283">
        <v>-2120</v>
      </c>
      <c r="C47" s="1284">
        <v>-8</v>
      </c>
      <c r="D47" s="1283">
        <v>-230</v>
      </c>
      <c r="E47" s="1284">
        <v>-201</v>
      </c>
      <c r="F47" s="1283">
        <v>-7</v>
      </c>
      <c r="G47" s="1284">
        <v>-280</v>
      </c>
      <c r="H47" s="1283">
        <v>-18</v>
      </c>
      <c r="I47" s="1284">
        <v>-143</v>
      </c>
      <c r="J47" s="1283">
        <v>-95</v>
      </c>
      <c r="K47" s="1284">
        <v>-5</v>
      </c>
      <c r="L47" s="1283">
        <v>-10</v>
      </c>
      <c r="M47" s="1283">
        <v>0</v>
      </c>
      <c r="N47" s="1284">
        <v>-321</v>
      </c>
      <c r="O47" s="1283">
        <v>0</v>
      </c>
      <c r="P47" s="1284">
        <v>-46</v>
      </c>
      <c r="Q47" s="1283">
        <v>-2</v>
      </c>
      <c r="R47" s="1944">
        <v>-754</v>
      </c>
      <c r="T47" s="1278"/>
      <c r="V47" s="1278"/>
      <c r="W47" s="1278"/>
      <c r="X47" s="1278"/>
      <c r="Y47" s="1278"/>
      <c r="Z47" s="1278"/>
      <c r="AA47" s="1278"/>
      <c r="AB47" s="1278"/>
      <c r="AC47" s="1278"/>
      <c r="AD47" s="1278"/>
      <c r="AE47" s="1278"/>
      <c r="AF47" s="1278"/>
      <c r="AG47" s="1278"/>
      <c r="AH47" s="1278"/>
      <c r="AI47" s="1278"/>
    </row>
    <row r="48" spans="1:35" s="1259" customFormat="1" ht="13.5" customHeight="1" x14ac:dyDescent="0.2">
      <c r="A48" s="1113" t="s">
        <v>78</v>
      </c>
      <c r="B48" s="1285">
        <v>-51</v>
      </c>
      <c r="C48" s="1286">
        <v>1</v>
      </c>
      <c r="D48" s="1285">
        <v>0</v>
      </c>
      <c r="E48" s="1286">
        <v>-1</v>
      </c>
      <c r="F48" s="1285">
        <v>-1</v>
      </c>
      <c r="G48" s="1286">
        <v>-6</v>
      </c>
      <c r="H48" s="1285">
        <v>2</v>
      </c>
      <c r="I48" s="1286">
        <v>-1</v>
      </c>
      <c r="J48" s="1285">
        <v>-6</v>
      </c>
      <c r="K48" s="1286">
        <v>-1</v>
      </c>
      <c r="L48" s="1285">
        <v>-1</v>
      </c>
      <c r="M48" s="1285">
        <v>1</v>
      </c>
      <c r="N48" s="1286">
        <v>-12</v>
      </c>
      <c r="O48" s="1285">
        <v>0</v>
      </c>
      <c r="P48" s="1286">
        <v>10</v>
      </c>
      <c r="Q48" s="1285">
        <v>-2</v>
      </c>
      <c r="R48" s="1945">
        <v>-34</v>
      </c>
      <c r="T48" s="1278"/>
      <c r="V48" s="1278"/>
      <c r="W48" s="1278"/>
      <c r="X48" s="1278"/>
      <c r="Y48" s="1278"/>
      <c r="Z48" s="1278"/>
      <c r="AA48" s="1278"/>
      <c r="AB48" s="1278"/>
      <c r="AC48" s="1278"/>
      <c r="AD48" s="1278"/>
      <c r="AE48" s="1278"/>
      <c r="AF48" s="1278"/>
      <c r="AG48" s="1278"/>
      <c r="AH48" s="1278"/>
      <c r="AI48" s="1278"/>
    </row>
    <row r="49" spans="1:35" s="1259" customFormat="1" ht="13.5" customHeight="1" x14ac:dyDescent="0.2">
      <c r="A49" s="1113" t="s">
        <v>79</v>
      </c>
      <c r="B49" s="1285">
        <v>11</v>
      </c>
      <c r="C49" s="1286">
        <v>0</v>
      </c>
      <c r="D49" s="1285">
        <v>-1</v>
      </c>
      <c r="E49" s="1286">
        <v>0</v>
      </c>
      <c r="F49" s="1285">
        <v>-3</v>
      </c>
      <c r="G49" s="1286">
        <v>18</v>
      </c>
      <c r="H49" s="1285">
        <v>0</v>
      </c>
      <c r="I49" s="1286">
        <v>0</v>
      </c>
      <c r="J49" s="1285">
        <v>-4</v>
      </c>
      <c r="K49" s="1286">
        <v>-2</v>
      </c>
      <c r="L49" s="1285">
        <v>0</v>
      </c>
      <c r="M49" s="1285">
        <v>0</v>
      </c>
      <c r="N49" s="1286">
        <v>1</v>
      </c>
      <c r="O49" s="1285">
        <v>0</v>
      </c>
      <c r="P49" s="1286">
        <v>-2</v>
      </c>
      <c r="Q49" s="1285">
        <v>0</v>
      </c>
      <c r="R49" s="1945">
        <v>4</v>
      </c>
      <c r="T49" s="1278"/>
      <c r="V49" s="1278"/>
      <c r="W49" s="1278"/>
      <c r="X49" s="1278"/>
      <c r="Y49" s="1278"/>
      <c r="Z49" s="1278"/>
      <c r="AA49" s="1278"/>
      <c r="AB49" s="1278"/>
      <c r="AC49" s="1278"/>
      <c r="AD49" s="1278"/>
      <c r="AE49" s="1278"/>
      <c r="AF49" s="1278"/>
      <c r="AG49" s="1278"/>
      <c r="AH49" s="1278"/>
      <c r="AI49" s="1278"/>
    </row>
    <row r="50" spans="1:35" s="1259" customFormat="1" ht="13.5" customHeight="1" x14ac:dyDescent="0.2">
      <c r="A50" s="1113" t="s">
        <v>80</v>
      </c>
      <c r="B50" s="1285">
        <v>-1056</v>
      </c>
      <c r="C50" s="1286">
        <v>-8</v>
      </c>
      <c r="D50" s="1285">
        <v>-43</v>
      </c>
      <c r="E50" s="1286">
        <v>-39</v>
      </c>
      <c r="F50" s="1285">
        <v>-1</v>
      </c>
      <c r="G50" s="1286">
        <v>-29</v>
      </c>
      <c r="H50" s="1285">
        <v>-4</v>
      </c>
      <c r="I50" s="1286">
        <v>-166</v>
      </c>
      <c r="J50" s="1285">
        <v>-11</v>
      </c>
      <c r="K50" s="1286">
        <v>0</v>
      </c>
      <c r="L50" s="1285">
        <v>0</v>
      </c>
      <c r="M50" s="1285">
        <v>-2</v>
      </c>
      <c r="N50" s="1286">
        <v>-267</v>
      </c>
      <c r="O50" s="1285">
        <v>-1</v>
      </c>
      <c r="P50" s="1286">
        <v>-39</v>
      </c>
      <c r="Q50" s="1285">
        <v>-1</v>
      </c>
      <c r="R50" s="1945">
        <v>-445</v>
      </c>
      <c r="T50" s="1278"/>
      <c r="V50" s="1278"/>
      <c r="W50" s="1278"/>
      <c r="X50" s="1278"/>
      <c r="Y50" s="1278"/>
      <c r="Z50" s="1278"/>
      <c r="AA50" s="1278"/>
      <c r="AB50" s="1278"/>
      <c r="AC50" s="1278"/>
      <c r="AD50" s="1278"/>
      <c r="AE50" s="1278"/>
      <c r="AF50" s="1278"/>
      <c r="AG50" s="1278"/>
      <c r="AH50" s="1278"/>
      <c r="AI50" s="1278"/>
    </row>
    <row r="51" spans="1:35" s="1268" customFormat="1" ht="13.5" customHeight="1" x14ac:dyDescent="0.2">
      <c r="A51" s="1113" t="s">
        <v>81</v>
      </c>
      <c r="B51" s="1285">
        <v>-18</v>
      </c>
      <c r="C51" s="1286">
        <v>-6</v>
      </c>
      <c r="D51" s="1285">
        <v>1</v>
      </c>
      <c r="E51" s="1286">
        <v>-1</v>
      </c>
      <c r="F51" s="1285">
        <v>0</v>
      </c>
      <c r="G51" s="1286">
        <v>1</v>
      </c>
      <c r="H51" s="1285">
        <v>0</v>
      </c>
      <c r="I51" s="1286">
        <v>0</v>
      </c>
      <c r="J51" s="1285">
        <v>-7</v>
      </c>
      <c r="K51" s="1286">
        <v>0</v>
      </c>
      <c r="L51" s="1285">
        <v>0</v>
      </c>
      <c r="M51" s="1285">
        <v>0</v>
      </c>
      <c r="N51" s="1286">
        <v>-7</v>
      </c>
      <c r="O51" s="1285">
        <v>0</v>
      </c>
      <c r="P51" s="1286">
        <v>4</v>
      </c>
      <c r="Q51" s="1285">
        <v>0</v>
      </c>
      <c r="R51" s="1945">
        <v>-3</v>
      </c>
      <c r="T51" s="1278"/>
      <c r="V51" s="1278"/>
      <c r="W51" s="1278"/>
      <c r="X51" s="1278"/>
      <c r="Y51" s="1278"/>
      <c r="Z51" s="1278"/>
      <c r="AA51" s="1278"/>
      <c r="AB51" s="1278"/>
      <c r="AC51" s="1278"/>
      <c r="AD51" s="1278"/>
      <c r="AE51" s="1278"/>
      <c r="AF51" s="1278"/>
      <c r="AG51" s="1278"/>
      <c r="AH51" s="1278"/>
      <c r="AI51" s="1278"/>
    </row>
    <row r="52" spans="1:35" s="1259" customFormat="1" ht="24" customHeight="1" x14ac:dyDescent="0.2">
      <c r="A52" s="1113" t="s">
        <v>82</v>
      </c>
      <c r="B52" s="1285">
        <v>-92</v>
      </c>
      <c r="C52" s="1286">
        <v>6</v>
      </c>
      <c r="D52" s="1285">
        <v>-4</v>
      </c>
      <c r="E52" s="1286">
        <v>-1</v>
      </c>
      <c r="F52" s="1285">
        <v>2</v>
      </c>
      <c r="G52" s="1286">
        <v>-120</v>
      </c>
      <c r="H52" s="1285">
        <v>0</v>
      </c>
      <c r="I52" s="1286">
        <v>-2</v>
      </c>
      <c r="J52" s="1285">
        <v>-4</v>
      </c>
      <c r="K52" s="1286">
        <v>0</v>
      </c>
      <c r="L52" s="1285">
        <v>0</v>
      </c>
      <c r="M52" s="1285">
        <v>-1</v>
      </c>
      <c r="N52" s="1286">
        <v>-10</v>
      </c>
      <c r="O52" s="1285">
        <v>0</v>
      </c>
      <c r="P52" s="1286">
        <v>2</v>
      </c>
      <c r="Q52" s="1285">
        <v>1</v>
      </c>
      <c r="R52" s="1945">
        <v>39</v>
      </c>
      <c r="T52" s="1278"/>
      <c r="V52" s="1278"/>
      <c r="W52" s="1278"/>
      <c r="X52" s="1278"/>
      <c r="Y52" s="1278"/>
      <c r="Z52" s="1278"/>
      <c r="AA52" s="1278"/>
      <c r="AB52" s="1278"/>
      <c r="AC52" s="1278"/>
      <c r="AD52" s="1278"/>
      <c r="AE52" s="1278"/>
      <c r="AF52" s="1278"/>
      <c r="AG52" s="1278"/>
      <c r="AH52" s="1278"/>
      <c r="AI52" s="1278"/>
    </row>
    <row r="53" spans="1:35" s="1255" customFormat="1" ht="14.25" customHeight="1" x14ac:dyDescent="0.2">
      <c r="A53" s="1269" t="s">
        <v>83</v>
      </c>
      <c r="B53" s="1285">
        <v>-92</v>
      </c>
      <c r="C53" s="1286">
        <v>0</v>
      </c>
      <c r="D53" s="1285">
        <v>0</v>
      </c>
      <c r="E53" s="1286">
        <v>0</v>
      </c>
      <c r="F53" s="1285">
        <v>-6</v>
      </c>
      <c r="G53" s="1286">
        <v>-32</v>
      </c>
      <c r="H53" s="1285">
        <v>-3</v>
      </c>
      <c r="I53" s="1286">
        <v>0</v>
      </c>
      <c r="J53" s="1285">
        <v>-11</v>
      </c>
      <c r="K53" s="1286">
        <v>-2</v>
      </c>
      <c r="L53" s="1285">
        <v>0</v>
      </c>
      <c r="M53" s="1285">
        <v>-4</v>
      </c>
      <c r="N53" s="1286">
        <v>-6</v>
      </c>
      <c r="O53" s="1285">
        <v>0</v>
      </c>
      <c r="P53" s="1286">
        <v>-6</v>
      </c>
      <c r="Q53" s="1285">
        <v>0</v>
      </c>
      <c r="R53" s="1945">
        <v>-22</v>
      </c>
      <c r="T53" s="1278"/>
      <c r="V53" s="1278"/>
      <c r="W53" s="1278"/>
      <c r="X53" s="1278"/>
      <c r="Y53" s="1278"/>
      <c r="Z53" s="1278"/>
      <c r="AA53" s="1278"/>
      <c r="AB53" s="1278"/>
      <c r="AC53" s="1278"/>
      <c r="AD53" s="1278"/>
      <c r="AE53" s="1278"/>
      <c r="AF53" s="1278"/>
      <c r="AG53" s="1278"/>
      <c r="AH53" s="1278"/>
      <c r="AI53" s="1278"/>
    </row>
    <row r="54" spans="1:35" s="1259" customFormat="1" ht="13.5" customHeight="1" x14ac:dyDescent="0.2">
      <c r="A54" s="1113" t="s">
        <v>84</v>
      </c>
      <c r="B54" s="1285">
        <v>-822</v>
      </c>
      <c r="C54" s="1286">
        <v>-1</v>
      </c>
      <c r="D54" s="1285">
        <v>-183</v>
      </c>
      <c r="E54" s="1286">
        <v>-159</v>
      </c>
      <c r="F54" s="1285">
        <v>2</v>
      </c>
      <c r="G54" s="1286">
        <v>-112</v>
      </c>
      <c r="H54" s="1285">
        <v>-13</v>
      </c>
      <c r="I54" s="1286">
        <v>26</v>
      </c>
      <c r="J54" s="1285">
        <v>-52</v>
      </c>
      <c r="K54" s="1286">
        <v>0</v>
      </c>
      <c r="L54" s="1285">
        <v>-9</v>
      </c>
      <c r="M54" s="1285">
        <v>6</v>
      </c>
      <c r="N54" s="1286">
        <v>-20</v>
      </c>
      <c r="O54" s="1285">
        <v>1</v>
      </c>
      <c r="P54" s="1286">
        <v>-15</v>
      </c>
      <c r="Q54" s="1285">
        <v>0</v>
      </c>
      <c r="R54" s="1945">
        <v>-293</v>
      </c>
      <c r="T54" s="1278"/>
      <c r="V54" s="1278"/>
      <c r="W54" s="1278"/>
      <c r="X54" s="1278"/>
      <c r="Y54" s="1278"/>
      <c r="Z54" s="1278"/>
      <c r="AA54" s="1278"/>
      <c r="AB54" s="1278"/>
      <c r="AC54" s="1278"/>
      <c r="AD54" s="1278"/>
      <c r="AE54" s="1278"/>
      <c r="AF54" s="1278"/>
      <c r="AG54" s="1278"/>
      <c r="AH54" s="1278"/>
      <c r="AI54" s="1278"/>
    </row>
    <row r="55" spans="1:35" s="1259" customFormat="1" ht="23.25" customHeight="1" x14ac:dyDescent="0.2">
      <c r="A55" s="1005" t="s">
        <v>85</v>
      </c>
      <c r="B55" s="1283">
        <v>-2585</v>
      </c>
      <c r="C55" s="1284">
        <v>-15</v>
      </c>
      <c r="D55" s="1283">
        <v>30</v>
      </c>
      <c r="E55" s="1284">
        <v>-204</v>
      </c>
      <c r="F55" s="1283">
        <v>-68</v>
      </c>
      <c r="G55" s="1284">
        <v>-118</v>
      </c>
      <c r="H55" s="1283">
        <v>-67</v>
      </c>
      <c r="I55" s="1284">
        <v>-63</v>
      </c>
      <c r="J55" s="1283">
        <v>-282</v>
      </c>
      <c r="K55" s="1284">
        <v>1</v>
      </c>
      <c r="L55" s="1283">
        <v>-14</v>
      </c>
      <c r="M55" s="1283">
        <v>-26</v>
      </c>
      <c r="N55" s="1284">
        <v>-1</v>
      </c>
      <c r="O55" s="1283">
        <v>-45</v>
      </c>
      <c r="P55" s="1284">
        <v>47</v>
      </c>
      <c r="Q55" s="1283">
        <v>3</v>
      </c>
      <c r="R55" s="1944">
        <v>-1763</v>
      </c>
      <c r="T55" s="1278"/>
      <c r="V55" s="1278"/>
      <c r="W55" s="1278"/>
      <c r="X55" s="1278"/>
      <c r="Y55" s="1278"/>
      <c r="Z55" s="1278"/>
      <c r="AA55" s="1278"/>
      <c r="AB55" s="1278"/>
      <c r="AC55" s="1278"/>
      <c r="AD55" s="1278"/>
      <c r="AE55" s="1278"/>
      <c r="AF55" s="1278"/>
      <c r="AG55" s="1278"/>
      <c r="AH55" s="1278"/>
      <c r="AI55" s="1278"/>
    </row>
    <row r="56" spans="1:35" s="1259" customFormat="1" ht="13.5" customHeight="1" x14ac:dyDescent="0.2">
      <c r="A56" s="1113" t="s">
        <v>86</v>
      </c>
      <c r="B56" s="1285">
        <v>557</v>
      </c>
      <c r="C56" s="1286">
        <v>-4</v>
      </c>
      <c r="D56" s="1285">
        <v>-6</v>
      </c>
      <c r="E56" s="1286">
        <v>-317</v>
      </c>
      <c r="F56" s="1285">
        <v>-5</v>
      </c>
      <c r="G56" s="1286">
        <v>1</v>
      </c>
      <c r="H56" s="1285">
        <v>-8</v>
      </c>
      <c r="I56" s="1286">
        <v>429</v>
      </c>
      <c r="J56" s="1285">
        <v>19</v>
      </c>
      <c r="K56" s="1286">
        <v>0</v>
      </c>
      <c r="L56" s="1285">
        <v>3</v>
      </c>
      <c r="M56" s="1285">
        <v>-6</v>
      </c>
      <c r="N56" s="1286">
        <v>23</v>
      </c>
      <c r="O56" s="1285">
        <v>-9</v>
      </c>
      <c r="P56" s="1286">
        <v>145</v>
      </c>
      <c r="Q56" s="1285">
        <v>6</v>
      </c>
      <c r="R56" s="1945">
        <v>286</v>
      </c>
      <c r="T56" s="1278"/>
      <c r="V56" s="1278"/>
      <c r="W56" s="1278"/>
      <c r="X56" s="1278"/>
      <c r="Y56" s="1278"/>
      <c r="Z56" s="1278"/>
      <c r="AA56" s="1278"/>
      <c r="AB56" s="1278"/>
      <c r="AC56" s="1278"/>
      <c r="AD56" s="1278"/>
      <c r="AE56" s="1278"/>
      <c r="AF56" s="1278"/>
      <c r="AG56" s="1278"/>
      <c r="AH56" s="1278"/>
      <c r="AI56" s="1278"/>
    </row>
    <row r="57" spans="1:35" s="1259" customFormat="1" ht="13.5" customHeight="1" x14ac:dyDescent="0.2">
      <c r="A57" s="1113" t="s">
        <v>255</v>
      </c>
      <c r="B57" s="1285">
        <v>23</v>
      </c>
      <c r="C57" s="1286">
        <v>0</v>
      </c>
      <c r="D57" s="1285">
        <v>-5</v>
      </c>
      <c r="E57" s="1286">
        <v>-1</v>
      </c>
      <c r="F57" s="1285">
        <v>-7</v>
      </c>
      <c r="G57" s="1286">
        <v>-12</v>
      </c>
      <c r="H57" s="1285">
        <v>-3</v>
      </c>
      <c r="I57" s="1286">
        <v>219</v>
      </c>
      <c r="J57" s="1285">
        <v>-4</v>
      </c>
      <c r="K57" s="1286">
        <v>0</v>
      </c>
      <c r="L57" s="1285">
        <v>1</v>
      </c>
      <c r="M57" s="1285">
        <v>-4</v>
      </c>
      <c r="N57" s="1286">
        <v>-4</v>
      </c>
      <c r="O57" s="1285">
        <v>-3</v>
      </c>
      <c r="P57" s="1286">
        <v>-2</v>
      </c>
      <c r="Q57" s="1285">
        <v>-4</v>
      </c>
      <c r="R57" s="1945">
        <v>-148</v>
      </c>
      <c r="T57" s="1278"/>
      <c r="V57" s="1278"/>
      <c r="W57" s="1278"/>
      <c r="X57" s="1278"/>
      <c r="Y57" s="1278"/>
      <c r="Z57" s="1278"/>
      <c r="AA57" s="1278"/>
      <c r="AB57" s="1278"/>
      <c r="AC57" s="1278"/>
      <c r="AD57" s="1278"/>
      <c r="AE57" s="1278"/>
      <c r="AF57" s="1278"/>
      <c r="AG57" s="1278"/>
      <c r="AH57" s="1278"/>
      <c r="AI57" s="1278"/>
    </row>
    <row r="58" spans="1:35" s="1259" customFormat="1" ht="13.5" customHeight="1" x14ac:dyDescent="0.2">
      <c r="A58" s="1113" t="s">
        <v>88</v>
      </c>
      <c r="B58" s="1285">
        <v>-194</v>
      </c>
      <c r="C58" s="1286">
        <v>-2</v>
      </c>
      <c r="D58" s="1285">
        <v>-6</v>
      </c>
      <c r="E58" s="1286">
        <v>-2</v>
      </c>
      <c r="F58" s="1285">
        <v>2</v>
      </c>
      <c r="G58" s="1286">
        <v>-1</v>
      </c>
      <c r="H58" s="1285">
        <v>0</v>
      </c>
      <c r="I58" s="1286">
        <v>-18</v>
      </c>
      <c r="J58" s="1285">
        <v>7</v>
      </c>
      <c r="K58" s="1286">
        <v>0</v>
      </c>
      <c r="L58" s="1285">
        <v>0</v>
      </c>
      <c r="M58" s="1285">
        <v>-1</v>
      </c>
      <c r="N58" s="1286">
        <v>-3</v>
      </c>
      <c r="O58" s="1285">
        <v>-2</v>
      </c>
      <c r="P58" s="1286">
        <v>7</v>
      </c>
      <c r="Q58" s="1285">
        <v>1</v>
      </c>
      <c r="R58" s="1945">
        <v>-176</v>
      </c>
      <c r="T58" s="1278"/>
      <c r="V58" s="1278"/>
      <c r="W58" s="1278"/>
      <c r="X58" s="1278"/>
      <c r="Y58" s="1278"/>
      <c r="Z58" s="1278"/>
      <c r="AA58" s="1278"/>
      <c r="AB58" s="1278"/>
      <c r="AC58" s="1278"/>
      <c r="AD58" s="1278"/>
      <c r="AE58" s="1278"/>
      <c r="AF58" s="1278"/>
      <c r="AG58" s="1278"/>
      <c r="AH58" s="1278"/>
      <c r="AI58" s="1278"/>
    </row>
    <row r="59" spans="1:35" s="1259" customFormat="1" ht="13.5" customHeight="1" x14ac:dyDescent="0.2">
      <c r="A59" s="1113" t="s">
        <v>89</v>
      </c>
      <c r="B59" s="1285">
        <v>359</v>
      </c>
      <c r="C59" s="1286">
        <v>-3</v>
      </c>
      <c r="D59" s="1285">
        <v>59</v>
      </c>
      <c r="E59" s="1286">
        <v>81</v>
      </c>
      <c r="F59" s="1285">
        <v>-10</v>
      </c>
      <c r="G59" s="1286">
        <v>14</v>
      </c>
      <c r="H59" s="1285">
        <v>-12</v>
      </c>
      <c r="I59" s="1286">
        <v>2</v>
      </c>
      <c r="J59" s="1285">
        <v>2</v>
      </c>
      <c r="K59" s="1286">
        <v>0</v>
      </c>
      <c r="L59" s="1285">
        <v>-1</v>
      </c>
      <c r="M59" s="1285">
        <v>-4</v>
      </c>
      <c r="N59" s="1286">
        <v>30</v>
      </c>
      <c r="O59" s="1285">
        <v>1</v>
      </c>
      <c r="P59" s="1286">
        <v>22</v>
      </c>
      <c r="Q59" s="1285">
        <v>5</v>
      </c>
      <c r="R59" s="1945">
        <v>173</v>
      </c>
      <c r="T59" s="1278"/>
      <c r="V59" s="1278"/>
      <c r="W59" s="1278"/>
      <c r="X59" s="1278"/>
      <c r="Y59" s="1278"/>
      <c r="Z59" s="1278"/>
      <c r="AA59" s="1278"/>
      <c r="AB59" s="1278"/>
      <c r="AC59" s="1278"/>
      <c r="AD59" s="1278"/>
      <c r="AE59" s="1278"/>
      <c r="AF59" s="1278"/>
      <c r="AG59" s="1278"/>
      <c r="AH59" s="1278"/>
      <c r="AI59" s="1278"/>
    </row>
    <row r="60" spans="1:35" s="1259" customFormat="1" ht="13.5" customHeight="1" x14ac:dyDescent="0.2">
      <c r="A60" s="1113" t="s">
        <v>90</v>
      </c>
      <c r="B60" s="1285">
        <v>-66</v>
      </c>
      <c r="C60" s="1286">
        <v>0</v>
      </c>
      <c r="D60" s="1285">
        <v>-1</v>
      </c>
      <c r="E60" s="1286">
        <v>-9</v>
      </c>
      <c r="F60" s="1285">
        <v>-3</v>
      </c>
      <c r="G60" s="1286">
        <v>-12</v>
      </c>
      <c r="H60" s="1285">
        <v>-1</v>
      </c>
      <c r="I60" s="1286">
        <v>-3</v>
      </c>
      <c r="J60" s="1285">
        <v>5</v>
      </c>
      <c r="K60" s="1286">
        <v>0</v>
      </c>
      <c r="L60" s="1285">
        <v>-1</v>
      </c>
      <c r="M60" s="1285">
        <v>6</v>
      </c>
      <c r="N60" s="1286">
        <v>-2</v>
      </c>
      <c r="O60" s="1285">
        <v>-12</v>
      </c>
      <c r="P60" s="1286">
        <v>0</v>
      </c>
      <c r="Q60" s="1285">
        <v>-2</v>
      </c>
      <c r="R60" s="1945">
        <v>-31</v>
      </c>
      <c r="T60" s="1278"/>
      <c r="V60" s="1278"/>
      <c r="W60" s="1278"/>
      <c r="X60" s="1278"/>
      <c r="Y60" s="1278"/>
      <c r="Z60" s="1278"/>
      <c r="AA60" s="1278"/>
      <c r="AB60" s="1278"/>
      <c r="AC60" s="1278"/>
      <c r="AD60" s="1278"/>
      <c r="AE60" s="1278"/>
      <c r="AF60" s="1278"/>
      <c r="AG60" s="1278"/>
      <c r="AH60" s="1278"/>
      <c r="AI60" s="1278"/>
    </row>
    <row r="61" spans="1:35" s="1259" customFormat="1" ht="13.5" customHeight="1" x14ac:dyDescent="0.2">
      <c r="A61" s="1113" t="s">
        <v>91</v>
      </c>
      <c r="B61" s="1285">
        <v>-503</v>
      </c>
      <c r="C61" s="1286">
        <v>0</v>
      </c>
      <c r="D61" s="1285">
        <v>-12</v>
      </c>
      <c r="E61" s="1286">
        <v>-13</v>
      </c>
      <c r="F61" s="1285">
        <v>0</v>
      </c>
      <c r="G61" s="1286">
        <v>-16</v>
      </c>
      <c r="H61" s="1285">
        <v>1</v>
      </c>
      <c r="I61" s="1286">
        <v>19</v>
      </c>
      <c r="J61" s="1285">
        <v>-10</v>
      </c>
      <c r="K61" s="1286">
        <v>0</v>
      </c>
      <c r="L61" s="1285">
        <v>-4</v>
      </c>
      <c r="M61" s="1285">
        <v>0</v>
      </c>
      <c r="N61" s="1286">
        <v>-17</v>
      </c>
      <c r="O61" s="1285">
        <v>-3</v>
      </c>
      <c r="P61" s="1286">
        <v>-3</v>
      </c>
      <c r="Q61" s="1285">
        <v>4</v>
      </c>
      <c r="R61" s="1945">
        <v>-449</v>
      </c>
      <c r="T61" s="1278"/>
      <c r="V61" s="1278"/>
      <c r="W61" s="1278"/>
      <c r="X61" s="1278"/>
      <c r="Y61" s="1278"/>
      <c r="Z61" s="1278"/>
      <c r="AA61" s="1278"/>
      <c r="AB61" s="1278"/>
      <c r="AC61" s="1278"/>
      <c r="AD61" s="1278"/>
      <c r="AE61" s="1278"/>
      <c r="AF61" s="1278"/>
      <c r="AG61" s="1278"/>
      <c r="AH61" s="1278"/>
      <c r="AI61" s="1278"/>
    </row>
    <row r="62" spans="1:35" s="1259" customFormat="1" ht="13.5" customHeight="1" x14ac:dyDescent="0.2">
      <c r="A62" s="1113" t="s">
        <v>92</v>
      </c>
      <c r="B62" s="1285">
        <v>-342</v>
      </c>
      <c r="C62" s="1286">
        <v>-2</v>
      </c>
      <c r="D62" s="1285">
        <v>-2</v>
      </c>
      <c r="E62" s="1286">
        <v>1</v>
      </c>
      <c r="F62" s="1285">
        <v>-15</v>
      </c>
      <c r="G62" s="1286">
        <v>-26</v>
      </c>
      <c r="H62" s="1285">
        <v>-2</v>
      </c>
      <c r="I62" s="1286">
        <v>-71</v>
      </c>
      <c r="J62" s="1285">
        <v>-79</v>
      </c>
      <c r="K62" s="1286">
        <v>-1</v>
      </c>
      <c r="L62" s="1285">
        <v>-2</v>
      </c>
      <c r="M62" s="1285">
        <v>-4</v>
      </c>
      <c r="N62" s="1286">
        <v>-7</v>
      </c>
      <c r="O62" s="1285">
        <v>-5</v>
      </c>
      <c r="P62" s="1286">
        <v>-21</v>
      </c>
      <c r="Q62" s="1285">
        <v>-4</v>
      </c>
      <c r="R62" s="1945">
        <v>-102</v>
      </c>
      <c r="T62" s="1278"/>
      <c r="V62" s="1278"/>
      <c r="W62" s="1278"/>
      <c r="X62" s="1278"/>
      <c r="Y62" s="1278"/>
      <c r="Z62" s="1278"/>
      <c r="AA62" s="1278"/>
      <c r="AB62" s="1278"/>
      <c r="AC62" s="1278"/>
      <c r="AD62" s="1278"/>
      <c r="AE62" s="1278"/>
      <c r="AF62" s="1278"/>
      <c r="AG62" s="1278"/>
      <c r="AH62" s="1278"/>
      <c r="AI62" s="1278"/>
    </row>
    <row r="63" spans="1:35" s="1259" customFormat="1" ht="13.5" customHeight="1" x14ac:dyDescent="0.2">
      <c r="A63" s="1113" t="s">
        <v>93</v>
      </c>
      <c r="B63" s="1285">
        <v>-19</v>
      </c>
      <c r="C63" s="1286">
        <v>0</v>
      </c>
      <c r="D63" s="1285">
        <v>5</v>
      </c>
      <c r="E63" s="1286">
        <v>6</v>
      </c>
      <c r="F63" s="1285">
        <v>-9</v>
      </c>
      <c r="G63" s="1286">
        <v>-7</v>
      </c>
      <c r="H63" s="1285">
        <v>1</v>
      </c>
      <c r="I63" s="1286">
        <v>-1</v>
      </c>
      <c r="J63" s="1285">
        <v>2</v>
      </c>
      <c r="K63" s="1286">
        <v>0</v>
      </c>
      <c r="L63" s="1285">
        <v>-8</v>
      </c>
      <c r="M63" s="1285">
        <v>2</v>
      </c>
      <c r="N63" s="1286">
        <v>3</v>
      </c>
      <c r="O63" s="1285">
        <v>-4</v>
      </c>
      <c r="P63" s="1286">
        <v>4</v>
      </c>
      <c r="Q63" s="1285">
        <v>0</v>
      </c>
      <c r="R63" s="1945">
        <v>-13</v>
      </c>
      <c r="T63" s="1278"/>
      <c r="V63" s="1278"/>
      <c r="W63" s="1278"/>
      <c r="X63" s="1278"/>
      <c r="Y63" s="1278"/>
      <c r="Z63" s="1278"/>
      <c r="AA63" s="1278"/>
      <c r="AB63" s="1278"/>
      <c r="AC63" s="1278"/>
      <c r="AD63" s="1278"/>
      <c r="AE63" s="1278"/>
      <c r="AF63" s="1278"/>
      <c r="AG63" s="1278"/>
      <c r="AH63" s="1278"/>
      <c r="AI63" s="1278"/>
    </row>
    <row r="64" spans="1:35" s="1259" customFormat="1" ht="13.5" customHeight="1" x14ac:dyDescent="0.2">
      <c r="A64" s="1113" t="s">
        <v>94</v>
      </c>
      <c r="B64" s="1285">
        <v>-1437</v>
      </c>
      <c r="C64" s="1286">
        <v>1</v>
      </c>
      <c r="D64" s="1285">
        <v>1</v>
      </c>
      <c r="E64" s="1286">
        <v>-19</v>
      </c>
      <c r="F64" s="1285">
        <v>-1</v>
      </c>
      <c r="G64" s="1286">
        <v>-30</v>
      </c>
      <c r="H64" s="1285">
        <v>-13</v>
      </c>
      <c r="I64" s="1286">
        <v>-163</v>
      </c>
      <c r="J64" s="1285">
        <v>-167</v>
      </c>
      <c r="K64" s="1286">
        <v>2</v>
      </c>
      <c r="L64" s="1285">
        <v>3</v>
      </c>
      <c r="M64" s="1285">
        <v>-3</v>
      </c>
      <c r="N64" s="1286">
        <v>-24</v>
      </c>
      <c r="O64" s="1285">
        <v>-4</v>
      </c>
      <c r="P64" s="1286">
        <v>-21</v>
      </c>
      <c r="Q64" s="1285">
        <v>0</v>
      </c>
      <c r="R64" s="1945">
        <v>-999</v>
      </c>
      <c r="T64" s="1278"/>
      <c r="V64" s="1278"/>
      <c r="W64" s="1278"/>
      <c r="X64" s="1278"/>
      <c r="Y64" s="1278"/>
      <c r="Z64" s="1278"/>
      <c r="AA64" s="1278"/>
      <c r="AB64" s="1278"/>
      <c r="AC64" s="1278"/>
      <c r="AD64" s="1278"/>
      <c r="AE64" s="1278"/>
      <c r="AF64" s="1278"/>
      <c r="AG64" s="1278"/>
      <c r="AH64" s="1278"/>
      <c r="AI64" s="1278"/>
    </row>
    <row r="65" spans="1:35" s="1259" customFormat="1" ht="13.5" customHeight="1" x14ac:dyDescent="0.2">
      <c r="A65" s="1113" t="s">
        <v>95</v>
      </c>
      <c r="B65" s="1285">
        <v>-352</v>
      </c>
      <c r="C65" s="1286">
        <v>0</v>
      </c>
      <c r="D65" s="1285">
        <v>0</v>
      </c>
      <c r="E65" s="1286">
        <v>6</v>
      </c>
      <c r="F65" s="1285">
        <v>11</v>
      </c>
      <c r="G65" s="1286">
        <v>20</v>
      </c>
      <c r="H65" s="1285">
        <v>-1</v>
      </c>
      <c r="I65" s="1286">
        <v>-380</v>
      </c>
      <c r="J65" s="1285">
        <v>-7</v>
      </c>
      <c r="K65" s="1286">
        <v>0</v>
      </c>
      <c r="L65" s="1285">
        <v>-1</v>
      </c>
      <c r="M65" s="1285">
        <v>-3</v>
      </c>
      <c r="N65" s="1286">
        <v>2</v>
      </c>
      <c r="O65" s="1285">
        <v>0</v>
      </c>
      <c r="P65" s="1286">
        <v>5</v>
      </c>
      <c r="Q65" s="1285">
        <v>2</v>
      </c>
      <c r="R65" s="1945">
        <v>-6</v>
      </c>
      <c r="T65" s="1278"/>
      <c r="V65" s="1278"/>
      <c r="W65" s="1278"/>
      <c r="X65" s="1278"/>
      <c r="Y65" s="1278"/>
      <c r="Z65" s="1278"/>
      <c r="AA65" s="1278"/>
      <c r="AB65" s="1278"/>
      <c r="AC65" s="1278"/>
      <c r="AD65" s="1278"/>
      <c r="AE65" s="1278"/>
      <c r="AF65" s="1278"/>
      <c r="AG65" s="1278"/>
      <c r="AH65" s="1278"/>
      <c r="AI65" s="1278"/>
    </row>
    <row r="66" spans="1:35" s="1259" customFormat="1" ht="13.5" customHeight="1" x14ac:dyDescent="0.2">
      <c r="A66" s="1113" t="s">
        <v>96</v>
      </c>
      <c r="B66" s="1285">
        <v>-304</v>
      </c>
      <c r="C66" s="1286">
        <v>-2</v>
      </c>
      <c r="D66" s="1285">
        <v>-3</v>
      </c>
      <c r="E66" s="1286">
        <v>-53</v>
      </c>
      <c r="F66" s="1285">
        <v>-4</v>
      </c>
      <c r="G66" s="1286">
        <v>2</v>
      </c>
      <c r="H66" s="1285">
        <v>2</v>
      </c>
      <c r="I66" s="1286">
        <v>-100</v>
      </c>
      <c r="J66" s="1285">
        <v>-11</v>
      </c>
      <c r="K66" s="1286">
        <v>0</v>
      </c>
      <c r="L66" s="1285">
        <v>0</v>
      </c>
      <c r="M66" s="1285">
        <v>1</v>
      </c>
      <c r="N66" s="1286">
        <v>-17</v>
      </c>
      <c r="O66" s="1285">
        <v>-1</v>
      </c>
      <c r="P66" s="1286">
        <v>-2</v>
      </c>
      <c r="Q66" s="1285">
        <v>0</v>
      </c>
      <c r="R66" s="1945">
        <v>-116</v>
      </c>
      <c r="T66" s="1278"/>
      <c r="V66" s="1278"/>
      <c r="W66" s="1278"/>
      <c r="X66" s="1278"/>
      <c r="Y66" s="1278"/>
      <c r="Z66" s="1278"/>
      <c r="AA66" s="1278"/>
      <c r="AB66" s="1278"/>
      <c r="AC66" s="1278"/>
      <c r="AD66" s="1278"/>
      <c r="AE66" s="1278"/>
      <c r="AF66" s="1278"/>
      <c r="AG66" s="1278"/>
      <c r="AH66" s="1278"/>
      <c r="AI66" s="1278"/>
    </row>
    <row r="67" spans="1:35" s="1259" customFormat="1" ht="13.5" customHeight="1" x14ac:dyDescent="0.2">
      <c r="A67" s="1113" t="s">
        <v>97</v>
      </c>
      <c r="B67" s="1285">
        <v>-408</v>
      </c>
      <c r="C67" s="1286">
        <v>3</v>
      </c>
      <c r="D67" s="1285">
        <v>1</v>
      </c>
      <c r="E67" s="1286">
        <v>-10</v>
      </c>
      <c r="F67" s="1285">
        <v>-16</v>
      </c>
      <c r="G67" s="1286">
        <v>-5</v>
      </c>
      <c r="H67" s="1285">
        <v>-18</v>
      </c>
      <c r="I67" s="1286">
        <v>-9</v>
      </c>
      <c r="J67" s="1285">
        <v>-52</v>
      </c>
      <c r="K67" s="1286">
        <v>0</v>
      </c>
      <c r="L67" s="1285">
        <v>-5</v>
      </c>
      <c r="M67" s="1285">
        <v>-7</v>
      </c>
      <c r="N67" s="1286">
        <v>22</v>
      </c>
      <c r="O67" s="1285">
        <v>4</v>
      </c>
      <c r="P67" s="1286">
        <v>-99</v>
      </c>
      <c r="Q67" s="1285">
        <v>-4</v>
      </c>
      <c r="R67" s="1945">
        <v>-213</v>
      </c>
      <c r="T67" s="1278"/>
      <c r="V67" s="1278"/>
      <c r="W67" s="1278"/>
      <c r="X67" s="1278"/>
      <c r="Y67" s="1278"/>
      <c r="Z67" s="1278"/>
      <c r="AA67" s="1278"/>
      <c r="AB67" s="1278"/>
      <c r="AC67" s="1278"/>
      <c r="AD67" s="1278"/>
      <c r="AE67" s="1278"/>
      <c r="AF67" s="1278"/>
      <c r="AG67" s="1278"/>
      <c r="AH67" s="1278"/>
      <c r="AI67" s="1278"/>
    </row>
    <row r="68" spans="1:35" s="1255" customFormat="1" ht="14.25" customHeight="1" x14ac:dyDescent="0.2">
      <c r="A68" s="1113" t="s">
        <v>98</v>
      </c>
      <c r="B68" s="1285">
        <v>18</v>
      </c>
      <c r="C68" s="1286">
        <v>-6</v>
      </c>
      <c r="D68" s="1285">
        <v>1</v>
      </c>
      <c r="E68" s="1286">
        <v>-5</v>
      </c>
      <c r="F68" s="1285">
        <v>4</v>
      </c>
      <c r="G68" s="1286">
        <v>-46</v>
      </c>
      <c r="H68" s="1285">
        <v>-9</v>
      </c>
      <c r="I68" s="1286">
        <v>0</v>
      </c>
      <c r="J68" s="1285">
        <v>14</v>
      </c>
      <c r="K68" s="1286">
        <v>0</v>
      </c>
      <c r="L68" s="1285">
        <v>3</v>
      </c>
      <c r="M68" s="1285">
        <v>-5</v>
      </c>
      <c r="N68" s="1286">
        <v>-6</v>
      </c>
      <c r="O68" s="1285">
        <v>-7</v>
      </c>
      <c r="P68" s="1286">
        <v>7</v>
      </c>
      <c r="Q68" s="1285">
        <v>1</v>
      </c>
      <c r="R68" s="1945">
        <v>72</v>
      </c>
      <c r="T68" s="1278"/>
      <c r="V68" s="1278"/>
      <c r="W68" s="1278"/>
      <c r="X68" s="1278"/>
      <c r="Y68" s="1278"/>
      <c r="Z68" s="1278"/>
      <c r="AA68" s="1278"/>
      <c r="AB68" s="1278"/>
      <c r="AC68" s="1278"/>
      <c r="AD68" s="1278"/>
      <c r="AE68" s="1278"/>
      <c r="AF68" s="1278"/>
      <c r="AG68" s="1278"/>
      <c r="AH68" s="1278"/>
      <c r="AI68" s="1278"/>
    </row>
    <row r="69" spans="1:35" s="1259" customFormat="1" ht="12.75" customHeight="1" x14ac:dyDescent="0.2">
      <c r="A69" s="1261" t="s">
        <v>99</v>
      </c>
      <c r="B69" s="1287">
        <v>83</v>
      </c>
      <c r="C69" s="1288">
        <v>0</v>
      </c>
      <c r="D69" s="1287">
        <v>-2</v>
      </c>
      <c r="E69" s="1288">
        <v>131</v>
      </c>
      <c r="F69" s="1287">
        <v>-15</v>
      </c>
      <c r="G69" s="1288">
        <v>0</v>
      </c>
      <c r="H69" s="1287">
        <v>-4</v>
      </c>
      <c r="I69" s="1288">
        <v>13</v>
      </c>
      <c r="J69" s="1287">
        <v>-1</v>
      </c>
      <c r="K69" s="1288">
        <v>0</v>
      </c>
      <c r="L69" s="1287">
        <v>-2</v>
      </c>
      <c r="M69" s="1287">
        <v>2</v>
      </c>
      <c r="N69" s="1288">
        <v>-1</v>
      </c>
      <c r="O69" s="1287">
        <v>0</v>
      </c>
      <c r="P69" s="1288">
        <v>5</v>
      </c>
      <c r="Q69" s="1287">
        <v>-2</v>
      </c>
      <c r="R69" s="1946">
        <v>-41</v>
      </c>
      <c r="T69" s="1278"/>
      <c r="V69" s="1278"/>
      <c r="W69" s="1278"/>
      <c r="X69" s="1278"/>
      <c r="Y69" s="1278"/>
      <c r="Z69" s="1278"/>
      <c r="AA69" s="1278"/>
      <c r="AB69" s="1278"/>
      <c r="AC69" s="1278"/>
      <c r="AD69" s="1278"/>
      <c r="AE69" s="1278"/>
      <c r="AF69" s="1278"/>
      <c r="AG69" s="1278"/>
      <c r="AH69" s="1278"/>
      <c r="AI69" s="1278"/>
    </row>
    <row r="70" spans="1:35" s="1259" customFormat="1" ht="12.75" customHeight="1" x14ac:dyDescent="0.2">
      <c r="A70" s="1043" t="s">
        <v>100</v>
      </c>
      <c r="B70" s="1289">
        <v>-1813</v>
      </c>
      <c r="C70" s="1290">
        <v>-3</v>
      </c>
      <c r="D70" s="1289">
        <v>-79</v>
      </c>
      <c r="E70" s="1290">
        <v>-110</v>
      </c>
      <c r="F70" s="1289">
        <v>-36</v>
      </c>
      <c r="G70" s="1290">
        <v>-35</v>
      </c>
      <c r="H70" s="1289">
        <v>-3</v>
      </c>
      <c r="I70" s="1290">
        <v>-16</v>
      </c>
      <c r="J70" s="1289">
        <v>-563</v>
      </c>
      <c r="K70" s="1290">
        <v>-4</v>
      </c>
      <c r="L70" s="1289">
        <v>6</v>
      </c>
      <c r="M70" s="1289">
        <v>8</v>
      </c>
      <c r="N70" s="1290">
        <v>-52</v>
      </c>
      <c r="O70" s="1289">
        <v>-17</v>
      </c>
      <c r="P70" s="1290">
        <v>-106</v>
      </c>
      <c r="Q70" s="1289">
        <v>0</v>
      </c>
      <c r="R70" s="1947">
        <v>-803</v>
      </c>
      <c r="T70" s="1278"/>
      <c r="V70" s="1278"/>
      <c r="W70" s="1278"/>
      <c r="X70" s="1278"/>
      <c r="Y70" s="1278"/>
      <c r="Z70" s="1278"/>
      <c r="AA70" s="1278"/>
      <c r="AB70" s="1278"/>
      <c r="AC70" s="1278"/>
      <c r="AD70" s="1278"/>
      <c r="AE70" s="1278"/>
      <c r="AF70" s="1278"/>
      <c r="AG70" s="1278"/>
      <c r="AH70" s="1278"/>
      <c r="AI70" s="1278"/>
    </row>
    <row r="71" spans="1:35" s="1259" customFormat="1" ht="12.75" customHeight="1" x14ac:dyDescent="0.2">
      <c r="A71" s="1113" t="s">
        <v>101</v>
      </c>
      <c r="B71" s="1285">
        <v>-150</v>
      </c>
      <c r="C71" s="1286">
        <v>-6</v>
      </c>
      <c r="D71" s="1285">
        <v>-50</v>
      </c>
      <c r="E71" s="1286">
        <v>-11</v>
      </c>
      <c r="F71" s="1285">
        <v>-2</v>
      </c>
      <c r="G71" s="1286">
        <v>-10</v>
      </c>
      <c r="H71" s="1285">
        <v>1</v>
      </c>
      <c r="I71" s="1286">
        <v>-1</v>
      </c>
      <c r="J71" s="1285">
        <v>-5</v>
      </c>
      <c r="K71" s="1286">
        <v>0</v>
      </c>
      <c r="L71" s="1285">
        <v>-1</v>
      </c>
      <c r="M71" s="1285">
        <v>0</v>
      </c>
      <c r="N71" s="1286">
        <v>-6</v>
      </c>
      <c r="O71" s="1285">
        <v>0</v>
      </c>
      <c r="P71" s="1286">
        <v>-1</v>
      </c>
      <c r="Q71" s="1285">
        <v>0</v>
      </c>
      <c r="R71" s="1945">
        <v>-58</v>
      </c>
      <c r="T71" s="1278"/>
      <c r="V71" s="1278"/>
      <c r="W71" s="1278"/>
      <c r="X71" s="1278"/>
      <c r="Y71" s="1278"/>
      <c r="Z71" s="1278"/>
      <c r="AA71" s="1278"/>
      <c r="AB71" s="1278"/>
      <c r="AC71" s="1278"/>
      <c r="AD71" s="1278"/>
      <c r="AE71" s="1278"/>
      <c r="AF71" s="1278"/>
      <c r="AG71" s="1278"/>
      <c r="AH71" s="1278"/>
      <c r="AI71" s="1278"/>
    </row>
    <row r="72" spans="1:35" s="1270" customFormat="1" ht="12.75" x14ac:dyDescent="0.2">
      <c r="A72" s="1113" t="s">
        <v>102</v>
      </c>
      <c r="B72" s="1285">
        <v>-1492</v>
      </c>
      <c r="C72" s="1286">
        <v>0</v>
      </c>
      <c r="D72" s="1285">
        <v>-39</v>
      </c>
      <c r="E72" s="1286">
        <v>-94</v>
      </c>
      <c r="F72" s="1285">
        <v>-22</v>
      </c>
      <c r="G72" s="1286">
        <v>-6</v>
      </c>
      <c r="H72" s="1285">
        <v>-14</v>
      </c>
      <c r="I72" s="1286">
        <v>-13</v>
      </c>
      <c r="J72" s="1285">
        <v>-628</v>
      </c>
      <c r="K72" s="1286">
        <v>-3</v>
      </c>
      <c r="L72" s="1285">
        <v>2</v>
      </c>
      <c r="M72" s="1285">
        <v>3</v>
      </c>
      <c r="N72" s="1286">
        <v>-47</v>
      </c>
      <c r="O72" s="1285">
        <v>-12</v>
      </c>
      <c r="P72" s="1286">
        <v>-32</v>
      </c>
      <c r="Q72" s="1285">
        <v>-4</v>
      </c>
      <c r="R72" s="1945">
        <v>-583</v>
      </c>
      <c r="T72" s="1278"/>
      <c r="V72" s="1278"/>
      <c r="W72" s="1278"/>
      <c r="X72" s="1278"/>
      <c r="Y72" s="1278"/>
      <c r="Z72" s="1278"/>
      <c r="AA72" s="1278"/>
      <c r="AB72" s="1278"/>
      <c r="AC72" s="1278"/>
      <c r="AD72" s="1278"/>
      <c r="AE72" s="1278"/>
      <c r="AF72" s="1278"/>
      <c r="AG72" s="1278"/>
      <c r="AH72" s="1278"/>
      <c r="AI72" s="1278"/>
    </row>
    <row r="73" spans="1:35" s="1260" customFormat="1" ht="11.25" customHeight="1" x14ac:dyDescent="0.2">
      <c r="A73" s="1113" t="s">
        <v>266</v>
      </c>
      <c r="B73" s="1285">
        <v>-63</v>
      </c>
      <c r="C73" s="1286">
        <v>4</v>
      </c>
      <c r="D73" s="1285">
        <v>11</v>
      </c>
      <c r="E73" s="1286">
        <v>15</v>
      </c>
      <c r="F73" s="1285">
        <v>-7</v>
      </c>
      <c r="G73" s="1286">
        <v>11</v>
      </c>
      <c r="H73" s="1285">
        <v>6</v>
      </c>
      <c r="I73" s="1286">
        <v>-23</v>
      </c>
      <c r="J73" s="1285">
        <v>48</v>
      </c>
      <c r="K73" s="1286">
        <v>-1</v>
      </c>
      <c r="L73" s="1285">
        <v>6</v>
      </c>
      <c r="M73" s="1285">
        <v>-1</v>
      </c>
      <c r="N73" s="1286">
        <v>1</v>
      </c>
      <c r="O73" s="1285">
        <v>-3</v>
      </c>
      <c r="P73" s="1286">
        <v>-60</v>
      </c>
      <c r="Q73" s="1285">
        <v>5</v>
      </c>
      <c r="R73" s="1945">
        <v>-75</v>
      </c>
      <c r="T73" s="1278"/>
      <c r="V73" s="1278"/>
      <c r="W73" s="1278"/>
      <c r="X73" s="1278"/>
      <c r="Y73" s="1278"/>
      <c r="Z73" s="1278"/>
      <c r="AA73" s="1278"/>
      <c r="AB73" s="1278"/>
      <c r="AC73" s="1278"/>
      <c r="AD73" s="1278"/>
      <c r="AE73" s="1278"/>
      <c r="AF73" s="1278"/>
      <c r="AG73" s="1278"/>
      <c r="AH73" s="1278"/>
      <c r="AI73" s="1278"/>
    </row>
    <row r="74" spans="1:35" s="1260" customFormat="1" ht="24.75" customHeight="1" x14ac:dyDescent="0.2">
      <c r="A74" s="1022" t="s">
        <v>495</v>
      </c>
      <c r="B74" s="1285">
        <v>-10</v>
      </c>
      <c r="C74" s="1286">
        <v>3</v>
      </c>
      <c r="D74" s="1285">
        <v>1</v>
      </c>
      <c r="E74" s="1286">
        <v>0</v>
      </c>
      <c r="F74" s="1285">
        <v>1</v>
      </c>
      <c r="G74" s="1286">
        <v>9</v>
      </c>
      <c r="H74" s="1285">
        <v>4</v>
      </c>
      <c r="I74" s="1286">
        <v>0</v>
      </c>
      <c r="J74" s="1285">
        <v>-4</v>
      </c>
      <c r="K74" s="1286">
        <v>0</v>
      </c>
      <c r="L74" s="1285">
        <v>1</v>
      </c>
      <c r="M74" s="1285">
        <v>-2</v>
      </c>
      <c r="N74" s="1286">
        <v>3</v>
      </c>
      <c r="O74" s="1285">
        <v>-2</v>
      </c>
      <c r="P74" s="1286">
        <v>-1</v>
      </c>
      <c r="Q74" s="1285">
        <v>2</v>
      </c>
      <c r="R74" s="1945">
        <v>-25</v>
      </c>
      <c r="T74" s="1278"/>
      <c r="V74" s="1278"/>
      <c r="W74" s="1278"/>
      <c r="X74" s="1278"/>
      <c r="Y74" s="1278"/>
      <c r="Z74" s="1278"/>
      <c r="AA74" s="1278"/>
      <c r="AB74" s="1278"/>
      <c r="AC74" s="1278"/>
      <c r="AD74" s="1278"/>
      <c r="AE74" s="1278"/>
      <c r="AF74" s="1278"/>
      <c r="AG74" s="1278"/>
      <c r="AH74" s="1278"/>
      <c r="AI74" s="1278"/>
    </row>
    <row r="75" spans="1:35" s="1259" customFormat="1" ht="12.75" customHeight="1" x14ac:dyDescent="0.2">
      <c r="A75" s="1046" t="s">
        <v>105</v>
      </c>
      <c r="B75" s="1285">
        <v>6</v>
      </c>
      <c r="C75" s="1286">
        <v>1</v>
      </c>
      <c r="D75" s="1285">
        <v>0</v>
      </c>
      <c r="E75" s="1286">
        <v>0</v>
      </c>
      <c r="F75" s="1285">
        <v>-2</v>
      </c>
      <c r="G75" s="1286">
        <v>1</v>
      </c>
      <c r="H75" s="1285">
        <v>3</v>
      </c>
      <c r="I75" s="1286">
        <v>0</v>
      </c>
      <c r="J75" s="1285">
        <v>1</v>
      </c>
      <c r="K75" s="1286">
        <v>0</v>
      </c>
      <c r="L75" s="1285">
        <v>4</v>
      </c>
      <c r="M75" s="1285">
        <v>0</v>
      </c>
      <c r="N75" s="1286">
        <v>4</v>
      </c>
      <c r="O75" s="1285">
        <v>1</v>
      </c>
      <c r="P75" s="1286">
        <v>-4</v>
      </c>
      <c r="Q75" s="1285">
        <v>0</v>
      </c>
      <c r="R75" s="1945">
        <v>-3</v>
      </c>
      <c r="T75" s="1278"/>
      <c r="V75" s="1278"/>
      <c r="W75" s="1278"/>
      <c r="X75" s="1278"/>
      <c r="Y75" s="1278"/>
      <c r="Z75" s="1278"/>
      <c r="AA75" s="1278"/>
      <c r="AB75" s="1278"/>
      <c r="AC75" s="1278"/>
      <c r="AD75" s="1278"/>
      <c r="AE75" s="1278"/>
      <c r="AF75" s="1278"/>
      <c r="AG75" s="1278"/>
      <c r="AH75" s="1278"/>
      <c r="AI75" s="1278"/>
    </row>
    <row r="76" spans="1:35" s="1255" customFormat="1" ht="24.75" customHeight="1" x14ac:dyDescent="0.2">
      <c r="A76" s="1046" t="s">
        <v>689</v>
      </c>
      <c r="B76" s="1285">
        <v>-59</v>
      </c>
      <c r="C76" s="1286">
        <v>0</v>
      </c>
      <c r="D76" s="1285">
        <v>10</v>
      </c>
      <c r="E76" s="1286">
        <v>15</v>
      </c>
      <c r="F76" s="1285">
        <v>-6</v>
      </c>
      <c r="G76" s="1286">
        <v>1</v>
      </c>
      <c r="H76" s="1285">
        <v>-1</v>
      </c>
      <c r="I76" s="1286">
        <v>-23</v>
      </c>
      <c r="J76" s="1285">
        <v>51</v>
      </c>
      <c r="K76" s="1286">
        <v>-1</v>
      </c>
      <c r="L76" s="1285">
        <v>1</v>
      </c>
      <c r="M76" s="1285">
        <v>1</v>
      </c>
      <c r="N76" s="1286">
        <v>-6</v>
      </c>
      <c r="O76" s="1285">
        <v>-2</v>
      </c>
      <c r="P76" s="1286">
        <v>-55</v>
      </c>
      <c r="Q76" s="1285">
        <v>3</v>
      </c>
      <c r="R76" s="1945">
        <v>-47</v>
      </c>
      <c r="T76" s="1278"/>
      <c r="V76" s="1278"/>
      <c r="W76" s="1278"/>
      <c r="X76" s="1278"/>
      <c r="Y76" s="1278"/>
      <c r="Z76" s="1278"/>
      <c r="AA76" s="1278"/>
      <c r="AB76" s="1278"/>
      <c r="AC76" s="1278"/>
      <c r="AD76" s="1278"/>
      <c r="AE76" s="1278"/>
      <c r="AF76" s="1278"/>
      <c r="AG76" s="1278"/>
      <c r="AH76" s="1278"/>
      <c r="AI76" s="1278"/>
    </row>
    <row r="77" spans="1:35" s="1259" customFormat="1" ht="12.75" customHeight="1" x14ac:dyDescent="0.2">
      <c r="A77" s="1113" t="s">
        <v>107</v>
      </c>
      <c r="B77" s="1285">
        <v>-108</v>
      </c>
      <c r="C77" s="1286">
        <v>-1</v>
      </c>
      <c r="D77" s="1285">
        <v>-1</v>
      </c>
      <c r="E77" s="1286">
        <v>-20</v>
      </c>
      <c r="F77" s="1285">
        <v>-5</v>
      </c>
      <c r="G77" s="1286">
        <v>-30</v>
      </c>
      <c r="H77" s="1285">
        <v>4</v>
      </c>
      <c r="I77" s="1286">
        <v>21</v>
      </c>
      <c r="J77" s="1285">
        <v>22</v>
      </c>
      <c r="K77" s="1286">
        <v>0</v>
      </c>
      <c r="L77" s="1285">
        <v>-1</v>
      </c>
      <c r="M77" s="1285">
        <v>6</v>
      </c>
      <c r="N77" s="1286">
        <v>0</v>
      </c>
      <c r="O77" s="1285">
        <v>-2</v>
      </c>
      <c r="P77" s="1286">
        <v>-13</v>
      </c>
      <c r="Q77" s="1285">
        <v>-1</v>
      </c>
      <c r="R77" s="1945">
        <v>-87</v>
      </c>
      <c r="T77" s="1278"/>
      <c r="V77" s="1278"/>
      <c r="W77" s="1278"/>
      <c r="X77" s="1278"/>
      <c r="Y77" s="1278"/>
      <c r="Z77" s="1278"/>
      <c r="AA77" s="1278"/>
      <c r="AB77" s="1278"/>
      <c r="AC77" s="1278"/>
      <c r="AD77" s="1278"/>
      <c r="AE77" s="1278"/>
      <c r="AF77" s="1278"/>
      <c r="AG77" s="1278"/>
      <c r="AH77" s="1278"/>
      <c r="AI77" s="1278"/>
    </row>
    <row r="78" spans="1:35" s="1259" customFormat="1" ht="12.75" customHeight="1" x14ac:dyDescent="0.2">
      <c r="A78" s="1043" t="s">
        <v>108</v>
      </c>
      <c r="B78" s="1283">
        <v>-1772</v>
      </c>
      <c r="C78" s="1284">
        <v>-7</v>
      </c>
      <c r="D78" s="1283">
        <v>-46</v>
      </c>
      <c r="E78" s="1284">
        <v>-120</v>
      </c>
      <c r="F78" s="1283">
        <v>-62</v>
      </c>
      <c r="G78" s="1284">
        <v>-43</v>
      </c>
      <c r="H78" s="1283">
        <v>-40</v>
      </c>
      <c r="I78" s="1284">
        <v>-225</v>
      </c>
      <c r="J78" s="1283">
        <v>-512</v>
      </c>
      <c r="K78" s="1284">
        <v>-111</v>
      </c>
      <c r="L78" s="1283">
        <v>0</v>
      </c>
      <c r="M78" s="1283">
        <v>-7</v>
      </c>
      <c r="N78" s="1284">
        <v>-57</v>
      </c>
      <c r="O78" s="1283">
        <v>-66</v>
      </c>
      <c r="P78" s="1284">
        <v>-125</v>
      </c>
      <c r="Q78" s="1283">
        <v>17</v>
      </c>
      <c r="R78" s="1944">
        <v>-368</v>
      </c>
      <c r="T78" s="1278"/>
      <c r="V78" s="1278"/>
      <c r="W78" s="1278"/>
      <c r="X78" s="1278"/>
      <c r="Y78" s="1278"/>
      <c r="Z78" s="1278"/>
      <c r="AA78" s="1278"/>
      <c r="AB78" s="1278"/>
      <c r="AC78" s="1278"/>
      <c r="AD78" s="1278"/>
      <c r="AE78" s="1278"/>
      <c r="AF78" s="1278"/>
      <c r="AG78" s="1278"/>
      <c r="AH78" s="1278"/>
      <c r="AI78" s="1278"/>
    </row>
    <row r="79" spans="1:35" s="1259" customFormat="1" ht="12.75" customHeight="1" x14ac:dyDescent="0.2">
      <c r="A79" s="1113" t="s">
        <v>109</v>
      </c>
      <c r="B79" s="1285">
        <v>7</v>
      </c>
      <c r="C79" s="1286">
        <v>0</v>
      </c>
      <c r="D79" s="1285">
        <v>0</v>
      </c>
      <c r="E79" s="1286">
        <v>0</v>
      </c>
      <c r="F79" s="1285">
        <v>-1</v>
      </c>
      <c r="G79" s="1286">
        <v>-2</v>
      </c>
      <c r="H79" s="1285">
        <v>0</v>
      </c>
      <c r="I79" s="1286">
        <v>0</v>
      </c>
      <c r="J79" s="1285">
        <v>7</v>
      </c>
      <c r="K79" s="1286">
        <v>-1</v>
      </c>
      <c r="L79" s="1285">
        <v>1</v>
      </c>
      <c r="M79" s="1285">
        <v>0</v>
      </c>
      <c r="N79" s="1286">
        <v>0</v>
      </c>
      <c r="O79" s="1285">
        <v>-1</v>
      </c>
      <c r="P79" s="1286">
        <v>0</v>
      </c>
      <c r="Q79" s="1285">
        <v>0</v>
      </c>
      <c r="R79" s="1945">
        <v>4</v>
      </c>
      <c r="T79" s="1278"/>
      <c r="V79" s="1278"/>
      <c r="W79" s="1278"/>
      <c r="X79" s="1278"/>
      <c r="Y79" s="1278"/>
      <c r="Z79" s="1278"/>
      <c r="AA79" s="1278"/>
      <c r="AB79" s="1278"/>
      <c r="AC79" s="1278"/>
      <c r="AD79" s="1278"/>
      <c r="AE79" s="1278"/>
      <c r="AF79" s="1278"/>
      <c r="AG79" s="1278"/>
      <c r="AH79" s="1278"/>
      <c r="AI79" s="1278"/>
    </row>
    <row r="80" spans="1:35" s="1259" customFormat="1" ht="12.75" customHeight="1" x14ac:dyDescent="0.2">
      <c r="A80" s="1113" t="s">
        <v>110</v>
      </c>
      <c r="B80" s="1285">
        <v>-8</v>
      </c>
      <c r="C80" s="1286">
        <v>0</v>
      </c>
      <c r="D80" s="1285">
        <v>0</v>
      </c>
      <c r="E80" s="1286">
        <v>-1</v>
      </c>
      <c r="F80" s="1285">
        <v>0</v>
      </c>
      <c r="G80" s="1286">
        <v>0</v>
      </c>
      <c r="H80" s="1285">
        <v>0</v>
      </c>
      <c r="I80" s="1286">
        <v>0</v>
      </c>
      <c r="J80" s="1285">
        <v>-2</v>
      </c>
      <c r="K80" s="1286">
        <v>0</v>
      </c>
      <c r="L80" s="1285">
        <v>0</v>
      </c>
      <c r="M80" s="1285">
        <v>0</v>
      </c>
      <c r="N80" s="1286">
        <v>0</v>
      </c>
      <c r="O80" s="1285">
        <v>0</v>
      </c>
      <c r="P80" s="1286">
        <v>0</v>
      </c>
      <c r="Q80" s="1285">
        <v>0</v>
      </c>
      <c r="R80" s="1945">
        <v>-5</v>
      </c>
      <c r="T80" s="1278"/>
      <c r="V80" s="1278"/>
      <c r="W80" s="1278"/>
      <c r="X80" s="1278"/>
      <c r="Y80" s="1278"/>
      <c r="Z80" s="1278"/>
      <c r="AA80" s="1278"/>
      <c r="AB80" s="1278"/>
      <c r="AC80" s="1278"/>
      <c r="AD80" s="1278"/>
      <c r="AE80" s="1278"/>
      <c r="AF80" s="1278"/>
      <c r="AG80" s="1278"/>
      <c r="AH80" s="1278"/>
      <c r="AI80" s="1278"/>
    </row>
    <row r="81" spans="1:35" s="1259" customFormat="1" ht="12.75" customHeight="1" x14ac:dyDescent="0.2">
      <c r="A81" s="1113" t="s">
        <v>111</v>
      </c>
      <c r="B81" s="1285">
        <v>-15</v>
      </c>
      <c r="C81" s="1286">
        <v>0</v>
      </c>
      <c r="D81" s="1285">
        <v>0</v>
      </c>
      <c r="E81" s="1286">
        <v>4</v>
      </c>
      <c r="F81" s="1285">
        <v>-15</v>
      </c>
      <c r="G81" s="1286">
        <v>-6</v>
      </c>
      <c r="H81" s="1285">
        <v>-2</v>
      </c>
      <c r="I81" s="1286">
        <v>0</v>
      </c>
      <c r="J81" s="1285">
        <v>-9</v>
      </c>
      <c r="K81" s="1286">
        <v>0</v>
      </c>
      <c r="L81" s="1285">
        <v>0</v>
      </c>
      <c r="M81" s="1285">
        <v>0</v>
      </c>
      <c r="N81" s="1286">
        <v>2</v>
      </c>
      <c r="O81" s="1285">
        <v>0</v>
      </c>
      <c r="P81" s="1286">
        <v>1</v>
      </c>
      <c r="Q81" s="1285">
        <v>13</v>
      </c>
      <c r="R81" s="1945">
        <v>-3</v>
      </c>
      <c r="T81" s="1278"/>
      <c r="V81" s="1278"/>
      <c r="W81" s="1278"/>
      <c r="X81" s="1278"/>
      <c r="Y81" s="1278"/>
      <c r="Z81" s="1278"/>
      <c r="AA81" s="1278"/>
      <c r="AB81" s="1278"/>
      <c r="AC81" s="1278"/>
      <c r="AD81" s="1278"/>
      <c r="AE81" s="1278"/>
      <c r="AF81" s="1278"/>
      <c r="AG81" s="1278"/>
      <c r="AH81" s="1278"/>
      <c r="AI81" s="1278"/>
    </row>
    <row r="82" spans="1:35" s="1259" customFormat="1" ht="12.75" customHeight="1" x14ac:dyDescent="0.2">
      <c r="A82" s="1113" t="s">
        <v>112</v>
      </c>
      <c r="B82" s="1285">
        <v>-338</v>
      </c>
      <c r="C82" s="1286">
        <v>-2</v>
      </c>
      <c r="D82" s="1285">
        <v>-41</v>
      </c>
      <c r="E82" s="1286">
        <v>-49</v>
      </c>
      <c r="F82" s="1285">
        <v>67</v>
      </c>
      <c r="G82" s="1286">
        <v>-13</v>
      </c>
      <c r="H82" s="1285">
        <v>3</v>
      </c>
      <c r="I82" s="1286">
        <v>-8</v>
      </c>
      <c r="J82" s="1285">
        <v>-107</v>
      </c>
      <c r="K82" s="1286">
        <v>0</v>
      </c>
      <c r="L82" s="1285">
        <v>-1</v>
      </c>
      <c r="M82" s="1285">
        <v>-7</v>
      </c>
      <c r="N82" s="1286">
        <v>-3</v>
      </c>
      <c r="O82" s="1285">
        <v>-1</v>
      </c>
      <c r="P82" s="1286">
        <v>-2</v>
      </c>
      <c r="Q82" s="1285">
        <v>-3</v>
      </c>
      <c r="R82" s="1945">
        <v>-171</v>
      </c>
      <c r="T82" s="1278"/>
      <c r="V82" s="1278"/>
      <c r="W82" s="1278"/>
      <c r="X82" s="1278"/>
      <c r="Y82" s="1278"/>
      <c r="Z82" s="1278"/>
      <c r="AA82" s="1278"/>
      <c r="AB82" s="1278"/>
      <c r="AC82" s="1278"/>
      <c r="AD82" s="1278"/>
      <c r="AE82" s="1278"/>
      <c r="AF82" s="1278"/>
      <c r="AG82" s="1278"/>
      <c r="AH82" s="1278"/>
      <c r="AI82" s="1278"/>
    </row>
    <row r="83" spans="1:35" s="1259" customFormat="1" ht="12.75" customHeight="1" x14ac:dyDescent="0.2">
      <c r="A83" s="1113" t="s">
        <v>113</v>
      </c>
      <c r="B83" s="1285">
        <v>-453</v>
      </c>
      <c r="C83" s="1286">
        <v>-2</v>
      </c>
      <c r="D83" s="1285">
        <v>-6</v>
      </c>
      <c r="E83" s="1286">
        <v>-26</v>
      </c>
      <c r="F83" s="1285">
        <v>-3</v>
      </c>
      <c r="G83" s="1286">
        <v>-17</v>
      </c>
      <c r="H83" s="1285">
        <v>-11</v>
      </c>
      <c r="I83" s="1286">
        <v>-1</v>
      </c>
      <c r="J83" s="1285">
        <v>-375</v>
      </c>
      <c r="K83" s="1286">
        <v>-2</v>
      </c>
      <c r="L83" s="1285">
        <v>2</v>
      </c>
      <c r="M83" s="1285">
        <v>0</v>
      </c>
      <c r="N83" s="1286">
        <v>-5</v>
      </c>
      <c r="O83" s="1285">
        <v>-33</v>
      </c>
      <c r="P83" s="1286">
        <v>-13</v>
      </c>
      <c r="Q83" s="1285">
        <v>3</v>
      </c>
      <c r="R83" s="1945">
        <v>36</v>
      </c>
      <c r="T83" s="1278"/>
      <c r="V83" s="1278"/>
      <c r="W83" s="1278"/>
      <c r="X83" s="1278"/>
      <c r="Y83" s="1278"/>
      <c r="Z83" s="1278"/>
      <c r="AA83" s="1278"/>
      <c r="AB83" s="1278"/>
      <c r="AC83" s="1278"/>
      <c r="AD83" s="1278"/>
      <c r="AE83" s="1278"/>
      <c r="AF83" s="1278"/>
      <c r="AG83" s="1278"/>
      <c r="AH83" s="1278"/>
      <c r="AI83" s="1278"/>
    </row>
    <row r="84" spans="1:35" s="1259" customFormat="1" ht="12.75" customHeight="1" x14ac:dyDescent="0.2">
      <c r="A84" s="1113" t="s">
        <v>114</v>
      </c>
      <c r="B84" s="1285">
        <v>-183</v>
      </c>
      <c r="C84" s="1286">
        <v>-3</v>
      </c>
      <c r="D84" s="1285">
        <v>5</v>
      </c>
      <c r="E84" s="1286">
        <v>8</v>
      </c>
      <c r="F84" s="1285">
        <v>-11</v>
      </c>
      <c r="G84" s="1286">
        <v>-12</v>
      </c>
      <c r="H84" s="1285">
        <v>-9</v>
      </c>
      <c r="I84" s="1286">
        <v>27</v>
      </c>
      <c r="J84" s="1285">
        <v>55</v>
      </c>
      <c r="K84" s="1286">
        <v>-106</v>
      </c>
      <c r="L84" s="1285">
        <v>-1</v>
      </c>
      <c r="M84" s="1285">
        <v>-3</v>
      </c>
      <c r="N84" s="1286">
        <v>-20</v>
      </c>
      <c r="O84" s="1285">
        <v>-5</v>
      </c>
      <c r="P84" s="1286">
        <v>-5</v>
      </c>
      <c r="Q84" s="1285">
        <v>0</v>
      </c>
      <c r="R84" s="1945">
        <v>-103</v>
      </c>
      <c r="T84" s="1278"/>
      <c r="V84" s="1278"/>
      <c r="W84" s="1278"/>
      <c r="X84" s="1278"/>
      <c r="Y84" s="1278"/>
      <c r="Z84" s="1278"/>
      <c r="AA84" s="1278"/>
      <c r="AB84" s="1278"/>
      <c r="AC84" s="1278"/>
      <c r="AD84" s="1278"/>
      <c r="AE84" s="1278"/>
      <c r="AF84" s="1278"/>
      <c r="AG84" s="1278"/>
      <c r="AH84" s="1278"/>
      <c r="AI84" s="1278"/>
    </row>
    <row r="85" spans="1:35" s="1259" customFormat="1" ht="12.75" customHeight="1" x14ac:dyDescent="0.2">
      <c r="A85" s="1113" t="s">
        <v>115</v>
      </c>
      <c r="B85" s="1285">
        <v>-283</v>
      </c>
      <c r="C85" s="1286">
        <v>-1</v>
      </c>
      <c r="D85" s="1285">
        <v>-2</v>
      </c>
      <c r="E85" s="1286">
        <v>2</v>
      </c>
      <c r="F85" s="1285">
        <v>-11</v>
      </c>
      <c r="G85" s="1286">
        <v>-9</v>
      </c>
      <c r="H85" s="1285">
        <v>1</v>
      </c>
      <c r="I85" s="1286">
        <v>-109</v>
      </c>
      <c r="J85" s="1285">
        <v>-56</v>
      </c>
      <c r="K85" s="1286">
        <v>-2</v>
      </c>
      <c r="L85" s="1285">
        <v>-1</v>
      </c>
      <c r="M85" s="1285">
        <v>-1</v>
      </c>
      <c r="N85" s="1286">
        <v>-12</v>
      </c>
      <c r="O85" s="1285">
        <v>-6</v>
      </c>
      <c r="P85" s="1286">
        <v>-17</v>
      </c>
      <c r="Q85" s="1285">
        <v>2</v>
      </c>
      <c r="R85" s="1945">
        <v>-61</v>
      </c>
      <c r="T85" s="1278"/>
      <c r="V85" s="1278"/>
      <c r="W85" s="1278"/>
      <c r="X85" s="1278"/>
      <c r="Y85" s="1278"/>
      <c r="Z85" s="1278"/>
      <c r="AA85" s="1278"/>
      <c r="AB85" s="1278"/>
      <c r="AC85" s="1278"/>
      <c r="AD85" s="1278"/>
      <c r="AE85" s="1278"/>
      <c r="AF85" s="1278"/>
      <c r="AG85" s="1278"/>
      <c r="AH85" s="1278"/>
      <c r="AI85" s="1278"/>
    </row>
    <row r="86" spans="1:35" s="1259" customFormat="1" ht="12.75" customHeight="1" x14ac:dyDescent="0.2">
      <c r="A86" s="1113" t="s">
        <v>116</v>
      </c>
      <c r="B86" s="1285">
        <v>86</v>
      </c>
      <c r="C86" s="1286">
        <v>0</v>
      </c>
      <c r="D86" s="1285">
        <v>-1</v>
      </c>
      <c r="E86" s="1286">
        <v>23</v>
      </c>
      <c r="F86" s="1285">
        <v>37</v>
      </c>
      <c r="G86" s="1286">
        <v>28</v>
      </c>
      <c r="H86" s="1285">
        <v>-5</v>
      </c>
      <c r="I86" s="1286">
        <v>2</v>
      </c>
      <c r="J86" s="1285">
        <v>-8</v>
      </c>
      <c r="K86" s="1286">
        <v>0</v>
      </c>
      <c r="L86" s="1285">
        <v>1</v>
      </c>
      <c r="M86" s="1285">
        <v>-1</v>
      </c>
      <c r="N86" s="1286">
        <v>3</v>
      </c>
      <c r="O86" s="1285">
        <v>-3</v>
      </c>
      <c r="P86" s="1286">
        <v>-8</v>
      </c>
      <c r="Q86" s="1285">
        <v>3</v>
      </c>
      <c r="R86" s="1945">
        <v>15</v>
      </c>
      <c r="T86" s="1278"/>
      <c r="V86" s="1278"/>
      <c r="W86" s="1278"/>
      <c r="X86" s="1278"/>
      <c r="Y86" s="1278"/>
      <c r="Z86" s="1278"/>
      <c r="AA86" s="1278"/>
      <c r="AB86" s="1278"/>
      <c r="AC86" s="1278"/>
      <c r="AD86" s="1278"/>
      <c r="AE86" s="1278"/>
      <c r="AF86" s="1278"/>
      <c r="AG86" s="1278"/>
      <c r="AH86" s="1278"/>
      <c r="AI86" s="1278"/>
    </row>
    <row r="87" spans="1:35" s="1255" customFormat="1" ht="11.25" customHeight="1" x14ac:dyDescent="0.2">
      <c r="A87" s="1113" t="s">
        <v>117</v>
      </c>
      <c r="B87" s="1285">
        <v>-347</v>
      </c>
      <c r="C87" s="1286">
        <v>0</v>
      </c>
      <c r="D87" s="1285">
        <v>0</v>
      </c>
      <c r="E87" s="1286">
        <v>-21</v>
      </c>
      <c r="F87" s="1285">
        <v>-116</v>
      </c>
      <c r="G87" s="1286">
        <v>-7</v>
      </c>
      <c r="H87" s="1285">
        <v>-20</v>
      </c>
      <c r="I87" s="1286">
        <v>-6</v>
      </c>
      <c r="J87" s="1285">
        <v>-40</v>
      </c>
      <c r="K87" s="1286">
        <v>0</v>
      </c>
      <c r="L87" s="1285">
        <v>5</v>
      </c>
      <c r="M87" s="1285">
        <v>1</v>
      </c>
      <c r="N87" s="1286">
        <v>0</v>
      </c>
      <c r="O87" s="1285">
        <v>-15</v>
      </c>
      <c r="P87" s="1286">
        <v>-81</v>
      </c>
      <c r="Q87" s="1285">
        <v>-1</v>
      </c>
      <c r="R87" s="1945">
        <v>-46</v>
      </c>
      <c r="T87" s="1278"/>
      <c r="V87" s="1278"/>
      <c r="W87" s="1278"/>
      <c r="X87" s="1278"/>
      <c r="Y87" s="1278"/>
      <c r="Z87" s="1278"/>
      <c r="AA87" s="1278"/>
      <c r="AB87" s="1278"/>
      <c r="AC87" s="1278"/>
      <c r="AD87" s="1278"/>
      <c r="AE87" s="1278"/>
      <c r="AF87" s="1278"/>
      <c r="AG87" s="1278"/>
      <c r="AH87" s="1278"/>
      <c r="AI87" s="1278"/>
    </row>
    <row r="88" spans="1:35" s="1259" customFormat="1" ht="12.75" customHeight="1" x14ac:dyDescent="0.2">
      <c r="A88" s="1113" t="s">
        <v>118</v>
      </c>
      <c r="B88" s="1285">
        <v>-238</v>
      </c>
      <c r="C88" s="1286">
        <v>1</v>
      </c>
      <c r="D88" s="1285">
        <v>-1</v>
      </c>
      <c r="E88" s="1286">
        <v>-60</v>
      </c>
      <c r="F88" s="1285">
        <v>-9</v>
      </c>
      <c r="G88" s="1286">
        <v>-5</v>
      </c>
      <c r="H88" s="1285">
        <v>3</v>
      </c>
      <c r="I88" s="1286">
        <v>-130</v>
      </c>
      <c r="J88" s="1285">
        <v>23</v>
      </c>
      <c r="K88" s="1286">
        <v>0</v>
      </c>
      <c r="L88" s="1285">
        <v>-6</v>
      </c>
      <c r="M88" s="1285">
        <v>4</v>
      </c>
      <c r="N88" s="1286">
        <v>-22</v>
      </c>
      <c r="O88" s="1285">
        <v>-2</v>
      </c>
      <c r="P88" s="1286">
        <v>0</v>
      </c>
      <c r="Q88" s="1285">
        <v>0</v>
      </c>
      <c r="R88" s="1945">
        <v>-34</v>
      </c>
      <c r="T88" s="1278"/>
      <c r="V88" s="1278"/>
      <c r="W88" s="1278"/>
      <c r="X88" s="1278"/>
      <c r="Y88" s="1278"/>
      <c r="Z88" s="1278"/>
      <c r="AA88" s="1278"/>
      <c r="AB88" s="1278"/>
      <c r="AC88" s="1278"/>
      <c r="AD88" s="1278"/>
      <c r="AE88" s="1278"/>
      <c r="AF88" s="1278"/>
      <c r="AG88" s="1278"/>
      <c r="AH88" s="1278"/>
      <c r="AI88" s="1278"/>
    </row>
    <row r="89" spans="1:35" s="1259" customFormat="1" ht="12.75" customHeight="1" x14ac:dyDescent="0.2">
      <c r="A89" s="1005" t="s">
        <v>119</v>
      </c>
      <c r="B89" s="1283">
        <v>-2796</v>
      </c>
      <c r="C89" s="1284">
        <v>-4</v>
      </c>
      <c r="D89" s="1283">
        <v>-7</v>
      </c>
      <c r="E89" s="1284">
        <v>-364</v>
      </c>
      <c r="F89" s="1283">
        <v>-35</v>
      </c>
      <c r="G89" s="1284">
        <v>-12</v>
      </c>
      <c r="H89" s="1283">
        <v>-25</v>
      </c>
      <c r="I89" s="1284">
        <v>-18</v>
      </c>
      <c r="J89" s="1283">
        <v>-1514</v>
      </c>
      <c r="K89" s="1284">
        <v>-97</v>
      </c>
      <c r="L89" s="1283">
        <v>-4</v>
      </c>
      <c r="M89" s="1283">
        <v>-8</v>
      </c>
      <c r="N89" s="1284">
        <v>-10</v>
      </c>
      <c r="O89" s="1283">
        <v>-143</v>
      </c>
      <c r="P89" s="1284">
        <v>69</v>
      </c>
      <c r="Q89" s="1283">
        <v>2</v>
      </c>
      <c r="R89" s="1944">
        <v>-626</v>
      </c>
      <c r="T89" s="1278"/>
      <c r="V89" s="1278"/>
      <c r="W89" s="1278"/>
      <c r="X89" s="1278"/>
      <c r="Y89" s="1278"/>
      <c r="Z89" s="1278"/>
      <c r="AA89" s="1278"/>
      <c r="AB89" s="1278"/>
      <c r="AC89" s="1278"/>
      <c r="AD89" s="1278"/>
      <c r="AE89" s="1278"/>
      <c r="AF89" s="1278"/>
      <c r="AG89" s="1278"/>
      <c r="AH89" s="1278"/>
      <c r="AI89" s="1278"/>
    </row>
    <row r="90" spans="1:35" s="1259" customFormat="1" ht="12.75" customHeight="1" x14ac:dyDescent="0.2">
      <c r="A90" s="1113" t="s">
        <v>120</v>
      </c>
      <c r="B90" s="1285">
        <v>39</v>
      </c>
      <c r="C90" s="1286">
        <v>0</v>
      </c>
      <c r="D90" s="1285">
        <v>-1</v>
      </c>
      <c r="E90" s="1286">
        <v>-16</v>
      </c>
      <c r="F90" s="1285">
        <v>-2</v>
      </c>
      <c r="G90" s="1286">
        <v>2</v>
      </c>
      <c r="H90" s="1285">
        <v>-2</v>
      </c>
      <c r="I90" s="1286">
        <v>1</v>
      </c>
      <c r="J90" s="1285">
        <v>-63</v>
      </c>
      <c r="K90" s="1286">
        <v>-1</v>
      </c>
      <c r="L90" s="1285">
        <v>-1</v>
      </c>
      <c r="M90" s="1285">
        <v>-7</v>
      </c>
      <c r="N90" s="1286">
        <v>0</v>
      </c>
      <c r="O90" s="1285">
        <v>4</v>
      </c>
      <c r="P90" s="1286">
        <v>125</v>
      </c>
      <c r="Q90" s="1285">
        <v>2</v>
      </c>
      <c r="R90" s="1945">
        <v>-2</v>
      </c>
      <c r="T90" s="1278"/>
      <c r="V90" s="1278"/>
      <c r="W90" s="1278"/>
      <c r="X90" s="1278"/>
      <c r="Y90" s="1278"/>
      <c r="Z90" s="1278"/>
      <c r="AA90" s="1278"/>
      <c r="AB90" s="1278"/>
      <c r="AC90" s="1278"/>
      <c r="AD90" s="1278"/>
      <c r="AE90" s="1278"/>
      <c r="AF90" s="1278"/>
      <c r="AG90" s="1278"/>
      <c r="AH90" s="1278"/>
      <c r="AI90" s="1278"/>
    </row>
    <row r="91" spans="1:35" s="1259" customFormat="1" ht="12.75" customHeight="1" x14ac:dyDescent="0.2">
      <c r="A91" s="1113" t="s">
        <v>121</v>
      </c>
      <c r="B91" s="1285">
        <v>-89</v>
      </c>
      <c r="C91" s="1286">
        <v>-3</v>
      </c>
      <c r="D91" s="1285">
        <v>-3</v>
      </c>
      <c r="E91" s="1286">
        <v>0</v>
      </c>
      <c r="F91" s="1285">
        <v>-5</v>
      </c>
      <c r="G91" s="1286">
        <v>3</v>
      </c>
      <c r="H91" s="1285">
        <v>-2</v>
      </c>
      <c r="I91" s="1286">
        <v>-4</v>
      </c>
      <c r="J91" s="1285">
        <v>-145</v>
      </c>
      <c r="K91" s="1286">
        <v>0</v>
      </c>
      <c r="L91" s="1285">
        <v>2</v>
      </c>
      <c r="M91" s="1285">
        <v>0</v>
      </c>
      <c r="N91" s="1286">
        <v>-2</v>
      </c>
      <c r="O91" s="1285">
        <v>3</v>
      </c>
      <c r="P91" s="1286">
        <v>49</v>
      </c>
      <c r="Q91" s="1285">
        <v>0</v>
      </c>
      <c r="R91" s="1945">
        <v>18</v>
      </c>
      <c r="T91" s="1278"/>
      <c r="V91" s="1278"/>
      <c r="W91" s="1278"/>
      <c r="X91" s="1278"/>
      <c r="Y91" s="1278"/>
      <c r="Z91" s="1278"/>
      <c r="AA91" s="1278"/>
      <c r="AB91" s="1278"/>
      <c r="AC91" s="1278"/>
      <c r="AD91" s="1278"/>
      <c r="AE91" s="1278"/>
      <c r="AF91" s="1278"/>
      <c r="AG91" s="1278"/>
      <c r="AH91" s="1278"/>
      <c r="AI91" s="1278"/>
    </row>
    <row r="92" spans="1:35" s="1259" customFormat="1" ht="12.75" customHeight="1" x14ac:dyDescent="0.2">
      <c r="A92" s="1113" t="s">
        <v>122</v>
      </c>
      <c r="B92" s="1285">
        <v>-35</v>
      </c>
      <c r="C92" s="1286">
        <v>0</v>
      </c>
      <c r="D92" s="1285">
        <v>0</v>
      </c>
      <c r="E92" s="1286">
        <v>0</v>
      </c>
      <c r="F92" s="1285">
        <v>0</v>
      </c>
      <c r="G92" s="1286">
        <v>0</v>
      </c>
      <c r="H92" s="1285">
        <v>0</v>
      </c>
      <c r="I92" s="1286">
        <v>-1</v>
      </c>
      <c r="J92" s="1285">
        <v>-25</v>
      </c>
      <c r="K92" s="1286">
        <v>0</v>
      </c>
      <c r="L92" s="1285">
        <v>0</v>
      </c>
      <c r="M92" s="1285">
        <v>-1</v>
      </c>
      <c r="N92" s="1286">
        <v>-1</v>
      </c>
      <c r="O92" s="1285">
        <v>0</v>
      </c>
      <c r="P92" s="1286">
        <v>-2</v>
      </c>
      <c r="Q92" s="1285">
        <v>-1</v>
      </c>
      <c r="R92" s="1945">
        <v>-4</v>
      </c>
      <c r="T92" s="1278"/>
      <c r="V92" s="1278"/>
      <c r="W92" s="1278"/>
      <c r="X92" s="1278"/>
      <c r="Y92" s="1278"/>
      <c r="Z92" s="1278"/>
      <c r="AA92" s="1278"/>
      <c r="AB92" s="1278"/>
      <c r="AC92" s="1278"/>
      <c r="AD92" s="1278"/>
      <c r="AE92" s="1278"/>
      <c r="AF92" s="1278"/>
      <c r="AG92" s="1278"/>
      <c r="AH92" s="1278"/>
      <c r="AI92" s="1278"/>
    </row>
    <row r="93" spans="1:35" s="1259" customFormat="1" ht="12.75" customHeight="1" x14ac:dyDescent="0.2">
      <c r="A93" s="1113" t="s">
        <v>123</v>
      </c>
      <c r="B93" s="1285">
        <v>-101</v>
      </c>
      <c r="C93" s="1286">
        <v>1</v>
      </c>
      <c r="D93" s="1285">
        <v>0</v>
      </c>
      <c r="E93" s="1286">
        <v>0</v>
      </c>
      <c r="F93" s="1285">
        <v>0</v>
      </c>
      <c r="G93" s="1286">
        <v>-1</v>
      </c>
      <c r="H93" s="1285">
        <v>0</v>
      </c>
      <c r="I93" s="1286">
        <v>0</v>
      </c>
      <c r="J93" s="1285">
        <v>-101</v>
      </c>
      <c r="K93" s="1286">
        <v>0</v>
      </c>
      <c r="L93" s="1285">
        <v>0</v>
      </c>
      <c r="M93" s="1285">
        <v>-1</v>
      </c>
      <c r="N93" s="1286">
        <v>0</v>
      </c>
      <c r="O93" s="1285">
        <v>-6</v>
      </c>
      <c r="P93" s="1286">
        <v>16</v>
      </c>
      <c r="Q93" s="1285">
        <v>0</v>
      </c>
      <c r="R93" s="1945">
        <v>-9</v>
      </c>
      <c r="T93" s="1278"/>
      <c r="V93" s="1278"/>
      <c r="W93" s="1278"/>
      <c r="X93" s="1278"/>
      <c r="Y93" s="1278"/>
      <c r="Z93" s="1278"/>
      <c r="AA93" s="1278"/>
      <c r="AB93" s="1278"/>
      <c r="AC93" s="1278"/>
      <c r="AD93" s="1278"/>
      <c r="AE93" s="1278"/>
      <c r="AF93" s="1278"/>
      <c r="AG93" s="1278"/>
      <c r="AH93" s="1278"/>
      <c r="AI93" s="1278"/>
    </row>
    <row r="94" spans="1:35" s="1259" customFormat="1" ht="12.75" customHeight="1" x14ac:dyDescent="0.2">
      <c r="A94" s="1113" t="s">
        <v>124</v>
      </c>
      <c r="B94" s="1285">
        <v>-1717</v>
      </c>
      <c r="C94" s="1286">
        <v>0</v>
      </c>
      <c r="D94" s="1285">
        <v>-4</v>
      </c>
      <c r="E94" s="1286">
        <v>-299</v>
      </c>
      <c r="F94" s="1285">
        <v>-8</v>
      </c>
      <c r="G94" s="1286">
        <v>-14</v>
      </c>
      <c r="H94" s="1285">
        <v>0</v>
      </c>
      <c r="I94" s="1286">
        <v>9</v>
      </c>
      <c r="J94" s="1285">
        <v>-1304</v>
      </c>
      <c r="K94" s="1286">
        <v>-2</v>
      </c>
      <c r="L94" s="1285">
        <v>-2</v>
      </c>
      <c r="M94" s="1285">
        <v>1</v>
      </c>
      <c r="N94" s="1286">
        <v>-5</v>
      </c>
      <c r="O94" s="1285">
        <v>-6</v>
      </c>
      <c r="P94" s="1286">
        <v>-22</v>
      </c>
      <c r="Q94" s="1285">
        <v>1</v>
      </c>
      <c r="R94" s="1945">
        <v>-62</v>
      </c>
      <c r="T94" s="1278"/>
      <c r="V94" s="1278"/>
      <c r="W94" s="1278"/>
      <c r="X94" s="1278"/>
      <c r="Y94" s="1278"/>
      <c r="Z94" s="1278"/>
      <c r="AA94" s="1278"/>
      <c r="AB94" s="1278"/>
      <c r="AC94" s="1278"/>
      <c r="AD94" s="1278"/>
      <c r="AE94" s="1278"/>
      <c r="AF94" s="1278"/>
      <c r="AG94" s="1278"/>
      <c r="AH94" s="1278"/>
      <c r="AI94" s="1278"/>
    </row>
    <row r="95" spans="1:35" s="1259" customFormat="1" ht="12.75" customHeight="1" x14ac:dyDescent="0.2">
      <c r="A95" s="1113" t="s">
        <v>125</v>
      </c>
      <c r="B95" s="1285">
        <v>-62</v>
      </c>
      <c r="C95" s="1286">
        <v>0</v>
      </c>
      <c r="D95" s="1285">
        <v>1</v>
      </c>
      <c r="E95" s="1286">
        <v>-45</v>
      </c>
      <c r="F95" s="1285">
        <v>-11</v>
      </c>
      <c r="G95" s="1286">
        <v>1</v>
      </c>
      <c r="H95" s="1285">
        <v>-19</v>
      </c>
      <c r="I95" s="1286">
        <v>3</v>
      </c>
      <c r="J95" s="1285">
        <v>104</v>
      </c>
      <c r="K95" s="1286">
        <v>14</v>
      </c>
      <c r="L95" s="1285">
        <v>0</v>
      </c>
      <c r="M95" s="1285">
        <v>0</v>
      </c>
      <c r="N95" s="1286">
        <v>1</v>
      </c>
      <c r="O95" s="1285">
        <v>-22</v>
      </c>
      <c r="P95" s="1286">
        <v>7</v>
      </c>
      <c r="Q95" s="1285">
        <v>0</v>
      </c>
      <c r="R95" s="1945">
        <v>-96</v>
      </c>
      <c r="T95" s="1278"/>
      <c r="V95" s="1278"/>
      <c r="W95" s="1278"/>
      <c r="X95" s="1278"/>
      <c r="Y95" s="1278"/>
      <c r="Z95" s="1278"/>
      <c r="AA95" s="1278"/>
      <c r="AB95" s="1278"/>
      <c r="AC95" s="1278"/>
      <c r="AD95" s="1278"/>
      <c r="AE95" s="1278"/>
      <c r="AF95" s="1278"/>
      <c r="AG95" s="1278"/>
      <c r="AH95" s="1278"/>
      <c r="AI95" s="1278"/>
    </row>
    <row r="96" spans="1:35" s="1259" customFormat="1" ht="12.75" customHeight="1" x14ac:dyDescent="0.2">
      <c r="A96" s="1113" t="s">
        <v>126</v>
      </c>
      <c r="B96" s="1285">
        <v>-201</v>
      </c>
      <c r="C96" s="1286">
        <v>-1</v>
      </c>
      <c r="D96" s="1285">
        <v>0</v>
      </c>
      <c r="E96" s="1286">
        <v>-10</v>
      </c>
      <c r="F96" s="1285">
        <v>0</v>
      </c>
      <c r="G96" s="1286">
        <v>0</v>
      </c>
      <c r="H96" s="1285">
        <v>-1</v>
      </c>
      <c r="I96" s="1286">
        <v>-10</v>
      </c>
      <c r="J96" s="1285">
        <v>-59</v>
      </c>
      <c r="K96" s="1286">
        <v>-2</v>
      </c>
      <c r="L96" s="1285">
        <v>-2</v>
      </c>
      <c r="M96" s="1285">
        <v>-1</v>
      </c>
      <c r="N96" s="1286">
        <v>-1</v>
      </c>
      <c r="O96" s="1285">
        <v>-2</v>
      </c>
      <c r="P96" s="1286">
        <v>-54</v>
      </c>
      <c r="Q96" s="1285">
        <v>0</v>
      </c>
      <c r="R96" s="1945">
        <v>-58</v>
      </c>
      <c r="T96" s="1278"/>
      <c r="V96" s="1278"/>
      <c r="W96" s="1278"/>
      <c r="X96" s="1278"/>
      <c r="Y96" s="1278"/>
      <c r="Z96" s="1278"/>
      <c r="AA96" s="1278"/>
      <c r="AB96" s="1278"/>
      <c r="AC96" s="1278"/>
      <c r="AD96" s="1278"/>
      <c r="AE96" s="1278"/>
      <c r="AF96" s="1278"/>
      <c r="AG96" s="1278"/>
      <c r="AH96" s="1278"/>
      <c r="AI96" s="1278"/>
    </row>
    <row r="97" spans="1:35" s="1259" customFormat="1" ht="12.75" customHeight="1" x14ac:dyDescent="0.2">
      <c r="A97" s="1113" t="s">
        <v>127</v>
      </c>
      <c r="B97" s="1285">
        <v>-9</v>
      </c>
      <c r="C97" s="1286">
        <v>0</v>
      </c>
      <c r="D97" s="1285">
        <v>0</v>
      </c>
      <c r="E97" s="1286">
        <v>0</v>
      </c>
      <c r="F97" s="1285">
        <v>4</v>
      </c>
      <c r="G97" s="1286">
        <v>-3</v>
      </c>
      <c r="H97" s="1285">
        <v>0</v>
      </c>
      <c r="I97" s="1286">
        <v>0</v>
      </c>
      <c r="J97" s="1285">
        <v>-4</v>
      </c>
      <c r="K97" s="1286">
        <v>0</v>
      </c>
      <c r="L97" s="1285">
        <v>1</v>
      </c>
      <c r="M97" s="1285">
        <v>0</v>
      </c>
      <c r="N97" s="1286">
        <v>0</v>
      </c>
      <c r="O97" s="1285">
        <v>0</v>
      </c>
      <c r="P97" s="1286">
        <v>0</v>
      </c>
      <c r="Q97" s="1285">
        <v>0</v>
      </c>
      <c r="R97" s="1945">
        <v>-7</v>
      </c>
      <c r="T97" s="1278"/>
      <c r="V97" s="1278"/>
      <c r="W97" s="1278"/>
      <c r="X97" s="1278"/>
      <c r="Y97" s="1278"/>
      <c r="Z97" s="1278"/>
      <c r="AA97" s="1278"/>
      <c r="AB97" s="1278"/>
      <c r="AC97" s="1278"/>
      <c r="AD97" s="1278"/>
      <c r="AE97" s="1278"/>
      <c r="AF97" s="1278"/>
      <c r="AG97" s="1278"/>
      <c r="AH97" s="1278"/>
      <c r="AI97" s="1278"/>
    </row>
    <row r="98" spans="1:35" s="1259" customFormat="1" ht="12.75" customHeight="1" x14ac:dyDescent="0.2">
      <c r="A98" s="1113" t="s">
        <v>128</v>
      </c>
      <c r="B98" s="1285">
        <v>-699</v>
      </c>
      <c r="C98" s="1286">
        <v>-1</v>
      </c>
      <c r="D98" s="1285">
        <v>0</v>
      </c>
      <c r="E98" s="1286">
        <v>6</v>
      </c>
      <c r="F98" s="1285">
        <v>-14</v>
      </c>
      <c r="G98" s="1286">
        <v>-1</v>
      </c>
      <c r="H98" s="1285">
        <v>-1</v>
      </c>
      <c r="I98" s="1286">
        <v>-17</v>
      </c>
      <c r="J98" s="1285">
        <v>18</v>
      </c>
      <c r="K98" s="1286">
        <v>-106</v>
      </c>
      <c r="L98" s="1285">
        <v>-2</v>
      </c>
      <c r="M98" s="1285">
        <v>1</v>
      </c>
      <c r="N98" s="1286">
        <v>-2</v>
      </c>
      <c r="O98" s="1285">
        <v>-110</v>
      </c>
      <c r="P98" s="1286">
        <v>-62</v>
      </c>
      <c r="Q98" s="1285">
        <v>0</v>
      </c>
      <c r="R98" s="1945">
        <v>-408</v>
      </c>
      <c r="T98" s="1278"/>
      <c r="V98" s="1278"/>
      <c r="W98" s="1278"/>
      <c r="X98" s="1278"/>
      <c r="Y98" s="1278"/>
      <c r="Z98" s="1278"/>
      <c r="AA98" s="1278"/>
      <c r="AB98" s="1278"/>
      <c r="AC98" s="1278"/>
      <c r="AD98" s="1278"/>
      <c r="AE98" s="1278"/>
      <c r="AF98" s="1278"/>
      <c r="AG98" s="1278"/>
      <c r="AH98" s="1278"/>
      <c r="AI98" s="1278"/>
    </row>
    <row r="99" spans="1:35" ht="12.75" x14ac:dyDescent="0.2">
      <c r="A99" s="1113" t="s">
        <v>129</v>
      </c>
      <c r="B99" s="1285">
        <v>-38</v>
      </c>
      <c r="C99" s="1286">
        <v>0</v>
      </c>
      <c r="D99" s="1285">
        <v>0</v>
      </c>
      <c r="E99" s="1286">
        <v>0</v>
      </c>
      <c r="F99" s="1285">
        <v>1</v>
      </c>
      <c r="G99" s="1286">
        <v>0</v>
      </c>
      <c r="H99" s="1285">
        <v>0</v>
      </c>
      <c r="I99" s="1286">
        <v>0</v>
      </c>
      <c r="J99" s="1285">
        <v>-38</v>
      </c>
      <c r="K99" s="1286">
        <v>0</v>
      </c>
      <c r="L99" s="1285">
        <v>0</v>
      </c>
      <c r="M99" s="1285">
        <v>0</v>
      </c>
      <c r="N99" s="1286">
        <v>0</v>
      </c>
      <c r="O99" s="1285">
        <v>0</v>
      </c>
      <c r="P99" s="1286">
        <v>0</v>
      </c>
      <c r="Q99" s="1285">
        <v>0</v>
      </c>
      <c r="R99" s="1945">
        <v>-1</v>
      </c>
      <c r="T99" s="1278"/>
      <c r="V99" s="1278"/>
      <c r="W99" s="1278"/>
      <c r="X99" s="1278"/>
      <c r="Y99" s="1278"/>
      <c r="Z99" s="1278"/>
      <c r="AA99" s="1278"/>
      <c r="AB99" s="1278"/>
      <c r="AC99" s="1278"/>
      <c r="AD99" s="1278"/>
      <c r="AE99" s="1278"/>
      <c r="AF99" s="1278"/>
      <c r="AG99" s="1278"/>
      <c r="AH99" s="1278"/>
      <c r="AI99" s="1278"/>
    </row>
    <row r="100" spans="1:35" ht="12.75" x14ac:dyDescent="0.2">
      <c r="A100" s="1261" t="s">
        <v>130</v>
      </c>
      <c r="B100" s="1287">
        <v>116</v>
      </c>
      <c r="C100" s="1288">
        <v>0</v>
      </c>
      <c r="D100" s="1287">
        <v>0</v>
      </c>
      <c r="E100" s="1288">
        <v>0</v>
      </c>
      <c r="F100" s="1287">
        <v>0</v>
      </c>
      <c r="G100" s="1288">
        <v>1</v>
      </c>
      <c r="H100" s="1287">
        <v>0</v>
      </c>
      <c r="I100" s="1288">
        <v>1</v>
      </c>
      <c r="J100" s="1287">
        <v>103</v>
      </c>
      <c r="K100" s="1288">
        <v>0</v>
      </c>
      <c r="L100" s="1287">
        <v>0</v>
      </c>
      <c r="M100" s="1287">
        <v>0</v>
      </c>
      <c r="N100" s="1288">
        <v>0</v>
      </c>
      <c r="O100" s="1287">
        <v>-4</v>
      </c>
      <c r="P100" s="1288">
        <v>12</v>
      </c>
      <c r="Q100" s="1287">
        <v>0</v>
      </c>
      <c r="R100" s="1946">
        <v>3</v>
      </c>
      <c r="T100" s="1278"/>
      <c r="V100" s="1278"/>
      <c r="W100" s="1278"/>
      <c r="X100" s="1278"/>
      <c r="Y100" s="1278"/>
      <c r="Z100" s="1278"/>
      <c r="AA100" s="1278"/>
      <c r="AB100" s="1278"/>
      <c r="AC100" s="1278"/>
      <c r="AD100" s="1278"/>
      <c r="AE100" s="1278"/>
      <c r="AF100" s="1278"/>
      <c r="AG100" s="1278"/>
      <c r="AH100" s="1278"/>
      <c r="AI100" s="1278"/>
    </row>
  </sheetData>
  <mergeCells count="3">
    <mergeCell ref="A3:A4"/>
    <mergeCell ref="B3:B4"/>
    <mergeCell ref="C3:R3"/>
  </mergeCells>
  <hyperlinks>
    <hyperlink ref="A1" location="Содержание!A42" display="Содержание"/>
  </hyperlinks>
  <printOptions horizontalCentered="1" verticalCentered="1"/>
  <pageMargins left="0.70866141732283472" right="0.51181102362204722" top="0.59055118110236227" bottom="0.51181102362204722" header="0.39370078740157483" footer="0.51181102362204722"/>
  <pageSetup paperSize="9" firstPageNumber="86" orientation="landscape" useFirstPageNumber="1" r:id="rId1"/>
  <headerFooter alignWithMargins="0">
    <oddHeader>&amp;C&amp;9&amp;P</oddHeader>
  </headerFooter>
  <rowBreaks count="3" manualBreakCount="3">
    <brk id="37" max="16383" man="1"/>
    <brk id="69" max="16383" man="1"/>
    <brk id="100"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59"/>
  <sheetViews>
    <sheetView workbookViewId="0">
      <pane xSplit="1" ySplit="7" topLeftCell="B8" activePane="bottomRight" state="frozen"/>
      <selection activeCell="D115" sqref="D115"/>
      <selection pane="topRight" activeCell="D115" sqref="D115"/>
      <selection pane="bottomLeft" activeCell="D115" sqref="D115"/>
      <selection pane="bottomRight"/>
    </sheetView>
  </sheetViews>
  <sheetFormatPr defaultColWidth="21.85546875" defaultRowHeight="15.75" x14ac:dyDescent="0.25"/>
  <cols>
    <col min="1" max="1" width="31.5703125" style="1291" customWidth="1"/>
    <col min="2" max="3" width="13.5703125" style="1291" customWidth="1"/>
    <col min="4" max="4" width="12.5703125" style="1291" customWidth="1"/>
    <col min="5" max="5" width="13.5703125" style="1291" customWidth="1"/>
    <col min="6" max="6" width="15.5703125" style="1291" customWidth="1"/>
    <col min="7" max="7" width="12.7109375" style="1291" customWidth="1"/>
    <col min="8" max="8" width="16.5703125" style="1291" customWidth="1"/>
    <col min="9" max="9" width="8" style="1292" customWidth="1"/>
    <col min="10" max="10" width="9.5703125" style="1293" customWidth="1"/>
    <col min="11" max="11" width="11.28515625" style="1293" customWidth="1"/>
    <col min="12" max="12" width="10.7109375" style="1293" customWidth="1"/>
    <col min="13" max="13" width="8.7109375" style="1294" customWidth="1"/>
    <col min="14" max="14" width="9.42578125" style="1294" customWidth="1"/>
    <col min="15" max="15" width="10" style="1294" customWidth="1"/>
    <col min="16" max="16" width="9.140625" style="1294" customWidth="1"/>
    <col min="17" max="17" width="9.7109375" style="1291" customWidth="1"/>
    <col min="18" max="53" width="5.5703125" style="1291" customWidth="1"/>
    <col min="54" max="255" width="21.85546875" style="1291"/>
    <col min="256" max="256" width="3" style="1291" customWidth="1"/>
    <col min="257" max="257" width="31.5703125" style="1291" customWidth="1"/>
    <col min="258" max="259" width="13.5703125" style="1291" customWidth="1"/>
    <col min="260" max="260" width="12.5703125" style="1291" customWidth="1"/>
    <col min="261" max="261" width="13.5703125" style="1291" customWidth="1"/>
    <col min="262" max="262" width="15.5703125" style="1291" customWidth="1"/>
    <col min="263" max="263" width="12.7109375" style="1291" customWidth="1"/>
    <col min="264" max="264" width="16.5703125" style="1291" customWidth="1"/>
    <col min="265" max="265" width="8" style="1291" customWidth="1"/>
    <col min="266" max="266" width="9.5703125" style="1291" customWidth="1"/>
    <col min="267" max="267" width="11.28515625" style="1291" customWidth="1"/>
    <col min="268" max="268" width="10.7109375" style="1291" customWidth="1"/>
    <col min="269" max="269" width="8.7109375" style="1291" customWidth="1"/>
    <col min="270" max="270" width="9.42578125" style="1291" customWidth="1"/>
    <col min="271" max="271" width="10" style="1291" customWidth="1"/>
    <col min="272" max="272" width="9.140625" style="1291" customWidth="1"/>
    <col min="273" max="273" width="9.7109375" style="1291" customWidth="1"/>
    <col min="274" max="309" width="5.5703125" style="1291" customWidth="1"/>
    <col min="310" max="511" width="21.85546875" style="1291"/>
    <col min="512" max="512" width="3" style="1291" customWidth="1"/>
    <col min="513" max="513" width="31.5703125" style="1291" customWidth="1"/>
    <col min="514" max="515" width="13.5703125" style="1291" customWidth="1"/>
    <col min="516" max="516" width="12.5703125" style="1291" customWidth="1"/>
    <col min="517" max="517" width="13.5703125" style="1291" customWidth="1"/>
    <col min="518" max="518" width="15.5703125" style="1291" customWidth="1"/>
    <col min="519" max="519" width="12.7109375" style="1291" customWidth="1"/>
    <col min="520" max="520" width="16.5703125" style="1291" customWidth="1"/>
    <col min="521" max="521" width="8" style="1291" customWidth="1"/>
    <col min="522" max="522" width="9.5703125" style="1291" customWidth="1"/>
    <col min="523" max="523" width="11.28515625" style="1291" customWidth="1"/>
    <col min="524" max="524" width="10.7109375" style="1291" customWidth="1"/>
    <col min="525" max="525" width="8.7109375" style="1291" customWidth="1"/>
    <col min="526" max="526" width="9.42578125" style="1291" customWidth="1"/>
    <col min="527" max="527" width="10" style="1291" customWidth="1"/>
    <col min="528" max="528" width="9.140625" style="1291" customWidth="1"/>
    <col min="529" max="529" width="9.7109375" style="1291" customWidth="1"/>
    <col min="530" max="565" width="5.5703125" style="1291" customWidth="1"/>
    <col min="566" max="767" width="21.85546875" style="1291"/>
    <col min="768" max="768" width="3" style="1291" customWidth="1"/>
    <col min="769" max="769" width="31.5703125" style="1291" customWidth="1"/>
    <col min="770" max="771" width="13.5703125" style="1291" customWidth="1"/>
    <col min="772" max="772" width="12.5703125" style="1291" customWidth="1"/>
    <col min="773" max="773" width="13.5703125" style="1291" customWidth="1"/>
    <col min="774" max="774" width="15.5703125" style="1291" customWidth="1"/>
    <col min="775" max="775" width="12.7109375" style="1291" customWidth="1"/>
    <col min="776" max="776" width="16.5703125" style="1291" customWidth="1"/>
    <col min="777" max="777" width="8" style="1291" customWidth="1"/>
    <col min="778" max="778" width="9.5703125" style="1291" customWidth="1"/>
    <col min="779" max="779" width="11.28515625" style="1291" customWidth="1"/>
    <col min="780" max="780" width="10.7109375" style="1291" customWidth="1"/>
    <col min="781" max="781" width="8.7109375" style="1291" customWidth="1"/>
    <col min="782" max="782" width="9.42578125" style="1291" customWidth="1"/>
    <col min="783" max="783" width="10" style="1291" customWidth="1"/>
    <col min="784" max="784" width="9.140625" style="1291" customWidth="1"/>
    <col min="785" max="785" width="9.7109375" style="1291" customWidth="1"/>
    <col min="786" max="821" width="5.5703125" style="1291" customWidth="1"/>
    <col min="822" max="1023" width="21.85546875" style="1291"/>
    <col min="1024" max="1024" width="3" style="1291" customWidth="1"/>
    <col min="1025" max="1025" width="31.5703125" style="1291" customWidth="1"/>
    <col min="1026" max="1027" width="13.5703125" style="1291" customWidth="1"/>
    <col min="1028" max="1028" width="12.5703125" style="1291" customWidth="1"/>
    <col min="1029" max="1029" width="13.5703125" style="1291" customWidth="1"/>
    <col min="1030" max="1030" width="15.5703125" style="1291" customWidth="1"/>
    <col min="1031" max="1031" width="12.7109375" style="1291" customWidth="1"/>
    <col min="1032" max="1032" width="16.5703125" style="1291" customWidth="1"/>
    <col min="1033" max="1033" width="8" style="1291" customWidth="1"/>
    <col min="1034" max="1034" width="9.5703125" style="1291" customWidth="1"/>
    <col min="1035" max="1035" width="11.28515625" style="1291" customWidth="1"/>
    <col min="1036" max="1036" width="10.7109375" style="1291" customWidth="1"/>
    <col min="1037" max="1037" width="8.7109375" style="1291" customWidth="1"/>
    <col min="1038" max="1038" width="9.42578125" style="1291" customWidth="1"/>
    <col min="1039" max="1039" width="10" style="1291" customWidth="1"/>
    <col min="1040" max="1040" width="9.140625" style="1291" customWidth="1"/>
    <col min="1041" max="1041" width="9.7109375" style="1291" customWidth="1"/>
    <col min="1042" max="1077" width="5.5703125" style="1291" customWidth="1"/>
    <col min="1078" max="1279" width="21.85546875" style="1291"/>
    <col min="1280" max="1280" width="3" style="1291" customWidth="1"/>
    <col min="1281" max="1281" width="31.5703125" style="1291" customWidth="1"/>
    <col min="1282" max="1283" width="13.5703125" style="1291" customWidth="1"/>
    <col min="1284" max="1284" width="12.5703125" style="1291" customWidth="1"/>
    <col min="1285" max="1285" width="13.5703125" style="1291" customWidth="1"/>
    <col min="1286" max="1286" width="15.5703125" style="1291" customWidth="1"/>
    <col min="1287" max="1287" width="12.7109375" style="1291" customWidth="1"/>
    <col min="1288" max="1288" width="16.5703125" style="1291" customWidth="1"/>
    <col min="1289" max="1289" width="8" style="1291" customWidth="1"/>
    <col min="1290" max="1290" width="9.5703125" style="1291" customWidth="1"/>
    <col min="1291" max="1291" width="11.28515625" style="1291" customWidth="1"/>
    <col min="1292" max="1292" width="10.7109375" style="1291" customWidth="1"/>
    <col min="1293" max="1293" width="8.7109375" style="1291" customWidth="1"/>
    <col min="1294" max="1294" width="9.42578125" style="1291" customWidth="1"/>
    <col min="1295" max="1295" width="10" style="1291" customWidth="1"/>
    <col min="1296" max="1296" width="9.140625" style="1291" customWidth="1"/>
    <col min="1297" max="1297" width="9.7109375" style="1291" customWidth="1"/>
    <col min="1298" max="1333" width="5.5703125" style="1291" customWidth="1"/>
    <col min="1334" max="1535" width="21.85546875" style="1291"/>
    <col min="1536" max="1536" width="3" style="1291" customWidth="1"/>
    <col min="1537" max="1537" width="31.5703125" style="1291" customWidth="1"/>
    <col min="1538" max="1539" width="13.5703125" style="1291" customWidth="1"/>
    <col min="1540" max="1540" width="12.5703125" style="1291" customWidth="1"/>
    <col min="1541" max="1541" width="13.5703125" style="1291" customWidth="1"/>
    <col min="1542" max="1542" width="15.5703125" style="1291" customWidth="1"/>
    <col min="1543" max="1543" width="12.7109375" style="1291" customWidth="1"/>
    <col min="1544" max="1544" width="16.5703125" style="1291" customWidth="1"/>
    <col min="1545" max="1545" width="8" style="1291" customWidth="1"/>
    <col min="1546" max="1546" width="9.5703125" style="1291" customWidth="1"/>
    <col min="1547" max="1547" width="11.28515625" style="1291" customWidth="1"/>
    <col min="1548" max="1548" width="10.7109375" style="1291" customWidth="1"/>
    <col min="1549" max="1549" width="8.7109375" style="1291" customWidth="1"/>
    <col min="1550" max="1550" width="9.42578125" style="1291" customWidth="1"/>
    <col min="1551" max="1551" width="10" style="1291" customWidth="1"/>
    <col min="1552" max="1552" width="9.140625" style="1291" customWidth="1"/>
    <col min="1553" max="1553" width="9.7109375" style="1291" customWidth="1"/>
    <col min="1554" max="1589" width="5.5703125" style="1291" customWidth="1"/>
    <col min="1590" max="1791" width="21.85546875" style="1291"/>
    <col min="1792" max="1792" width="3" style="1291" customWidth="1"/>
    <col min="1793" max="1793" width="31.5703125" style="1291" customWidth="1"/>
    <col min="1794" max="1795" width="13.5703125" style="1291" customWidth="1"/>
    <col min="1796" max="1796" width="12.5703125" style="1291" customWidth="1"/>
    <col min="1797" max="1797" width="13.5703125" style="1291" customWidth="1"/>
    <col min="1798" max="1798" width="15.5703125" style="1291" customWidth="1"/>
    <col min="1799" max="1799" width="12.7109375" style="1291" customWidth="1"/>
    <col min="1800" max="1800" width="16.5703125" style="1291" customWidth="1"/>
    <col min="1801" max="1801" width="8" style="1291" customWidth="1"/>
    <col min="1802" max="1802" width="9.5703125" style="1291" customWidth="1"/>
    <col min="1803" max="1803" width="11.28515625" style="1291" customWidth="1"/>
    <col min="1804" max="1804" width="10.7109375" style="1291" customWidth="1"/>
    <col min="1805" max="1805" width="8.7109375" style="1291" customWidth="1"/>
    <col min="1806" max="1806" width="9.42578125" style="1291" customWidth="1"/>
    <col min="1807" max="1807" width="10" style="1291" customWidth="1"/>
    <col min="1808" max="1808" width="9.140625" style="1291" customWidth="1"/>
    <col min="1809" max="1809" width="9.7109375" style="1291" customWidth="1"/>
    <col min="1810" max="1845" width="5.5703125" style="1291" customWidth="1"/>
    <col min="1846" max="2047" width="21.85546875" style="1291"/>
    <col min="2048" max="2048" width="3" style="1291" customWidth="1"/>
    <col min="2049" max="2049" width="31.5703125" style="1291" customWidth="1"/>
    <col min="2050" max="2051" width="13.5703125" style="1291" customWidth="1"/>
    <col min="2052" max="2052" width="12.5703125" style="1291" customWidth="1"/>
    <col min="2053" max="2053" width="13.5703125" style="1291" customWidth="1"/>
    <col min="2054" max="2054" width="15.5703125" style="1291" customWidth="1"/>
    <col min="2055" max="2055" width="12.7109375" style="1291" customWidth="1"/>
    <col min="2056" max="2056" width="16.5703125" style="1291" customWidth="1"/>
    <col min="2057" max="2057" width="8" style="1291" customWidth="1"/>
    <col min="2058" max="2058" width="9.5703125" style="1291" customWidth="1"/>
    <col min="2059" max="2059" width="11.28515625" style="1291" customWidth="1"/>
    <col min="2060" max="2060" width="10.7109375" style="1291" customWidth="1"/>
    <col min="2061" max="2061" width="8.7109375" style="1291" customWidth="1"/>
    <col min="2062" max="2062" width="9.42578125" style="1291" customWidth="1"/>
    <col min="2063" max="2063" width="10" style="1291" customWidth="1"/>
    <col min="2064" max="2064" width="9.140625" style="1291" customWidth="1"/>
    <col min="2065" max="2065" width="9.7109375" style="1291" customWidth="1"/>
    <col min="2066" max="2101" width="5.5703125" style="1291" customWidth="1"/>
    <col min="2102" max="2303" width="21.85546875" style="1291"/>
    <col min="2304" max="2304" width="3" style="1291" customWidth="1"/>
    <col min="2305" max="2305" width="31.5703125" style="1291" customWidth="1"/>
    <col min="2306" max="2307" width="13.5703125" style="1291" customWidth="1"/>
    <col min="2308" max="2308" width="12.5703125" style="1291" customWidth="1"/>
    <col min="2309" max="2309" width="13.5703125" style="1291" customWidth="1"/>
    <col min="2310" max="2310" width="15.5703125" style="1291" customWidth="1"/>
    <col min="2311" max="2311" width="12.7109375" style="1291" customWidth="1"/>
    <col min="2312" max="2312" width="16.5703125" style="1291" customWidth="1"/>
    <col min="2313" max="2313" width="8" style="1291" customWidth="1"/>
    <col min="2314" max="2314" width="9.5703125" style="1291" customWidth="1"/>
    <col min="2315" max="2315" width="11.28515625" style="1291" customWidth="1"/>
    <col min="2316" max="2316" width="10.7109375" style="1291" customWidth="1"/>
    <col min="2317" max="2317" width="8.7109375" style="1291" customWidth="1"/>
    <col min="2318" max="2318" width="9.42578125" style="1291" customWidth="1"/>
    <col min="2319" max="2319" width="10" style="1291" customWidth="1"/>
    <col min="2320" max="2320" width="9.140625" style="1291" customWidth="1"/>
    <col min="2321" max="2321" width="9.7109375" style="1291" customWidth="1"/>
    <col min="2322" max="2357" width="5.5703125" style="1291" customWidth="1"/>
    <col min="2358" max="2559" width="21.85546875" style="1291"/>
    <col min="2560" max="2560" width="3" style="1291" customWidth="1"/>
    <col min="2561" max="2561" width="31.5703125" style="1291" customWidth="1"/>
    <col min="2562" max="2563" width="13.5703125" style="1291" customWidth="1"/>
    <col min="2564" max="2564" width="12.5703125" style="1291" customWidth="1"/>
    <col min="2565" max="2565" width="13.5703125" style="1291" customWidth="1"/>
    <col min="2566" max="2566" width="15.5703125" style="1291" customWidth="1"/>
    <col min="2567" max="2567" width="12.7109375" style="1291" customWidth="1"/>
    <col min="2568" max="2568" width="16.5703125" style="1291" customWidth="1"/>
    <col min="2569" max="2569" width="8" style="1291" customWidth="1"/>
    <col min="2570" max="2570" width="9.5703125" style="1291" customWidth="1"/>
    <col min="2571" max="2571" width="11.28515625" style="1291" customWidth="1"/>
    <col min="2572" max="2572" width="10.7109375" style="1291" customWidth="1"/>
    <col min="2573" max="2573" width="8.7109375" style="1291" customWidth="1"/>
    <col min="2574" max="2574" width="9.42578125" style="1291" customWidth="1"/>
    <col min="2575" max="2575" width="10" style="1291" customWidth="1"/>
    <col min="2576" max="2576" width="9.140625" style="1291" customWidth="1"/>
    <col min="2577" max="2577" width="9.7109375" style="1291" customWidth="1"/>
    <col min="2578" max="2613" width="5.5703125" style="1291" customWidth="1"/>
    <col min="2614" max="2815" width="21.85546875" style="1291"/>
    <col min="2816" max="2816" width="3" style="1291" customWidth="1"/>
    <col min="2817" max="2817" width="31.5703125" style="1291" customWidth="1"/>
    <col min="2818" max="2819" width="13.5703125" style="1291" customWidth="1"/>
    <col min="2820" max="2820" width="12.5703125" style="1291" customWidth="1"/>
    <col min="2821" max="2821" width="13.5703125" style="1291" customWidth="1"/>
    <col min="2822" max="2822" width="15.5703125" style="1291" customWidth="1"/>
    <col min="2823" max="2823" width="12.7109375" style="1291" customWidth="1"/>
    <col min="2824" max="2824" width="16.5703125" style="1291" customWidth="1"/>
    <col min="2825" max="2825" width="8" style="1291" customWidth="1"/>
    <col min="2826" max="2826" width="9.5703125" style="1291" customWidth="1"/>
    <col min="2827" max="2827" width="11.28515625" style="1291" customWidth="1"/>
    <col min="2828" max="2828" width="10.7109375" style="1291" customWidth="1"/>
    <col min="2829" max="2829" width="8.7109375" style="1291" customWidth="1"/>
    <col min="2830" max="2830" width="9.42578125" style="1291" customWidth="1"/>
    <col min="2831" max="2831" width="10" style="1291" customWidth="1"/>
    <col min="2832" max="2832" width="9.140625" style="1291" customWidth="1"/>
    <col min="2833" max="2833" width="9.7109375" style="1291" customWidth="1"/>
    <col min="2834" max="2869" width="5.5703125" style="1291" customWidth="1"/>
    <col min="2870" max="3071" width="21.85546875" style="1291"/>
    <col min="3072" max="3072" width="3" style="1291" customWidth="1"/>
    <col min="3073" max="3073" width="31.5703125" style="1291" customWidth="1"/>
    <col min="3074" max="3075" width="13.5703125" style="1291" customWidth="1"/>
    <col min="3076" max="3076" width="12.5703125" style="1291" customWidth="1"/>
    <col min="3077" max="3077" width="13.5703125" style="1291" customWidth="1"/>
    <col min="3078" max="3078" width="15.5703125" style="1291" customWidth="1"/>
    <col min="3079" max="3079" width="12.7109375" style="1291" customWidth="1"/>
    <col min="3080" max="3080" width="16.5703125" style="1291" customWidth="1"/>
    <col min="3081" max="3081" width="8" style="1291" customWidth="1"/>
    <col min="3082" max="3082" width="9.5703125" style="1291" customWidth="1"/>
    <col min="3083" max="3083" width="11.28515625" style="1291" customWidth="1"/>
    <col min="3084" max="3084" width="10.7109375" style="1291" customWidth="1"/>
    <col min="3085" max="3085" width="8.7109375" style="1291" customWidth="1"/>
    <col min="3086" max="3086" width="9.42578125" style="1291" customWidth="1"/>
    <col min="3087" max="3087" width="10" style="1291" customWidth="1"/>
    <col min="3088" max="3088" width="9.140625" style="1291" customWidth="1"/>
    <col min="3089" max="3089" width="9.7109375" style="1291" customWidth="1"/>
    <col min="3090" max="3125" width="5.5703125" style="1291" customWidth="1"/>
    <col min="3126" max="3327" width="21.85546875" style="1291"/>
    <col min="3328" max="3328" width="3" style="1291" customWidth="1"/>
    <col min="3329" max="3329" width="31.5703125" style="1291" customWidth="1"/>
    <col min="3330" max="3331" width="13.5703125" style="1291" customWidth="1"/>
    <col min="3332" max="3332" width="12.5703125" style="1291" customWidth="1"/>
    <col min="3333" max="3333" width="13.5703125" style="1291" customWidth="1"/>
    <col min="3334" max="3334" width="15.5703125" style="1291" customWidth="1"/>
    <col min="3335" max="3335" width="12.7109375" style="1291" customWidth="1"/>
    <col min="3336" max="3336" width="16.5703125" style="1291" customWidth="1"/>
    <col min="3337" max="3337" width="8" style="1291" customWidth="1"/>
    <col min="3338" max="3338" width="9.5703125" style="1291" customWidth="1"/>
    <col min="3339" max="3339" width="11.28515625" style="1291" customWidth="1"/>
    <col min="3340" max="3340" width="10.7109375" style="1291" customWidth="1"/>
    <col min="3341" max="3341" width="8.7109375" style="1291" customWidth="1"/>
    <col min="3342" max="3342" width="9.42578125" style="1291" customWidth="1"/>
    <col min="3343" max="3343" width="10" style="1291" customWidth="1"/>
    <col min="3344" max="3344" width="9.140625" style="1291" customWidth="1"/>
    <col min="3345" max="3345" width="9.7109375" style="1291" customWidth="1"/>
    <col min="3346" max="3381" width="5.5703125" style="1291" customWidth="1"/>
    <col min="3382" max="3583" width="21.85546875" style="1291"/>
    <col min="3584" max="3584" width="3" style="1291" customWidth="1"/>
    <col min="3585" max="3585" width="31.5703125" style="1291" customWidth="1"/>
    <col min="3586" max="3587" width="13.5703125" style="1291" customWidth="1"/>
    <col min="3588" max="3588" width="12.5703125" style="1291" customWidth="1"/>
    <col min="3589" max="3589" width="13.5703125" style="1291" customWidth="1"/>
    <col min="3590" max="3590" width="15.5703125" style="1291" customWidth="1"/>
    <col min="3591" max="3591" width="12.7109375" style="1291" customWidth="1"/>
    <col min="3592" max="3592" width="16.5703125" style="1291" customWidth="1"/>
    <col min="3593" max="3593" width="8" style="1291" customWidth="1"/>
    <col min="3594" max="3594" width="9.5703125" style="1291" customWidth="1"/>
    <col min="3595" max="3595" width="11.28515625" style="1291" customWidth="1"/>
    <col min="3596" max="3596" width="10.7109375" style="1291" customWidth="1"/>
    <col min="3597" max="3597" width="8.7109375" style="1291" customWidth="1"/>
    <col min="3598" max="3598" width="9.42578125" style="1291" customWidth="1"/>
    <col min="3599" max="3599" width="10" style="1291" customWidth="1"/>
    <col min="3600" max="3600" width="9.140625" style="1291" customWidth="1"/>
    <col min="3601" max="3601" width="9.7109375" style="1291" customWidth="1"/>
    <col min="3602" max="3637" width="5.5703125" style="1291" customWidth="1"/>
    <col min="3638" max="3839" width="21.85546875" style="1291"/>
    <col min="3840" max="3840" width="3" style="1291" customWidth="1"/>
    <col min="3841" max="3841" width="31.5703125" style="1291" customWidth="1"/>
    <col min="3842" max="3843" width="13.5703125" style="1291" customWidth="1"/>
    <col min="3844" max="3844" width="12.5703125" style="1291" customWidth="1"/>
    <col min="3845" max="3845" width="13.5703125" style="1291" customWidth="1"/>
    <col min="3846" max="3846" width="15.5703125" style="1291" customWidth="1"/>
    <col min="3847" max="3847" width="12.7109375" style="1291" customWidth="1"/>
    <col min="3848" max="3848" width="16.5703125" style="1291" customWidth="1"/>
    <col min="3849" max="3849" width="8" style="1291" customWidth="1"/>
    <col min="3850" max="3850" width="9.5703125" style="1291" customWidth="1"/>
    <col min="3851" max="3851" width="11.28515625" style="1291" customWidth="1"/>
    <col min="3852" max="3852" width="10.7109375" style="1291" customWidth="1"/>
    <col min="3853" max="3853" width="8.7109375" style="1291" customWidth="1"/>
    <col min="3854" max="3854" width="9.42578125" style="1291" customWidth="1"/>
    <col min="3855" max="3855" width="10" style="1291" customWidth="1"/>
    <col min="3856" max="3856" width="9.140625" style="1291" customWidth="1"/>
    <col min="3857" max="3857" width="9.7109375" style="1291" customWidth="1"/>
    <col min="3858" max="3893" width="5.5703125" style="1291" customWidth="1"/>
    <col min="3894" max="4095" width="21.85546875" style="1291"/>
    <col min="4096" max="4096" width="3" style="1291" customWidth="1"/>
    <col min="4097" max="4097" width="31.5703125" style="1291" customWidth="1"/>
    <col min="4098" max="4099" width="13.5703125" style="1291" customWidth="1"/>
    <col min="4100" max="4100" width="12.5703125" style="1291" customWidth="1"/>
    <col min="4101" max="4101" width="13.5703125" style="1291" customWidth="1"/>
    <col min="4102" max="4102" width="15.5703125" style="1291" customWidth="1"/>
    <col min="4103" max="4103" width="12.7109375" style="1291" customWidth="1"/>
    <col min="4104" max="4104" width="16.5703125" style="1291" customWidth="1"/>
    <col min="4105" max="4105" width="8" style="1291" customWidth="1"/>
    <col min="4106" max="4106" width="9.5703125" style="1291" customWidth="1"/>
    <col min="4107" max="4107" width="11.28515625" style="1291" customWidth="1"/>
    <col min="4108" max="4108" width="10.7109375" style="1291" customWidth="1"/>
    <col min="4109" max="4109" width="8.7109375" style="1291" customWidth="1"/>
    <col min="4110" max="4110" width="9.42578125" style="1291" customWidth="1"/>
    <col min="4111" max="4111" width="10" style="1291" customWidth="1"/>
    <col min="4112" max="4112" width="9.140625" style="1291" customWidth="1"/>
    <col min="4113" max="4113" width="9.7109375" style="1291" customWidth="1"/>
    <col min="4114" max="4149" width="5.5703125" style="1291" customWidth="1"/>
    <col min="4150" max="4351" width="21.85546875" style="1291"/>
    <col min="4352" max="4352" width="3" style="1291" customWidth="1"/>
    <col min="4353" max="4353" width="31.5703125" style="1291" customWidth="1"/>
    <col min="4354" max="4355" width="13.5703125" style="1291" customWidth="1"/>
    <col min="4356" max="4356" width="12.5703125" style="1291" customWidth="1"/>
    <col min="4357" max="4357" width="13.5703125" style="1291" customWidth="1"/>
    <col min="4358" max="4358" width="15.5703125" style="1291" customWidth="1"/>
    <col min="4359" max="4359" width="12.7109375" style="1291" customWidth="1"/>
    <col min="4360" max="4360" width="16.5703125" style="1291" customWidth="1"/>
    <col min="4361" max="4361" width="8" style="1291" customWidth="1"/>
    <col min="4362" max="4362" width="9.5703125" style="1291" customWidth="1"/>
    <col min="4363" max="4363" width="11.28515625" style="1291" customWidth="1"/>
    <col min="4364" max="4364" width="10.7109375" style="1291" customWidth="1"/>
    <col min="4365" max="4365" width="8.7109375" style="1291" customWidth="1"/>
    <col min="4366" max="4366" width="9.42578125" style="1291" customWidth="1"/>
    <col min="4367" max="4367" width="10" style="1291" customWidth="1"/>
    <col min="4368" max="4368" width="9.140625" style="1291" customWidth="1"/>
    <col min="4369" max="4369" width="9.7109375" style="1291" customWidth="1"/>
    <col min="4370" max="4405" width="5.5703125" style="1291" customWidth="1"/>
    <col min="4406" max="4607" width="21.85546875" style="1291"/>
    <col min="4608" max="4608" width="3" style="1291" customWidth="1"/>
    <col min="4609" max="4609" width="31.5703125" style="1291" customWidth="1"/>
    <col min="4610" max="4611" width="13.5703125" style="1291" customWidth="1"/>
    <col min="4612" max="4612" width="12.5703125" style="1291" customWidth="1"/>
    <col min="4613" max="4613" width="13.5703125" style="1291" customWidth="1"/>
    <col min="4614" max="4614" width="15.5703125" style="1291" customWidth="1"/>
    <col min="4615" max="4615" width="12.7109375" style="1291" customWidth="1"/>
    <col min="4616" max="4616" width="16.5703125" style="1291" customWidth="1"/>
    <col min="4617" max="4617" width="8" style="1291" customWidth="1"/>
    <col min="4618" max="4618" width="9.5703125" style="1291" customWidth="1"/>
    <col min="4619" max="4619" width="11.28515625" style="1291" customWidth="1"/>
    <col min="4620" max="4620" width="10.7109375" style="1291" customWidth="1"/>
    <col min="4621" max="4621" width="8.7109375" style="1291" customWidth="1"/>
    <col min="4622" max="4622" width="9.42578125" style="1291" customWidth="1"/>
    <col min="4623" max="4623" width="10" style="1291" customWidth="1"/>
    <col min="4624" max="4624" width="9.140625" style="1291" customWidth="1"/>
    <col min="4625" max="4625" width="9.7109375" style="1291" customWidth="1"/>
    <col min="4626" max="4661" width="5.5703125" style="1291" customWidth="1"/>
    <col min="4662" max="4863" width="21.85546875" style="1291"/>
    <col min="4864" max="4864" width="3" style="1291" customWidth="1"/>
    <col min="4865" max="4865" width="31.5703125" style="1291" customWidth="1"/>
    <col min="4866" max="4867" width="13.5703125" style="1291" customWidth="1"/>
    <col min="4868" max="4868" width="12.5703125" style="1291" customWidth="1"/>
    <col min="4869" max="4869" width="13.5703125" style="1291" customWidth="1"/>
    <col min="4870" max="4870" width="15.5703125" style="1291" customWidth="1"/>
    <col min="4871" max="4871" width="12.7109375" style="1291" customWidth="1"/>
    <col min="4872" max="4872" width="16.5703125" style="1291" customWidth="1"/>
    <col min="4873" max="4873" width="8" style="1291" customWidth="1"/>
    <col min="4874" max="4874" width="9.5703125" style="1291" customWidth="1"/>
    <col min="4875" max="4875" width="11.28515625" style="1291" customWidth="1"/>
    <col min="4876" max="4876" width="10.7109375" style="1291" customWidth="1"/>
    <col min="4877" max="4877" width="8.7109375" style="1291" customWidth="1"/>
    <col min="4878" max="4878" width="9.42578125" style="1291" customWidth="1"/>
    <col min="4879" max="4879" width="10" style="1291" customWidth="1"/>
    <col min="4880" max="4880" width="9.140625" style="1291" customWidth="1"/>
    <col min="4881" max="4881" width="9.7109375" style="1291" customWidth="1"/>
    <col min="4882" max="4917" width="5.5703125" style="1291" customWidth="1"/>
    <col min="4918" max="5119" width="21.85546875" style="1291"/>
    <col min="5120" max="5120" width="3" style="1291" customWidth="1"/>
    <col min="5121" max="5121" width="31.5703125" style="1291" customWidth="1"/>
    <col min="5122" max="5123" width="13.5703125" style="1291" customWidth="1"/>
    <col min="5124" max="5124" width="12.5703125" style="1291" customWidth="1"/>
    <col min="5125" max="5125" width="13.5703125" style="1291" customWidth="1"/>
    <col min="5126" max="5126" width="15.5703125" style="1291" customWidth="1"/>
    <col min="5127" max="5127" width="12.7109375" style="1291" customWidth="1"/>
    <col min="5128" max="5128" width="16.5703125" style="1291" customWidth="1"/>
    <col min="5129" max="5129" width="8" style="1291" customWidth="1"/>
    <col min="5130" max="5130" width="9.5703125" style="1291" customWidth="1"/>
    <col min="5131" max="5131" width="11.28515625" style="1291" customWidth="1"/>
    <col min="5132" max="5132" width="10.7109375" style="1291" customWidth="1"/>
    <col min="5133" max="5133" width="8.7109375" style="1291" customWidth="1"/>
    <col min="5134" max="5134" width="9.42578125" style="1291" customWidth="1"/>
    <col min="5135" max="5135" width="10" style="1291" customWidth="1"/>
    <col min="5136" max="5136" width="9.140625" style="1291" customWidth="1"/>
    <col min="5137" max="5137" width="9.7109375" style="1291" customWidth="1"/>
    <col min="5138" max="5173" width="5.5703125" style="1291" customWidth="1"/>
    <col min="5174" max="5375" width="21.85546875" style="1291"/>
    <col min="5376" max="5376" width="3" style="1291" customWidth="1"/>
    <col min="5377" max="5377" width="31.5703125" style="1291" customWidth="1"/>
    <col min="5378" max="5379" width="13.5703125" style="1291" customWidth="1"/>
    <col min="5380" max="5380" width="12.5703125" style="1291" customWidth="1"/>
    <col min="5381" max="5381" width="13.5703125" style="1291" customWidth="1"/>
    <col min="5382" max="5382" width="15.5703125" style="1291" customWidth="1"/>
    <col min="5383" max="5383" width="12.7109375" style="1291" customWidth="1"/>
    <col min="5384" max="5384" width="16.5703125" style="1291" customWidth="1"/>
    <col min="5385" max="5385" width="8" style="1291" customWidth="1"/>
    <col min="5386" max="5386" width="9.5703125" style="1291" customWidth="1"/>
    <col min="5387" max="5387" width="11.28515625" style="1291" customWidth="1"/>
    <col min="5388" max="5388" width="10.7109375" style="1291" customWidth="1"/>
    <col min="5389" max="5389" width="8.7109375" style="1291" customWidth="1"/>
    <col min="5390" max="5390" width="9.42578125" style="1291" customWidth="1"/>
    <col min="5391" max="5391" width="10" style="1291" customWidth="1"/>
    <col min="5392" max="5392" width="9.140625" style="1291" customWidth="1"/>
    <col min="5393" max="5393" width="9.7109375" style="1291" customWidth="1"/>
    <col min="5394" max="5429" width="5.5703125" style="1291" customWidth="1"/>
    <col min="5430" max="5631" width="21.85546875" style="1291"/>
    <col min="5632" max="5632" width="3" style="1291" customWidth="1"/>
    <col min="5633" max="5633" width="31.5703125" style="1291" customWidth="1"/>
    <col min="5634" max="5635" width="13.5703125" style="1291" customWidth="1"/>
    <col min="5636" max="5636" width="12.5703125" style="1291" customWidth="1"/>
    <col min="5637" max="5637" width="13.5703125" style="1291" customWidth="1"/>
    <col min="5638" max="5638" width="15.5703125" style="1291" customWidth="1"/>
    <col min="5639" max="5639" width="12.7109375" style="1291" customWidth="1"/>
    <col min="5640" max="5640" width="16.5703125" style="1291" customWidth="1"/>
    <col min="5641" max="5641" width="8" style="1291" customWidth="1"/>
    <col min="5642" max="5642" width="9.5703125" style="1291" customWidth="1"/>
    <col min="5643" max="5643" width="11.28515625" style="1291" customWidth="1"/>
    <col min="5644" max="5644" width="10.7109375" style="1291" customWidth="1"/>
    <col min="5645" max="5645" width="8.7109375" style="1291" customWidth="1"/>
    <col min="5646" max="5646" width="9.42578125" style="1291" customWidth="1"/>
    <col min="5647" max="5647" width="10" style="1291" customWidth="1"/>
    <col min="5648" max="5648" width="9.140625" style="1291" customWidth="1"/>
    <col min="5649" max="5649" width="9.7109375" style="1291" customWidth="1"/>
    <col min="5650" max="5685" width="5.5703125" style="1291" customWidth="1"/>
    <col min="5686" max="5887" width="21.85546875" style="1291"/>
    <col min="5888" max="5888" width="3" style="1291" customWidth="1"/>
    <col min="5889" max="5889" width="31.5703125" style="1291" customWidth="1"/>
    <col min="5890" max="5891" width="13.5703125" style="1291" customWidth="1"/>
    <col min="5892" max="5892" width="12.5703125" style="1291" customWidth="1"/>
    <col min="5893" max="5893" width="13.5703125" style="1291" customWidth="1"/>
    <col min="5894" max="5894" width="15.5703125" style="1291" customWidth="1"/>
    <col min="5895" max="5895" width="12.7109375" style="1291" customWidth="1"/>
    <col min="5896" max="5896" width="16.5703125" style="1291" customWidth="1"/>
    <col min="5897" max="5897" width="8" style="1291" customWidth="1"/>
    <col min="5898" max="5898" width="9.5703125" style="1291" customWidth="1"/>
    <col min="5899" max="5899" width="11.28515625" style="1291" customWidth="1"/>
    <col min="5900" max="5900" width="10.7109375" style="1291" customWidth="1"/>
    <col min="5901" max="5901" width="8.7109375" style="1291" customWidth="1"/>
    <col min="5902" max="5902" width="9.42578125" style="1291" customWidth="1"/>
    <col min="5903" max="5903" width="10" style="1291" customWidth="1"/>
    <col min="5904" max="5904" width="9.140625" style="1291" customWidth="1"/>
    <col min="5905" max="5905" width="9.7109375" style="1291" customWidth="1"/>
    <col min="5906" max="5941" width="5.5703125" style="1291" customWidth="1"/>
    <col min="5942" max="6143" width="21.85546875" style="1291"/>
    <col min="6144" max="6144" width="3" style="1291" customWidth="1"/>
    <col min="6145" max="6145" width="31.5703125" style="1291" customWidth="1"/>
    <col min="6146" max="6147" width="13.5703125" style="1291" customWidth="1"/>
    <col min="6148" max="6148" width="12.5703125" style="1291" customWidth="1"/>
    <col min="6149" max="6149" width="13.5703125" style="1291" customWidth="1"/>
    <col min="6150" max="6150" width="15.5703125" style="1291" customWidth="1"/>
    <col min="6151" max="6151" width="12.7109375" style="1291" customWidth="1"/>
    <col min="6152" max="6152" width="16.5703125" style="1291" customWidth="1"/>
    <col min="6153" max="6153" width="8" style="1291" customWidth="1"/>
    <col min="6154" max="6154" width="9.5703125" style="1291" customWidth="1"/>
    <col min="6155" max="6155" width="11.28515625" style="1291" customWidth="1"/>
    <col min="6156" max="6156" width="10.7109375" style="1291" customWidth="1"/>
    <col min="6157" max="6157" width="8.7109375" style="1291" customWidth="1"/>
    <col min="6158" max="6158" width="9.42578125" style="1291" customWidth="1"/>
    <col min="6159" max="6159" width="10" style="1291" customWidth="1"/>
    <col min="6160" max="6160" width="9.140625" style="1291" customWidth="1"/>
    <col min="6161" max="6161" width="9.7109375" style="1291" customWidth="1"/>
    <col min="6162" max="6197" width="5.5703125" style="1291" customWidth="1"/>
    <col min="6198" max="6399" width="21.85546875" style="1291"/>
    <col min="6400" max="6400" width="3" style="1291" customWidth="1"/>
    <col min="6401" max="6401" width="31.5703125" style="1291" customWidth="1"/>
    <col min="6402" max="6403" width="13.5703125" style="1291" customWidth="1"/>
    <col min="6404" max="6404" width="12.5703125" style="1291" customWidth="1"/>
    <col min="6405" max="6405" width="13.5703125" style="1291" customWidth="1"/>
    <col min="6406" max="6406" width="15.5703125" style="1291" customWidth="1"/>
    <col min="6407" max="6407" width="12.7109375" style="1291" customWidth="1"/>
    <col min="6408" max="6408" width="16.5703125" style="1291" customWidth="1"/>
    <col min="6409" max="6409" width="8" style="1291" customWidth="1"/>
    <col min="6410" max="6410" width="9.5703125" style="1291" customWidth="1"/>
    <col min="6411" max="6411" width="11.28515625" style="1291" customWidth="1"/>
    <col min="6412" max="6412" width="10.7109375" style="1291" customWidth="1"/>
    <col min="6413" max="6413" width="8.7109375" style="1291" customWidth="1"/>
    <col min="6414" max="6414" width="9.42578125" style="1291" customWidth="1"/>
    <col min="6415" max="6415" width="10" style="1291" customWidth="1"/>
    <col min="6416" max="6416" width="9.140625" style="1291" customWidth="1"/>
    <col min="6417" max="6417" width="9.7109375" style="1291" customWidth="1"/>
    <col min="6418" max="6453" width="5.5703125" style="1291" customWidth="1"/>
    <col min="6454" max="6655" width="21.85546875" style="1291"/>
    <col min="6656" max="6656" width="3" style="1291" customWidth="1"/>
    <col min="6657" max="6657" width="31.5703125" style="1291" customWidth="1"/>
    <col min="6658" max="6659" width="13.5703125" style="1291" customWidth="1"/>
    <col min="6660" max="6660" width="12.5703125" style="1291" customWidth="1"/>
    <col min="6661" max="6661" width="13.5703125" style="1291" customWidth="1"/>
    <col min="6662" max="6662" width="15.5703125" style="1291" customWidth="1"/>
    <col min="6663" max="6663" width="12.7109375" style="1291" customWidth="1"/>
    <col min="6664" max="6664" width="16.5703125" style="1291" customWidth="1"/>
    <col min="6665" max="6665" width="8" style="1291" customWidth="1"/>
    <col min="6666" max="6666" width="9.5703125" style="1291" customWidth="1"/>
    <col min="6667" max="6667" width="11.28515625" style="1291" customWidth="1"/>
    <col min="6668" max="6668" width="10.7109375" style="1291" customWidth="1"/>
    <col min="6669" max="6669" width="8.7109375" style="1291" customWidth="1"/>
    <col min="6670" max="6670" width="9.42578125" style="1291" customWidth="1"/>
    <col min="6671" max="6671" width="10" style="1291" customWidth="1"/>
    <col min="6672" max="6672" width="9.140625" style="1291" customWidth="1"/>
    <col min="6673" max="6673" width="9.7109375" style="1291" customWidth="1"/>
    <col min="6674" max="6709" width="5.5703125" style="1291" customWidth="1"/>
    <col min="6710" max="6911" width="21.85546875" style="1291"/>
    <col min="6912" max="6912" width="3" style="1291" customWidth="1"/>
    <col min="6913" max="6913" width="31.5703125" style="1291" customWidth="1"/>
    <col min="6914" max="6915" width="13.5703125" style="1291" customWidth="1"/>
    <col min="6916" max="6916" width="12.5703125" style="1291" customWidth="1"/>
    <col min="6917" max="6917" width="13.5703125" style="1291" customWidth="1"/>
    <col min="6918" max="6918" width="15.5703125" style="1291" customWidth="1"/>
    <col min="6919" max="6919" width="12.7109375" style="1291" customWidth="1"/>
    <col min="6920" max="6920" width="16.5703125" style="1291" customWidth="1"/>
    <col min="6921" max="6921" width="8" style="1291" customWidth="1"/>
    <col min="6922" max="6922" width="9.5703125" style="1291" customWidth="1"/>
    <col min="6923" max="6923" width="11.28515625" style="1291" customWidth="1"/>
    <col min="6924" max="6924" width="10.7109375" style="1291" customWidth="1"/>
    <col min="6925" max="6925" width="8.7109375" style="1291" customWidth="1"/>
    <col min="6926" max="6926" width="9.42578125" style="1291" customWidth="1"/>
    <col min="6927" max="6927" width="10" style="1291" customWidth="1"/>
    <col min="6928" max="6928" width="9.140625" style="1291" customWidth="1"/>
    <col min="6929" max="6929" width="9.7109375" style="1291" customWidth="1"/>
    <col min="6930" max="6965" width="5.5703125" style="1291" customWidth="1"/>
    <col min="6966" max="7167" width="21.85546875" style="1291"/>
    <col min="7168" max="7168" width="3" style="1291" customWidth="1"/>
    <col min="7169" max="7169" width="31.5703125" style="1291" customWidth="1"/>
    <col min="7170" max="7171" width="13.5703125" style="1291" customWidth="1"/>
    <col min="7172" max="7172" width="12.5703125" style="1291" customWidth="1"/>
    <col min="7173" max="7173" width="13.5703125" style="1291" customWidth="1"/>
    <col min="7174" max="7174" width="15.5703125" style="1291" customWidth="1"/>
    <col min="7175" max="7175" width="12.7109375" style="1291" customWidth="1"/>
    <col min="7176" max="7176" width="16.5703125" style="1291" customWidth="1"/>
    <col min="7177" max="7177" width="8" style="1291" customWidth="1"/>
    <col min="7178" max="7178" width="9.5703125" style="1291" customWidth="1"/>
    <col min="7179" max="7179" width="11.28515625" style="1291" customWidth="1"/>
    <col min="7180" max="7180" width="10.7109375" style="1291" customWidth="1"/>
    <col min="7181" max="7181" width="8.7109375" style="1291" customWidth="1"/>
    <col min="7182" max="7182" width="9.42578125" style="1291" customWidth="1"/>
    <col min="7183" max="7183" width="10" style="1291" customWidth="1"/>
    <col min="7184" max="7184" width="9.140625" style="1291" customWidth="1"/>
    <col min="7185" max="7185" width="9.7109375" style="1291" customWidth="1"/>
    <col min="7186" max="7221" width="5.5703125" style="1291" customWidth="1"/>
    <col min="7222" max="7423" width="21.85546875" style="1291"/>
    <col min="7424" max="7424" width="3" style="1291" customWidth="1"/>
    <col min="7425" max="7425" width="31.5703125" style="1291" customWidth="1"/>
    <col min="7426" max="7427" width="13.5703125" style="1291" customWidth="1"/>
    <col min="7428" max="7428" width="12.5703125" style="1291" customWidth="1"/>
    <col min="7429" max="7429" width="13.5703125" style="1291" customWidth="1"/>
    <col min="7430" max="7430" width="15.5703125" style="1291" customWidth="1"/>
    <col min="7431" max="7431" width="12.7109375" style="1291" customWidth="1"/>
    <col min="7432" max="7432" width="16.5703125" style="1291" customWidth="1"/>
    <col min="7433" max="7433" width="8" style="1291" customWidth="1"/>
    <col min="7434" max="7434" width="9.5703125" style="1291" customWidth="1"/>
    <col min="7435" max="7435" width="11.28515625" style="1291" customWidth="1"/>
    <col min="7436" max="7436" width="10.7109375" style="1291" customWidth="1"/>
    <col min="7437" max="7437" width="8.7109375" style="1291" customWidth="1"/>
    <col min="7438" max="7438" width="9.42578125" style="1291" customWidth="1"/>
    <col min="7439" max="7439" width="10" style="1291" customWidth="1"/>
    <col min="7440" max="7440" width="9.140625" style="1291" customWidth="1"/>
    <col min="7441" max="7441" width="9.7109375" style="1291" customWidth="1"/>
    <col min="7442" max="7477" width="5.5703125" style="1291" customWidth="1"/>
    <col min="7478" max="7679" width="21.85546875" style="1291"/>
    <col min="7680" max="7680" width="3" style="1291" customWidth="1"/>
    <col min="7681" max="7681" width="31.5703125" style="1291" customWidth="1"/>
    <col min="7682" max="7683" width="13.5703125" style="1291" customWidth="1"/>
    <col min="7684" max="7684" width="12.5703125" style="1291" customWidth="1"/>
    <col min="7685" max="7685" width="13.5703125" style="1291" customWidth="1"/>
    <col min="7686" max="7686" width="15.5703125" style="1291" customWidth="1"/>
    <col min="7687" max="7687" width="12.7109375" style="1291" customWidth="1"/>
    <col min="7688" max="7688" width="16.5703125" style="1291" customWidth="1"/>
    <col min="7689" max="7689" width="8" style="1291" customWidth="1"/>
    <col min="7690" max="7690" width="9.5703125" style="1291" customWidth="1"/>
    <col min="7691" max="7691" width="11.28515625" style="1291" customWidth="1"/>
    <col min="7692" max="7692" width="10.7109375" style="1291" customWidth="1"/>
    <col min="7693" max="7693" width="8.7109375" style="1291" customWidth="1"/>
    <col min="7694" max="7694" width="9.42578125" style="1291" customWidth="1"/>
    <col min="7695" max="7695" width="10" style="1291" customWidth="1"/>
    <col min="7696" max="7696" width="9.140625" style="1291" customWidth="1"/>
    <col min="7697" max="7697" width="9.7109375" style="1291" customWidth="1"/>
    <col min="7698" max="7733" width="5.5703125" style="1291" customWidth="1"/>
    <col min="7734" max="7935" width="21.85546875" style="1291"/>
    <col min="7936" max="7936" width="3" style="1291" customWidth="1"/>
    <col min="7937" max="7937" width="31.5703125" style="1291" customWidth="1"/>
    <col min="7938" max="7939" width="13.5703125" style="1291" customWidth="1"/>
    <col min="7940" max="7940" width="12.5703125" style="1291" customWidth="1"/>
    <col min="7941" max="7941" width="13.5703125" style="1291" customWidth="1"/>
    <col min="7942" max="7942" width="15.5703125" style="1291" customWidth="1"/>
    <col min="7943" max="7943" width="12.7109375" style="1291" customWidth="1"/>
    <col min="7944" max="7944" width="16.5703125" style="1291" customWidth="1"/>
    <col min="7945" max="7945" width="8" style="1291" customWidth="1"/>
    <col min="7946" max="7946" width="9.5703125" style="1291" customWidth="1"/>
    <col min="7947" max="7947" width="11.28515625" style="1291" customWidth="1"/>
    <col min="7948" max="7948" width="10.7109375" style="1291" customWidth="1"/>
    <col min="7949" max="7949" width="8.7109375" style="1291" customWidth="1"/>
    <col min="7950" max="7950" width="9.42578125" style="1291" customWidth="1"/>
    <col min="7951" max="7951" width="10" style="1291" customWidth="1"/>
    <col min="7952" max="7952" width="9.140625" style="1291" customWidth="1"/>
    <col min="7953" max="7953" width="9.7109375" style="1291" customWidth="1"/>
    <col min="7954" max="7989" width="5.5703125" style="1291" customWidth="1"/>
    <col min="7990" max="8191" width="21.85546875" style="1291"/>
    <col min="8192" max="8192" width="3" style="1291" customWidth="1"/>
    <col min="8193" max="8193" width="31.5703125" style="1291" customWidth="1"/>
    <col min="8194" max="8195" width="13.5703125" style="1291" customWidth="1"/>
    <col min="8196" max="8196" width="12.5703125" style="1291" customWidth="1"/>
    <col min="8197" max="8197" width="13.5703125" style="1291" customWidth="1"/>
    <col min="8198" max="8198" width="15.5703125" style="1291" customWidth="1"/>
    <col min="8199" max="8199" width="12.7109375" style="1291" customWidth="1"/>
    <col min="8200" max="8200" width="16.5703125" style="1291" customWidth="1"/>
    <col min="8201" max="8201" width="8" style="1291" customWidth="1"/>
    <col min="8202" max="8202" width="9.5703125" style="1291" customWidth="1"/>
    <col min="8203" max="8203" width="11.28515625" style="1291" customWidth="1"/>
    <col min="8204" max="8204" width="10.7109375" style="1291" customWidth="1"/>
    <col min="8205" max="8205" width="8.7109375" style="1291" customWidth="1"/>
    <col min="8206" max="8206" width="9.42578125" style="1291" customWidth="1"/>
    <col min="8207" max="8207" width="10" style="1291" customWidth="1"/>
    <col min="8208" max="8208" width="9.140625" style="1291" customWidth="1"/>
    <col min="8209" max="8209" width="9.7109375" style="1291" customWidth="1"/>
    <col min="8210" max="8245" width="5.5703125" style="1291" customWidth="1"/>
    <col min="8246" max="8447" width="21.85546875" style="1291"/>
    <col min="8448" max="8448" width="3" style="1291" customWidth="1"/>
    <col min="8449" max="8449" width="31.5703125" style="1291" customWidth="1"/>
    <col min="8450" max="8451" width="13.5703125" style="1291" customWidth="1"/>
    <col min="8452" max="8452" width="12.5703125" style="1291" customWidth="1"/>
    <col min="8453" max="8453" width="13.5703125" style="1291" customWidth="1"/>
    <col min="8454" max="8454" width="15.5703125" style="1291" customWidth="1"/>
    <col min="8455" max="8455" width="12.7109375" style="1291" customWidth="1"/>
    <col min="8456" max="8456" width="16.5703125" style="1291" customWidth="1"/>
    <col min="8457" max="8457" width="8" style="1291" customWidth="1"/>
    <col min="8458" max="8458" width="9.5703125" style="1291" customWidth="1"/>
    <col min="8459" max="8459" width="11.28515625" style="1291" customWidth="1"/>
    <col min="8460" max="8460" width="10.7109375" style="1291" customWidth="1"/>
    <col min="8461" max="8461" width="8.7109375" style="1291" customWidth="1"/>
    <col min="8462" max="8462" width="9.42578125" style="1291" customWidth="1"/>
    <col min="8463" max="8463" width="10" style="1291" customWidth="1"/>
    <col min="8464" max="8464" width="9.140625" style="1291" customWidth="1"/>
    <col min="8465" max="8465" width="9.7109375" style="1291" customWidth="1"/>
    <col min="8466" max="8501" width="5.5703125" style="1291" customWidth="1"/>
    <col min="8502" max="8703" width="21.85546875" style="1291"/>
    <col min="8704" max="8704" width="3" style="1291" customWidth="1"/>
    <col min="8705" max="8705" width="31.5703125" style="1291" customWidth="1"/>
    <col min="8706" max="8707" width="13.5703125" style="1291" customWidth="1"/>
    <col min="8708" max="8708" width="12.5703125" style="1291" customWidth="1"/>
    <col min="8709" max="8709" width="13.5703125" style="1291" customWidth="1"/>
    <col min="8710" max="8710" width="15.5703125" style="1291" customWidth="1"/>
    <col min="8711" max="8711" width="12.7109375" style="1291" customWidth="1"/>
    <col min="8712" max="8712" width="16.5703125" style="1291" customWidth="1"/>
    <col min="8713" max="8713" width="8" style="1291" customWidth="1"/>
    <col min="8714" max="8714" width="9.5703125" style="1291" customWidth="1"/>
    <col min="8715" max="8715" width="11.28515625" style="1291" customWidth="1"/>
    <col min="8716" max="8716" width="10.7109375" style="1291" customWidth="1"/>
    <col min="8717" max="8717" width="8.7109375" style="1291" customWidth="1"/>
    <col min="8718" max="8718" width="9.42578125" style="1291" customWidth="1"/>
    <col min="8719" max="8719" width="10" style="1291" customWidth="1"/>
    <col min="8720" max="8720" width="9.140625" style="1291" customWidth="1"/>
    <col min="8721" max="8721" width="9.7109375" style="1291" customWidth="1"/>
    <col min="8722" max="8757" width="5.5703125" style="1291" customWidth="1"/>
    <col min="8758" max="8959" width="21.85546875" style="1291"/>
    <col min="8960" max="8960" width="3" style="1291" customWidth="1"/>
    <col min="8961" max="8961" width="31.5703125" style="1291" customWidth="1"/>
    <col min="8962" max="8963" width="13.5703125" style="1291" customWidth="1"/>
    <col min="8964" max="8964" width="12.5703125" style="1291" customWidth="1"/>
    <col min="8965" max="8965" width="13.5703125" style="1291" customWidth="1"/>
    <col min="8966" max="8966" width="15.5703125" style="1291" customWidth="1"/>
    <col min="8967" max="8967" width="12.7109375" style="1291" customWidth="1"/>
    <col min="8968" max="8968" width="16.5703125" style="1291" customWidth="1"/>
    <col min="8969" max="8969" width="8" style="1291" customWidth="1"/>
    <col min="8970" max="8970" width="9.5703125" style="1291" customWidth="1"/>
    <col min="8971" max="8971" width="11.28515625" style="1291" customWidth="1"/>
    <col min="8972" max="8972" width="10.7109375" style="1291" customWidth="1"/>
    <col min="8973" max="8973" width="8.7109375" style="1291" customWidth="1"/>
    <col min="8974" max="8974" width="9.42578125" style="1291" customWidth="1"/>
    <col min="8975" max="8975" width="10" style="1291" customWidth="1"/>
    <col min="8976" max="8976" width="9.140625" style="1291" customWidth="1"/>
    <col min="8977" max="8977" width="9.7109375" style="1291" customWidth="1"/>
    <col min="8978" max="9013" width="5.5703125" style="1291" customWidth="1"/>
    <col min="9014" max="9215" width="21.85546875" style="1291"/>
    <col min="9216" max="9216" width="3" style="1291" customWidth="1"/>
    <col min="9217" max="9217" width="31.5703125" style="1291" customWidth="1"/>
    <col min="9218" max="9219" width="13.5703125" style="1291" customWidth="1"/>
    <col min="9220" max="9220" width="12.5703125" style="1291" customWidth="1"/>
    <col min="9221" max="9221" width="13.5703125" style="1291" customWidth="1"/>
    <col min="9222" max="9222" width="15.5703125" style="1291" customWidth="1"/>
    <col min="9223" max="9223" width="12.7109375" style="1291" customWidth="1"/>
    <col min="9224" max="9224" width="16.5703125" style="1291" customWidth="1"/>
    <col min="9225" max="9225" width="8" style="1291" customWidth="1"/>
    <col min="9226" max="9226" width="9.5703125" style="1291" customWidth="1"/>
    <col min="9227" max="9227" width="11.28515625" style="1291" customWidth="1"/>
    <col min="9228" max="9228" width="10.7109375" style="1291" customWidth="1"/>
    <col min="9229" max="9229" width="8.7109375" style="1291" customWidth="1"/>
    <col min="9230" max="9230" width="9.42578125" style="1291" customWidth="1"/>
    <col min="9231" max="9231" width="10" style="1291" customWidth="1"/>
    <col min="9232" max="9232" width="9.140625" style="1291" customWidth="1"/>
    <col min="9233" max="9233" width="9.7109375" style="1291" customWidth="1"/>
    <col min="9234" max="9269" width="5.5703125" style="1291" customWidth="1"/>
    <col min="9270" max="9471" width="21.85546875" style="1291"/>
    <col min="9472" max="9472" width="3" style="1291" customWidth="1"/>
    <col min="9473" max="9473" width="31.5703125" style="1291" customWidth="1"/>
    <col min="9474" max="9475" width="13.5703125" style="1291" customWidth="1"/>
    <col min="9476" max="9476" width="12.5703125" style="1291" customWidth="1"/>
    <col min="9477" max="9477" width="13.5703125" style="1291" customWidth="1"/>
    <col min="9478" max="9478" width="15.5703125" style="1291" customWidth="1"/>
    <col min="9479" max="9479" width="12.7109375" style="1291" customWidth="1"/>
    <col min="9480" max="9480" width="16.5703125" style="1291" customWidth="1"/>
    <col min="9481" max="9481" width="8" style="1291" customWidth="1"/>
    <col min="9482" max="9482" width="9.5703125" style="1291" customWidth="1"/>
    <col min="9483" max="9483" width="11.28515625" style="1291" customWidth="1"/>
    <col min="9484" max="9484" width="10.7109375" style="1291" customWidth="1"/>
    <col min="9485" max="9485" width="8.7109375" style="1291" customWidth="1"/>
    <col min="9486" max="9486" width="9.42578125" style="1291" customWidth="1"/>
    <col min="9487" max="9487" width="10" style="1291" customWidth="1"/>
    <col min="9488" max="9488" width="9.140625" style="1291" customWidth="1"/>
    <col min="9489" max="9489" width="9.7109375" style="1291" customWidth="1"/>
    <col min="9490" max="9525" width="5.5703125" style="1291" customWidth="1"/>
    <col min="9526" max="9727" width="21.85546875" style="1291"/>
    <col min="9728" max="9728" width="3" style="1291" customWidth="1"/>
    <col min="9729" max="9729" width="31.5703125" style="1291" customWidth="1"/>
    <col min="9730" max="9731" width="13.5703125" style="1291" customWidth="1"/>
    <col min="9732" max="9732" width="12.5703125" style="1291" customWidth="1"/>
    <col min="9733" max="9733" width="13.5703125" style="1291" customWidth="1"/>
    <col min="9734" max="9734" width="15.5703125" style="1291" customWidth="1"/>
    <col min="9735" max="9735" width="12.7109375" style="1291" customWidth="1"/>
    <col min="9736" max="9736" width="16.5703125" style="1291" customWidth="1"/>
    <col min="9737" max="9737" width="8" style="1291" customWidth="1"/>
    <col min="9738" max="9738" width="9.5703125" style="1291" customWidth="1"/>
    <col min="9739" max="9739" width="11.28515625" style="1291" customWidth="1"/>
    <col min="9740" max="9740" width="10.7109375" style="1291" customWidth="1"/>
    <col min="9741" max="9741" width="8.7109375" style="1291" customWidth="1"/>
    <col min="9742" max="9742" width="9.42578125" style="1291" customWidth="1"/>
    <col min="9743" max="9743" width="10" style="1291" customWidth="1"/>
    <col min="9744" max="9744" width="9.140625" style="1291" customWidth="1"/>
    <col min="9745" max="9745" width="9.7109375" style="1291" customWidth="1"/>
    <col min="9746" max="9781" width="5.5703125" style="1291" customWidth="1"/>
    <col min="9782" max="9983" width="21.85546875" style="1291"/>
    <col min="9984" max="9984" width="3" style="1291" customWidth="1"/>
    <col min="9985" max="9985" width="31.5703125" style="1291" customWidth="1"/>
    <col min="9986" max="9987" width="13.5703125" style="1291" customWidth="1"/>
    <col min="9988" max="9988" width="12.5703125" style="1291" customWidth="1"/>
    <col min="9989" max="9989" width="13.5703125" style="1291" customWidth="1"/>
    <col min="9990" max="9990" width="15.5703125" style="1291" customWidth="1"/>
    <col min="9991" max="9991" width="12.7109375" style="1291" customWidth="1"/>
    <col min="9992" max="9992" width="16.5703125" style="1291" customWidth="1"/>
    <col min="9993" max="9993" width="8" style="1291" customWidth="1"/>
    <col min="9994" max="9994" width="9.5703125" style="1291" customWidth="1"/>
    <col min="9995" max="9995" width="11.28515625" style="1291" customWidth="1"/>
    <col min="9996" max="9996" width="10.7109375" style="1291" customWidth="1"/>
    <col min="9997" max="9997" width="8.7109375" style="1291" customWidth="1"/>
    <col min="9998" max="9998" width="9.42578125" style="1291" customWidth="1"/>
    <col min="9999" max="9999" width="10" style="1291" customWidth="1"/>
    <col min="10000" max="10000" width="9.140625" style="1291" customWidth="1"/>
    <col min="10001" max="10001" width="9.7109375" style="1291" customWidth="1"/>
    <col min="10002" max="10037" width="5.5703125" style="1291" customWidth="1"/>
    <col min="10038" max="10239" width="21.85546875" style="1291"/>
    <col min="10240" max="10240" width="3" style="1291" customWidth="1"/>
    <col min="10241" max="10241" width="31.5703125" style="1291" customWidth="1"/>
    <col min="10242" max="10243" width="13.5703125" style="1291" customWidth="1"/>
    <col min="10244" max="10244" width="12.5703125" style="1291" customWidth="1"/>
    <col min="10245" max="10245" width="13.5703125" style="1291" customWidth="1"/>
    <col min="10246" max="10246" width="15.5703125" style="1291" customWidth="1"/>
    <col min="10247" max="10247" width="12.7109375" style="1291" customWidth="1"/>
    <col min="10248" max="10248" width="16.5703125" style="1291" customWidth="1"/>
    <col min="10249" max="10249" width="8" style="1291" customWidth="1"/>
    <col min="10250" max="10250" width="9.5703125" style="1291" customWidth="1"/>
    <col min="10251" max="10251" width="11.28515625" style="1291" customWidth="1"/>
    <col min="10252" max="10252" width="10.7109375" style="1291" customWidth="1"/>
    <col min="10253" max="10253" width="8.7109375" style="1291" customWidth="1"/>
    <col min="10254" max="10254" width="9.42578125" style="1291" customWidth="1"/>
    <col min="10255" max="10255" width="10" style="1291" customWidth="1"/>
    <col min="10256" max="10256" width="9.140625" style="1291" customWidth="1"/>
    <col min="10257" max="10257" width="9.7109375" style="1291" customWidth="1"/>
    <col min="10258" max="10293" width="5.5703125" style="1291" customWidth="1"/>
    <col min="10294" max="10495" width="21.85546875" style="1291"/>
    <col min="10496" max="10496" width="3" style="1291" customWidth="1"/>
    <col min="10497" max="10497" width="31.5703125" style="1291" customWidth="1"/>
    <col min="10498" max="10499" width="13.5703125" style="1291" customWidth="1"/>
    <col min="10500" max="10500" width="12.5703125" style="1291" customWidth="1"/>
    <col min="10501" max="10501" width="13.5703125" style="1291" customWidth="1"/>
    <col min="10502" max="10502" width="15.5703125" style="1291" customWidth="1"/>
    <col min="10503" max="10503" width="12.7109375" style="1291" customWidth="1"/>
    <col min="10504" max="10504" width="16.5703125" style="1291" customWidth="1"/>
    <col min="10505" max="10505" width="8" style="1291" customWidth="1"/>
    <col min="10506" max="10506" width="9.5703125" style="1291" customWidth="1"/>
    <col min="10507" max="10507" width="11.28515625" style="1291" customWidth="1"/>
    <col min="10508" max="10508" width="10.7109375" style="1291" customWidth="1"/>
    <col min="10509" max="10509" width="8.7109375" style="1291" customWidth="1"/>
    <col min="10510" max="10510" width="9.42578125" style="1291" customWidth="1"/>
    <col min="10511" max="10511" width="10" style="1291" customWidth="1"/>
    <col min="10512" max="10512" width="9.140625" style="1291" customWidth="1"/>
    <col min="10513" max="10513" width="9.7109375" style="1291" customWidth="1"/>
    <col min="10514" max="10549" width="5.5703125" style="1291" customWidth="1"/>
    <col min="10550" max="10751" width="21.85546875" style="1291"/>
    <col min="10752" max="10752" width="3" style="1291" customWidth="1"/>
    <col min="10753" max="10753" width="31.5703125" style="1291" customWidth="1"/>
    <col min="10754" max="10755" width="13.5703125" style="1291" customWidth="1"/>
    <col min="10756" max="10756" width="12.5703125" style="1291" customWidth="1"/>
    <col min="10757" max="10757" width="13.5703125" style="1291" customWidth="1"/>
    <col min="10758" max="10758" width="15.5703125" style="1291" customWidth="1"/>
    <col min="10759" max="10759" width="12.7109375" style="1291" customWidth="1"/>
    <col min="10760" max="10760" width="16.5703125" style="1291" customWidth="1"/>
    <col min="10761" max="10761" width="8" style="1291" customWidth="1"/>
    <col min="10762" max="10762" width="9.5703125" style="1291" customWidth="1"/>
    <col min="10763" max="10763" width="11.28515625" style="1291" customWidth="1"/>
    <col min="10764" max="10764" width="10.7109375" style="1291" customWidth="1"/>
    <col min="10765" max="10765" width="8.7109375" style="1291" customWidth="1"/>
    <col min="10766" max="10766" width="9.42578125" style="1291" customWidth="1"/>
    <col min="10767" max="10767" width="10" style="1291" customWidth="1"/>
    <col min="10768" max="10768" width="9.140625" style="1291" customWidth="1"/>
    <col min="10769" max="10769" width="9.7109375" style="1291" customWidth="1"/>
    <col min="10770" max="10805" width="5.5703125" style="1291" customWidth="1"/>
    <col min="10806" max="11007" width="21.85546875" style="1291"/>
    <col min="11008" max="11008" width="3" style="1291" customWidth="1"/>
    <col min="11009" max="11009" width="31.5703125" style="1291" customWidth="1"/>
    <col min="11010" max="11011" width="13.5703125" style="1291" customWidth="1"/>
    <col min="11012" max="11012" width="12.5703125" style="1291" customWidth="1"/>
    <col min="11013" max="11013" width="13.5703125" style="1291" customWidth="1"/>
    <col min="11014" max="11014" width="15.5703125" style="1291" customWidth="1"/>
    <col min="11015" max="11015" width="12.7109375" style="1291" customWidth="1"/>
    <col min="11016" max="11016" width="16.5703125" style="1291" customWidth="1"/>
    <col min="11017" max="11017" width="8" style="1291" customWidth="1"/>
    <col min="11018" max="11018" width="9.5703125" style="1291" customWidth="1"/>
    <col min="11019" max="11019" width="11.28515625" style="1291" customWidth="1"/>
    <col min="11020" max="11020" width="10.7109375" style="1291" customWidth="1"/>
    <col min="11021" max="11021" width="8.7109375" style="1291" customWidth="1"/>
    <col min="11022" max="11022" width="9.42578125" style="1291" customWidth="1"/>
    <col min="11023" max="11023" width="10" style="1291" customWidth="1"/>
    <col min="11024" max="11024" width="9.140625" style="1291" customWidth="1"/>
    <col min="11025" max="11025" width="9.7109375" style="1291" customWidth="1"/>
    <col min="11026" max="11061" width="5.5703125" style="1291" customWidth="1"/>
    <col min="11062" max="11263" width="21.85546875" style="1291"/>
    <col min="11264" max="11264" width="3" style="1291" customWidth="1"/>
    <col min="11265" max="11265" width="31.5703125" style="1291" customWidth="1"/>
    <col min="11266" max="11267" width="13.5703125" style="1291" customWidth="1"/>
    <col min="11268" max="11268" width="12.5703125" style="1291" customWidth="1"/>
    <col min="11269" max="11269" width="13.5703125" style="1291" customWidth="1"/>
    <col min="11270" max="11270" width="15.5703125" style="1291" customWidth="1"/>
    <col min="11271" max="11271" width="12.7109375" style="1291" customWidth="1"/>
    <col min="11272" max="11272" width="16.5703125" style="1291" customWidth="1"/>
    <col min="11273" max="11273" width="8" style="1291" customWidth="1"/>
    <col min="11274" max="11274" width="9.5703125" style="1291" customWidth="1"/>
    <col min="11275" max="11275" width="11.28515625" style="1291" customWidth="1"/>
    <col min="11276" max="11276" width="10.7109375" style="1291" customWidth="1"/>
    <col min="11277" max="11277" width="8.7109375" style="1291" customWidth="1"/>
    <col min="11278" max="11278" width="9.42578125" style="1291" customWidth="1"/>
    <col min="11279" max="11279" width="10" style="1291" customWidth="1"/>
    <col min="11280" max="11280" width="9.140625" style="1291" customWidth="1"/>
    <col min="11281" max="11281" width="9.7109375" style="1291" customWidth="1"/>
    <col min="11282" max="11317" width="5.5703125" style="1291" customWidth="1"/>
    <col min="11318" max="11519" width="21.85546875" style="1291"/>
    <col min="11520" max="11520" width="3" style="1291" customWidth="1"/>
    <col min="11521" max="11521" width="31.5703125" style="1291" customWidth="1"/>
    <col min="11522" max="11523" width="13.5703125" style="1291" customWidth="1"/>
    <col min="11524" max="11524" width="12.5703125" style="1291" customWidth="1"/>
    <col min="11525" max="11525" width="13.5703125" style="1291" customWidth="1"/>
    <col min="11526" max="11526" width="15.5703125" style="1291" customWidth="1"/>
    <col min="11527" max="11527" width="12.7109375" style="1291" customWidth="1"/>
    <col min="11528" max="11528" width="16.5703125" style="1291" customWidth="1"/>
    <col min="11529" max="11529" width="8" style="1291" customWidth="1"/>
    <col min="11530" max="11530" width="9.5703125" style="1291" customWidth="1"/>
    <col min="11531" max="11531" width="11.28515625" style="1291" customWidth="1"/>
    <col min="11532" max="11532" width="10.7109375" style="1291" customWidth="1"/>
    <col min="11533" max="11533" width="8.7109375" style="1291" customWidth="1"/>
    <col min="11534" max="11534" width="9.42578125" style="1291" customWidth="1"/>
    <col min="11535" max="11535" width="10" style="1291" customWidth="1"/>
    <col min="11536" max="11536" width="9.140625" style="1291" customWidth="1"/>
    <col min="11537" max="11537" width="9.7109375" style="1291" customWidth="1"/>
    <col min="11538" max="11573" width="5.5703125" style="1291" customWidth="1"/>
    <col min="11574" max="11775" width="21.85546875" style="1291"/>
    <col min="11776" max="11776" width="3" style="1291" customWidth="1"/>
    <col min="11777" max="11777" width="31.5703125" style="1291" customWidth="1"/>
    <col min="11778" max="11779" width="13.5703125" style="1291" customWidth="1"/>
    <col min="11780" max="11780" width="12.5703125" style="1291" customWidth="1"/>
    <col min="11781" max="11781" width="13.5703125" style="1291" customWidth="1"/>
    <col min="11782" max="11782" width="15.5703125" style="1291" customWidth="1"/>
    <col min="11783" max="11783" width="12.7109375" style="1291" customWidth="1"/>
    <col min="11784" max="11784" width="16.5703125" style="1291" customWidth="1"/>
    <col min="11785" max="11785" width="8" style="1291" customWidth="1"/>
    <col min="11786" max="11786" width="9.5703125" style="1291" customWidth="1"/>
    <col min="11787" max="11787" width="11.28515625" style="1291" customWidth="1"/>
    <col min="11788" max="11788" width="10.7109375" style="1291" customWidth="1"/>
    <col min="11789" max="11789" width="8.7109375" style="1291" customWidth="1"/>
    <col min="11790" max="11790" width="9.42578125" style="1291" customWidth="1"/>
    <col min="11791" max="11791" width="10" style="1291" customWidth="1"/>
    <col min="11792" max="11792" width="9.140625" style="1291" customWidth="1"/>
    <col min="11793" max="11793" width="9.7109375" style="1291" customWidth="1"/>
    <col min="11794" max="11829" width="5.5703125" style="1291" customWidth="1"/>
    <col min="11830" max="12031" width="21.85546875" style="1291"/>
    <col min="12032" max="12032" width="3" style="1291" customWidth="1"/>
    <col min="12033" max="12033" width="31.5703125" style="1291" customWidth="1"/>
    <col min="12034" max="12035" width="13.5703125" style="1291" customWidth="1"/>
    <col min="12036" max="12036" width="12.5703125" style="1291" customWidth="1"/>
    <col min="12037" max="12037" width="13.5703125" style="1291" customWidth="1"/>
    <col min="12038" max="12038" width="15.5703125" style="1291" customWidth="1"/>
    <col min="12039" max="12039" width="12.7109375" style="1291" customWidth="1"/>
    <col min="12040" max="12040" width="16.5703125" style="1291" customWidth="1"/>
    <col min="12041" max="12041" width="8" style="1291" customWidth="1"/>
    <col min="12042" max="12042" width="9.5703125" style="1291" customWidth="1"/>
    <col min="12043" max="12043" width="11.28515625" style="1291" customWidth="1"/>
    <col min="12044" max="12044" width="10.7109375" style="1291" customWidth="1"/>
    <col min="12045" max="12045" width="8.7109375" style="1291" customWidth="1"/>
    <col min="12046" max="12046" width="9.42578125" style="1291" customWidth="1"/>
    <col min="12047" max="12047" width="10" style="1291" customWidth="1"/>
    <col min="12048" max="12048" width="9.140625" style="1291" customWidth="1"/>
    <col min="12049" max="12049" width="9.7109375" style="1291" customWidth="1"/>
    <col min="12050" max="12085" width="5.5703125" style="1291" customWidth="1"/>
    <col min="12086" max="12287" width="21.85546875" style="1291"/>
    <col min="12288" max="12288" width="3" style="1291" customWidth="1"/>
    <col min="12289" max="12289" width="31.5703125" style="1291" customWidth="1"/>
    <col min="12290" max="12291" width="13.5703125" style="1291" customWidth="1"/>
    <col min="12292" max="12292" width="12.5703125" style="1291" customWidth="1"/>
    <col min="12293" max="12293" width="13.5703125" style="1291" customWidth="1"/>
    <col min="12294" max="12294" width="15.5703125" style="1291" customWidth="1"/>
    <col min="12295" max="12295" width="12.7109375" style="1291" customWidth="1"/>
    <col min="12296" max="12296" width="16.5703125" style="1291" customWidth="1"/>
    <col min="12297" max="12297" width="8" style="1291" customWidth="1"/>
    <col min="12298" max="12298" width="9.5703125" style="1291" customWidth="1"/>
    <col min="12299" max="12299" width="11.28515625" style="1291" customWidth="1"/>
    <col min="12300" max="12300" width="10.7109375" style="1291" customWidth="1"/>
    <col min="12301" max="12301" width="8.7109375" style="1291" customWidth="1"/>
    <col min="12302" max="12302" width="9.42578125" style="1291" customWidth="1"/>
    <col min="12303" max="12303" width="10" style="1291" customWidth="1"/>
    <col min="12304" max="12304" width="9.140625" style="1291" customWidth="1"/>
    <col min="12305" max="12305" width="9.7109375" style="1291" customWidth="1"/>
    <col min="12306" max="12341" width="5.5703125" style="1291" customWidth="1"/>
    <col min="12342" max="12543" width="21.85546875" style="1291"/>
    <col min="12544" max="12544" width="3" style="1291" customWidth="1"/>
    <col min="12545" max="12545" width="31.5703125" style="1291" customWidth="1"/>
    <col min="12546" max="12547" width="13.5703125" style="1291" customWidth="1"/>
    <col min="12548" max="12548" width="12.5703125" style="1291" customWidth="1"/>
    <col min="12549" max="12549" width="13.5703125" style="1291" customWidth="1"/>
    <col min="12550" max="12550" width="15.5703125" style="1291" customWidth="1"/>
    <col min="12551" max="12551" width="12.7109375" style="1291" customWidth="1"/>
    <col min="12552" max="12552" width="16.5703125" style="1291" customWidth="1"/>
    <col min="12553" max="12553" width="8" style="1291" customWidth="1"/>
    <col min="12554" max="12554" width="9.5703125" style="1291" customWidth="1"/>
    <col min="12555" max="12555" width="11.28515625" style="1291" customWidth="1"/>
    <col min="12556" max="12556" width="10.7109375" style="1291" customWidth="1"/>
    <col min="12557" max="12557" width="8.7109375" style="1291" customWidth="1"/>
    <col min="12558" max="12558" width="9.42578125" style="1291" customWidth="1"/>
    <col min="12559" max="12559" width="10" style="1291" customWidth="1"/>
    <col min="12560" max="12560" width="9.140625" style="1291" customWidth="1"/>
    <col min="12561" max="12561" width="9.7109375" style="1291" customWidth="1"/>
    <col min="12562" max="12597" width="5.5703125" style="1291" customWidth="1"/>
    <col min="12598" max="12799" width="21.85546875" style="1291"/>
    <col min="12800" max="12800" width="3" style="1291" customWidth="1"/>
    <col min="12801" max="12801" width="31.5703125" style="1291" customWidth="1"/>
    <col min="12802" max="12803" width="13.5703125" style="1291" customWidth="1"/>
    <col min="12804" max="12804" width="12.5703125" style="1291" customWidth="1"/>
    <col min="12805" max="12805" width="13.5703125" style="1291" customWidth="1"/>
    <col min="12806" max="12806" width="15.5703125" style="1291" customWidth="1"/>
    <col min="12807" max="12807" width="12.7109375" style="1291" customWidth="1"/>
    <col min="12808" max="12808" width="16.5703125" style="1291" customWidth="1"/>
    <col min="12809" max="12809" width="8" style="1291" customWidth="1"/>
    <col min="12810" max="12810" width="9.5703125" style="1291" customWidth="1"/>
    <col min="12811" max="12811" width="11.28515625" style="1291" customWidth="1"/>
    <col min="12812" max="12812" width="10.7109375" style="1291" customWidth="1"/>
    <col min="12813" max="12813" width="8.7109375" style="1291" customWidth="1"/>
    <col min="12814" max="12814" width="9.42578125" style="1291" customWidth="1"/>
    <col min="12815" max="12815" width="10" style="1291" customWidth="1"/>
    <col min="12816" max="12816" width="9.140625" style="1291" customWidth="1"/>
    <col min="12817" max="12817" width="9.7109375" style="1291" customWidth="1"/>
    <col min="12818" max="12853" width="5.5703125" style="1291" customWidth="1"/>
    <col min="12854" max="13055" width="21.85546875" style="1291"/>
    <col min="13056" max="13056" width="3" style="1291" customWidth="1"/>
    <col min="13057" max="13057" width="31.5703125" style="1291" customWidth="1"/>
    <col min="13058" max="13059" width="13.5703125" style="1291" customWidth="1"/>
    <col min="13060" max="13060" width="12.5703125" style="1291" customWidth="1"/>
    <col min="13061" max="13061" width="13.5703125" style="1291" customWidth="1"/>
    <col min="13062" max="13062" width="15.5703125" style="1291" customWidth="1"/>
    <col min="13063" max="13063" width="12.7109375" style="1291" customWidth="1"/>
    <col min="13064" max="13064" width="16.5703125" style="1291" customWidth="1"/>
    <col min="13065" max="13065" width="8" style="1291" customWidth="1"/>
    <col min="13066" max="13066" width="9.5703125" style="1291" customWidth="1"/>
    <col min="13067" max="13067" width="11.28515625" style="1291" customWidth="1"/>
    <col min="13068" max="13068" width="10.7109375" style="1291" customWidth="1"/>
    <col min="13069" max="13069" width="8.7109375" style="1291" customWidth="1"/>
    <col min="13070" max="13070" width="9.42578125" style="1291" customWidth="1"/>
    <col min="13071" max="13071" width="10" style="1291" customWidth="1"/>
    <col min="13072" max="13072" width="9.140625" style="1291" customWidth="1"/>
    <col min="13073" max="13073" width="9.7109375" style="1291" customWidth="1"/>
    <col min="13074" max="13109" width="5.5703125" style="1291" customWidth="1"/>
    <col min="13110" max="13311" width="21.85546875" style="1291"/>
    <col min="13312" max="13312" width="3" style="1291" customWidth="1"/>
    <col min="13313" max="13313" width="31.5703125" style="1291" customWidth="1"/>
    <col min="13314" max="13315" width="13.5703125" style="1291" customWidth="1"/>
    <col min="13316" max="13316" width="12.5703125" style="1291" customWidth="1"/>
    <col min="13317" max="13317" width="13.5703125" style="1291" customWidth="1"/>
    <col min="13318" max="13318" width="15.5703125" style="1291" customWidth="1"/>
    <col min="13319" max="13319" width="12.7109375" style="1291" customWidth="1"/>
    <col min="13320" max="13320" width="16.5703125" style="1291" customWidth="1"/>
    <col min="13321" max="13321" width="8" style="1291" customWidth="1"/>
    <col min="13322" max="13322" width="9.5703125" style="1291" customWidth="1"/>
    <col min="13323" max="13323" width="11.28515625" style="1291" customWidth="1"/>
    <col min="13324" max="13324" width="10.7109375" style="1291" customWidth="1"/>
    <col min="13325" max="13325" width="8.7109375" style="1291" customWidth="1"/>
    <col min="13326" max="13326" width="9.42578125" style="1291" customWidth="1"/>
    <col min="13327" max="13327" width="10" style="1291" customWidth="1"/>
    <col min="13328" max="13328" width="9.140625" style="1291" customWidth="1"/>
    <col min="13329" max="13329" width="9.7109375" style="1291" customWidth="1"/>
    <col min="13330" max="13365" width="5.5703125" style="1291" customWidth="1"/>
    <col min="13366" max="13567" width="21.85546875" style="1291"/>
    <col min="13568" max="13568" width="3" style="1291" customWidth="1"/>
    <col min="13569" max="13569" width="31.5703125" style="1291" customWidth="1"/>
    <col min="13570" max="13571" width="13.5703125" style="1291" customWidth="1"/>
    <col min="13572" max="13572" width="12.5703125" style="1291" customWidth="1"/>
    <col min="13573" max="13573" width="13.5703125" style="1291" customWidth="1"/>
    <col min="13574" max="13574" width="15.5703125" style="1291" customWidth="1"/>
    <col min="13575" max="13575" width="12.7109375" style="1291" customWidth="1"/>
    <col min="13576" max="13576" width="16.5703125" style="1291" customWidth="1"/>
    <col min="13577" max="13577" width="8" style="1291" customWidth="1"/>
    <col min="13578" max="13578" width="9.5703125" style="1291" customWidth="1"/>
    <col min="13579" max="13579" width="11.28515625" style="1291" customWidth="1"/>
    <col min="13580" max="13580" width="10.7109375" style="1291" customWidth="1"/>
    <col min="13581" max="13581" width="8.7109375" style="1291" customWidth="1"/>
    <col min="13582" max="13582" width="9.42578125" style="1291" customWidth="1"/>
    <col min="13583" max="13583" width="10" style="1291" customWidth="1"/>
    <col min="13584" max="13584" width="9.140625" style="1291" customWidth="1"/>
    <col min="13585" max="13585" width="9.7109375" style="1291" customWidth="1"/>
    <col min="13586" max="13621" width="5.5703125" style="1291" customWidth="1"/>
    <col min="13622" max="13823" width="21.85546875" style="1291"/>
    <col min="13824" max="13824" width="3" style="1291" customWidth="1"/>
    <col min="13825" max="13825" width="31.5703125" style="1291" customWidth="1"/>
    <col min="13826" max="13827" width="13.5703125" style="1291" customWidth="1"/>
    <col min="13828" max="13828" width="12.5703125" style="1291" customWidth="1"/>
    <col min="13829" max="13829" width="13.5703125" style="1291" customWidth="1"/>
    <col min="13830" max="13830" width="15.5703125" style="1291" customWidth="1"/>
    <col min="13831" max="13831" width="12.7109375" style="1291" customWidth="1"/>
    <col min="13832" max="13832" width="16.5703125" style="1291" customWidth="1"/>
    <col min="13833" max="13833" width="8" style="1291" customWidth="1"/>
    <col min="13834" max="13834" width="9.5703125" style="1291" customWidth="1"/>
    <col min="13835" max="13835" width="11.28515625" style="1291" customWidth="1"/>
    <col min="13836" max="13836" width="10.7109375" style="1291" customWidth="1"/>
    <col min="13837" max="13837" width="8.7109375" style="1291" customWidth="1"/>
    <col min="13838" max="13838" width="9.42578125" style="1291" customWidth="1"/>
    <col min="13839" max="13839" width="10" style="1291" customWidth="1"/>
    <col min="13840" max="13840" width="9.140625" style="1291" customWidth="1"/>
    <col min="13841" max="13841" width="9.7109375" style="1291" customWidth="1"/>
    <col min="13842" max="13877" width="5.5703125" style="1291" customWidth="1"/>
    <col min="13878" max="14079" width="21.85546875" style="1291"/>
    <col min="14080" max="14080" width="3" style="1291" customWidth="1"/>
    <col min="14081" max="14081" width="31.5703125" style="1291" customWidth="1"/>
    <col min="14082" max="14083" width="13.5703125" style="1291" customWidth="1"/>
    <col min="14084" max="14084" width="12.5703125" style="1291" customWidth="1"/>
    <col min="14085" max="14085" width="13.5703125" style="1291" customWidth="1"/>
    <col min="14086" max="14086" width="15.5703125" style="1291" customWidth="1"/>
    <col min="14087" max="14087" width="12.7109375" style="1291" customWidth="1"/>
    <col min="14088" max="14088" width="16.5703125" style="1291" customWidth="1"/>
    <col min="14089" max="14089" width="8" style="1291" customWidth="1"/>
    <col min="14090" max="14090" width="9.5703125" style="1291" customWidth="1"/>
    <col min="14091" max="14091" width="11.28515625" style="1291" customWidth="1"/>
    <col min="14092" max="14092" width="10.7109375" style="1291" customWidth="1"/>
    <col min="14093" max="14093" width="8.7109375" style="1291" customWidth="1"/>
    <col min="14094" max="14094" width="9.42578125" style="1291" customWidth="1"/>
    <col min="14095" max="14095" width="10" style="1291" customWidth="1"/>
    <col min="14096" max="14096" width="9.140625" style="1291" customWidth="1"/>
    <col min="14097" max="14097" width="9.7109375" style="1291" customWidth="1"/>
    <col min="14098" max="14133" width="5.5703125" style="1291" customWidth="1"/>
    <col min="14134" max="14335" width="21.85546875" style="1291"/>
    <col min="14336" max="14336" width="3" style="1291" customWidth="1"/>
    <col min="14337" max="14337" width="31.5703125" style="1291" customWidth="1"/>
    <col min="14338" max="14339" width="13.5703125" style="1291" customWidth="1"/>
    <col min="14340" max="14340" width="12.5703125" style="1291" customWidth="1"/>
    <col min="14341" max="14341" width="13.5703125" style="1291" customWidth="1"/>
    <col min="14342" max="14342" width="15.5703125" style="1291" customWidth="1"/>
    <col min="14343" max="14343" width="12.7109375" style="1291" customWidth="1"/>
    <col min="14344" max="14344" width="16.5703125" style="1291" customWidth="1"/>
    <col min="14345" max="14345" width="8" style="1291" customWidth="1"/>
    <col min="14346" max="14346" width="9.5703125" style="1291" customWidth="1"/>
    <col min="14347" max="14347" width="11.28515625" style="1291" customWidth="1"/>
    <col min="14348" max="14348" width="10.7109375" style="1291" customWidth="1"/>
    <col min="14349" max="14349" width="8.7109375" style="1291" customWidth="1"/>
    <col min="14350" max="14350" width="9.42578125" style="1291" customWidth="1"/>
    <col min="14351" max="14351" width="10" style="1291" customWidth="1"/>
    <col min="14352" max="14352" width="9.140625" style="1291" customWidth="1"/>
    <col min="14353" max="14353" width="9.7109375" style="1291" customWidth="1"/>
    <col min="14354" max="14389" width="5.5703125" style="1291" customWidth="1"/>
    <col min="14390" max="14591" width="21.85546875" style="1291"/>
    <col min="14592" max="14592" width="3" style="1291" customWidth="1"/>
    <col min="14593" max="14593" width="31.5703125" style="1291" customWidth="1"/>
    <col min="14594" max="14595" width="13.5703125" style="1291" customWidth="1"/>
    <col min="14596" max="14596" width="12.5703125" style="1291" customWidth="1"/>
    <col min="14597" max="14597" width="13.5703125" style="1291" customWidth="1"/>
    <col min="14598" max="14598" width="15.5703125" style="1291" customWidth="1"/>
    <col min="14599" max="14599" width="12.7109375" style="1291" customWidth="1"/>
    <col min="14600" max="14600" width="16.5703125" style="1291" customWidth="1"/>
    <col min="14601" max="14601" width="8" style="1291" customWidth="1"/>
    <col min="14602" max="14602" width="9.5703125" style="1291" customWidth="1"/>
    <col min="14603" max="14603" width="11.28515625" style="1291" customWidth="1"/>
    <col min="14604" max="14604" width="10.7109375" style="1291" customWidth="1"/>
    <col min="14605" max="14605" width="8.7109375" style="1291" customWidth="1"/>
    <col min="14606" max="14606" width="9.42578125" style="1291" customWidth="1"/>
    <col min="14607" max="14607" width="10" style="1291" customWidth="1"/>
    <col min="14608" max="14608" width="9.140625" style="1291" customWidth="1"/>
    <col min="14609" max="14609" width="9.7109375" style="1291" customWidth="1"/>
    <col min="14610" max="14645" width="5.5703125" style="1291" customWidth="1"/>
    <col min="14646" max="14847" width="21.85546875" style="1291"/>
    <col min="14848" max="14848" width="3" style="1291" customWidth="1"/>
    <col min="14849" max="14849" width="31.5703125" style="1291" customWidth="1"/>
    <col min="14850" max="14851" width="13.5703125" style="1291" customWidth="1"/>
    <col min="14852" max="14852" width="12.5703125" style="1291" customWidth="1"/>
    <col min="14853" max="14853" width="13.5703125" style="1291" customWidth="1"/>
    <col min="14854" max="14854" width="15.5703125" style="1291" customWidth="1"/>
    <col min="14855" max="14855" width="12.7109375" style="1291" customWidth="1"/>
    <col min="14856" max="14856" width="16.5703125" style="1291" customWidth="1"/>
    <col min="14857" max="14857" width="8" style="1291" customWidth="1"/>
    <col min="14858" max="14858" width="9.5703125" style="1291" customWidth="1"/>
    <col min="14859" max="14859" width="11.28515625" style="1291" customWidth="1"/>
    <col min="14860" max="14860" width="10.7109375" style="1291" customWidth="1"/>
    <col min="14861" max="14861" width="8.7109375" style="1291" customWidth="1"/>
    <col min="14862" max="14862" width="9.42578125" style="1291" customWidth="1"/>
    <col min="14863" max="14863" width="10" style="1291" customWidth="1"/>
    <col min="14864" max="14864" width="9.140625" style="1291" customWidth="1"/>
    <col min="14865" max="14865" width="9.7109375" style="1291" customWidth="1"/>
    <col min="14866" max="14901" width="5.5703125" style="1291" customWidth="1"/>
    <col min="14902" max="15103" width="21.85546875" style="1291"/>
    <col min="15104" max="15104" width="3" style="1291" customWidth="1"/>
    <col min="15105" max="15105" width="31.5703125" style="1291" customWidth="1"/>
    <col min="15106" max="15107" width="13.5703125" style="1291" customWidth="1"/>
    <col min="15108" max="15108" width="12.5703125" style="1291" customWidth="1"/>
    <col min="15109" max="15109" width="13.5703125" style="1291" customWidth="1"/>
    <col min="15110" max="15110" width="15.5703125" style="1291" customWidth="1"/>
    <col min="15111" max="15111" width="12.7109375" style="1291" customWidth="1"/>
    <col min="15112" max="15112" width="16.5703125" style="1291" customWidth="1"/>
    <col min="15113" max="15113" width="8" style="1291" customWidth="1"/>
    <col min="15114" max="15114" width="9.5703125" style="1291" customWidth="1"/>
    <col min="15115" max="15115" width="11.28515625" style="1291" customWidth="1"/>
    <col min="15116" max="15116" width="10.7109375" style="1291" customWidth="1"/>
    <col min="15117" max="15117" width="8.7109375" style="1291" customWidth="1"/>
    <col min="15118" max="15118" width="9.42578125" style="1291" customWidth="1"/>
    <col min="15119" max="15119" width="10" style="1291" customWidth="1"/>
    <col min="15120" max="15120" width="9.140625" style="1291" customWidth="1"/>
    <col min="15121" max="15121" width="9.7109375" style="1291" customWidth="1"/>
    <col min="15122" max="15157" width="5.5703125" style="1291" customWidth="1"/>
    <col min="15158" max="15359" width="21.85546875" style="1291"/>
    <col min="15360" max="15360" width="3" style="1291" customWidth="1"/>
    <col min="15361" max="15361" width="31.5703125" style="1291" customWidth="1"/>
    <col min="15362" max="15363" width="13.5703125" style="1291" customWidth="1"/>
    <col min="15364" max="15364" width="12.5703125" style="1291" customWidth="1"/>
    <col min="15365" max="15365" width="13.5703125" style="1291" customWidth="1"/>
    <col min="15366" max="15366" width="15.5703125" style="1291" customWidth="1"/>
    <col min="15367" max="15367" width="12.7109375" style="1291" customWidth="1"/>
    <col min="15368" max="15368" width="16.5703125" style="1291" customWidth="1"/>
    <col min="15369" max="15369" width="8" style="1291" customWidth="1"/>
    <col min="15370" max="15370" width="9.5703125" style="1291" customWidth="1"/>
    <col min="15371" max="15371" width="11.28515625" style="1291" customWidth="1"/>
    <col min="15372" max="15372" width="10.7109375" style="1291" customWidth="1"/>
    <col min="15373" max="15373" width="8.7109375" style="1291" customWidth="1"/>
    <col min="15374" max="15374" width="9.42578125" style="1291" customWidth="1"/>
    <col min="15375" max="15375" width="10" style="1291" customWidth="1"/>
    <col min="15376" max="15376" width="9.140625" style="1291" customWidth="1"/>
    <col min="15377" max="15377" width="9.7109375" style="1291" customWidth="1"/>
    <col min="15378" max="15413" width="5.5703125" style="1291" customWidth="1"/>
    <col min="15414" max="15615" width="21.85546875" style="1291"/>
    <col min="15616" max="15616" width="3" style="1291" customWidth="1"/>
    <col min="15617" max="15617" width="31.5703125" style="1291" customWidth="1"/>
    <col min="15618" max="15619" width="13.5703125" style="1291" customWidth="1"/>
    <col min="15620" max="15620" width="12.5703125" style="1291" customWidth="1"/>
    <col min="15621" max="15621" width="13.5703125" style="1291" customWidth="1"/>
    <col min="15622" max="15622" width="15.5703125" style="1291" customWidth="1"/>
    <col min="15623" max="15623" width="12.7109375" style="1291" customWidth="1"/>
    <col min="15624" max="15624" width="16.5703125" style="1291" customWidth="1"/>
    <col min="15625" max="15625" width="8" style="1291" customWidth="1"/>
    <col min="15626" max="15626" width="9.5703125" style="1291" customWidth="1"/>
    <col min="15627" max="15627" width="11.28515625" style="1291" customWidth="1"/>
    <col min="15628" max="15628" width="10.7109375" style="1291" customWidth="1"/>
    <col min="15629" max="15629" width="8.7109375" style="1291" customWidth="1"/>
    <col min="15630" max="15630" width="9.42578125" style="1291" customWidth="1"/>
    <col min="15631" max="15631" width="10" style="1291" customWidth="1"/>
    <col min="15632" max="15632" width="9.140625" style="1291" customWidth="1"/>
    <col min="15633" max="15633" width="9.7109375" style="1291" customWidth="1"/>
    <col min="15634" max="15669" width="5.5703125" style="1291" customWidth="1"/>
    <col min="15670" max="15871" width="21.85546875" style="1291"/>
    <col min="15872" max="15872" width="3" style="1291" customWidth="1"/>
    <col min="15873" max="15873" width="31.5703125" style="1291" customWidth="1"/>
    <col min="15874" max="15875" width="13.5703125" style="1291" customWidth="1"/>
    <col min="15876" max="15876" width="12.5703125" style="1291" customWidth="1"/>
    <col min="15877" max="15877" width="13.5703125" style="1291" customWidth="1"/>
    <col min="15878" max="15878" width="15.5703125" style="1291" customWidth="1"/>
    <col min="15879" max="15879" width="12.7109375" style="1291" customWidth="1"/>
    <col min="15880" max="15880" width="16.5703125" style="1291" customWidth="1"/>
    <col min="15881" max="15881" width="8" style="1291" customWidth="1"/>
    <col min="15882" max="15882" width="9.5703125" style="1291" customWidth="1"/>
    <col min="15883" max="15883" width="11.28515625" style="1291" customWidth="1"/>
    <col min="15884" max="15884" width="10.7109375" style="1291" customWidth="1"/>
    <col min="15885" max="15885" width="8.7109375" style="1291" customWidth="1"/>
    <col min="15886" max="15886" width="9.42578125" style="1291" customWidth="1"/>
    <col min="15887" max="15887" width="10" style="1291" customWidth="1"/>
    <col min="15888" max="15888" width="9.140625" style="1291" customWidth="1"/>
    <col min="15889" max="15889" width="9.7109375" style="1291" customWidth="1"/>
    <col min="15890" max="15925" width="5.5703125" style="1291" customWidth="1"/>
    <col min="15926" max="16127" width="21.85546875" style="1291"/>
    <col min="16128" max="16128" width="3" style="1291" customWidth="1"/>
    <col min="16129" max="16129" width="31.5703125" style="1291" customWidth="1"/>
    <col min="16130" max="16131" width="13.5703125" style="1291" customWidth="1"/>
    <col min="16132" max="16132" width="12.5703125" style="1291" customWidth="1"/>
    <col min="16133" max="16133" width="13.5703125" style="1291" customWidth="1"/>
    <col min="16134" max="16134" width="15.5703125" style="1291" customWidth="1"/>
    <col min="16135" max="16135" width="12.7109375" style="1291" customWidth="1"/>
    <col min="16136" max="16136" width="16.5703125" style="1291" customWidth="1"/>
    <col min="16137" max="16137" width="8" style="1291" customWidth="1"/>
    <col min="16138" max="16138" width="9.5703125" style="1291" customWidth="1"/>
    <col min="16139" max="16139" width="11.28515625" style="1291" customWidth="1"/>
    <col min="16140" max="16140" width="10.7109375" style="1291" customWidth="1"/>
    <col min="16141" max="16141" width="8.7109375" style="1291" customWidth="1"/>
    <col min="16142" max="16142" width="9.42578125" style="1291" customWidth="1"/>
    <col min="16143" max="16143" width="10" style="1291" customWidth="1"/>
    <col min="16144" max="16144" width="9.140625" style="1291" customWidth="1"/>
    <col min="16145" max="16145" width="9.7109375" style="1291" customWidth="1"/>
    <col min="16146" max="16181" width="5.5703125" style="1291" customWidth="1"/>
    <col min="16182" max="16384" width="21.85546875" style="1291"/>
  </cols>
  <sheetData>
    <row r="1" spans="1:24" x14ac:dyDescent="0.25">
      <c r="A1" s="645" t="s">
        <v>350</v>
      </c>
    </row>
    <row r="2" spans="1:24" ht="9.75" customHeight="1" x14ac:dyDescent="0.25"/>
    <row r="3" spans="1:24" s="1194" customFormat="1" ht="18.95" customHeight="1" x14ac:dyDescent="0.25">
      <c r="A3" s="2201" t="s">
        <v>705</v>
      </c>
      <c r="B3" s="2201"/>
      <c r="C3" s="2201"/>
      <c r="D3" s="2201"/>
      <c r="E3" s="2201"/>
      <c r="F3" s="2201"/>
      <c r="G3" s="2201"/>
      <c r="H3" s="2201"/>
      <c r="I3" s="1295"/>
      <c r="J3" s="1293"/>
      <c r="K3" s="1293"/>
      <c r="L3" s="1293"/>
      <c r="M3" s="1294"/>
      <c r="N3" s="1294"/>
      <c r="O3" s="1294"/>
      <c r="P3" s="1294"/>
      <c r="Q3" s="1296"/>
      <c r="R3" s="1296"/>
      <c r="S3" s="1296"/>
    </row>
    <row r="4" spans="1:24" ht="15" customHeight="1" x14ac:dyDescent="0.25">
      <c r="A4" s="1297"/>
      <c r="Q4" s="1296"/>
      <c r="R4" s="1296"/>
      <c r="S4" s="1296"/>
    </row>
    <row r="5" spans="1:24" s="1194" customFormat="1" x14ac:dyDescent="0.25">
      <c r="A5" s="2202" t="s">
        <v>706</v>
      </c>
      <c r="B5" s="2167" t="s">
        <v>707</v>
      </c>
      <c r="C5" s="2167" t="s">
        <v>485</v>
      </c>
      <c r="D5" s="2167"/>
      <c r="E5" s="2167"/>
      <c r="F5" s="2167"/>
      <c r="G5" s="2167"/>
      <c r="H5" s="2167"/>
      <c r="I5" s="1298"/>
      <c r="J5" s="1293"/>
      <c r="K5" s="1293"/>
      <c r="L5" s="1293"/>
      <c r="M5" s="1294"/>
      <c r="N5" s="1294"/>
      <c r="O5" s="1294"/>
      <c r="P5" s="1294"/>
      <c r="Q5" s="1299"/>
      <c r="R5" s="1299"/>
      <c r="S5" s="1299"/>
    </row>
    <row r="6" spans="1:24" s="1194" customFormat="1" x14ac:dyDescent="0.25">
      <c r="A6" s="2203"/>
      <c r="B6" s="2167"/>
      <c r="C6" s="2167" t="s">
        <v>487</v>
      </c>
      <c r="D6" s="2167" t="s">
        <v>212</v>
      </c>
      <c r="E6" s="2167"/>
      <c r="F6" s="2167" t="s">
        <v>708</v>
      </c>
      <c r="G6" s="2167" t="s">
        <v>212</v>
      </c>
      <c r="H6" s="2167"/>
      <c r="I6" s="1298"/>
      <c r="J6" s="1293"/>
      <c r="K6" s="1293"/>
      <c r="L6" s="1293"/>
      <c r="M6" s="1294"/>
      <c r="N6" s="1294"/>
      <c r="O6" s="1294"/>
      <c r="P6" s="1294"/>
      <c r="Q6" s="1299"/>
      <c r="R6" s="1299"/>
      <c r="S6" s="1299"/>
    </row>
    <row r="7" spans="1:24" s="1194" customFormat="1" ht="32.25" customHeight="1" x14ac:dyDescent="0.25">
      <c r="A7" s="2204"/>
      <c r="B7" s="2167"/>
      <c r="C7" s="2167"/>
      <c r="D7" s="996" t="s">
        <v>489</v>
      </c>
      <c r="E7" s="996" t="s">
        <v>490</v>
      </c>
      <c r="F7" s="2167"/>
      <c r="G7" s="996" t="s">
        <v>709</v>
      </c>
      <c r="H7" s="996" t="s">
        <v>492</v>
      </c>
      <c r="I7" s="1298"/>
      <c r="K7" s="1293"/>
      <c r="L7" s="1293"/>
      <c r="M7" s="1294"/>
      <c r="N7" s="1294"/>
      <c r="O7" s="1294"/>
      <c r="P7" s="1294"/>
      <c r="Q7" s="1299"/>
      <c r="R7" s="1299"/>
      <c r="S7" s="1299"/>
    </row>
    <row r="8" spans="1:24" s="1299" customFormat="1" ht="20.100000000000001" customHeight="1" x14ac:dyDescent="0.25">
      <c r="A8" s="1300" t="s">
        <v>710</v>
      </c>
      <c r="B8" s="1301">
        <v>4195579</v>
      </c>
      <c r="C8" s="1301">
        <v>3465232</v>
      </c>
      <c r="D8" s="1302">
        <v>1644181</v>
      </c>
      <c r="E8" s="1303">
        <v>1821051</v>
      </c>
      <c r="F8" s="1301">
        <v>730347</v>
      </c>
      <c r="G8" s="1302">
        <v>661986</v>
      </c>
      <c r="H8" s="1303">
        <v>68361</v>
      </c>
      <c r="J8" s="1304"/>
      <c r="K8" s="1304"/>
      <c r="L8" s="1304"/>
      <c r="M8" s="1304"/>
      <c r="N8" s="1304"/>
      <c r="O8" s="1294"/>
      <c r="P8" s="1294"/>
      <c r="Q8" s="1294"/>
      <c r="R8" s="1294"/>
      <c r="S8" s="1294"/>
      <c r="T8" s="1294"/>
      <c r="U8" s="1294"/>
      <c r="V8" s="1294"/>
      <c r="W8" s="1294"/>
      <c r="X8" s="1294"/>
    </row>
    <row r="9" spans="1:24" s="1194" customFormat="1" x14ac:dyDescent="0.25">
      <c r="A9" s="1305" t="s">
        <v>711</v>
      </c>
      <c r="B9" s="1306"/>
      <c r="C9" s="1306"/>
      <c r="D9" s="1307"/>
      <c r="E9" s="1308"/>
      <c r="F9" s="1306"/>
      <c r="G9" s="1307"/>
      <c r="H9" s="1308"/>
      <c r="J9" s="1304"/>
      <c r="K9" s="1304"/>
      <c r="L9" s="1304"/>
      <c r="M9" s="1304"/>
      <c r="N9" s="1304"/>
      <c r="O9" s="1294"/>
      <c r="P9" s="1294"/>
      <c r="Q9" s="1294"/>
      <c r="R9" s="1294"/>
      <c r="S9" s="1294"/>
      <c r="T9" s="1294"/>
      <c r="U9" s="1294"/>
      <c r="V9" s="1294"/>
      <c r="W9" s="1294"/>
      <c r="X9" s="1294"/>
    </row>
    <row r="10" spans="1:24" s="1194" customFormat="1" ht="17.100000000000001" customHeight="1" x14ac:dyDescent="0.25">
      <c r="A10" s="1309" t="s">
        <v>712</v>
      </c>
      <c r="B10" s="1310">
        <v>827872</v>
      </c>
      <c r="C10" s="1310">
        <v>738902</v>
      </c>
      <c r="D10" s="1311">
        <v>378716</v>
      </c>
      <c r="E10" s="1312">
        <v>360186</v>
      </c>
      <c r="F10" s="1310">
        <v>88970</v>
      </c>
      <c r="G10" s="1311">
        <v>84959</v>
      </c>
      <c r="H10" s="1312">
        <v>4011</v>
      </c>
      <c r="J10" s="1304"/>
      <c r="K10" s="1304"/>
      <c r="L10" s="1304"/>
      <c r="M10" s="1304"/>
      <c r="N10" s="1304"/>
      <c r="O10" s="1294"/>
      <c r="P10" s="1294"/>
      <c r="Q10" s="1294"/>
      <c r="R10" s="1294"/>
      <c r="S10" s="1294"/>
      <c r="T10" s="1294"/>
      <c r="U10" s="1294"/>
      <c r="V10" s="1294"/>
      <c r="W10" s="1294"/>
      <c r="X10" s="1294"/>
    </row>
    <row r="11" spans="1:24" s="1194" customFormat="1" ht="17.100000000000001" customHeight="1" x14ac:dyDescent="0.25">
      <c r="A11" s="1313" t="s">
        <v>713</v>
      </c>
      <c r="B11" s="1314">
        <v>2913455</v>
      </c>
      <c r="C11" s="1314">
        <v>2362018</v>
      </c>
      <c r="D11" s="1315">
        <v>1090814</v>
      </c>
      <c r="E11" s="1316">
        <v>1271204</v>
      </c>
      <c r="F11" s="1314">
        <v>551437</v>
      </c>
      <c r="G11" s="1315">
        <v>491510</v>
      </c>
      <c r="H11" s="1316">
        <v>59927</v>
      </c>
      <c r="J11" s="1304"/>
      <c r="K11" s="1304"/>
      <c r="L11" s="1304"/>
      <c r="M11" s="1304"/>
      <c r="N11" s="1304"/>
      <c r="O11" s="1294"/>
      <c r="P11" s="1294"/>
      <c r="Q11" s="1294"/>
      <c r="R11" s="1294"/>
      <c r="S11" s="1294"/>
      <c r="T11" s="1294"/>
      <c r="U11" s="1294"/>
      <c r="V11" s="1294"/>
      <c r="W11" s="1294"/>
      <c r="X11" s="1294"/>
    </row>
    <row r="12" spans="1:24" s="1194" customFormat="1" ht="17.100000000000001" customHeight="1" x14ac:dyDescent="0.25">
      <c r="A12" s="1313" t="s">
        <v>714</v>
      </c>
      <c r="B12" s="1314">
        <v>454252</v>
      </c>
      <c r="C12" s="1314">
        <v>364312</v>
      </c>
      <c r="D12" s="1315">
        <v>174651</v>
      </c>
      <c r="E12" s="1316">
        <v>189661</v>
      </c>
      <c r="F12" s="1314">
        <v>89940</v>
      </c>
      <c r="G12" s="1315">
        <v>85517</v>
      </c>
      <c r="H12" s="1316">
        <v>4423</v>
      </c>
      <c r="J12" s="1304"/>
      <c r="K12" s="1304"/>
      <c r="L12" s="1304"/>
      <c r="M12" s="1304"/>
      <c r="N12" s="1304"/>
      <c r="O12" s="1294"/>
      <c r="P12" s="1294"/>
      <c r="Q12" s="1294"/>
      <c r="R12" s="1294"/>
      <c r="S12" s="1294"/>
      <c r="T12" s="1294"/>
      <c r="U12" s="1294"/>
      <c r="V12" s="1294"/>
      <c r="W12" s="1294"/>
      <c r="X12" s="1294"/>
    </row>
    <row r="13" spans="1:24" s="1194" customFormat="1" ht="15" customHeight="1" x14ac:dyDescent="0.25">
      <c r="A13" s="1317" t="s">
        <v>715</v>
      </c>
      <c r="B13" s="1306"/>
      <c r="C13" s="1306"/>
      <c r="D13" s="1307"/>
      <c r="E13" s="1308"/>
      <c r="F13" s="1306"/>
      <c r="G13" s="1307"/>
      <c r="H13" s="1308"/>
      <c r="J13" s="1304"/>
      <c r="K13" s="1304"/>
      <c r="L13" s="1304"/>
      <c r="M13" s="1304"/>
      <c r="N13" s="1304"/>
      <c r="O13" s="1294"/>
      <c r="P13" s="1294"/>
      <c r="Q13" s="1294"/>
      <c r="R13" s="1294"/>
      <c r="S13" s="1294"/>
      <c r="T13" s="1294"/>
      <c r="U13" s="1294"/>
      <c r="V13" s="1294"/>
      <c r="W13" s="1294"/>
      <c r="X13" s="1294"/>
    </row>
    <row r="14" spans="1:24" s="1194" customFormat="1" ht="17.100000000000001" customHeight="1" x14ac:dyDescent="0.25">
      <c r="A14" s="1309" t="s">
        <v>716</v>
      </c>
      <c r="B14" s="1310">
        <v>244584</v>
      </c>
      <c r="C14" s="1310">
        <v>220720</v>
      </c>
      <c r="D14" s="1311">
        <v>119004</v>
      </c>
      <c r="E14" s="1312">
        <v>101716</v>
      </c>
      <c r="F14" s="1310">
        <v>23864</v>
      </c>
      <c r="G14" s="1311">
        <v>22313</v>
      </c>
      <c r="H14" s="1312">
        <v>1551</v>
      </c>
      <c r="J14" s="1304"/>
      <c r="K14" s="1304"/>
      <c r="L14" s="1304"/>
      <c r="M14" s="1304"/>
      <c r="N14" s="1304"/>
      <c r="O14" s="1294"/>
      <c r="P14" s="1294"/>
      <c r="Q14" s="1294"/>
      <c r="R14" s="1294"/>
      <c r="S14" s="1294"/>
      <c r="T14" s="1294"/>
      <c r="U14" s="1294"/>
      <c r="V14" s="1294"/>
      <c r="W14" s="1294"/>
      <c r="X14" s="1294"/>
    </row>
    <row r="15" spans="1:24" s="1194" customFormat="1" ht="17.100000000000001" customHeight="1" x14ac:dyDescent="0.25">
      <c r="A15" s="1313" t="s">
        <v>717</v>
      </c>
      <c r="B15" s="1314">
        <v>310805</v>
      </c>
      <c r="C15" s="1314">
        <v>280243</v>
      </c>
      <c r="D15" s="1315">
        <v>142842</v>
      </c>
      <c r="E15" s="1316">
        <v>137401</v>
      </c>
      <c r="F15" s="1314">
        <v>30562</v>
      </c>
      <c r="G15" s="1315">
        <v>29394</v>
      </c>
      <c r="H15" s="1316">
        <v>1168</v>
      </c>
      <c r="J15" s="1304"/>
      <c r="K15" s="1304"/>
      <c r="L15" s="1304"/>
      <c r="M15" s="1304"/>
      <c r="N15" s="1304"/>
      <c r="O15" s="1294"/>
      <c r="P15" s="1294"/>
      <c r="Q15" s="1294"/>
      <c r="R15" s="1294"/>
      <c r="S15" s="1294"/>
      <c r="T15" s="1294"/>
      <c r="U15" s="1294"/>
      <c r="V15" s="1294"/>
      <c r="W15" s="1294"/>
      <c r="X15" s="1294"/>
    </row>
    <row r="16" spans="1:24" s="1194" customFormat="1" ht="17.100000000000001" customHeight="1" x14ac:dyDescent="0.25">
      <c r="A16" s="1313" t="s">
        <v>718</v>
      </c>
      <c r="B16" s="1314">
        <v>225613</v>
      </c>
      <c r="C16" s="1314">
        <v>196536</v>
      </c>
      <c r="D16" s="1315">
        <v>94807</v>
      </c>
      <c r="E16" s="1316">
        <v>101729</v>
      </c>
      <c r="F16" s="1314">
        <v>29077</v>
      </c>
      <c r="G16" s="1315">
        <v>27999</v>
      </c>
      <c r="H16" s="1316">
        <v>1078</v>
      </c>
      <c r="J16" s="1304"/>
      <c r="K16" s="1304"/>
      <c r="L16" s="1304"/>
      <c r="M16" s="1304"/>
      <c r="N16" s="1304"/>
      <c r="O16" s="1294"/>
      <c r="P16" s="1294"/>
      <c r="Q16" s="1294"/>
      <c r="R16" s="1294"/>
      <c r="S16" s="1294"/>
      <c r="T16" s="1294"/>
      <c r="U16" s="1294"/>
      <c r="V16" s="1294"/>
      <c r="W16" s="1294"/>
      <c r="X16" s="1294"/>
    </row>
    <row r="17" spans="1:24" s="1194" customFormat="1" ht="17.100000000000001" customHeight="1" x14ac:dyDescent="0.25">
      <c r="A17" s="1313" t="s">
        <v>719</v>
      </c>
      <c r="B17" s="1314">
        <v>444864</v>
      </c>
      <c r="C17" s="1314">
        <v>398801</v>
      </c>
      <c r="D17" s="1315">
        <v>215341</v>
      </c>
      <c r="E17" s="1316">
        <v>183460</v>
      </c>
      <c r="F17" s="1314">
        <v>46063</v>
      </c>
      <c r="G17" s="1315">
        <v>39815</v>
      </c>
      <c r="H17" s="1316">
        <v>6248</v>
      </c>
      <c r="J17" s="1304"/>
      <c r="K17" s="1304"/>
      <c r="L17" s="1304"/>
      <c r="M17" s="1304"/>
      <c r="N17" s="1304"/>
      <c r="O17" s="1294"/>
      <c r="P17" s="1294"/>
      <c r="Q17" s="1294"/>
      <c r="R17" s="1294"/>
      <c r="S17" s="1294"/>
      <c r="T17" s="1294"/>
      <c r="U17" s="1294"/>
      <c r="V17" s="1294"/>
      <c r="W17" s="1294"/>
      <c r="X17" s="1294"/>
    </row>
    <row r="18" spans="1:24" s="1194" customFormat="1" ht="17.100000000000001" customHeight="1" x14ac:dyDescent="0.25">
      <c r="A18" s="1313" t="s">
        <v>720</v>
      </c>
      <c r="B18" s="1314">
        <v>467847</v>
      </c>
      <c r="C18" s="1314">
        <v>382189</v>
      </c>
      <c r="D18" s="1315">
        <v>161886</v>
      </c>
      <c r="E18" s="1316">
        <v>220303</v>
      </c>
      <c r="F18" s="1314">
        <v>85658</v>
      </c>
      <c r="G18" s="1315">
        <v>66245</v>
      </c>
      <c r="H18" s="1316">
        <v>19413</v>
      </c>
      <c r="J18" s="1304"/>
      <c r="K18" s="1304"/>
      <c r="L18" s="1304"/>
      <c r="M18" s="1304"/>
      <c r="N18" s="1304"/>
      <c r="O18" s="1294"/>
      <c r="P18" s="1294"/>
      <c r="Q18" s="1294"/>
      <c r="R18" s="1294"/>
      <c r="S18" s="1294"/>
      <c r="T18" s="1294"/>
      <c r="U18" s="1294"/>
      <c r="V18" s="1294"/>
      <c r="W18" s="1294"/>
      <c r="X18" s="1294"/>
    </row>
    <row r="19" spans="1:24" s="1194" customFormat="1" ht="17.100000000000001" customHeight="1" x14ac:dyDescent="0.25">
      <c r="A19" s="1313" t="s">
        <v>721</v>
      </c>
      <c r="B19" s="1314">
        <v>371869</v>
      </c>
      <c r="C19" s="1314">
        <v>287547</v>
      </c>
      <c r="D19" s="1315">
        <v>130030</v>
      </c>
      <c r="E19" s="1316">
        <v>157517</v>
      </c>
      <c r="F19" s="1314">
        <v>84322</v>
      </c>
      <c r="G19" s="1315">
        <v>76034</v>
      </c>
      <c r="H19" s="1316">
        <v>8288</v>
      </c>
      <c r="J19" s="1304"/>
      <c r="K19" s="1304"/>
      <c r="L19" s="1304"/>
      <c r="M19" s="1304"/>
      <c r="N19" s="1304"/>
      <c r="O19" s="1294"/>
      <c r="P19" s="1294"/>
      <c r="Q19" s="1294"/>
      <c r="R19" s="1294"/>
      <c r="S19" s="1294"/>
      <c r="T19" s="1294"/>
      <c r="U19" s="1294"/>
      <c r="V19" s="1294"/>
      <c r="W19" s="1294"/>
      <c r="X19" s="1294"/>
    </row>
    <row r="20" spans="1:24" s="1194" customFormat="1" ht="17.100000000000001" customHeight="1" x14ac:dyDescent="0.25">
      <c r="A20" s="1313" t="s">
        <v>722</v>
      </c>
      <c r="B20" s="1314">
        <v>440126</v>
      </c>
      <c r="C20" s="1314">
        <v>353741</v>
      </c>
      <c r="D20" s="1315">
        <v>164289</v>
      </c>
      <c r="E20" s="1316">
        <v>189452</v>
      </c>
      <c r="F20" s="1314">
        <v>86385</v>
      </c>
      <c r="G20" s="1315">
        <v>80142</v>
      </c>
      <c r="H20" s="1316">
        <v>6243</v>
      </c>
      <c r="J20" s="1304"/>
      <c r="K20" s="1304"/>
      <c r="L20" s="1304"/>
      <c r="M20" s="1304"/>
      <c r="N20" s="1304"/>
      <c r="O20" s="1294"/>
      <c r="P20" s="1294"/>
      <c r="Q20" s="1294"/>
      <c r="R20" s="1294"/>
      <c r="S20" s="1294"/>
      <c r="T20" s="1294"/>
      <c r="U20" s="1294"/>
      <c r="V20" s="1294"/>
      <c r="W20" s="1294"/>
      <c r="X20" s="1294"/>
    </row>
    <row r="21" spans="1:24" s="1194" customFormat="1" ht="17.100000000000001" customHeight="1" x14ac:dyDescent="0.25">
      <c r="A21" s="1313" t="s">
        <v>723</v>
      </c>
      <c r="B21" s="1314">
        <v>414197</v>
      </c>
      <c r="C21" s="1314">
        <v>336102</v>
      </c>
      <c r="D21" s="1315">
        <v>151892</v>
      </c>
      <c r="E21" s="1316">
        <v>184210</v>
      </c>
      <c r="F21" s="1314">
        <v>78095</v>
      </c>
      <c r="G21" s="1315">
        <v>72574</v>
      </c>
      <c r="H21" s="1316">
        <v>5521</v>
      </c>
      <c r="J21" s="1304"/>
      <c r="K21" s="1304"/>
      <c r="L21" s="1304"/>
      <c r="M21" s="1304"/>
      <c r="N21" s="1304"/>
      <c r="O21" s="1294"/>
      <c r="P21" s="1294"/>
      <c r="Q21" s="1294"/>
      <c r="R21" s="1294"/>
      <c r="S21" s="1294"/>
      <c r="T21" s="1294"/>
      <c r="U21" s="1294"/>
      <c r="V21" s="1294"/>
      <c r="W21" s="1294"/>
      <c r="X21" s="1294"/>
    </row>
    <row r="22" spans="1:24" s="1194" customFormat="1" ht="17.100000000000001" customHeight="1" x14ac:dyDescent="0.25">
      <c r="A22" s="1313" t="s">
        <v>724</v>
      </c>
      <c r="B22" s="1314">
        <v>292716</v>
      </c>
      <c r="C22" s="1314">
        <v>234167</v>
      </c>
      <c r="D22" s="1315">
        <v>103171</v>
      </c>
      <c r="E22" s="1316">
        <v>130996</v>
      </c>
      <c r="F22" s="1314">
        <v>58549</v>
      </c>
      <c r="G22" s="1315">
        <v>54165</v>
      </c>
      <c r="H22" s="1316">
        <v>4384</v>
      </c>
      <c r="J22" s="1304"/>
      <c r="K22" s="1304"/>
      <c r="L22" s="1304"/>
      <c r="M22" s="1304"/>
      <c r="N22" s="1304"/>
      <c r="O22" s="1294"/>
      <c r="P22" s="1294"/>
      <c r="Q22" s="1294"/>
      <c r="R22" s="1294"/>
      <c r="S22" s="1294"/>
      <c r="T22" s="1294"/>
      <c r="U22" s="1294"/>
      <c r="V22" s="1294"/>
      <c r="W22" s="1294"/>
      <c r="X22" s="1294"/>
    </row>
    <row r="23" spans="1:24" s="1194" customFormat="1" ht="17.100000000000001" customHeight="1" x14ac:dyDescent="0.25">
      <c r="A23" s="1313" t="s">
        <v>725</v>
      </c>
      <c r="B23" s="1314">
        <v>218988</v>
      </c>
      <c r="C23" s="1314">
        <v>171804</v>
      </c>
      <c r="D23" s="1315">
        <v>77303</v>
      </c>
      <c r="E23" s="1316">
        <v>94501</v>
      </c>
      <c r="F23" s="1314">
        <v>47184</v>
      </c>
      <c r="G23" s="1315">
        <v>43170</v>
      </c>
      <c r="H23" s="1316">
        <v>4014</v>
      </c>
      <c r="J23" s="1304"/>
      <c r="K23" s="1304"/>
      <c r="L23" s="1304"/>
      <c r="M23" s="1304"/>
      <c r="N23" s="1304"/>
      <c r="O23" s="1294"/>
      <c r="P23" s="1294"/>
      <c r="Q23" s="1294"/>
      <c r="R23" s="1294"/>
      <c r="S23" s="1294"/>
      <c r="T23" s="1294"/>
      <c r="U23" s="1294"/>
      <c r="V23" s="1294"/>
      <c r="W23" s="1294"/>
      <c r="X23" s="1294"/>
    </row>
    <row r="24" spans="1:24" s="1194" customFormat="1" ht="17.100000000000001" customHeight="1" x14ac:dyDescent="0.25">
      <c r="A24" s="1313" t="s">
        <v>726</v>
      </c>
      <c r="B24" s="1314">
        <v>171204</v>
      </c>
      <c r="C24" s="1314">
        <v>131398</v>
      </c>
      <c r="D24" s="1315">
        <v>59151</v>
      </c>
      <c r="E24" s="1316">
        <v>72247</v>
      </c>
      <c r="F24" s="1314">
        <v>39806</v>
      </c>
      <c r="G24" s="1315">
        <v>36342</v>
      </c>
      <c r="H24" s="1316">
        <v>3464</v>
      </c>
      <c r="J24" s="1304"/>
      <c r="K24" s="1304"/>
      <c r="L24" s="1304"/>
      <c r="M24" s="1304"/>
      <c r="N24" s="1304"/>
      <c r="O24" s="1294"/>
      <c r="P24" s="1294"/>
      <c r="Q24" s="1294"/>
      <c r="R24" s="1294"/>
      <c r="S24" s="1294"/>
      <c r="T24" s="1294"/>
      <c r="U24" s="1294"/>
      <c r="V24" s="1294"/>
      <c r="W24" s="1294"/>
      <c r="X24" s="1294"/>
    </row>
    <row r="25" spans="1:24" s="1194" customFormat="1" ht="17.100000000000001" customHeight="1" x14ac:dyDescent="0.25">
      <c r="A25" s="1313" t="s">
        <v>727</v>
      </c>
      <c r="B25" s="1314">
        <v>158163</v>
      </c>
      <c r="C25" s="1314">
        <v>121689</v>
      </c>
      <c r="D25" s="1315">
        <v>56033</v>
      </c>
      <c r="E25" s="1316">
        <v>65656</v>
      </c>
      <c r="F25" s="1314">
        <v>36474</v>
      </c>
      <c r="G25" s="1315">
        <v>33857</v>
      </c>
      <c r="H25" s="1316">
        <v>2617</v>
      </c>
      <c r="J25" s="1304"/>
      <c r="K25" s="1304"/>
      <c r="L25" s="1304"/>
      <c r="M25" s="1304"/>
      <c r="N25" s="1304"/>
      <c r="O25" s="1294"/>
      <c r="P25" s="1294"/>
      <c r="Q25" s="1294"/>
      <c r="R25" s="1294"/>
      <c r="S25" s="1294"/>
      <c r="T25" s="1294"/>
      <c r="U25" s="1294"/>
      <c r="V25" s="1294"/>
      <c r="W25" s="1294"/>
      <c r="X25" s="1294"/>
    </row>
    <row r="26" spans="1:24" s="1194" customFormat="1" ht="17.100000000000001" customHeight="1" x14ac:dyDescent="0.25">
      <c r="A26" s="1313" t="s">
        <v>728</v>
      </c>
      <c r="B26" s="1314">
        <v>158115</v>
      </c>
      <c r="C26" s="1314">
        <v>124899</v>
      </c>
      <c r="D26" s="1315">
        <v>58538</v>
      </c>
      <c r="E26" s="1316">
        <v>66361</v>
      </c>
      <c r="F26" s="1314">
        <v>33216</v>
      </c>
      <c r="G26" s="1315">
        <v>31418</v>
      </c>
      <c r="H26" s="1316">
        <v>1798</v>
      </c>
      <c r="J26" s="1304"/>
      <c r="K26" s="1304"/>
      <c r="L26" s="1304"/>
      <c r="M26" s="1304"/>
      <c r="N26" s="1304"/>
      <c r="O26" s="1294"/>
      <c r="P26" s="1294"/>
      <c r="Q26" s="1294"/>
      <c r="R26" s="1294"/>
      <c r="S26" s="1294"/>
      <c r="T26" s="1294"/>
      <c r="U26" s="1294"/>
      <c r="V26" s="1294"/>
      <c r="W26" s="1294"/>
      <c r="X26" s="1294"/>
    </row>
    <row r="27" spans="1:24" s="1194" customFormat="1" ht="17.100000000000001" customHeight="1" x14ac:dyDescent="0.25">
      <c r="A27" s="1313" t="s">
        <v>729</v>
      </c>
      <c r="B27" s="1314">
        <v>114424</v>
      </c>
      <c r="C27" s="1314">
        <v>92004</v>
      </c>
      <c r="D27" s="1315">
        <v>44180</v>
      </c>
      <c r="E27" s="1316">
        <v>47824</v>
      </c>
      <c r="F27" s="1314">
        <v>22420</v>
      </c>
      <c r="G27" s="1315">
        <v>21242</v>
      </c>
      <c r="H27" s="1316">
        <v>1178</v>
      </c>
      <c r="J27" s="1304"/>
      <c r="K27" s="1304"/>
      <c r="L27" s="1304"/>
      <c r="M27" s="1304"/>
      <c r="N27" s="1304"/>
      <c r="O27" s="1294"/>
      <c r="P27" s="1294"/>
      <c r="Q27" s="1294"/>
      <c r="R27" s="1294"/>
      <c r="S27" s="1294"/>
      <c r="T27" s="1294"/>
      <c r="U27" s="1294"/>
      <c r="V27" s="1294"/>
      <c r="W27" s="1294"/>
      <c r="X27" s="1294"/>
    </row>
    <row r="28" spans="1:24" s="1194" customFormat="1" ht="17.100000000000001" customHeight="1" x14ac:dyDescent="0.25">
      <c r="A28" s="1313" t="s">
        <v>730</v>
      </c>
      <c r="B28" s="1314">
        <v>75723</v>
      </c>
      <c r="C28" s="1314">
        <v>61825</v>
      </c>
      <c r="D28" s="1315">
        <v>29512</v>
      </c>
      <c r="E28" s="1316">
        <v>32313</v>
      </c>
      <c r="F28" s="1314">
        <v>13898</v>
      </c>
      <c r="G28" s="1315">
        <v>13243</v>
      </c>
      <c r="H28" s="1316">
        <v>655</v>
      </c>
      <c r="J28" s="1304"/>
      <c r="K28" s="1304"/>
      <c r="L28" s="1304"/>
      <c r="M28" s="1304"/>
      <c r="N28" s="1304"/>
      <c r="O28" s="1294"/>
      <c r="P28" s="1294"/>
      <c r="Q28" s="1294"/>
      <c r="R28" s="1294"/>
      <c r="S28" s="1294"/>
      <c r="T28" s="1294"/>
      <c r="U28" s="1294"/>
      <c r="V28" s="1294"/>
      <c r="W28" s="1294"/>
      <c r="X28" s="1294"/>
    </row>
    <row r="29" spans="1:24" s="1194" customFormat="1" ht="17.100000000000001" customHeight="1" x14ac:dyDescent="0.25">
      <c r="A29" s="1313" t="s">
        <v>731</v>
      </c>
      <c r="B29" s="1314">
        <v>30247</v>
      </c>
      <c r="C29" s="1314">
        <v>24342</v>
      </c>
      <c r="D29" s="1315">
        <v>11720</v>
      </c>
      <c r="E29" s="1316">
        <v>12622</v>
      </c>
      <c r="F29" s="1314">
        <v>5905</v>
      </c>
      <c r="G29" s="1315">
        <v>5581</v>
      </c>
      <c r="H29" s="1316">
        <v>324</v>
      </c>
      <c r="J29" s="1304"/>
      <c r="K29" s="1304"/>
      <c r="L29" s="1304"/>
      <c r="M29" s="1304"/>
      <c r="N29" s="1304"/>
      <c r="O29" s="1294"/>
      <c r="P29" s="1294"/>
      <c r="Q29" s="1294"/>
      <c r="R29" s="1294"/>
      <c r="S29" s="1294"/>
      <c r="T29" s="1294"/>
      <c r="U29" s="1294"/>
      <c r="V29" s="1294"/>
      <c r="W29" s="1294"/>
      <c r="X29" s="1294"/>
    </row>
    <row r="30" spans="1:24" s="1194" customFormat="1" ht="17.100000000000001" customHeight="1" x14ac:dyDescent="0.25">
      <c r="A30" s="1313" t="s">
        <v>732</v>
      </c>
      <c r="B30" s="1314">
        <v>33831</v>
      </c>
      <c r="C30" s="1314">
        <v>27877</v>
      </c>
      <c r="D30" s="1315">
        <v>14176</v>
      </c>
      <c r="E30" s="1316">
        <v>13701</v>
      </c>
      <c r="F30" s="1314">
        <v>5954</v>
      </c>
      <c r="G30" s="1315">
        <v>5703</v>
      </c>
      <c r="H30" s="1316">
        <v>251</v>
      </c>
      <c r="J30" s="1304"/>
      <c r="K30" s="1304"/>
      <c r="L30" s="1304"/>
      <c r="M30" s="1304"/>
      <c r="N30" s="1304"/>
      <c r="O30" s="1294"/>
      <c r="P30" s="1294"/>
      <c r="Q30" s="1294"/>
      <c r="R30" s="1294"/>
      <c r="S30" s="1294"/>
      <c r="T30" s="1294"/>
      <c r="U30" s="1294"/>
      <c r="V30" s="1294"/>
      <c r="W30" s="1294"/>
      <c r="X30" s="1294"/>
    </row>
    <row r="31" spans="1:24" s="1194" customFormat="1" ht="17.100000000000001" customHeight="1" x14ac:dyDescent="0.25">
      <c r="A31" s="1313" t="s">
        <v>733</v>
      </c>
      <c r="B31" s="1314">
        <v>15007</v>
      </c>
      <c r="C31" s="1314">
        <v>12750</v>
      </c>
      <c r="D31" s="1315">
        <v>6656</v>
      </c>
      <c r="E31" s="1316">
        <v>6094</v>
      </c>
      <c r="F31" s="1314">
        <v>2257</v>
      </c>
      <c r="G31" s="1315">
        <v>2124</v>
      </c>
      <c r="H31" s="1316">
        <v>133</v>
      </c>
      <c r="J31" s="1304"/>
      <c r="K31" s="1304"/>
      <c r="L31" s="1304"/>
      <c r="M31" s="1304"/>
      <c r="N31" s="1304"/>
      <c r="O31" s="1294"/>
      <c r="P31" s="1294"/>
      <c r="Q31" s="1294"/>
      <c r="R31" s="1294"/>
      <c r="S31" s="1294"/>
      <c r="T31" s="1294"/>
      <c r="U31" s="1294"/>
      <c r="V31" s="1294"/>
      <c r="W31" s="1294"/>
      <c r="X31" s="1294"/>
    </row>
    <row r="32" spans="1:24" s="1194" customFormat="1" ht="17.100000000000001" customHeight="1" x14ac:dyDescent="0.25">
      <c r="A32" s="1313" t="s">
        <v>734</v>
      </c>
      <c r="B32" s="1314">
        <v>5877</v>
      </c>
      <c r="C32" s="1314">
        <v>5313</v>
      </c>
      <c r="D32" s="1315">
        <v>2910</v>
      </c>
      <c r="E32" s="1316">
        <v>2403</v>
      </c>
      <c r="F32" s="1314">
        <v>564</v>
      </c>
      <c r="G32" s="1315">
        <v>540</v>
      </c>
      <c r="H32" s="1316">
        <v>24</v>
      </c>
      <c r="J32" s="1304"/>
      <c r="K32" s="1304"/>
      <c r="L32" s="1304"/>
      <c r="M32" s="1304"/>
      <c r="N32" s="1304"/>
      <c r="O32" s="1294"/>
      <c r="P32" s="1294"/>
      <c r="Q32" s="1294"/>
      <c r="R32" s="1294"/>
      <c r="S32" s="1294"/>
      <c r="T32" s="1294"/>
      <c r="U32" s="1294"/>
      <c r="V32" s="1294"/>
      <c r="W32" s="1294"/>
      <c r="X32" s="1294"/>
    </row>
    <row r="33" spans="1:24" s="1194" customFormat="1" ht="17.100000000000001" customHeight="1" x14ac:dyDescent="0.25">
      <c r="A33" s="1313" t="s">
        <v>735</v>
      </c>
      <c r="B33" s="1314">
        <v>1228</v>
      </c>
      <c r="C33" s="1314">
        <v>1144</v>
      </c>
      <c r="D33" s="1315">
        <v>666</v>
      </c>
      <c r="E33" s="1316">
        <v>478</v>
      </c>
      <c r="F33" s="1314">
        <v>84</v>
      </c>
      <c r="G33" s="1315">
        <v>76</v>
      </c>
      <c r="H33" s="1316">
        <v>8</v>
      </c>
      <c r="J33" s="1304"/>
      <c r="K33" s="1304"/>
      <c r="L33" s="1304"/>
      <c r="M33" s="1304"/>
      <c r="N33" s="1304"/>
      <c r="O33" s="1294"/>
      <c r="P33" s="1294"/>
      <c r="Q33" s="1294"/>
      <c r="R33" s="1294"/>
      <c r="S33" s="1294"/>
      <c r="T33" s="1294"/>
      <c r="U33" s="1294"/>
      <c r="V33" s="1294"/>
      <c r="W33" s="1294"/>
      <c r="X33" s="1294"/>
    </row>
    <row r="34" spans="1:24" s="1194" customFormat="1" ht="17.100000000000001" customHeight="1" x14ac:dyDescent="0.25">
      <c r="A34" s="1313" t="s">
        <v>736</v>
      </c>
      <c r="B34" s="1314">
        <v>151</v>
      </c>
      <c r="C34" s="1314">
        <v>141</v>
      </c>
      <c r="D34" s="1315">
        <v>74</v>
      </c>
      <c r="E34" s="1316">
        <v>67</v>
      </c>
      <c r="F34" s="1314">
        <v>10</v>
      </c>
      <c r="G34" s="1315">
        <v>9</v>
      </c>
      <c r="H34" s="1316">
        <v>1</v>
      </c>
      <c r="J34" s="1304"/>
      <c r="K34" s="1304"/>
      <c r="L34" s="1304"/>
      <c r="M34" s="1304"/>
      <c r="N34" s="1304"/>
      <c r="O34" s="1294"/>
      <c r="P34" s="1294"/>
      <c r="Q34" s="1294"/>
      <c r="R34" s="1294"/>
      <c r="S34" s="1294"/>
      <c r="T34" s="1294"/>
      <c r="U34" s="1294"/>
      <c r="V34" s="1294"/>
      <c r="W34" s="1294"/>
      <c r="X34" s="1294"/>
    </row>
    <row r="35" spans="1:24" s="1296" customFormat="1" ht="20.100000000000001" customHeight="1" x14ac:dyDescent="0.25">
      <c r="A35" s="1300" t="s">
        <v>737</v>
      </c>
      <c r="B35" s="1301">
        <v>2005260</v>
      </c>
      <c r="C35" s="1301">
        <v>1606007</v>
      </c>
      <c r="D35" s="1302">
        <v>754448</v>
      </c>
      <c r="E35" s="1303">
        <v>851559</v>
      </c>
      <c r="F35" s="1301">
        <v>399253</v>
      </c>
      <c r="G35" s="1302">
        <v>353193</v>
      </c>
      <c r="H35" s="1303">
        <v>46060</v>
      </c>
      <c r="I35" s="1318"/>
      <c r="J35" s="1304"/>
      <c r="K35" s="1304"/>
      <c r="L35" s="1304"/>
      <c r="M35" s="1304"/>
      <c r="N35" s="1294"/>
      <c r="O35" s="1294"/>
      <c r="P35" s="1294"/>
      <c r="Q35" s="1319"/>
      <c r="R35" s="1294"/>
      <c r="S35" s="1294"/>
      <c r="T35" s="1294"/>
      <c r="U35" s="1294"/>
      <c r="V35" s="1294"/>
      <c r="W35" s="1294"/>
      <c r="X35" s="1294"/>
    </row>
    <row r="36" spans="1:24" x14ac:dyDescent="0.25">
      <c r="A36" s="1305" t="s">
        <v>711</v>
      </c>
      <c r="B36" s="1306"/>
      <c r="C36" s="1306"/>
      <c r="D36" s="1307"/>
      <c r="E36" s="1308"/>
      <c r="F36" s="1306"/>
      <c r="G36" s="1307"/>
      <c r="H36" s="1308"/>
      <c r="I36" s="1318"/>
      <c r="J36" s="1304"/>
      <c r="K36" s="1304"/>
      <c r="L36" s="1304"/>
      <c r="M36" s="1304"/>
      <c r="Q36" s="1319"/>
      <c r="R36" s="1294"/>
      <c r="S36" s="1294"/>
      <c r="T36" s="1294"/>
      <c r="U36" s="1294"/>
      <c r="V36" s="1294"/>
      <c r="W36" s="1294"/>
      <c r="X36" s="1294"/>
    </row>
    <row r="37" spans="1:24" ht="17.100000000000001" customHeight="1" x14ac:dyDescent="0.25">
      <c r="A37" s="1309" t="s">
        <v>712</v>
      </c>
      <c r="B37" s="1310">
        <v>422294</v>
      </c>
      <c r="C37" s="1310">
        <v>375749</v>
      </c>
      <c r="D37" s="1311">
        <v>192187</v>
      </c>
      <c r="E37" s="1312">
        <v>183562</v>
      </c>
      <c r="F37" s="1310">
        <v>46545</v>
      </c>
      <c r="G37" s="1311">
        <v>44427</v>
      </c>
      <c r="H37" s="1312">
        <v>2118</v>
      </c>
      <c r="I37" s="1318"/>
      <c r="J37" s="1304"/>
      <c r="K37" s="1304"/>
      <c r="L37" s="1304"/>
      <c r="Q37" s="1319"/>
      <c r="R37" s="1294"/>
      <c r="S37" s="1294"/>
      <c r="T37" s="1294"/>
      <c r="U37" s="1294"/>
      <c r="V37" s="1294"/>
      <c r="W37" s="1294"/>
      <c r="X37" s="1294"/>
    </row>
    <row r="38" spans="1:24" ht="17.100000000000001" customHeight="1" x14ac:dyDescent="0.25">
      <c r="A38" s="1313" t="s">
        <v>713</v>
      </c>
      <c r="B38" s="1314">
        <v>1442489</v>
      </c>
      <c r="C38" s="1314">
        <v>1115603</v>
      </c>
      <c r="D38" s="1315">
        <v>505894</v>
      </c>
      <c r="E38" s="1316">
        <v>609709</v>
      </c>
      <c r="F38" s="1314">
        <v>326886</v>
      </c>
      <c r="G38" s="1315">
        <v>284754</v>
      </c>
      <c r="H38" s="1316">
        <v>42132</v>
      </c>
      <c r="I38" s="1318"/>
      <c r="J38" s="1304"/>
      <c r="K38" s="1304"/>
      <c r="L38" s="1304"/>
      <c r="Q38" s="1319"/>
      <c r="R38" s="1294"/>
      <c r="S38" s="1294"/>
      <c r="T38" s="1294"/>
      <c r="U38" s="1294"/>
      <c r="V38" s="1294"/>
      <c r="W38" s="1294"/>
      <c r="X38" s="1294"/>
    </row>
    <row r="39" spans="1:24" ht="17.100000000000001" customHeight="1" x14ac:dyDescent="0.25">
      <c r="A39" s="1313" t="s">
        <v>714</v>
      </c>
      <c r="B39" s="1314">
        <v>140477</v>
      </c>
      <c r="C39" s="1314">
        <v>114655</v>
      </c>
      <c r="D39" s="1315">
        <v>56367</v>
      </c>
      <c r="E39" s="1316">
        <v>58288</v>
      </c>
      <c r="F39" s="1314">
        <v>25822</v>
      </c>
      <c r="G39" s="1315">
        <v>24012</v>
      </c>
      <c r="H39" s="1316">
        <v>1810</v>
      </c>
      <c r="I39" s="1318"/>
      <c r="J39" s="1304"/>
      <c r="K39" s="1304"/>
      <c r="L39" s="1304"/>
      <c r="Q39" s="1319"/>
      <c r="R39" s="1294"/>
      <c r="S39" s="1294"/>
      <c r="T39" s="1294"/>
      <c r="U39" s="1294"/>
      <c r="V39" s="1294"/>
      <c r="W39" s="1294"/>
      <c r="X39" s="1294"/>
    </row>
    <row r="40" spans="1:24" ht="15" customHeight="1" x14ac:dyDescent="0.25">
      <c r="A40" s="1317" t="s">
        <v>715</v>
      </c>
      <c r="B40" s="1306"/>
      <c r="C40" s="1306"/>
      <c r="D40" s="1307"/>
      <c r="E40" s="1308"/>
      <c r="F40" s="1306"/>
      <c r="G40" s="1307"/>
      <c r="H40" s="1308"/>
      <c r="I40" s="1318"/>
      <c r="J40" s="1304"/>
      <c r="K40" s="1304"/>
      <c r="L40" s="1304"/>
      <c r="Q40" s="1319"/>
      <c r="R40" s="1294"/>
      <c r="S40" s="1294"/>
      <c r="T40" s="1294"/>
      <c r="U40" s="1294"/>
      <c r="V40" s="1294"/>
      <c r="W40" s="1294"/>
      <c r="X40" s="1294"/>
    </row>
    <row r="41" spans="1:24" ht="17.100000000000001" customHeight="1" x14ac:dyDescent="0.25">
      <c r="A41" s="1309" t="s">
        <v>716</v>
      </c>
      <c r="B41" s="1310">
        <v>124623</v>
      </c>
      <c r="C41" s="1310">
        <v>112149</v>
      </c>
      <c r="D41" s="1311">
        <v>60365</v>
      </c>
      <c r="E41" s="1312">
        <v>51784</v>
      </c>
      <c r="F41" s="1310">
        <v>12474</v>
      </c>
      <c r="G41" s="1311">
        <v>11667</v>
      </c>
      <c r="H41" s="1312">
        <v>807</v>
      </c>
      <c r="I41" s="1318"/>
      <c r="J41" s="1304"/>
      <c r="K41" s="1304"/>
      <c r="L41" s="1304"/>
      <c r="Q41" s="1319"/>
      <c r="R41" s="1294"/>
      <c r="S41" s="1294"/>
      <c r="T41" s="1294"/>
      <c r="U41" s="1294"/>
      <c r="V41" s="1294"/>
      <c r="W41" s="1294"/>
      <c r="X41" s="1294"/>
    </row>
    <row r="42" spans="1:24" ht="17.100000000000001" customHeight="1" x14ac:dyDescent="0.25">
      <c r="A42" s="1313" t="s">
        <v>717</v>
      </c>
      <c r="B42" s="1314">
        <v>158798</v>
      </c>
      <c r="C42" s="1314">
        <v>142865</v>
      </c>
      <c r="D42" s="1315">
        <v>72473</v>
      </c>
      <c r="E42" s="1316">
        <v>70392</v>
      </c>
      <c r="F42" s="1314">
        <v>15933</v>
      </c>
      <c r="G42" s="1315">
        <v>15303</v>
      </c>
      <c r="H42" s="1316">
        <v>630</v>
      </c>
      <c r="I42" s="1318"/>
      <c r="J42" s="1304"/>
      <c r="K42" s="1304"/>
      <c r="L42" s="1304"/>
      <c r="Q42" s="1319"/>
      <c r="R42" s="1294"/>
      <c r="S42" s="1294"/>
      <c r="T42" s="1294"/>
      <c r="U42" s="1294"/>
      <c r="V42" s="1294"/>
      <c r="W42" s="1294"/>
      <c r="X42" s="1294"/>
    </row>
    <row r="43" spans="1:24" ht="17.100000000000001" customHeight="1" x14ac:dyDescent="0.25">
      <c r="A43" s="1313" t="s">
        <v>718</v>
      </c>
      <c r="B43" s="1314">
        <v>115063</v>
      </c>
      <c r="C43" s="1314">
        <v>99804</v>
      </c>
      <c r="D43" s="1315">
        <v>48258</v>
      </c>
      <c r="E43" s="1316">
        <v>51546</v>
      </c>
      <c r="F43" s="1314">
        <v>15259</v>
      </c>
      <c r="G43" s="1315">
        <v>14688</v>
      </c>
      <c r="H43" s="1316">
        <v>571</v>
      </c>
      <c r="I43" s="1318"/>
      <c r="J43" s="1304"/>
      <c r="K43" s="1304"/>
      <c r="L43" s="1304"/>
      <c r="Q43" s="1319"/>
      <c r="R43" s="1294"/>
      <c r="S43" s="1294"/>
      <c r="T43" s="1294"/>
      <c r="U43" s="1294"/>
      <c r="V43" s="1294"/>
      <c r="W43" s="1294"/>
      <c r="X43" s="1294"/>
    </row>
    <row r="44" spans="1:24" ht="17.100000000000001" customHeight="1" x14ac:dyDescent="0.25">
      <c r="A44" s="1313" t="s">
        <v>719</v>
      </c>
      <c r="B44" s="1314">
        <v>226730</v>
      </c>
      <c r="C44" s="1314">
        <v>199155</v>
      </c>
      <c r="D44" s="1315">
        <v>106302</v>
      </c>
      <c r="E44" s="1316">
        <v>92853</v>
      </c>
      <c r="F44" s="1314">
        <v>27575</v>
      </c>
      <c r="G44" s="1315">
        <v>23529</v>
      </c>
      <c r="H44" s="1316">
        <v>4046</v>
      </c>
      <c r="I44" s="1318"/>
      <c r="J44" s="1304"/>
      <c r="K44" s="1304"/>
      <c r="L44" s="1304"/>
      <c r="Q44" s="1319"/>
      <c r="R44" s="1294"/>
      <c r="S44" s="1294"/>
      <c r="T44" s="1294"/>
      <c r="U44" s="1294"/>
      <c r="V44" s="1294"/>
      <c r="W44" s="1294"/>
      <c r="X44" s="1294"/>
    </row>
    <row r="45" spans="1:24" ht="17.100000000000001" customHeight="1" x14ac:dyDescent="0.25">
      <c r="A45" s="1313" t="s">
        <v>720</v>
      </c>
      <c r="B45" s="1314">
        <v>227140</v>
      </c>
      <c r="C45" s="1314">
        <v>175932</v>
      </c>
      <c r="D45" s="1315">
        <v>68434</v>
      </c>
      <c r="E45" s="1316">
        <v>107498</v>
      </c>
      <c r="F45" s="1314">
        <v>51208</v>
      </c>
      <c r="G45" s="1315">
        <v>37815</v>
      </c>
      <c r="H45" s="1316">
        <v>13393</v>
      </c>
      <c r="I45" s="1318"/>
      <c r="J45" s="1304"/>
      <c r="K45" s="1304"/>
      <c r="L45" s="1304"/>
      <c r="Q45" s="1319"/>
      <c r="R45" s="1294"/>
      <c r="S45" s="1294"/>
      <c r="T45" s="1294"/>
      <c r="U45" s="1294"/>
      <c r="V45" s="1294"/>
      <c r="W45" s="1294"/>
      <c r="X45" s="1294"/>
    </row>
    <row r="46" spans="1:24" ht="17.100000000000001" customHeight="1" x14ac:dyDescent="0.25">
      <c r="A46" s="1313" t="s">
        <v>721</v>
      </c>
      <c r="B46" s="1314">
        <v>171406</v>
      </c>
      <c r="C46" s="1314">
        <v>120955</v>
      </c>
      <c r="D46" s="1315">
        <v>51167</v>
      </c>
      <c r="E46" s="1316">
        <v>69788</v>
      </c>
      <c r="F46" s="1314">
        <v>50451</v>
      </c>
      <c r="G46" s="1315">
        <v>44485</v>
      </c>
      <c r="H46" s="1316">
        <v>5966</v>
      </c>
      <c r="I46" s="1318"/>
      <c r="J46" s="1304"/>
      <c r="K46" s="1304"/>
      <c r="L46" s="1304"/>
      <c r="Q46" s="1319"/>
      <c r="R46" s="1294"/>
      <c r="S46" s="1294"/>
      <c r="T46" s="1294"/>
      <c r="U46" s="1294"/>
      <c r="V46" s="1294"/>
      <c r="W46" s="1294"/>
      <c r="X46" s="1294"/>
    </row>
    <row r="47" spans="1:24" ht="17.100000000000001" customHeight="1" x14ac:dyDescent="0.25">
      <c r="A47" s="1313" t="s">
        <v>722</v>
      </c>
      <c r="B47" s="1314">
        <v>201052</v>
      </c>
      <c r="C47" s="1314">
        <v>149930</v>
      </c>
      <c r="D47" s="1315">
        <v>68267</v>
      </c>
      <c r="E47" s="1316">
        <v>81663</v>
      </c>
      <c r="F47" s="1314">
        <v>51122</v>
      </c>
      <c r="G47" s="1315">
        <v>46625</v>
      </c>
      <c r="H47" s="1316">
        <v>4497</v>
      </c>
      <c r="I47" s="1318"/>
      <c r="J47" s="1304"/>
      <c r="K47" s="1304"/>
      <c r="L47" s="1304"/>
      <c r="Q47" s="1319"/>
      <c r="R47" s="1294"/>
      <c r="S47" s="1294"/>
      <c r="T47" s="1294"/>
      <c r="U47" s="1294"/>
      <c r="V47" s="1294"/>
      <c r="W47" s="1294"/>
      <c r="X47" s="1294"/>
    </row>
    <row r="48" spans="1:24" ht="17.100000000000001" customHeight="1" x14ac:dyDescent="0.25">
      <c r="A48" s="1313" t="s">
        <v>723</v>
      </c>
      <c r="B48" s="1314">
        <v>196596</v>
      </c>
      <c r="C48" s="1314">
        <v>151107</v>
      </c>
      <c r="D48" s="1315">
        <v>68418</v>
      </c>
      <c r="E48" s="1316">
        <v>82689</v>
      </c>
      <c r="F48" s="1314">
        <v>45489</v>
      </c>
      <c r="G48" s="1315">
        <v>41547</v>
      </c>
      <c r="H48" s="1316">
        <v>3942</v>
      </c>
      <c r="I48" s="1318"/>
      <c r="J48" s="1304"/>
      <c r="K48" s="1304"/>
      <c r="L48" s="1304"/>
      <c r="Q48" s="1319"/>
      <c r="R48" s="1294"/>
      <c r="S48" s="1294"/>
      <c r="T48" s="1294"/>
      <c r="U48" s="1294"/>
      <c r="V48" s="1294"/>
      <c r="W48" s="1294"/>
      <c r="X48" s="1294"/>
    </row>
    <row r="49" spans="1:24" ht="17.100000000000001" customHeight="1" x14ac:dyDescent="0.25">
      <c r="A49" s="1313" t="s">
        <v>724</v>
      </c>
      <c r="B49" s="1314">
        <v>145007</v>
      </c>
      <c r="C49" s="1314">
        <v>110963</v>
      </c>
      <c r="D49" s="1315">
        <v>49095</v>
      </c>
      <c r="E49" s="1316">
        <v>61868</v>
      </c>
      <c r="F49" s="1314">
        <v>34044</v>
      </c>
      <c r="G49" s="1315">
        <v>30948</v>
      </c>
      <c r="H49" s="1316">
        <v>3096</v>
      </c>
      <c r="I49" s="1318"/>
      <c r="J49" s="1304"/>
      <c r="K49" s="1304"/>
      <c r="L49" s="1304"/>
      <c r="Q49" s="1319"/>
      <c r="R49" s="1294"/>
      <c r="S49" s="1294"/>
      <c r="T49" s="1294"/>
      <c r="U49" s="1294"/>
      <c r="V49" s="1294"/>
      <c r="W49" s="1294"/>
      <c r="X49" s="1294"/>
    </row>
    <row r="50" spans="1:24" ht="17.100000000000001" customHeight="1" x14ac:dyDescent="0.25">
      <c r="A50" s="1313" t="s">
        <v>725</v>
      </c>
      <c r="B50" s="1314">
        <v>109229</v>
      </c>
      <c r="C50" s="1314">
        <v>83475</v>
      </c>
      <c r="D50" s="1315">
        <v>38125</v>
      </c>
      <c r="E50" s="1316">
        <v>45350</v>
      </c>
      <c r="F50" s="1314">
        <v>25754</v>
      </c>
      <c r="G50" s="1315">
        <v>22983</v>
      </c>
      <c r="H50" s="1316">
        <v>2771</v>
      </c>
      <c r="I50" s="1318"/>
      <c r="J50" s="1304"/>
      <c r="K50" s="1304"/>
      <c r="L50" s="1304"/>
      <c r="Q50" s="1319"/>
      <c r="R50" s="1294"/>
      <c r="S50" s="1294"/>
      <c r="T50" s="1294"/>
      <c r="U50" s="1294"/>
      <c r="V50" s="1294"/>
      <c r="W50" s="1294"/>
      <c r="X50" s="1294"/>
    </row>
    <row r="51" spans="1:24" ht="17.100000000000001" customHeight="1" x14ac:dyDescent="0.25">
      <c r="A51" s="1313" t="s">
        <v>726</v>
      </c>
      <c r="B51" s="1314">
        <v>84154</v>
      </c>
      <c r="C51" s="1314">
        <v>63322</v>
      </c>
      <c r="D51" s="1315">
        <v>29041</v>
      </c>
      <c r="E51" s="1316">
        <v>34281</v>
      </c>
      <c r="F51" s="1314">
        <v>20832</v>
      </c>
      <c r="G51" s="1315">
        <v>18458</v>
      </c>
      <c r="H51" s="1316">
        <v>2374</v>
      </c>
      <c r="I51" s="1318"/>
      <c r="J51" s="1304"/>
      <c r="K51" s="1304"/>
      <c r="L51" s="1304"/>
      <c r="Q51" s="1319"/>
      <c r="R51" s="1294"/>
      <c r="S51" s="1294"/>
      <c r="T51" s="1294"/>
      <c r="U51" s="1294"/>
      <c r="V51" s="1294"/>
      <c r="W51" s="1294"/>
      <c r="X51" s="1294"/>
    </row>
    <row r="52" spans="1:24" ht="17.100000000000001" customHeight="1" x14ac:dyDescent="0.25">
      <c r="A52" s="1313" t="s">
        <v>727</v>
      </c>
      <c r="B52" s="1314">
        <v>74060</v>
      </c>
      <c r="C52" s="1314">
        <v>56965</v>
      </c>
      <c r="D52" s="1315">
        <v>26518</v>
      </c>
      <c r="E52" s="1316">
        <v>30447</v>
      </c>
      <c r="F52" s="1314">
        <v>17095</v>
      </c>
      <c r="G52" s="1315">
        <v>15449</v>
      </c>
      <c r="H52" s="1316">
        <v>1646</v>
      </c>
      <c r="I52" s="1318"/>
      <c r="J52" s="1304"/>
      <c r="K52" s="1304"/>
      <c r="L52" s="1304"/>
      <c r="Q52" s="1319"/>
      <c r="R52" s="1294"/>
      <c r="S52" s="1294"/>
      <c r="T52" s="1294"/>
      <c r="U52" s="1294"/>
      <c r="V52" s="1294"/>
      <c r="W52" s="1294"/>
      <c r="X52" s="1294"/>
    </row>
    <row r="53" spans="1:24" ht="17.100000000000001" customHeight="1" x14ac:dyDescent="0.25">
      <c r="A53" s="1313" t="s">
        <v>728</v>
      </c>
      <c r="B53" s="1314">
        <v>71590</v>
      </c>
      <c r="C53" s="1314">
        <v>57145</v>
      </c>
      <c r="D53" s="1315">
        <v>27286</v>
      </c>
      <c r="E53" s="1316">
        <v>29859</v>
      </c>
      <c r="F53" s="1314">
        <v>14445</v>
      </c>
      <c r="G53" s="1315">
        <v>13380</v>
      </c>
      <c r="H53" s="1316">
        <v>1065</v>
      </c>
      <c r="I53" s="1318"/>
      <c r="J53" s="1304"/>
      <c r="K53" s="1304"/>
      <c r="L53" s="1304"/>
      <c r="Q53" s="1319"/>
      <c r="R53" s="1294"/>
      <c r="S53" s="1294"/>
      <c r="T53" s="1294"/>
      <c r="U53" s="1294"/>
      <c r="V53" s="1294"/>
      <c r="W53" s="1294"/>
      <c r="X53" s="1294"/>
    </row>
    <row r="54" spans="1:24" ht="17.100000000000001" customHeight="1" x14ac:dyDescent="0.25">
      <c r="A54" s="1313" t="s">
        <v>729</v>
      </c>
      <c r="B54" s="1314">
        <v>47679</v>
      </c>
      <c r="C54" s="1314">
        <v>38747</v>
      </c>
      <c r="D54" s="1315">
        <v>19060</v>
      </c>
      <c r="E54" s="1316">
        <v>19687</v>
      </c>
      <c r="F54" s="1314">
        <v>8932</v>
      </c>
      <c r="G54" s="1315">
        <v>8282</v>
      </c>
      <c r="H54" s="1316">
        <v>650</v>
      </c>
      <c r="I54" s="1318"/>
      <c r="J54" s="1304"/>
      <c r="K54" s="1304"/>
      <c r="L54" s="1304"/>
      <c r="Q54" s="1319"/>
      <c r="R54" s="1294"/>
      <c r="S54" s="1294"/>
      <c r="T54" s="1294"/>
      <c r="U54" s="1294"/>
      <c r="V54" s="1294"/>
      <c r="W54" s="1294"/>
      <c r="X54" s="1294"/>
    </row>
    <row r="55" spans="1:24" ht="17.100000000000001" customHeight="1" x14ac:dyDescent="0.25">
      <c r="A55" s="1313" t="s">
        <v>730</v>
      </c>
      <c r="B55" s="1314">
        <v>28210</v>
      </c>
      <c r="C55" s="1314">
        <v>23473</v>
      </c>
      <c r="D55" s="1315">
        <v>11524</v>
      </c>
      <c r="E55" s="1316">
        <v>11949</v>
      </c>
      <c r="F55" s="1314">
        <v>4737</v>
      </c>
      <c r="G55" s="1315">
        <v>4412</v>
      </c>
      <c r="H55" s="1316">
        <v>325</v>
      </c>
      <c r="I55" s="1318"/>
      <c r="J55" s="1304"/>
      <c r="K55" s="1304"/>
      <c r="L55" s="1304"/>
      <c r="Q55" s="1319"/>
      <c r="R55" s="1294"/>
      <c r="S55" s="1294"/>
      <c r="T55" s="1294"/>
      <c r="U55" s="1294"/>
      <c r="V55" s="1294"/>
      <c r="W55" s="1294"/>
      <c r="X55" s="1294"/>
    </row>
    <row r="56" spans="1:24" ht="17.100000000000001" customHeight="1" x14ac:dyDescent="0.25">
      <c r="A56" s="1313" t="s">
        <v>731</v>
      </c>
      <c r="B56" s="1314">
        <v>9997</v>
      </c>
      <c r="C56" s="1314">
        <v>8248</v>
      </c>
      <c r="D56" s="1315">
        <v>4072</v>
      </c>
      <c r="E56" s="1316">
        <v>4176</v>
      </c>
      <c r="F56" s="1314">
        <v>1749</v>
      </c>
      <c r="G56" s="1315">
        <v>1618</v>
      </c>
      <c r="H56" s="1316">
        <v>131</v>
      </c>
      <c r="I56" s="1318"/>
      <c r="J56" s="1304"/>
      <c r="K56" s="1304"/>
      <c r="L56" s="1304"/>
      <c r="Q56" s="1319"/>
      <c r="R56" s="1294"/>
      <c r="S56" s="1294"/>
      <c r="T56" s="1294"/>
      <c r="U56" s="1294"/>
      <c r="V56" s="1294"/>
      <c r="W56" s="1294"/>
      <c r="X56" s="1294"/>
    </row>
    <row r="57" spans="1:24" ht="17.100000000000001" customHeight="1" x14ac:dyDescent="0.25">
      <c r="A57" s="1313" t="s">
        <v>732</v>
      </c>
      <c r="B57" s="1314">
        <v>9013</v>
      </c>
      <c r="C57" s="1314">
        <v>7579</v>
      </c>
      <c r="D57" s="1315">
        <v>3917</v>
      </c>
      <c r="E57" s="1316">
        <v>3662</v>
      </c>
      <c r="F57" s="1314">
        <v>1434</v>
      </c>
      <c r="G57" s="1315">
        <v>1345</v>
      </c>
      <c r="H57" s="1316">
        <v>89</v>
      </c>
      <c r="I57" s="1318"/>
      <c r="J57" s="1304"/>
      <c r="K57" s="1304"/>
      <c r="L57" s="1304"/>
      <c r="Q57" s="1319"/>
      <c r="R57" s="1294"/>
      <c r="S57" s="1294"/>
      <c r="T57" s="1294"/>
      <c r="U57" s="1294"/>
      <c r="V57" s="1294"/>
      <c r="W57" s="1294"/>
      <c r="X57" s="1294"/>
    </row>
    <row r="58" spans="1:24" ht="17.100000000000001" customHeight="1" x14ac:dyDescent="0.25">
      <c r="A58" s="1313" t="s">
        <v>733</v>
      </c>
      <c r="B58" s="1314">
        <v>3558</v>
      </c>
      <c r="C58" s="1314">
        <v>2974</v>
      </c>
      <c r="D58" s="1315">
        <v>1497</v>
      </c>
      <c r="E58" s="1316">
        <v>1477</v>
      </c>
      <c r="F58" s="1314">
        <v>584</v>
      </c>
      <c r="G58" s="1315">
        <v>535</v>
      </c>
      <c r="H58" s="1316">
        <v>49</v>
      </c>
      <c r="I58" s="1318"/>
      <c r="J58" s="1304"/>
      <c r="K58" s="1304"/>
      <c r="L58" s="1304"/>
      <c r="Q58" s="1319"/>
      <c r="R58" s="1294"/>
      <c r="S58" s="1294"/>
      <c r="T58" s="1294"/>
      <c r="U58" s="1294"/>
      <c r="V58" s="1294"/>
      <c r="W58" s="1294"/>
      <c r="X58" s="1294"/>
    </row>
    <row r="59" spans="1:24" ht="17.100000000000001" customHeight="1" x14ac:dyDescent="0.25">
      <c r="A59" s="1313" t="s">
        <v>734</v>
      </c>
      <c r="B59" s="1314">
        <v>1109</v>
      </c>
      <c r="C59" s="1314">
        <v>992</v>
      </c>
      <c r="D59" s="1315">
        <v>508</v>
      </c>
      <c r="E59" s="1316">
        <v>484</v>
      </c>
      <c r="F59" s="1314">
        <v>117</v>
      </c>
      <c r="G59" s="1315">
        <v>108</v>
      </c>
      <c r="H59" s="1316">
        <v>9</v>
      </c>
      <c r="I59" s="1318"/>
      <c r="J59" s="1304"/>
      <c r="K59" s="1304"/>
      <c r="L59" s="1304"/>
      <c r="Q59" s="1319"/>
      <c r="R59" s="1294"/>
      <c r="S59" s="1294"/>
      <c r="T59" s="1294"/>
      <c r="U59" s="1294"/>
      <c r="V59" s="1294"/>
      <c r="W59" s="1294"/>
      <c r="X59" s="1294"/>
    </row>
    <row r="60" spans="1:24" ht="17.100000000000001" customHeight="1" x14ac:dyDescent="0.25">
      <c r="A60" s="1313" t="s">
        <v>735</v>
      </c>
      <c r="B60" s="1314">
        <v>218</v>
      </c>
      <c r="C60" s="1314">
        <v>201</v>
      </c>
      <c r="D60" s="1315">
        <v>109</v>
      </c>
      <c r="E60" s="1316">
        <v>92</v>
      </c>
      <c r="F60" s="1314">
        <v>17</v>
      </c>
      <c r="G60" s="1315">
        <v>15</v>
      </c>
      <c r="H60" s="1316">
        <v>2</v>
      </c>
      <c r="I60" s="1318"/>
      <c r="J60" s="1304"/>
      <c r="K60" s="1304"/>
      <c r="L60" s="1304"/>
      <c r="Q60" s="1319"/>
      <c r="R60" s="1294"/>
      <c r="S60" s="1294"/>
      <c r="T60" s="1294"/>
      <c r="U60" s="1294"/>
      <c r="V60" s="1294"/>
      <c r="W60" s="1294"/>
      <c r="X60" s="1294"/>
    </row>
    <row r="61" spans="1:24" ht="17.100000000000001" customHeight="1" x14ac:dyDescent="0.25">
      <c r="A61" s="1313" t="s">
        <v>736</v>
      </c>
      <c r="B61" s="1314">
        <v>28</v>
      </c>
      <c r="C61" s="1314">
        <v>26</v>
      </c>
      <c r="D61" s="1315">
        <v>12</v>
      </c>
      <c r="E61" s="1316">
        <v>14</v>
      </c>
      <c r="F61" s="1314">
        <v>2</v>
      </c>
      <c r="G61" s="1315">
        <v>1</v>
      </c>
      <c r="H61" s="1316">
        <v>1</v>
      </c>
      <c r="I61" s="1318"/>
      <c r="J61" s="1304"/>
      <c r="K61" s="1304"/>
      <c r="L61" s="1304"/>
      <c r="Q61" s="1319"/>
      <c r="R61" s="1294"/>
      <c r="S61" s="1294"/>
      <c r="T61" s="1294"/>
      <c r="U61" s="1294"/>
      <c r="V61" s="1294"/>
      <c r="W61" s="1294"/>
      <c r="X61" s="1294"/>
    </row>
    <row r="62" spans="1:24" s="1299" customFormat="1" ht="20.100000000000001" customHeight="1" x14ac:dyDescent="0.25">
      <c r="A62" s="1300" t="s">
        <v>738</v>
      </c>
      <c r="B62" s="1301">
        <v>2190319</v>
      </c>
      <c r="C62" s="1301">
        <v>1859225</v>
      </c>
      <c r="D62" s="1302">
        <v>889733</v>
      </c>
      <c r="E62" s="1303">
        <v>969492</v>
      </c>
      <c r="F62" s="1301">
        <v>331094</v>
      </c>
      <c r="G62" s="1302">
        <v>308793</v>
      </c>
      <c r="H62" s="1303">
        <v>22301</v>
      </c>
      <c r="I62" s="1320"/>
      <c r="J62" s="1304"/>
      <c r="K62" s="1304"/>
      <c r="L62" s="1304"/>
      <c r="M62" s="1304"/>
      <c r="N62" s="1294"/>
      <c r="O62" s="1294"/>
      <c r="P62" s="1294"/>
      <c r="Q62" s="1319"/>
      <c r="R62" s="1294"/>
      <c r="S62" s="1294"/>
      <c r="T62" s="1294"/>
      <c r="U62" s="1294"/>
      <c r="V62" s="1294"/>
      <c r="W62" s="1294"/>
      <c r="X62" s="1294"/>
    </row>
    <row r="63" spans="1:24" s="1194" customFormat="1" x14ac:dyDescent="0.25">
      <c r="A63" s="1305" t="s">
        <v>711</v>
      </c>
      <c r="B63" s="1306"/>
      <c r="C63" s="1306"/>
      <c r="D63" s="1307"/>
      <c r="E63" s="1308"/>
      <c r="F63" s="1306"/>
      <c r="G63" s="1307"/>
      <c r="H63" s="1308"/>
      <c r="I63" s="1320"/>
      <c r="J63" s="1304"/>
      <c r="K63" s="1304"/>
      <c r="L63" s="1304"/>
      <c r="M63" s="1304"/>
      <c r="N63" s="1294"/>
      <c r="O63" s="1294"/>
      <c r="P63" s="1294"/>
      <c r="Q63" s="1319"/>
      <c r="R63" s="1294"/>
      <c r="S63" s="1294"/>
      <c r="T63" s="1294"/>
      <c r="U63" s="1294"/>
      <c r="V63" s="1294"/>
      <c r="W63" s="1294"/>
      <c r="X63" s="1294"/>
    </row>
    <row r="64" spans="1:24" s="1194" customFormat="1" ht="17.100000000000001" customHeight="1" x14ac:dyDescent="0.25">
      <c r="A64" s="1309" t="s">
        <v>712</v>
      </c>
      <c r="B64" s="1310">
        <v>405578</v>
      </c>
      <c r="C64" s="1310">
        <v>363153</v>
      </c>
      <c r="D64" s="1311">
        <v>186529</v>
      </c>
      <c r="E64" s="1312">
        <v>176624</v>
      </c>
      <c r="F64" s="1310">
        <v>42425</v>
      </c>
      <c r="G64" s="1311">
        <v>40532</v>
      </c>
      <c r="H64" s="1312">
        <v>1893</v>
      </c>
      <c r="I64" s="1320"/>
      <c r="J64" s="1304"/>
      <c r="K64" s="1304"/>
      <c r="L64" s="1304"/>
      <c r="M64" s="1294"/>
      <c r="N64" s="1294"/>
      <c r="O64" s="1294"/>
      <c r="P64" s="1294"/>
      <c r="Q64" s="1319"/>
      <c r="R64" s="1294"/>
      <c r="S64" s="1294"/>
      <c r="T64" s="1294"/>
      <c r="U64" s="1294"/>
      <c r="V64" s="1294"/>
      <c r="W64" s="1294"/>
      <c r="X64" s="1294"/>
    </row>
    <row r="65" spans="1:24" s="1194" customFormat="1" ht="17.100000000000001" customHeight="1" x14ac:dyDescent="0.25">
      <c r="A65" s="1313" t="s">
        <v>713</v>
      </c>
      <c r="B65" s="1314">
        <v>1470966</v>
      </c>
      <c r="C65" s="1314">
        <v>1246415</v>
      </c>
      <c r="D65" s="1315">
        <v>584920</v>
      </c>
      <c r="E65" s="1316">
        <v>661495</v>
      </c>
      <c r="F65" s="1314">
        <v>224551</v>
      </c>
      <c r="G65" s="1315">
        <v>206756</v>
      </c>
      <c r="H65" s="1316">
        <v>17795</v>
      </c>
      <c r="I65" s="1320"/>
      <c r="J65" s="1304"/>
      <c r="K65" s="1304"/>
      <c r="L65" s="1304"/>
      <c r="M65" s="1294"/>
      <c r="N65" s="1294"/>
      <c r="O65" s="1294"/>
      <c r="P65" s="1294"/>
      <c r="Q65" s="1319"/>
      <c r="R65" s="1294"/>
      <c r="S65" s="1294"/>
      <c r="T65" s="1294"/>
      <c r="U65" s="1294"/>
      <c r="V65" s="1294"/>
      <c r="W65" s="1294"/>
      <c r="X65" s="1294"/>
    </row>
    <row r="66" spans="1:24" s="1194" customFormat="1" ht="17.100000000000001" customHeight="1" x14ac:dyDescent="0.25">
      <c r="A66" s="1313" t="s">
        <v>714</v>
      </c>
      <c r="B66" s="1314">
        <v>313775</v>
      </c>
      <c r="C66" s="1314">
        <v>249657</v>
      </c>
      <c r="D66" s="1315">
        <v>118284</v>
      </c>
      <c r="E66" s="1316">
        <v>131373</v>
      </c>
      <c r="F66" s="1314">
        <v>64118</v>
      </c>
      <c r="G66" s="1315">
        <v>61505</v>
      </c>
      <c r="H66" s="1316">
        <v>2613</v>
      </c>
      <c r="I66" s="1320"/>
      <c r="J66" s="1304"/>
      <c r="K66" s="1304"/>
      <c r="L66" s="1304"/>
      <c r="M66" s="1294"/>
      <c r="N66" s="1294"/>
      <c r="O66" s="1294"/>
      <c r="P66" s="1294"/>
      <c r="Q66" s="1319"/>
      <c r="R66" s="1294"/>
      <c r="S66" s="1294"/>
      <c r="T66" s="1294"/>
      <c r="U66" s="1294"/>
      <c r="V66" s="1294"/>
      <c r="W66" s="1294"/>
      <c r="X66" s="1294"/>
    </row>
    <row r="67" spans="1:24" s="1194" customFormat="1" ht="15" customHeight="1" x14ac:dyDescent="0.25">
      <c r="A67" s="1317" t="s">
        <v>715</v>
      </c>
      <c r="B67" s="1306"/>
      <c r="C67" s="1306"/>
      <c r="D67" s="1307"/>
      <c r="E67" s="1308"/>
      <c r="F67" s="1306"/>
      <c r="G67" s="1307"/>
      <c r="H67" s="1308"/>
      <c r="I67" s="1320"/>
      <c r="J67" s="1304"/>
      <c r="K67" s="1304"/>
      <c r="L67" s="1304"/>
      <c r="M67" s="1294"/>
      <c r="N67" s="1294"/>
      <c r="O67" s="1294"/>
      <c r="P67" s="1294"/>
      <c r="Q67" s="1319"/>
      <c r="R67" s="1294"/>
      <c r="S67" s="1294"/>
      <c r="T67" s="1294"/>
      <c r="U67" s="1294"/>
      <c r="V67" s="1294"/>
      <c r="W67" s="1294"/>
      <c r="X67" s="1294"/>
    </row>
    <row r="68" spans="1:24" s="1194" customFormat="1" ht="17.100000000000001" customHeight="1" x14ac:dyDescent="0.25">
      <c r="A68" s="1309" t="s">
        <v>716</v>
      </c>
      <c r="B68" s="1310">
        <v>119961</v>
      </c>
      <c r="C68" s="1310">
        <v>108571</v>
      </c>
      <c r="D68" s="1311">
        <v>58639</v>
      </c>
      <c r="E68" s="1312">
        <v>49932</v>
      </c>
      <c r="F68" s="1310">
        <v>11390</v>
      </c>
      <c r="G68" s="1311">
        <v>10646</v>
      </c>
      <c r="H68" s="1312">
        <v>744</v>
      </c>
      <c r="I68" s="1320"/>
      <c r="J68" s="1304"/>
      <c r="K68" s="1304"/>
      <c r="L68" s="1304"/>
      <c r="M68" s="1294"/>
      <c r="N68" s="1294"/>
      <c r="O68" s="1294"/>
      <c r="P68" s="1294"/>
      <c r="Q68" s="1319"/>
      <c r="R68" s="1294"/>
      <c r="S68" s="1294"/>
      <c r="T68" s="1294"/>
      <c r="U68" s="1294"/>
      <c r="V68" s="1294"/>
      <c r="W68" s="1294"/>
      <c r="X68" s="1294"/>
    </row>
    <row r="69" spans="1:24" s="1194" customFormat="1" ht="17.100000000000001" customHeight="1" x14ac:dyDescent="0.25">
      <c r="A69" s="1313" t="s">
        <v>717</v>
      </c>
      <c r="B69" s="1314">
        <v>152007</v>
      </c>
      <c r="C69" s="1314">
        <v>137378</v>
      </c>
      <c r="D69" s="1315">
        <v>70369</v>
      </c>
      <c r="E69" s="1316">
        <v>67009</v>
      </c>
      <c r="F69" s="1314">
        <v>14629</v>
      </c>
      <c r="G69" s="1315">
        <v>14091</v>
      </c>
      <c r="H69" s="1316">
        <v>538</v>
      </c>
      <c r="I69" s="1320"/>
      <c r="J69" s="1304"/>
      <c r="K69" s="1304"/>
      <c r="L69" s="1304"/>
      <c r="M69" s="1294"/>
      <c r="N69" s="1294"/>
      <c r="O69" s="1294"/>
      <c r="P69" s="1294"/>
      <c r="Q69" s="1319"/>
      <c r="R69" s="1294"/>
      <c r="S69" s="1294"/>
      <c r="T69" s="1294"/>
      <c r="U69" s="1294"/>
      <c r="V69" s="1294"/>
      <c r="W69" s="1294"/>
      <c r="X69" s="1294"/>
    </row>
    <row r="70" spans="1:24" s="1194" customFormat="1" ht="17.100000000000001" customHeight="1" x14ac:dyDescent="0.25">
      <c r="A70" s="1313" t="s">
        <v>718</v>
      </c>
      <c r="B70" s="1314">
        <v>110550</v>
      </c>
      <c r="C70" s="1314">
        <v>96732</v>
      </c>
      <c r="D70" s="1315">
        <v>46549</v>
      </c>
      <c r="E70" s="1316">
        <v>50183</v>
      </c>
      <c r="F70" s="1314">
        <v>13818</v>
      </c>
      <c r="G70" s="1315">
        <v>13311</v>
      </c>
      <c r="H70" s="1316">
        <v>507</v>
      </c>
      <c r="I70" s="1320"/>
      <c r="J70" s="1304"/>
      <c r="K70" s="1304"/>
      <c r="L70" s="1304"/>
      <c r="M70" s="1294"/>
      <c r="N70" s="1294"/>
      <c r="O70" s="1294"/>
      <c r="P70" s="1294"/>
      <c r="Q70" s="1319"/>
      <c r="R70" s="1294"/>
      <c r="S70" s="1294"/>
      <c r="T70" s="1294"/>
      <c r="U70" s="1294"/>
      <c r="V70" s="1294"/>
      <c r="W70" s="1294"/>
      <c r="X70" s="1294"/>
    </row>
    <row r="71" spans="1:24" s="1194" customFormat="1" ht="17.100000000000001" customHeight="1" x14ac:dyDescent="0.25">
      <c r="A71" s="1313" t="s">
        <v>719</v>
      </c>
      <c r="B71" s="1314">
        <v>218134</v>
      </c>
      <c r="C71" s="1314">
        <v>199646</v>
      </c>
      <c r="D71" s="1315">
        <v>109039</v>
      </c>
      <c r="E71" s="1316">
        <v>90607</v>
      </c>
      <c r="F71" s="1314">
        <v>18488</v>
      </c>
      <c r="G71" s="1315">
        <v>16286</v>
      </c>
      <c r="H71" s="1316">
        <v>2202</v>
      </c>
      <c r="I71" s="1320"/>
      <c r="J71" s="1304"/>
      <c r="K71" s="1304"/>
      <c r="L71" s="1304"/>
      <c r="M71" s="1294"/>
      <c r="N71" s="1294"/>
      <c r="O71" s="1294"/>
      <c r="P71" s="1294"/>
      <c r="Q71" s="1319"/>
      <c r="R71" s="1294"/>
      <c r="S71" s="1294"/>
      <c r="T71" s="1294"/>
      <c r="U71" s="1294"/>
      <c r="V71" s="1294"/>
      <c r="W71" s="1294"/>
      <c r="X71" s="1294"/>
    </row>
    <row r="72" spans="1:24" s="1194" customFormat="1" ht="17.100000000000001" customHeight="1" x14ac:dyDescent="0.25">
      <c r="A72" s="1313" t="s">
        <v>720</v>
      </c>
      <c r="B72" s="1314">
        <v>240707</v>
      </c>
      <c r="C72" s="1314">
        <v>206257</v>
      </c>
      <c r="D72" s="1315">
        <v>93452</v>
      </c>
      <c r="E72" s="1316">
        <v>112805</v>
      </c>
      <c r="F72" s="1314">
        <v>34450</v>
      </c>
      <c r="G72" s="1315">
        <v>28430</v>
      </c>
      <c r="H72" s="1316">
        <v>6020</v>
      </c>
      <c r="I72" s="1320"/>
      <c r="J72" s="1304"/>
      <c r="K72" s="1304"/>
      <c r="L72" s="1304"/>
      <c r="M72" s="1294"/>
      <c r="N72" s="1294"/>
      <c r="O72" s="1294"/>
      <c r="P72" s="1294"/>
      <c r="Q72" s="1319"/>
      <c r="R72" s="1294"/>
      <c r="S72" s="1294"/>
      <c r="T72" s="1294"/>
      <c r="U72" s="1294"/>
      <c r="V72" s="1294"/>
      <c r="W72" s="1294"/>
      <c r="X72" s="1294"/>
    </row>
    <row r="73" spans="1:24" s="1194" customFormat="1" ht="17.100000000000001" customHeight="1" x14ac:dyDescent="0.25">
      <c r="A73" s="1313" t="s">
        <v>721</v>
      </c>
      <c r="B73" s="1314">
        <v>200463</v>
      </c>
      <c r="C73" s="1314">
        <v>166592</v>
      </c>
      <c r="D73" s="1315">
        <v>78863</v>
      </c>
      <c r="E73" s="1316">
        <v>87729</v>
      </c>
      <c r="F73" s="1314">
        <v>33871</v>
      </c>
      <c r="G73" s="1315">
        <v>31549</v>
      </c>
      <c r="H73" s="1316">
        <v>2322</v>
      </c>
      <c r="I73" s="1320"/>
      <c r="J73" s="1304"/>
      <c r="K73" s="1304"/>
      <c r="L73" s="1304"/>
      <c r="M73" s="1294"/>
      <c r="N73" s="1294"/>
      <c r="O73" s="1294"/>
      <c r="P73" s="1294"/>
      <c r="Q73" s="1319"/>
      <c r="R73" s="1294"/>
      <c r="S73" s="1294"/>
      <c r="T73" s="1294"/>
      <c r="U73" s="1294"/>
      <c r="V73" s="1294"/>
      <c r="W73" s="1294"/>
      <c r="X73" s="1294"/>
    </row>
    <row r="74" spans="1:24" s="1194" customFormat="1" ht="17.100000000000001" customHeight="1" x14ac:dyDescent="0.25">
      <c r="A74" s="1313" t="s">
        <v>722</v>
      </c>
      <c r="B74" s="1314">
        <v>239074</v>
      </c>
      <c r="C74" s="1314">
        <v>203811</v>
      </c>
      <c r="D74" s="1315">
        <v>96022</v>
      </c>
      <c r="E74" s="1316">
        <v>107789</v>
      </c>
      <c r="F74" s="1314">
        <v>35263</v>
      </c>
      <c r="G74" s="1315">
        <v>33517</v>
      </c>
      <c r="H74" s="1316">
        <v>1746</v>
      </c>
      <c r="I74" s="1320"/>
      <c r="J74" s="1304"/>
      <c r="K74" s="1304"/>
      <c r="L74" s="1304"/>
      <c r="M74" s="1294"/>
      <c r="N74" s="1294"/>
      <c r="O74" s="1294"/>
      <c r="P74" s="1294"/>
      <c r="Q74" s="1319"/>
      <c r="R74" s="1294"/>
      <c r="S74" s="1294"/>
      <c r="T74" s="1294"/>
      <c r="U74" s="1294"/>
      <c r="V74" s="1294"/>
      <c r="W74" s="1294"/>
      <c r="X74" s="1294"/>
    </row>
    <row r="75" spans="1:24" s="1194" customFormat="1" ht="17.100000000000001" customHeight="1" x14ac:dyDescent="0.25">
      <c r="A75" s="1313" t="s">
        <v>723</v>
      </c>
      <c r="B75" s="1314">
        <v>217601</v>
      </c>
      <c r="C75" s="1314">
        <v>184995</v>
      </c>
      <c r="D75" s="1315">
        <v>83474</v>
      </c>
      <c r="E75" s="1316">
        <v>101521</v>
      </c>
      <c r="F75" s="1314">
        <v>32606</v>
      </c>
      <c r="G75" s="1315">
        <v>31027</v>
      </c>
      <c r="H75" s="1316">
        <v>1579</v>
      </c>
      <c r="I75" s="1320"/>
      <c r="J75" s="1304"/>
      <c r="K75" s="1304"/>
      <c r="L75" s="1304"/>
      <c r="M75" s="1294"/>
      <c r="N75" s="1294"/>
      <c r="O75" s="1294"/>
      <c r="P75" s="1294"/>
      <c r="Q75" s="1319"/>
      <c r="R75" s="1294"/>
      <c r="S75" s="1294"/>
      <c r="T75" s="1294"/>
      <c r="U75" s="1294"/>
      <c r="V75" s="1294"/>
      <c r="W75" s="1294"/>
      <c r="X75" s="1294"/>
    </row>
    <row r="76" spans="1:24" s="1194" customFormat="1" ht="17.100000000000001" customHeight="1" x14ac:dyDescent="0.25">
      <c r="A76" s="1313" t="s">
        <v>724</v>
      </c>
      <c r="B76" s="1314">
        <v>147709</v>
      </c>
      <c r="C76" s="1314">
        <v>123204</v>
      </c>
      <c r="D76" s="1315">
        <v>54076</v>
      </c>
      <c r="E76" s="1316">
        <v>69128</v>
      </c>
      <c r="F76" s="1314">
        <v>24505</v>
      </c>
      <c r="G76" s="1315">
        <v>23217</v>
      </c>
      <c r="H76" s="1316">
        <v>1288</v>
      </c>
      <c r="I76" s="1320"/>
      <c r="J76" s="1304"/>
      <c r="K76" s="1304"/>
      <c r="L76" s="1304"/>
      <c r="M76" s="1294"/>
      <c r="N76" s="1294"/>
      <c r="O76" s="1294"/>
      <c r="P76" s="1294"/>
      <c r="Q76" s="1319"/>
      <c r="R76" s="1294"/>
      <c r="S76" s="1294"/>
      <c r="T76" s="1294"/>
      <c r="U76" s="1294"/>
      <c r="V76" s="1294"/>
      <c r="W76" s="1294"/>
      <c r="X76" s="1294"/>
    </row>
    <row r="77" spans="1:24" s="1194" customFormat="1" ht="17.100000000000001" customHeight="1" x14ac:dyDescent="0.25">
      <c r="A77" s="1313" t="s">
        <v>725</v>
      </c>
      <c r="B77" s="1314">
        <v>109759</v>
      </c>
      <c r="C77" s="1314">
        <v>88329</v>
      </c>
      <c r="D77" s="1315">
        <v>39178</v>
      </c>
      <c r="E77" s="1316">
        <v>49151</v>
      </c>
      <c r="F77" s="1314">
        <v>21430</v>
      </c>
      <c r="G77" s="1315">
        <v>20187</v>
      </c>
      <c r="H77" s="1316">
        <v>1243</v>
      </c>
      <c r="I77" s="1320"/>
      <c r="J77" s="1304"/>
      <c r="K77" s="1304"/>
      <c r="L77" s="1304"/>
      <c r="M77" s="1294"/>
      <c r="N77" s="1294"/>
      <c r="O77" s="1294"/>
      <c r="P77" s="1294"/>
      <c r="Q77" s="1319"/>
      <c r="R77" s="1294"/>
      <c r="S77" s="1294"/>
      <c r="T77" s="1294"/>
      <c r="U77" s="1294"/>
      <c r="V77" s="1294"/>
      <c r="W77" s="1294"/>
      <c r="X77" s="1294"/>
    </row>
    <row r="78" spans="1:24" s="1194" customFormat="1" ht="17.100000000000001" customHeight="1" x14ac:dyDescent="0.25">
      <c r="A78" s="1313" t="s">
        <v>726</v>
      </c>
      <c r="B78" s="1314">
        <v>87050</v>
      </c>
      <c r="C78" s="1314">
        <v>68076</v>
      </c>
      <c r="D78" s="1315">
        <v>30110</v>
      </c>
      <c r="E78" s="1316">
        <v>37966</v>
      </c>
      <c r="F78" s="1314">
        <v>18974</v>
      </c>
      <c r="G78" s="1315">
        <v>17884</v>
      </c>
      <c r="H78" s="1316">
        <v>1090</v>
      </c>
      <c r="I78" s="1320"/>
      <c r="J78" s="1304"/>
      <c r="K78" s="1304"/>
      <c r="L78" s="1304"/>
      <c r="M78" s="1294"/>
      <c r="N78" s="1294"/>
      <c r="O78" s="1294"/>
      <c r="P78" s="1294"/>
      <c r="Q78" s="1319"/>
      <c r="R78" s="1294"/>
      <c r="S78" s="1294"/>
      <c r="T78" s="1294"/>
      <c r="U78" s="1294"/>
      <c r="V78" s="1294"/>
      <c r="W78" s="1294"/>
      <c r="X78" s="1294"/>
    </row>
    <row r="79" spans="1:24" s="1194" customFormat="1" ht="17.100000000000001" customHeight="1" x14ac:dyDescent="0.25">
      <c r="A79" s="1313" t="s">
        <v>727</v>
      </c>
      <c r="B79" s="1314">
        <v>84103</v>
      </c>
      <c r="C79" s="1314">
        <v>64724</v>
      </c>
      <c r="D79" s="1315">
        <v>29515</v>
      </c>
      <c r="E79" s="1316">
        <v>35209</v>
      </c>
      <c r="F79" s="1314">
        <v>19379</v>
      </c>
      <c r="G79" s="1315">
        <v>18408</v>
      </c>
      <c r="H79" s="1316">
        <v>971</v>
      </c>
      <c r="I79" s="1320"/>
      <c r="J79" s="1304"/>
      <c r="K79" s="1304"/>
      <c r="L79" s="1304"/>
      <c r="M79" s="1294"/>
      <c r="N79" s="1294"/>
      <c r="O79" s="1294"/>
      <c r="P79" s="1294"/>
      <c r="Q79" s="1319"/>
      <c r="R79" s="1294"/>
      <c r="S79" s="1294"/>
      <c r="T79" s="1294"/>
      <c r="U79" s="1294"/>
      <c r="V79" s="1294"/>
      <c r="W79" s="1294"/>
      <c r="X79" s="1294"/>
    </row>
    <row r="80" spans="1:24" s="1194" customFormat="1" ht="17.100000000000001" customHeight="1" x14ac:dyDescent="0.25">
      <c r="A80" s="1313" t="s">
        <v>728</v>
      </c>
      <c r="B80" s="1314">
        <v>86525</v>
      </c>
      <c r="C80" s="1314">
        <v>67754</v>
      </c>
      <c r="D80" s="1315">
        <v>31252</v>
      </c>
      <c r="E80" s="1316">
        <v>36502</v>
      </c>
      <c r="F80" s="1314">
        <v>18771</v>
      </c>
      <c r="G80" s="1315">
        <v>18038</v>
      </c>
      <c r="H80" s="1316">
        <v>733</v>
      </c>
      <c r="I80" s="1320"/>
      <c r="J80" s="1304"/>
      <c r="K80" s="1304"/>
      <c r="L80" s="1304"/>
      <c r="M80" s="1294"/>
      <c r="N80" s="1294"/>
      <c r="O80" s="1294"/>
      <c r="P80" s="1294"/>
      <c r="Q80" s="1319"/>
      <c r="R80" s="1294"/>
      <c r="S80" s="1294"/>
      <c r="T80" s="1294"/>
      <c r="U80" s="1294"/>
      <c r="V80" s="1294"/>
      <c r="W80" s="1294"/>
      <c r="X80" s="1294"/>
    </row>
    <row r="81" spans="1:24" s="1194" customFormat="1" ht="17.100000000000001" customHeight="1" x14ac:dyDescent="0.25">
      <c r="A81" s="1313" t="s">
        <v>729</v>
      </c>
      <c r="B81" s="1314">
        <v>66745</v>
      </c>
      <c r="C81" s="1314">
        <v>53257</v>
      </c>
      <c r="D81" s="1315">
        <v>25120</v>
      </c>
      <c r="E81" s="1316">
        <v>28137</v>
      </c>
      <c r="F81" s="1314">
        <v>13488</v>
      </c>
      <c r="G81" s="1315">
        <v>12960</v>
      </c>
      <c r="H81" s="1316">
        <v>528</v>
      </c>
      <c r="I81" s="1320"/>
      <c r="J81" s="1304"/>
      <c r="K81" s="1304"/>
      <c r="L81" s="1304"/>
      <c r="M81" s="1294"/>
      <c r="N81" s="1294"/>
      <c r="O81" s="1294"/>
      <c r="P81" s="1294"/>
      <c r="Q81" s="1319"/>
      <c r="R81" s="1294"/>
      <c r="S81" s="1294"/>
      <c r="T81" s="1294"/>
      <c r="U81" s="1294"/>
      <c r="V81" s="1294"/>
      <c r="W81" s="1294"/>
      <c r="X81" s="1294"/>
    </row>
    <row r="82" spans="1:24" s="1194" customFormat="1" ht="17.100000000000001" customHeight="1" x14ac:dyDescent="0.25">
      <c r="A82" s="1313" t="s">
        <v>730</v>
      </c>
      <c r="B82" s="1314">
        <v>47513</v>
      </c>
      <c r="C82" s="1314">
        <v>38352</v>
      </c>
      <c r="D82" s="1315">
        <v>17988</v>
      </c>
      <c r="E82" s="1316">
        <v>20364</v>
      </c>
      <c r="F82" s="1314">
        <v>9161</v>
      </c>
      <c r="G82" s="1315">
        <v>8831</v>
      </c>
      <c r="H82" s="1316">
        <v>330</v>
      </c>
      <c r="I82" s="1320"/>
      <c r="J82" s="1304"/>
      <c r="K82" s="1304"/>
      <c r="L82" s="1304"/>
      <c r="M82" s="1294"/>
      <c r="N82" s="1294"/>
      <c r="O82" s="1294"/>
      <c r="P82" s="1294"/>
      <c r="Q82" s="1319"/>
      <c r="R82" s="1294"/>
      <c r="S82" s="1294"/>
      <c r="T82" s="1294"/>
      <c r="U82" s="1294"/>
      <c r="V82" s="1294"/>
      <c r="W82" s="1294"/>
      <c r="X82" s="1294"/>
    </row>
    <row r="83" spans="1:24" s="1194" customFormat="1" ht="17.100000000000001" customHeight="1" x14ac:dyDescent="0.25">
      <c r="A83" s="1313" t="s">
        <v>731</v>
      </c>
      <c r="B83" s="1314">
        <v>20250</v>
      </c>
      <c r="C83" s="1314">
        <v>16094</v>
      </c>
      <c r="D83" s="1315">
        <v>7648</v>
      </c>
      <c r="E83" s="1316">
        <v>8446</v>
      </c>
      <c r="F83" s="1314">
        <v>4156</v>
      </c>
      <c r="G83" s="1315">
        <v>3963</v>
      </c>
      <c r="H83" s="1316">
        <v>193</v>
      </c>
      <c r="I83" s="1320"/>
      <c r="J83" s="1304"/>
      <c r="K83" s="1304"/>
      <c r="L83" s="1304"/>
      <c r="M83" s="1294"/>
      <c r="N83" s="1294"/>
      <c r="O83" s="1294"/>
      <c r="P83" s="1294"/>
      <c r="Q83" s="1319"/>
      <c r="R83" s="1294"/>
      <c r="S83" s="1294"/>
      <c r="T83" s="1294"/>
      <c r="U83" s="1294"/>
      <c r="V83" s="1294"/>
      <c r="W83" s="1294"/>
      <c r="X83" s="1294"/>
    </row>
    <row r="84" spans="1:24" s="1194" customFormat="1" ht="17.100000000000001" customHeight="1" x14ac:dyDescent="0.25">
      <c r="A84" s="1313" t="s">
        <v>732</v>
      </c>
      <c r="B84" s="1314">
        <v>24818</v>
      </c>
      <c r="C84" s="1314">
        <v>20298</v>
      </c>
      <c r="D84" s="1315">
        <v>10259</v>
      </c>
      <c r="E84" s="1316">
        <v>10039</v>
      </c>
      <c r="F84" s="1314">
        <v>4520</v>
      </c>
      <c r="G84" s="1315">
        <v>4358</v>
      </c>
      <c r="H84" s="1316">
        <v>162</v>
      </c>
      <c r="I84" s="1320"/>
      <c r="J84" s="1304"/>
      <c r="K84" s="1304"/>
      <c r="L84" s="1304"/>
      <c r="M84" s="1294"/>
      <c r="N84" s="1294"/>
      <c r="O84" s="1294"/>
      <c r="P84" s="1294"/>
      <c r="Q84" s="1319"/>
      <c r="R84" s="1294"/>
      <c r="S84" s="1294"/>
      <c r="T84" s="1294"/>
      <c r="U84" s="1294"/>
      <c r="V84" s="1294"/>
      <c r="W84" s="1294"/>
      <c r="X84" s="1294"/>
    </row>
    <row r="85" spans="1:24" x14ac:dyDescent="0.25">
      <c r="A85" s="1313" t="s">
        <v>733</v>
      </c>
      <c r="B85" s="1314">
        <v>11449</v>
      </c>
      <c r="C85" s="1314">
        <v>9776</v>
      </c>
      <c r="D85" s="1315">
        <v>5159</v>
      </c>
      <c r="E85" s="1316">
        <v>4617</v>
      </c>
      <c r="F85" s="1314">
        <v>1673</v>
      </c>
      <c r="G85" s="1315">
        <v>1589</v>
      </c>
      <c r="H85" s="1316">
        <v>84</v>
      </c>
    </row>
    <row r="86" spans="1:24" x14ac:dyDescent="0.25">
      <c r="A86" s="1313" t="s">
        <v>734</v>
      </c>
      <c r="B86" s="1314">
        <v>4768</v>
      </c>
      <c r="C86" s="1314">
        <v>4321</v>
      </c>
      <c r="D86" s="1315">
        <v>2402</v>
      </c>
      <c r="E86" s="1316">
        <v>1919</v>
      </c>
      <c r="F86" s="1314">
        <v>447</v>
      </c>
      <c r="G86" s="1315">
        <v>432</v>
      </c>
      <c r="H86" s="1316">
        <v>15</v>
      </c>
    </row>
    <row r="87" spans="1:24" x14ac:dyDescent="0.25">
      <c r="A87" s="1313" t="s">
        <v>735</v>
      </c>
      <c r="B87" s="1314">
        <v>1010</v>
      </c>
      <c r="C87" s="1314">
        <v>943</v>
      </c>
      <c r="D87" s="1315">
        <v>557</v>
      </c>
      <c r="E87" s="1316">
        <v>386</v>
      </c>
      <c r="F87" s="1314">
        <v>67</v>
      </c>
      <c r="G87" s="1315">
        <v>61</v>
      </c>
      <c r="H87" s="1316">
        <v>6</v>
      </c>
    </row>
    <row r="88" spans="1:24" x14ac:dyDescent="0.25">
      <c r="A88" s="2025" t="s">
        <v>736</v>
      </c>
      <c r="B88" s="2026">
        <v>123</v>
      </c>
      <c r="C88" s="2026">
        <v>115</v>
      </c>
      <c r="D88" s="2027">
        <v>62</v>
      </c>
      <c r="E88" s="2028">
        <v>53</v>
      </c>
      <c r="F88" s="2026">
        <v>8</v>
      </c>
      <c r="G88" s="2027">
        <v>8</v>
      </c>
      <c r="H88" s="2028">
        <v>0</v>
      </c>
    </row>
    <row r="89" spans="1:24" x14ac:dyDescent="0.25">
      <c r="B89" s="1321"/>
      <c r="C89" s="1321"/>
      <c r="D89" s="1321"/>
      <c r="E89" s="1321"/>
      <c r="F89" s="1321"/>
      <c r="G89" s="1321"/>
      <c r="H89" s="1321"/>
    </row>
    <row r="90" spans="1:24" x14ac:dyDescent="0.25">
      <c r="B90" s="1321"/>
      <c r="C90" s="1321"/>
      <c r="D90" s="1321"/>
      <c r="E90" s="1321"/>
      <c r="F90" s="1321"/>
      <c r="G90" s="1321"/>
      <c r="H90" s="1321"/>
    </row>
    <row r="91" spans="1:24" x14ac:dyDescent="0.25">
      <c r="B91" s="1321"/>
      <c r="C91" s="1321"/>
      <c r="D91" s="1321"/>
      <c r="E91" s="1321"/>
      <c r="F91" s="1321"/>
      <c r="G91" s="1321"/>
      <c r="H91" s="1321"/>
    </row>
    <row r="92" spans="1:24" x14ac:dyDescent="0.25">
      <c r="B92" s="1321"/>
      <c r="C92" s="1321"/>
      <c r="D92" s="1321"/>
      <c r="E92" s="1321"/>
      <c r="F92" s="1321"/>
      <c r="G92" s="1321"/>
      <c r="H92" s="1321"/>
    </row>
    <row r="93" spans="1:24" x14ac:dyDescent="0.25">
      <c r="B93" s="1321"/>
      <c r="C93" s="1321"/>
      <c r="D93" s="1321"/>
      <c r="E93" s="1321"/>
      <c r="F93" s="1321"/>
      <c r="G93" s="1321"/>
      <c r="H93" s="1321"/>
    </row>
    <row r="94" spans="1:24" x14ac:dyDescent="0.25">
      <c r="B94" s="1321"/>
      <c r="C94" s="1321"/>
      <c r="D94" s="1321"/>
      <c r="E94" s="1321"/>
      <c r="F94" s="1321"/>
      <c r="G94" s="1321"/>
      <c r="H94" s="1321"/>
    </row>
    <row r="95" spans="1:24" x14ac:dyDescent="0.25">
      <c r="B95" s="1321"/>
      <c r="C95" s="1321"/>
      <c r="D95" s="1321"/>
      <c r="E95" s="1321"/>
      <c r="F95" s="1321"/>
      <c r="G95" s="1321"/>
      <c r="H95" s="1321"/>
    </row>
    <row r="96" spans="1:24" x14ac:dyDescent="0.25">
      <c r="B96" s="1321"/>
      <c r="C96" s="1321"/>
      <c r="D96" s="1321"/>
      <c r="E96" s="1321"/>
      <c r="F96" s="1321"/>
      <c r="G96" s="1321"/>
      <c r="H96" s="1321"/>
    </row>
    <row r="97" spans="2:8" x14ac:dyDescent="0.25">
      <c r="B97" s="1321"/>
      <c r="C97" s="1321"/>
      <c r="D97" s="1321"/>
      <c r="E97" s="1321"/>
      <c r="F97" s="1321"/>
      <c r="G97" s="1321"/>
      <c r="H97" s="1321"/>
    </row>
    <row r="98" spans="2:8" x14ac:dyDescent="0.25">
      <c r="B98" s="1321"/>
      <c r="C98" s="1321"/>
      <c r="D98" s="1321"/>
      <c r="E98" s="1321"/>
      <c r="F98" s="1321"/>
      <c r="G98" s="1321"/>
      <c r="H98" s="1321"/>
    </row>
    <row r="99" spans="2:8" x14ac:dyDescent="0.25">
      <c r="B99" s="1321"/>
      <c r="C99" s="1321"/>
      <c r="D99" s="1321"/>
      <c r="E99" s="1321"/>
      <c r="F99" s="1321"/>
      <c r="G99" s="1321"/>
      <c r="H99" s="1321"/>
    </row>
    <row r="100" spans="2:8" x14ac:dyDescent="0.25">
      <c r="B100" s="1321"/>
      <c r="C100" s="1321"/>
      <c r="D100" s="1321"/>
      <c r="E100" s="1321"/>
      <c r="F100" s="1321"/>
      <c r="G100" s="1321"/>
      <c r="H100" s="1321"/>
    </row>
    <row r="101" spans="2:8" x14ac:dyDescent="0.25">
      <c r="B101" s="1321"/>
      <c r="C101" s="1321"/>
      <c r="D101" s="1321"/>
      <c r="E101" s="1321"/>
      <c r="F101" s="1321"/>
      <c r="G101" s="1321"/>
      <c r="H101" s="1321"/>
    </row>
    <row r="102" spans="2:8" x14ac:dyDescent="0.25">
      <c r="B102" s="1321"/>
      <c r="C102" s="1321"/>
      <c r="D102" s="1321"/>
      <c r="E102" s="1321"/>
      <c r="F102" s="1321"/>
      <c r="G102" s="1321"/>
      <c r="H102" s="1321"/>
    </row>
    <row r="103" spans="2:8" x14ac:dyDescent="0.25">
      <c r="B103" s="1321"/>
      <c r="C103" s="1321"/>
      <c r="D103" s="1321"/>
      <c r="E103" s="1321"/>
      <c r="F103" s="1321"/>
      <c r="G103" s="1321"/>
      <c r="H103" s="1321"/>
    </row>
    <row r="104" spans="2:8" x14ac:dyDescent="0.25">
      <c r="B104" s="1321"/>
      <c r="C104" s="1321"/>
      <c r="D104" s="1321"/>
      <c r="E104" s="1321"/>
      <c r="F104" s="1321"/>
      <c r="G104" s="1321"/>
      <c r="H104" s="1321"/>
    </row>
    <row r="105" spans="2:8" x14ac:dyDescent="0.25">
      <c r="B105" s="1321"/>
      <c r="C105" s="1321"/>
      <c r="D105" s="1321"/>
      <c r="E105" s="1321"/>
      <c r="F105" s="1321"/>
      <c r="G105" s="1321"/>
      <c r="H105" s="1321"/>
    </row>
    <row r="106" spans="2:8" x14ac:dyDescent="0.25">
      <c r="B106" s="1321"/>
      <c r="C106" s="1321"/>
      <c r="D106" s="1321"/>
      <c r="E106" s="1321"/>
      <c r="F106" s="1321"/>
      <c r="G106" s="1321"/>
      <c r="H106" s="1321"/>
    </row>
    <row r="107" spans="2:8" x14ac:dyDescent="0.25">
      <c r="B107" s="1321"/>
      <c r="C107" s="1321"/>
      <c r="D107" s="1321"/>
      <c r="E107" s="1321"/>
      <c r="F107" s="1321"/>
      <c r="G107" s="1321"/>
      <c r="H107" s="1321"/>
    </row>
    <row r="108" spans="2:8" x14ac:dyDescent="0.25">
      <c r="B108" s="1321"/>
      <c r="C108" s="1321"/>
      <c r="D108" s="1321"/>
      <c r="E108" s="1321"/>
      <c r="F108" s="1321"/>
      <c r="G108" s="1321"/>
      <c r="H108" s="1321"/>
    </row>
    <row r="109" spans="2:8" x14ac:dyDescent="0.25">
      <c r="B109" s="1321"/>
      <c r="C109" s="1321"/>
      <c r="D109" s="1321"/>
      <c r="E109" s="1321"/>
      <c r="F109" s="1321"/>
      <c r="G109" s="1321"/>
      <c r="H109" s="1321"/>
    </row>
    <row r="110" spans="2:8" x14ac:dyDescent="0.25">
      <c r="B110" s="1322"/>
      <c r="C110" s="1322"/>
      <c r="D110" s="1322"/>
      <c r="E110" s="1322"/>
      <c r="F110" s="1322"/>
      <c r="G110" s="1322"/>
      <c r="H110" s="1322"/>
    </row>
    <row r="111" spans="2:8" x14ac:dyDescent="0.25">
      <c r="B111" s="1322"/>
      <c r="C111" s="1322"/>
      <c r="D111" s="1322"/>
      <c r="E111" s="1322"/>
      <c r="F111" s="1322"/>
      <c r="G111" s="1322"/>
      <c r="H111" s="1322"/>
    </row>
    <row r="112" spans="2:8" x14ac:dyDescent="0.25">
      <c r="B112" s="1322"/>
      <c r="C112" s="1322"/>
      <c r="D112" s="1322"/>
      <c r="E112" s="1322"/>
      <c r="F112" s="1322"/>
      <c r="G112" s="1322"/>
      <c r="H112" s="1322"/>
    </row>
    <row r="113" spans="2:8" x14ac:dyDescent="0.25">
      <c r="B113" s="1322"/>
      <c r="C113" s="1322"/>
      <c r="D113" s="1322"/>
      <c r="E113" s="1322"/>
      <c r="F113" s="1322"/>
      <c r="G113" s="1322"/>
      <c r="H113" s="1322"/>
    </row>
    <row r="114" spans="2:8" x14ac:dyDescent="0.25">
      <c r="B114" s="1322"/>
      <c r="C114" s="1322"/>
      <c r="D114" s="1322"/>
      <c r="E114" s="1322"/>
      <c r="F114" s="1322"/>
      <c r="G114" s="1322"/>
      <c r="H114" s="1322"/>
    </row>
    <row r="115" spans="2:8" x14ac:dyDescent="0.25">
      <c r="B115" s="1322"/>
      <c r="C115" s="1322"/>
      <c r="D115" s="1322"/>
      <c r="E115" s="1322"/>
      <c r="F115" s="1322"/>
      <c r="G115" s="1322"/>
      <c r="H115" s="1322"/>
    </row>
    <row r="116" spans="2:8" x14ac:dyDescent="0.25">
      <c r="B116" s="1322"/>
      <c r="C116" s="1322"/>
      <c r="D116" s="1322"/>
      <c r="E116" s="1322"/>
      <c r="F116" s="1322"/>
      <c r="G116" s="1322"/>
      <c r="H116" s="1322"/>
    </row>
    <row r="117" spans="2:8" x14ac:dyDescent="0.25">
      <c r="B117" s="1322"/>
      <c r="C117" s="1322"/>
      <c r="D117" s="1322"/>
      <c r="E117" s="1322"/>
      <c r="F117" s="1322"/>
      <c r="G117" s="1322"/>
      <c r="H117" s="1322"/>
    </row>
    <row r="118" spans="2:8" x14ac:dyDescent="0.25">
      <c r="B118" s="1322"/>
      <c r="C118" s="1322"/>
      <c r="D118" s="1322"/>
      <c r="E118" s="1322"/>
      <c r="F118" s="1322"/>
      <c r="G118" s="1322"/>
      <c r="H118" s="1322"/>
    </row>
    <row r="119" spans="2:8" x14ac:dyDescent="0.25">
      <c r="B119" s="1322"/>
      <c r="C119" s="1322"/>
      <c r="D119" s="1322"/>
      <c r="E119" s="1322"/>
      <c r="F119" s="1322"/>
      <c r="G119" s="1322"/>
      <c r="H119" s="1322"/>
    </row>
    <row r="120" spans="2:8" x14ac:dyDescent="0.25">
      <c r="B120" s="1322"/>
      <c r="C120" s="1322"/>
      <c r="D120" s="1322"/>
      <c r="E120" s="1322"/>
      <c r="F120" s="1322"/>
      <c r="G120" s="1322"/>
      <c r="H120" s="1322"/>
    </row>
    <row r="121" spans="2:8" x14ac:dyDescent="0.25">
      <c r="B121" s="1322"/>
      <c r="C121" s="1322"/>
      <c r="D121" s="1322"/>
      <c r="E121" s="1322"/>
      <c r="F121" s="1322"/>
      <c r="G121" s="1322"/>
      <c r="H121" s="1322"/>
    </row>
    <row r="122" spans="2:8" x14ac:dyDescent="0.25">
      <c r="B122" s="1322"/>
      <c r="C122" s="1322"/>
      <c r="D122" s="1322"/>
      <c r="E122" s="1322"/>
      <c r="F122" s="1322"/>
      <c r="G122" s="1322"/>
      <c r="H122" s="1322"/>
    </row>
    <row r="123" spans="2:8" x14ac:dyDescent="0.25">
      <c r="B123" s="1322"/>
      <c r="C123" s="1322"/>
      <c r="D123" s="1322"/>
      <c r="E123" s="1322"/>
      <c r="F123" s="1322"/>
      <c r="G123" s="1322"/>
      <c r="H123" s="1322"/>
    </row>
    <row r="124" spans="2:8" x14ac:dyDescent="0.25">
      <c r="B124" s="1322"/>
      <c r="C124" s="1322"/>
      <c r="D124" s="1322"/>
      <c r="E124" s="1322"/>
      <c r="F124" s="1322"/>
      <c r="G124" s="1322"/>
      <c r="H124" s="1322"/>
    </row>
    <row r="125" spans="2:8" x14ac:dyDescent="0.25">
      <c r="B125" s="1322"/>
      <c r="C125" s="1322"/>
      <c r="D125" s="1322"/>
      <c r="E125" s="1322"/>
      <c r="F125" s="1322"/>
      <c r="G125" s="1322"/>
      <c r="H125" s="1322"/>
    </row>
    <row r="126" spans="2:8" x14ac:dyDescent="0.25">
      <c r="B126" s="1322"/>
      <c r="C126" s="1322"/>
      <c r="D126" s="1322"/>
      <c r="E126" s="1322"/>
      <c r="F126" s="1322"/>
      <c r="G126" s="1322"/>
      <c r="H126" s="1322"/>
    </row>
    <row r="127" spans="2:8" x14ac:dyDescent="0.25">
      <c r="B127" s="1322"/>
      <c r="C127" s="1322"/>
      <c r="D127" s="1322"/>
      <c r="E127" s="1322"/>
      <c r="F127" s="1322"/>
      <c r="G127" s="1322"/>
      <c r="H127" s="1322"/>
    </row>
    <row r="128" spans="2:8" x14ac:dyDescent="0.25">
      <c r="B128" s="1322"/>
      <c r="C128" s="1322"/>
      <c r="D128" s="1322"/>
      <c r="E128" s="1322"/>
      <c r="F128" s="1322"/>
      <c r="G128" s="1322"/>
      <c r="H128" s="1322"/>
    </row>
    <row r="129" spans="2:8" x14ac:dyDescent="0.25">
      <c r="B129" s="1322"/>
      <c r="C129" s="1322"/>
      <c r="D129" s="1322"/>
      <c r="E129" s="1322"/>
      <c r="F129" s="1322"/>
      <c r="G129" s="1322"/>
      <c r="H129" s="1322"/>
    </row>
    <row r="130" spans="2:8" x14ac:dyDescent="0.25">
      <c r="B130" s="1322"/>
      <c r="C130" s="1322"/>
      <c r="D130" s="1322"/>
      <c r="E130" s="1322"/>
      <c r="F130" s="1322"/>
      <c r="G130" s="1322"/>
      <c r="H130" s="1322"/>
    </row>
    <row r="131" spans="2:8" x14ac:dyDescent="0.25">
      <c r="B131" s="1322"/>
      <c r="C131" s="1322"/>
      <c r="D131" s="1322"/>
      <c r="E131" s="1322"/>
      <c r="F131" s="1322"/>
      <c r="G131" s="1322"/>
      <c r="H131" s="1322"/>
    </row>
    <row r="132" spans="2:8" x14ac:dyDescent="0.25">
      <c r="B132" s="1322"/>
      <c r="C132" s="1322"/>
      <c r="D132" s="1322"/>
      <c r="E132" s="1322"/>
      <c r="F132" s="1322"/>
      <c r="G132" s="1322"/>
      <c r="H132" s="1322"/>
    </row>
    <row r="133" spans="2:8" x14ac:dyDescent="0.25">
      <c r="B133" s="1322"/>
      <c r="C133" s="1322"/>
      <c r="D133" s="1322"/>
      <c r="E133" s="1322"/>
      <c r="F133" s="1322"/>
      <c r="G133" s="1322"/>
      <c r="H133" s="1322"/>
    </row>
    <row r="134" spans="2:8" x14ac:dyDescent="0.25">
      <c r="B134" s="1322"/>
      <c r="C134" s="1322"/>
      <c r="D134" s="1322"/>
      <c r="E134" s="1322"/>
      <c r="F134" s="1322"/>
      <c r="G134" s="1322"/>
      <c r="H134" s="1322"/>
    </row>
    <row r="135" spans="2:8" x14ac:dyDescent="0.25">
      <c r="B135" s="1322"/>
      <c r="C135" s="1322"/>
      <c r="D135" s="1322"/>
      <c r="E135" s="1322"/>
      <c r="F135" s="1322"/>
      <c r="G135" s="1322"/>
      <c r="H135" s="1322"/>
    </row>
    <row r="136" spans="2:8" x14ac:dyDescent="0.25">
      <c r="B136" s="1322"/>
      <c r="C136" s="1322"/>
      <c r="D136" s="1322"/>
      <c r="E136" s="1322"/>
      <c r="F136" s="1322"/>
      <c r="G136" s="1322"/>
      <c r="H136" s="1322"/>
    </row>
    <row r="137" spans="2:8" x14ac:dyDescent="0.25">
      <c r="B137" s="1322"/>
      <c r="C137" s="1322"/>
      <c r="D137" s="1322"/>
      <c r="E137" s="1322"/>
      <c r="F137" s="1322"/>
      <c r="G137" s="1322"/>
      <c r="H137" s="1322"/>
    </row>
    <row r="138" spans="2:8" x14ac:dyDescent="0.25">
      <c r="B138" s="1322"/>
      <c r="C138" s="1322"/>
      <c r="D138" s="1322"/>
      <c r="E138" s="1322"/>
      <c r="F138" s="1322"/>
      <c r="G138" s="1322"/>
      <c r="H138" s="1322"/>
    </row>
    <row r="139" spans="2:8" x14ac:dyDescent="0.25">
      <c r="B139" s="1322"/>
      <c r="C139" s="1322"/>
      <c r="D139" s="1322"/>
      <c r="E139" s="1322"/>
      <c r="F139" s="1322"/>
      <c r="G139" s="1322"/>
      <c r="H139" s="1322"/>
    </row>
    <row r="140" spans="2:8" x14ac:dyDescent="0.25">
      <c r="B140" s="1322"/>
      <c r="C140" s="1322"/>
      <c r="D140" s="1322"/>
      <c r="E140" s="1322"/>
      <c r="F140" s="1322"/>
      <c r="G140" s="1322"/>
      <c r="H140" s="1322"/>
    </row>
    <row r="141" spans="2:8" x14ac:dyDescent="0.25">
      <c r="B141" s="1322"/>
      <c r="C141" s="1322"/>
      <c r="D141" s="1322"/>
      <c r="E141" s="1322"/>
      <c r="F141" s="1322"/>
      <c r="G141" s="1322"/>
      <c r="H141" s="1322"/>
    </row>
    <row r="142" spans="2:8" x14ac:dyDescent="0.25">
      <c r="B142" s="1322"/>
      <c r="C142" s="1322"/>
      <c r="D142" s="1322"/>
      <c r="E142" s="1322"/>
      <c r="F142" s="1322"/>
      <c r="G142" s="1322"/>
      <c r="H142" s="1322"/>
    </row>
    <row r="143" spans="2:8" x14ac:dyDescent="0.25">
      <c r="B143" s="1322"/>
      <c r="C143" s="1322"/>
      <c r="D143" s="1322"/>
      <c r="E143" s="1322"/>
      <c r="F143" s="1322"/>
      <c r="G143" s="1322"/>
      <c r="H143" s="1322"/>
    </row>
    <row r="144" spans="2:8" x14ac:dyDescent="0.25">
      <c r="B144" s="1322"/>
      <c r="C144" s="1322"/>
      <c r="D144" s="1322"/>
      <c r="E144" s="1322"/>
      <c r="F144" s="1322"/>
      <c r="G144" s="1322"/>
      <c r="H144" s="1322"/>
    </row>
    <row r="145" spans="2:8" x14ac:dyDescent="0.25">
      <c r="B145" s="1322"/>
      <c r="C145" s="1322"/>
      <c r="D145" s="1322"/>
      <c r="E145" s="1322"/>
      <c r="F145" s="1322"/>
      <c r="G145" s="1322"/>
      <c r="H145" s="1322"/>
    </row>
    <row r="146" spans="2:8" x14ac:dyDescent="0.25">
      <c r="B146" s="1322"/>
      <c r="C146" s="1322"/>
      <c r="D146" s="1322"/>
      <c r="E146" s="1322"/>
      <c r="F146" s="1322"/>
      <c r="G146" s="1322"/>
      <c r="H146" s="1322"/>
    </row>
    <row r="147" spans="2:8" x14ac:dyDescent="0.25">
      <c r="B147" s="1322"/>
      <c r="C147" s="1322"/>
      <c r="D147" s="1322"/>
      <c r="E147" s="1322"/>
      <c r="F147" s="1322"/>
      <c r="G147" s="1322"/>
      <c r="H147" s="1322"/>
    </row>
    <row r="148" spans="2:8" x14ac:dyDescent="0.25">
      <c r="B148" s="1322"/>
      <c r="C148" s="1322"/>
      <c r="D148" s="1322"/>
      <c r="E148" s="1322"/>
      <c r="F148" s="1322"/>
      <c r="G148" s="1322"/>
      <c r="H148" s="1322"/>
    </row>
    <row r="149" spans="2:8" x14ac:dyDescent="0.25">
      <c r="B149" s="1322"/>
      <c r="C149" s="1322"/>
      <c r="D149" s="1322"/>
      <c r="E149" s="1322"/>
      <c r="F149" s="1322"/>
      <c r="G149" s="1322"/>
      <c r="H149" s="1322"/>
    </row>
    <row r="150" spans="2:8" x14ac:dyDescent="0.25">
      <c r="B150" s="1322"/>
      <c r="C150" s="1322"/>
      <c r="D150" s="1322"/>
      <c r="E150" s="1322"/>
      <c r="F150" s="1322"/>
      <c r="G150" s="1322"/>
      <c r="H150" s="1322"/>
    </row>
    <row r="151" spans="2:8" x14ac:dyDescent="0.25">
      <c r="B151" s="1322"/>
      <c r="C151" s="1322"/>
      <c r="D151" s="1322"/>
      <c r="E151" s="1322"/>
      <c r="F151" s="1322"/>
      <c r="G151" s="1322"/>
      <c r="H151" s="1322"/>
    </row>
    <row r="152" spans="2:8" x14ac:dyDescent="0.25">
      <c r="B152" s="1322"/>
      <c r="C152" s="1322"/>
      <c r="D152" s="1322"/>
      <c r="E152" s="1322"/>
      <c r="F152" s="1322"/>
      <c r="G152" s="1322"/>
      <c r="H152" s="1322"/>
    </row>
    <row r="153" spans="2:8" x14ac:dyDescent="0.25">
      <c r="B153" s="1322"/>
      <c r="C153" s="1322"/>
      <c r="D153" s="1322"/>
      <c r="E153" s="1322"/>
      <c r="F153" s="1322"/>
      <c r="G153" s="1322"/>
      <c r="H153" s="1322"/>
    </row>
    <row r="154" spans="2:8" x14ac:dyDescent="0.25">
      <c r="B154" s="1322"/>
      <c r="C154" s="1322"/>
      <c r="D154" s="1322"/>
      <c r="E154" s="1322"/>
      <c r="F154" s="1322"/>
      <c r="G154" s="1322"/>
      <c r="H154" s="1322"/>
    </row>
    <row r="155" spans="2:8" x14ac:dyDescent="0.25">
      <c r="B155" s="1322"/>
      <c r="C155" s="1322"/>
      <c r="D155" s="1322"/>
      <c r="E155" s="1322"/>
      <c r="F155" s="1322"/>
      <c r="G155" s="1322"/>
      <c r="H155" s="1322"/>
    </row>
    <row r="156" spans="2:8" x14ac:dyDescent="0.25">
      <c r="B156" s="1322"/>
      <c r="C156" s="1322"/>
      <c r="D156" s="1322"/>
      <c r="E156" s="1322"/>
      <c r="F156" s="1322"/>
      <c r="G156" s="1322"/>
      <c r="H156" s="1322"/>
    </row>
    <row r="157" spans="2:8" x14ac:dyDescent="0.25">
      <c r="B157" s="1322"/>
      <c r="C157" s="1322"/>
      <c r="D157" s="1322"/>
      <c r="E157" s="1322"/>
      <c r="F157" s="1322"/>
      <c r="G157" s="1322"/>
      <c r="H157" s="1322"/>
    </row>
    <row r="158" spans="2:8" x14ac:dyDescent="0.25">
      <c r="B158" s="1322"/>
      <c r="C158" s="1322"/>
      <c r="D158" s="1322"/>
      <c r="E158" s="1322"/>
      <c r="F158" s="1322"/>
      <c r="G158" s="1322"/>
      <c r="H158" s="1322"/>
    </row>
    <row r="159" spans="2:8" x14ac:dyDescent="0.25">
      <c r="B159" s="1322"/>
      <c r="C159" s="1322"/>
      <c r="D159" s="1322"/>
      <c r="E159" s="1322"/>
      <c r="F159" s="1322"/>
      <c r="G159" s="1322"/>
      <c r="H159" s="1322"/>
    </row>
  </sheetData>
  <mergeCells count="8">
    <mergeCell ref="A3:H3"/>
    <mergeCell ref="A5:A7"/>
    <mergeCell ref="B5:B7"/>
    <mergeCell ref="C5:H5"/>
    <mergeCell ref="C6:C7"/>
    <mergeCell ref="D6:E6"/>
    <mergeCell ref="F6:F7"/>
    <mergeCell ref="G6:H6"/>
  </mergeCells>
  <hyperlinks>
    <hyperlink ref="A1" location="Содержание!A44" display="Содержание"/>
  </hyperlinks>
  <pageMargins left="0.70866141732283472" right="0.70866141732283472" top="0.74803149606299213" bottom="0.74803149606299213" header="0.39370078740157483" footer="0.31496062992125984"/>
  <pageSetup paperSize="9" firstPageNumber="89" orientation="landscape" useFirstPageNumber="1" r:id="rId1"/>
  <headerFooter>
    <oddHeader>&amp;C&amp;9&amp;P</oddHeader>
  </headerFooter>
  <rowBreaks count="2" manualBreakCount="2">
    <brk id="34" max="16383" man="1"/>
    <brk id="61"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7"/>
  <sheetViews>
    <sheetView workbookViewId="0">
      <pane xSplit="1" ySplit="5" topLeftCell="B6" activePane="bottomRight" state="frozen"/>
      <selection activeCell="D115" sqref="D115"/>
      <selection pane="topRight" activeCell="D115" sqref="D115"/>
      <selection pane="bottomLeft" activeCell="D115" sqref="D115"/>
      <selection pane="bottomRight"/>
    </sheetView>
  </sheetViews>
  <sheetFormatPr defaultColWidth="21.85546875" defaultRowHeight="15" x14ac:dyDescent="0.25"/>
  <cols>
    <col min="1" max="1" width="31.5703125" style="1194" customWidth="1"/>
    <col min="2" max="3" width="13.5703125" style="1194" customWidth="1"/>
    <col min="4" max="4" width="12.5703125" style="1194" customWidth="1"/>
    <col min="5" max="5" width="13.5703125" style="1194" customWidth="1"/>
    <col min="6" max="6" width="15.5703125" style="1194" customWidth="1"/>
    <col min="7" max="7" width="11.5703125" style="1194" customWidth="1"/>
    <col min="8" max="8" width="16.5703125" style="1194" customWidth="1"/>
    <col min="9" max="9" width="5.5703125" style="1293" customWidth="1"/>
    <col min="10" max="10" width="9.28515625" style="1293" customWidth="1"/>
    <col min="11" max="19" width="5.5703125" style="1293" customWidth="1"/>
    <col min="20" max="57" width="5.5703125" style="1194" customWidth="1"/>
    <col min="58" max="256" width="21.85546875" style="1194"/>
    <col min="257" max="257" width="31.5703125" style="1194" customWidth="1"/>
    <col min="258" max="259" width="13.5703125" style="1194" customWidth="1"/>
    <col min="260" max="260" width="12.5703125" style="1194" customWidth="1"/>
    <col min="261" max="261" width="13.5703125" style="1194" customWidth="1"/>
    <col min="262" max="262" width="15.5703125" style="1194" customWidth="1"/>
    <col min="263" max="263" width="11.5703125" style="1194" customWidth="1"/>
    <col min="264" max="264" width="16.5703125" style="1194" customWidth="1"/>
    <col min="265" max="265" width="5.5703125" style="1194" customWidth="1"/>
    <col min="266" max="266" width="9.28515625" style="1194" customWidth="1"/>
    <col min="267" max="313" width="5.5703125" style="1194" customWidth="1"/>
    <col min="314" max="512" width="21.85546875" style="1194"/>
    <col min="513" max="513" width="31.5703125" style="1194" customWidth="1"/>
    <col min="514" max="515" width="13.5703125" style="1194" customWidth="1"/>
    <col min="516" max="516" width="12.5703125" style="1194" customWidth="1"/>
    <col min="517" max="517" width="13.5703125" style="1194" customWidth="1"/>
    <col min="518" max="518" width="15.5703125" style="1194" customWidth="1"/>
    <col min="519" max="519" width="11.5703125" style="1194" customWidth="1"/>
    <col min="520" max="520" width="16.5703125" style="1194" customWidth="1"/>
    <col min="521" max="521" width="5.5703125" style="1194" customWidth="1"/>
    <col min="522" max="522" width="9.28515625" style="1194" customWidth="1"/>
    <col min="523" max="569" width="5.5703125" style="1194" customWidth="1"/>
    <col min="570" max="768" width="21.85546875" style="1194"/>
    <col min="769" max="769" width="31.5703125" style="1194" customWidth="1"/>
    <col min="770" max="771" width="13.5703125" style="1194" customWidth="1"/>
    <col min="772" max="772" width="12.5703125" style="1194" customWidth="1"/>
    <col min="773" max="773" width="13.5703125" style="1194" customWidth="1"/>
    <col min="774" max="774" width="15.5703125" style="1194" customWidth="1"/>
    <col min="775" max="775" width="11.5703125" style="1194" customWidth="1"/>
    <col min="776" max="776" width="16.5703125" style="1194" customWidth="1"/>
    <col min="777" max="777" width="5.5703125" style="1194" customWidth="1"/>
    <col min="778" max="778" width="9.28515625" style="1194" customWidth="1"/>
    <col min="779" max="825" width="5.5703125" style="1194" customWidth="1"/>
    <col min="826" max="1024" width="21.85546875" style="1194"/>
    <col min="1025" max="1025" width="31.5703125" style="1194" customWidth="1"/>
    <col min="1026" max="1027" width="13.5703125" style="1194" customWidth="1"/>
    <col min="1028" max="1028" width="12.5703125" style="1194" customWidth="1"/>
    <col min="1029" max="1029" width="13.5703125" style="1194" customWidth="1"/>
    <col min="1030" max="1030" width="15.5703125" style="1194" customWidth="1"/>
    <col min="1031" max="1031" width="11.5703125" style="1194" customWidth="1"/>
    <col min="1032" max="1032" width="16.5703125" style="1194" customWidth="1"/>
    <col min="1033" max="1033" width="5.5703125" style="1194" customWidth="1"/>
    <col min="1034" max="1034" width="9.28515625" style="1194" customWidth="1"/>
    <col min="1035" max="1081" width="5.5703125" style="1194" customWidth="1"/>
    <col min="1082" max="1280" width="21.85546875" style="1194"/>
    <col min="1281" max="1281" width="31.5703125" style="1194" customWidth="1"/>
    <col min="1282" max="1283" width="13.5703125" style="1194" customWidth="1"/>
    <col min="1284" max="1284" width="12.5703125" style="1194" customWidth="1"/>
    <col min="1285" max="1285" width="13.5703125" style="1194" customWidth="1"/>
    <col min="1286" max="1286" width="15.5703125" style="1194" customWidth="1"/>
    <col min="1287" max="1287" width="11.5703125" style="1194" customWidth="1"/>
    <col min="1288" max="1288" width="16.5703125" style="1194" customWidth="1"/>
    <col min="1289" max="1289" width="5.5703125" style="1194" customWidth="1"/>
    <col min="1290" max="1290" width="9.28515625" style="1194" customWidth="1"/>
    <col min="1291" max="1337" width="5.5703125" style="1194" customWidth="1"/>
    <col min="1338" max="1536" width="21.85546875" style="1194"/>
    <col min="1537" max="1537" width="31.5703125" style="1194" customWidth="1"/>
    <col min="1538" max="1539" width="13.5703125" style="1194" customWidth="1"/>
    <col min="1540" max="1540" width="12.5703125" style="1194" customWidth="1"/>
    <col min="1541" max="1541" width="13.5703125" style="1194" customWidth="1"/>
    <col min="1542" max="1542" width="15.5703125" style="1194" customWidth="1"/>
    <col min="1543" max="1543" width="11.5703125" style="1194" customWidth="1"/>
    <col min="1544" max="1544" width="16.5703125" style="1194" customWidth="1"/>
    <col min="1545" max="1545" width="5.5703125" style="1194" customWidth="1"/>
    <col min="1546" max="1546" width="9.28515625" style="1194" customWidth="1"/>
    <col min="1547" max="1593" width="5.5703125" style="1194" customWidth="1"/>
    <col min="1594" max="1792" width="21.85546875" style="1194"/>
    <col min="1793" max="1793" width="31.5703125" style="1194" customWidth="1"/>
    <col min="1794" max="1795" width="13.5703125" style="1194" customWidth="1"/>
    <col min="1796" max="1796" width="12.5703125" style="1194" customWidth="1"/>
    <col min="1797" max="1797" width="13.5703125" style="1194" customWidth="1"/>
    <col min="1798" max="1798" width="15.5703125" style="1194" customWidth="1"/>
    <col min="1799" max="1799" width="11.5703125" style="1194" customWidth="1"/>
    <col min="1800" max="1800" width="16.5703125" style="1194" customWidth="1"/>
    <col min="1801" max="1801" width="5.5703125" style="1194" customWidth="1"/>
    <col min="1802" max="1802" width="9.28515625" style="1194" customWidth="1"/>
    <col min="1803" max="1849" width="5.5703125" style="1194" customWidth="1"/>
    <col min="1850" max="2048" width="21.85546875" style="1194"/>
    <col min="2049" max="2049" width="31.5703125" style="1194" customWidth="1"/>
    <col min="2050" max="2051" width="13.5703125" style="1194" customWidth="1"/>
    <col min="2052" max="2052" width="12.5703125" style="1194" customWidth="1"/>
    <col min="2053" max="2053" width="13.5703125" style="1194" customWidth="1"/>
    <col min="2054" max="2054" width="15.5703125" style="1194" customWidth="1"/>
    <col min="2055" max="2055" width="11.5703125" style="1194" customWidth="1"/>
    <col min="2056" max="2056" width="16.5703125" style="1194" customWidth="1"/>
    <col min="2057" max="2057" width="5.5703125" style="1194" customWidth="1"/>
    <col min="2058" max="2058" width="9.28515625" style="1194" customWidth="1"/>
    <col min="2059" max="2105" width="5.5703125" style="1194" customWidth="1"/>
    <col min="2106" max="2304" width="21.85546875" style="1194"/>
    <col min="2305" max="2305" width="31.5703125" style="1194" customWidth="1"/>
    <col min="2306" max="2307" width="13.5703125" style="1194" customWidth="1"/>
    <col min="2308" max="2308" width="12.5703125" style="1194" customWidth="1"/>
    <col min="2309" max="2309" width="13.5703125" style="1194" customWidth="1"/>
    <col min="2310" max="2310" width="15.5703125" style="1194" customWidth="1"/>
    <col min="2311" max="2311" width="11.5703125" style="1194" customWidth="1"/>
    <col min="2312" max="2312" width="16.5703125" style="1194" customWidth="1"/>
    <col min="2313" max="2313" width="5.5703125" style="1194" customWidth="1"/>
    <col min="2314" max="2314" width="9.28515625" style="1194" customWidth="1"/>
    <col min="2315" max="2361" width="5.5703125" style="1194" customWidth="1"/>
    <col min="2362" max="2560" width="21.85546875" style="1194"/>
    <col min="2561" max="2561" width="31.5703125" style="1194" customWidth="1"/>
    <col min="2562" max="2563" width="13.5703125" style="1194" customWidth="1"/>
    <col min="2564" max="2564" width="12.5703125" style="1194" customWidth="1"/>
    <col min="2565" max="2565" width="13.5703125" style="1194" customWidth="1"/>
    <col min="2566" max="2566" width="15.5703125" style="1194" customWidth="1"/>
    <col min="2567" max="2567" width="11.5703125" style="1194" customWidth="1"/>
    <col min="2568" max="2568" width="16.5703125" style="1194" customWidth="1"/>
    <col min="2569" max="2569" width="5.5703125" style="1194" customWidth="1"/>
    <col min="2570" max="2570" width="9.28515625" style="1194" customWidth="1"/>
    <col min="2571" max="2617" width="5.5703125" style="1194" customWidth="1"/>
    <col min="2618" max="2816" width="21.85546875" style="1194"/>
    <col min="2817" max="2817" width="31.5703125" style="1194" customWidth="1"/>
    <col min="2818" max="2819" width="13.5703125" style="1194" customWidth="1"/>
    <col min="2820" max="2820" width="12.5703125" style="1194" customWidth="1"/>
    <col min="2821" max="2821" width="13.5703125" style="1194" customWidth="1"/>
    <col min="2822" max="2822" width="15.5703125" style="1194" customWidth="1"/>
    <col min="2823" max="2823" width="11.5703125" style="1194" customWidth="1"/>
    <col min="2824" max="2824" width="16.5703125" style="1194" customWidth="1"/>
    <col min="2825" max="2825" width="5.5703125" style="1194" customWidth="1"/>
    <col min="2826" max="2826" width="9.28515625" style="1194" customWidth="1"/>
    <col min="2827" max="2873" width="5.5703125" style="1194" customWidth="1"/>
    <col min="2874" max="3072" width="21.85546875" style="1194"/>
    <col min="3073" max="3073" width="31.5703125" style="1194" customWidth="1"/>
    <col min="3074" max="3075" width="13.5703125" style="1194" customWidth="1"/>
    <col min="3076" max="3076" width="12.5703125" style="1194" customWidth="1"/>
    <col min="3077" max="3077" width="13.5703125" style="1194" customWidth="1"/>
    <col min="3078" max="3078" width="15.5703125" style="1194" customWidth="1"/>
    <col min="3079" max="3079" width="11.5703125" style="1194" customWidth="1"/>
    <col min="3080" max="3080" width="16.5703125" style="1194" customWidth="1"/>
    <col min="3081" max="3081" width="5.5703125" style="1194" customWidth="1"/>
    <col min="3082" max="3082" width="9.28515625" style="1194" customWidth="1"/>
    <col min="3083" max="3129" width="5.5703125" style="1194" customWidth="1"/>
    <col min="3130" max="3328" width="21.85546875" style="1194"/>
    <col min="3329" max="3329" width="31.5703125" style="1194" customWidth="1"/>
    <col min="3330" max="3331" width="13.5703125" style="1194" customWidth="1"/>
    <col min="3332" max="3332" width="12.5703125" style="1194" customWidth="1"/>
    <col min="3333" max="3333" width="13.5703125" style="1194" customWidth="1"/>
    <col min="3334" max="3334" width="15.5703125" style="1194" customWidth="1"/>
    <col min="3335" max="3335" width="11.5703125" style="1194" customWidth="1"/>
    <col min="3336" max="3336" width="16.5703125" style="1194" customWidth="1"/>
    <col min="3337" max="3337" width="5.5703125" style="1194" customWidth="1"/>
    <col min="3338" max="3338" width="9.28515625" style="1194" customWidth="1"/>
    <col min="3339" max="3385" width="5.5703125" style="1194" customWidth="1"/>
    <col min="3386" max="3584" width="21.85546875" style="1194"/>
    <col min="3585" max="3585" width="31.5703125" style="1194" customWidth="1"/>
    <col min="3586" max="3587" width="13.5703125" style="1194" customWidth="1"/>
    <col min="3588" max="3588" width="12.5703125" style="1194" customWidth="1"/>
    <col min="3589" max="3589" width="13.5703125" style="1194" customWidth="1"/>
    <col min="3590" max="3590" width="15.5703125" style="1194" customWidth="1"/>
    <col min="3591" max="3591" width="11.5703125" style="1194" customWidth="1"/>
    <col min="3592" max="3592" width="16.5703125" style="1194" customWidth="1"/>
    <col min="3593" max="3593" width="5.5703125" style="1194" customWidth="1"/>
    <col min="3594" max="3594" width="9.28515625" style="1194" customWidth="1"/>
    <col min="3595" max="3641" width="5.5703125" style="1194" customWidth="1"/>
    <col min="3642" max="3840" width="21.85546875" style="1194"/>
    <col min="3841" max="3841" width="31.5703125" style="1194" customWidth="1"/>
    <col min="3842" max="3843" width="13.5703125" style="1194" customWidth="1"/>
    <col min="3844" max="3844" width="12.5703125" style="1194" customWidth="1"/>
    <col min="3845" max="3845" width="13.5703125" style="1194" customWidth="1"/>
    <col min="3846" max="3846" width="15.5703125" style="1194" customWidth="1"/>
    <col min="3847" max="3847" width="11.5703125" style="1194" customWidth="1"/>
    <col min="3848" max="3848" width="16.5703125" style="1194" customWidth="1"/>
    <col min="3849" max="3849" width="5.5703125" style="1194" customWidth="1"/>
    <col min="3850" max="3850" width="9.28515625" style="1194" customWidth="1"/>
    <col min="3851" max="3897" width="5.5703125" style="1194" customWidth="1"/>
    <col min="3898" max="4096" width="21.85546875" style="1194"/>
    <col min="4097" max="4097" width="31.5703125" style="1194" customWidth="1"/>
    <col min="4098" max="4099" width="13.5703125" style="1194" customWidth="1"/>
    <col min="4100" max="4100" width="12.5703125" style="1194" customWidth="1"/>
    <col min="4101" max="4101" width="13.5703125" style="1194" customWidth="1"/>
    <col min="4102" max="4102" width="15.5703125" style="1194" customWidth="1"/>
    <col min="4103" max="4103" width="11.5703125" style="1194" customWidth="1"/>
    <col min="4104" max="4104" width="16.5703125" style="1194" customWidth="1"/>
    <col min="4105" max="4105" width="5.5703125" style="1194" customWidth="1"/>
    <col min="4106" max="4106" width="9.28515625" style="1194" customWidth="1"/>
    <col min="4107" max="4153" width="5.5703125" style="1194" customWidth="1"/>
    <col min="4154" max="4352" width="21.85546875" style="1194"/>
    <col min="4353" max="4353" width="31.5703125" style="1194" customWidth="1"/>
    <col min="4354" max="4355" width="13.5703125" style="1194" customWidth="1"/>
    <col min="4356" max="4356" width="12.5703125" style="1194" customWidth="1"/>
    <col min="4357" max="4357" width="13.5703125" style="1194" customWidth="1"/>
    <col min="4358" max="4358" width="15.5703125" style="1194" customWidth="1"/>
    <col min="4359" max="4359" width="11.5703125" style="1194" customWidth="1"/>
    <col min="4360" max="4360" width="16.5703125" style="1194" customWidth="1"/>
    <col min="4361" max="4361" width="5.5703125" style="1194" customWidth="1"/>
    <col min="4362" max="4362" width="9.28515625" style="1194" customWidth="1"/>
    <col min="4363" max="4409" width="5.5703125" style="1194" customWidth="1"/>
    <col min="4410" max="4608" width="21.85546875" style="1194"/>
    <col min="4609" max="4609" width="31.5703125" style="1194" customWidth="1"/>
    <col min="4610" max="4611" width="13.5703125" style="1194" customWidth="1"/>
    <col min="4612" max="4612" width="12.5703125" style="1194" customWidth="1"/>
    <col min="4613" max="4613" width="13.5703125" style="1194" customWidth="1"/>
    <col min="4614" max="4614" width="15.5703125" style="1194" customWidth="1"/>
    <col min="4615" max="4615" width="11.5703125" style="1194" customWidth="1"/>
    <col min="4616" max="4616" width="16.5703125" style="1194" customWidth="1"/>
    <col min="4617" max="4617" width="5.5703125" style="1194" customWidth="1"/>
    <col min="4618" max="4618" width="9.28515625" style="1194" customWidth="1"/>
    <col min="4619" max="4665" width="5.5703125" style="1194" customWidth="1"/>
    <col min="4666" max="4864" width="21.85546875" style="1194"/>
    <col min="4865" max="4865" width="31.5703125" style="1194" customWidth="1"/>
    <col min="4866" max="4867" width="13.5703125" style="1194" customWidth="1"/>
    <col min="4868" max="4868" width="12.5703125" style="1194" customWidth="1"/>
    <col min="4869" max="4869" width="13.5703125" style="1194" customWidth="1"/>
    <col min="4870" max="4870" width="15.5703125" style="1194" customWidth="1"/>
    <col min="4871" max="4871" width="11.5703125" style="1194" customWidth="1"/>
    <col min="4872" max="4872" width="16.5703125" style="1194" customWidth="1"/>
    <col min="4873" max="4873" width="5.5703125" style="1194" customWidth="1"/>
    <col min="4874" max="4874" width="9.28515625" style="1194" customWidth="1"/>
    <col min="4875" max="4921" width="5.5703125" style="1194" customWidth="1"/>
    <col min="4922" max="5120" width="21.85546875" style="1194"/>
    <col min="5121" max="5121" width="31.5703125" style="1194" customWidth="1"/>
    <col min="5122" max="5123" width="13.5703125" style="1194" customWidth="1"/>
    <col min="5124" max="5124" width="12.5703125" style="1194" customWidth="1"/>
    <col min="5125" max="5125" width="13.5703125" style="1194" customWidth="1"/>
    <col min="5126" max="5126" width="15.5703125" style="1194" customWidth="1"/>
    <col min="5127" max="5127" width="11.5703125" style="1194" customWidth="1"/>
    <col min="5128" max="5128" width="16.5703125" style="1194" customWidth="1"/>
    <col min="5129" max="5129" width="5.5703125" style="1194" customWidth="1"/>
    <col min="5130" max="5130" width="9.28515625" style="1194" customWidth="1"/>
    <col min="5131" max="5177" width="5.5703125" style="1194" customWidth="1"/>
    <col min="5178" max="5376" width="21.85546875" style="1194"/>
    <col min="5377" max="5377" width="31.5703125" style="1194" customWidth="1"/>
    <col min="5378" max="5379" width="13.5703125" style="1194" customWidth="1"/>
    <col min="5380" max="5380" width="12.5703125" style="1194" customWidth="1"/>
    <col min="5381" max="5381" width="13.5703125" style="1194" customWidth="1"/>
    <col min="5382" max="5382" width="15.5703125" style="1194" customWidth="1"/>
    <col min="5383" max="5383" width="11.5703125" style="1194" customWidth="1"/>
    <col min="5384" max="5384" width="16.5703125" style="1194" customWidth="1"/>
    <col min="5385" max="5385" width="5.5703125" style="1194" customWidth="1"/>
    <col min="5386" max="5386" width="9.28515625" style="1194" customWidth="1"/>
    <col min="5387" max="5433" width="5.5703125" style="1194" customWidth="1"/>
    <col min="5434" max="5632" width="21.85546875" style="1194"/>
    <col min="5633" max="5633" width="31.5703125" style="1194" customWidth="1"/>
    <col min="5634" max="5635" width="13.5703125" style="1194" customWidth="1"/>
    <col min="5636" max="5636" width="12.5703125" style="1194" customWidth="1"/>
    <col min="5637" max="5637" width="13.5703125" style="1194" customWidth="1"/>
    <col min="5638" max="5638" width="15.5703125" style="1194" customWidth="1"/>
    <col min="5639" max="5639" width="11.5703125" style="1194" customWidth="1"/>
    <col min="5640" max="5640" width="16.5703125" style="1194" customWidth="1"/>
    <col min="5641" max="5641" width="5.5703125" style="1194" customWidth="1"/>
    <col min="5642" max="5642" width="9.28515625" style="1194" customWidth="1"/>
    <col min="5643" max="5689" width="5.5703125" style="1194" customWidth="1"/>
    <col min="5690" max="5888" width="21.85546875" style="1194"/>
    <col min="5889" max="5889" width="31.5703125" style="1194" customWidth="1"/>
    <col min="5890" max="5891" width="13.5703125" style="1194" customWidth="1"/>
    <col min="5892" max="5892" width="12.5703125" style="1194" customWidth="1"/>
    <col min="5893" max="5893" width="13.5703125" style="1194" customWidth="1"/>
    <col min="5894" max="5894" width="15.5703125" style="1194" customWidth="1"/>
    <col min="5895" max="5895" width="11.5703125" style="1194" customWidth="1"/>
    <col min="5896" max="5896" width="16.5703125" style="1194" customWidth="1"/>
    <col min="5897" max="5897" width="5.5703125" style="1194" customWidth="1"/>
    <col min="5898" max="5898" width="9.28515625" style="1194" customWidth="1"/>
    <col min="5899" max="5945" width="5.5703125" style="1194" customWidth="1"/>
    <col min="5946" max="6144" width="21.85546875" style="1194"/>
    <col min="6145" max="6145" width="31.5703125" style="1194" customWidth="1"/>
    <col min="6146" max="6147" width="13.5703125" style="1194" customWidth="1"/>
    <col min="6148" max="6148" width="12.5703125" style="1194" customWidth="1"/>
    <col min="6149" max="6149" width="13.5703125" style="1194" customWidth="1"/>
    <col min="6150" max="6150" width="15.5703125" style="1194" customWidth="1"/>
    <col min="6151" max="6151" width="11.5703125" style="1194" customWidth="1"/>
    <col min="6152" max="6152" width="16.5703125" style="1194" customWidth="1"/>
    <col min="6153" max="6153" width="5.5703125" style="1194" customWidth="1"/>
    <col min="6154" max="6154" width="9.28515625" style="1194" customWidth="1"/>
    <col min="6155" max="6201" width="5.5703125" style="1194" customWidth="1"/>
    <col min="6202" max="6400" width="21.85546875" style="1194"/>
    <col min="6401" max="6401" width="31.5703125" style="1194" customWidth="1"/>
    <col min="6402" max="6403" width="13.5703125" style="1194" customWidth="1"/>
    <col min="6404" max="6404" width="12.5703125" style="1194" customWidth="1"/>
    <col min="6405" max="6405" width="13.5703125" style="1194" customWidth="1"/>
    <col min="6406" max="6406" width="15.5703125" style="1194" customWidth="1"/>
    <col min="6407" max="6407" width="11.5703125" style="1194" customWidth="1"/>
    <col min="6408" max="6408" width="16.5703125" style="1194" customWidth="1"/>
    <col min="6409" max="6409" width="5.5703125" style="1194" customWidth="1"/>
    <col min="6410" max="6410" width="9.28515625" style="1194" customWidth="1"/>
    <col min="6411" max="6457" width="5.5703125" style="1194" customWidth="1"/>
    <col min="6458" max="6656" width="21.85546875" style="1194"/>
    <col min="6657" max="6657" width="31.5703125" style="1194" customWidth="1"/>
    <col min="6658" max="6659" width="13.5703125" style="1194" customWidth="1"/>
    <col min="6660" max="6660" width="12.5703125" style="1194" customWidth="1"/>
    <col min="6661" max="6661" width="13.5703125" style="1194" customWidth="1"/>
    <col min="6662" max="6662" width="15.5703125" style="1194" customWidth="1"/>
    <col min="6663" max="6663" width="11.5703125" style="1194" customWidth="1"/>
    <col min="6664" max="6664" width="16.5703125" style="1194" customWidth="1"/>
    <col min="6665" max="6665" width="5.5703125" style="1194" customWidth="1"/>
    <col min="6666" max="6666" width="9.28515625" style="1194" customWidth="1"/>
    <col min="6667" max="6713" width="5.5703125" style="1194" customWidth="1"/>
    <col min="6714" max="6912" width="21.85546875" style="1194"/>
    <col min="6913" max="6913" width="31.5703125" style="1194" customWidth="1"/>
    <col min="6914" max="6915" width="13.5703125" style="1194" customWidth="1"/>
    <col min="6916" max="6916" width="12.5703125" style="1194" customWidth="1"/>
    <col min="6917" max="6917" width="13.5703125" style="1194" customWidth="1"/>
    <col min="6918" max="6918" width="15.5703125" style="1194" customWidth="1"/>
    <col min="6919" max="6919" width="11.5703125" style="1194" customWidth="1"/>
    <col min="6920" max="6920" width="16.5703125" style="1194" customWidth="1"/>
    <col min="6921" max="6921" width="5.5703125" style="1194" customWidth="1"/>
    <col min="6922" max="6922" width="9.28515625" style="1194" customWidth="1"/>
    <col min="6923" max="6969" width="5.5703125" style="1194" customWidth="1"/>
    <col min="6970" max="7168" width="21.85546875" style="1194"/>
    <col min="7169" max="7169" width="31.5703125" style="1194" customWidth="1"/>
    <col min="7170" max="7171" width="13.5703125" style="1194" customWidth="1"/>
    <col min="7172" max="7172" width="12.5703125" style="1194" customWidth="1"/>
    <col min="7173" max="7173" width="13.5703125" style="1194" customWidth="1"/>
    <col min="7174" max="7174" width="15.5703125" style="1194" customWidth="1"/>
    <col min="7175" max="7175" width="11.5703125" style="1194" customWidth="1"/>
    <col min="7176" max="7176" width="16.5703125" style="1194" customWidth="1"/>
    <col min="7177" max="7177" width="5.5703125" style="1194" customWidth="1"/>
    <col min="7178" max="7178" width="9.28515625" style="1194" customWidth="1"/>
    <col min="7179" max="7225" width="5.5703125" style="1194" customWidth="1"/>
    <col min="7226" max="7424" width="21.85546875" style="1194"/>
    <col min="7425" max="7425" width="31.5703125" style="1194" customWidth="1"/>
    <col min="7426" max="7427" width="13.5703125" style="1194" customWidth="1"/>
    <col min="7428" max="7428" width="12.5703125" style="1194" customWidth="1"/>
    <col min="7429" max="7429" width="13.5703125" style="1194" customWidth="1"/>
    <col min="7430" max="7430" width="15.5703125" style="1194" customWidth="1"/>
    <col min="7431" max="7431" width="11.5703125" style="1194" customWidth="1"/>
    <col min="7432" max="7432" width="16.5703125" style="1194" customWidth="1"/>
    <col min="7433" max="7433" width="5.5703125" style="1194" customWidth="1"/>
    <col min="7434" max="7434" width="9.28515625" style="1194" customWidth="1"/>
    <col min="7435" max="7481" width="5.5703125" style="1194" customWidth="1"/>
    <col min="7482" max="7680" width="21.85546875" style="1194"/>
    <col min="7681" max="7681" width="31.5703125" style="1194" customWidth="1"/>
    <col min="7682" max="7683" width="13.5703125" style="1194" customWidth="1"/>
    <col min="7684" max="7684" width="12.5703125" style="1194" customWidth="1"/>
    <col min="7685" max="7685" width="13.5703125" style="1194" customWidth="1"/>
    <col min="7686" max="7686" width="15.5703125" style="1194" customWidth="1"/>
    <col min="7687" max="7687" width="11.5703125" style="1194" customWidth="1"/>
    <col min="7688" max="7688" width="16.5703125" style="1194" customWidth="1"/>
    <col min="7689" max="7689" width="5.5703125" style="1194" customWidth="1"/>
    <col min="7690" max="7690" width="9.28515625" style="1194" customWidth="1"/>
    <col min="7691" max="7737" width="5.5703125" style="1194" customWidth="1"/>
    <col min="7738" max="7936" width="21.85546875" style="1194"/>
    <col min="7937" max="7937" width="31.5703125" style="1194" customWidth="1"/>
    <col min="7938" max="7939" width="13.5703125" style="1194" customWidth="1"/>
    <col min="7940" max="7940" width="12.5703125" style="1194" customWidth="1"/>
    <col min="7941" max="7941" width="13.5703125" style="1194" customWidth="1"/>
    <col min="7942" max="7942" width="15.5703125" style="1194" customWidth="1"/>
    <col min="7943" max="7943" width="11.5703125" style="1194" customWidth="1"/>
    <col min="7944" max="7944" width="16.5703125" style="1194" customWidth="1"/>
    <col min="7945" max="7945" width="5.5703125" style="1194" customWidth="1"/>
    <col min="7946" max="7946" width="9.28515625" style="1194" customWidth="1"/>
    <col min="7947" max="7993" width="5.5703125" style="1194" customWidth="1"/>
    <col min="7994" max="8192" width="21.85546875" style="1194"/>
    <col min="8193" max="8193" width="31.5703125" style="1194" customWidth="1"/>
    <col min="8194" max="8195" width="13.5703125" style="1194" customWidth="1"/>
    <col min="8196" max="8196" width="12.5703125" style="1194" customWidth="1"/>
    <col min="8197" max="8197" width="13.5703125" style="1194" customWidth="1"/>
    <col min="8198" max="8198" width="15.5703125" style="1194" customWidth="1"/>
    <col min="8199" max="8199" width="11.5703125" style="1194" customWidth="1"/>
    <col min="8200" max="8200" width="16.5703125" style="1194" customWidth="1"/>
    <col min="8201" max="8201" width="5.5703125" style="1194" customWidth="1"/>
    <col min="8202" max="8202" width="9.28515625" style="1194" customWidth="1"/>
    <col min="8203" max="8249" width="5.5703125" style="1194" customWidth="1"/>
    <col min="8250" max="8448" width="21.85546875" style="1194"/>
    <col min="8449" max="8449" width="31.5703125" style="1194" customWidth="1"/>
    <col min="8450" max="8451" width="13.5703125" style="1194" customWidth="1"/>
    <col min="8452" max="8452" width="12.5703125" style="1194" customWidth="1"/>
    <col min="8453" max="8453" width="13.5703125" style="1194" customWidth="1"/>
    <col min="8454" max="8454" width="15.5703125" style="1194" customWidth="1"/>
    <col min="8455" max="8455" width="11.5703125" style="1194" customWidth="1"/>
    <col min="8456" max="8456" width="16.5703125" style="1194" customWidth="1"/>
    <col min="8457" max="8457" width="5.5703125" style="1194" customWidth="1"/>
    <col min="8458" max="8458" width="9.28515625" style="1194" customWidth="1"/>
    <col min="8459" max="8505" width="5.5703125" style="1194" customWidth="1"/>
    <col min="8506" max="8704" width="21.85546875" style="1194"/>
    <col min="8705" max="8705" width="31.5703125" style="1194" customWidth="1"/>
    <col min="8706" max="8707" width="13.5703125" style="1194" customWidth="1"/>
    <col min="8708" max="8708" width="12.5703125" style="1194" customWidth="1"/>
    <col min="8709" max="8709" width="13.5703125" style="1194" customWidth="1"/>
    <col min="8710" max="8710" width="15.5703125" style="1194" customWidth="1"/>
    <col min="8711" max="8711" width="11.5703125" style="1194" customWidth="1"/>
    <col min="8712" max="8712" width="16.5703125" style="1194" customWidth="1"/>
    <col min="8713" max="8713" width="5.5703125" style="1194" customWidth="1"/>
    <col min="8714" max="8714" width="9.28515625" style="1194" customWidth="1"/>
    <col min="8715" max="8761" width="5.5703125" style="1194" customWidth="1"/>
    <col min="8762" max="8960" width="21.85546875" style="1194"/>
    <col min="8961" max="8961" width="31.5703125" style="1194" customWidth="1"/>
    <col min="8962" max="8963" width="13.5703125" style="1194" customWidth="1"/>
    <col min="8964" max="8964" width="12.5703125" style="1194" customWidth="1"/>
    <col min="8965" max="8965" width="13.5703125" style="1194" customWidth="1"/>
    <col min="8966" max="8966" width="15.5703125" style="1194" customWidth="1"/>
    <col min="8967" max="8967" width="11.5703125" style="1194" customWidth="1"/>
    <col min="8968" max="8968" width="16.5703125" style="1194" customWidth="1"/>
    <col min="8969" max="8969" width="5.5703125" style="1194" customWidth="1"/>
    <col min="8970" max="8970" width="9.28515625" style="1194" customWidth="1"/>
    <col min="8971" max="9017" width="5.5703125" style="1194" customWidth="1"/>
    <col min="9018" max="9216" width="21.85546875" style="1194"/>
    <col min="9217" max="9217" width="31.5703125" style="1194" customWidth="1"/>
    <col min="9218" max="9219" width="13.5703125" style="1194" customWidth="1"/>
    <col min="9220" max="9220" width="12.5703125" style="1194" customWidth="1"/>
    <col min="9221" max="9221" width="13.5703125" style="1194" customWidth="1"/>
    <col min="9222" max="9222" width="15.5703125" style="1194" customWidth="1"/>
    <col min="9223" max="9223" width="11.5703125" style="1194" customWidth="1"/>
    <col min="9224" max="9224" width="16.5703125" style="1194" customWidth="1"/>
    <col min="9225" max="9225" width="5.5703125" style="1194" customWidth="1"/>
    <col min="9226" max="9226" width="9.28515625" style="1194" customWidth="1"/>
    <col min="9227" max="9273" width="5.5703125" style="1194" customWidth="1"/>
    <col min="9274" max="9472" width="21.85546875" style="1194"/>
    <col min="9473" max="9473" width="31.5703125" style="1194" customWidth="1"/>
    <col min="9474" max="9475" width="13.5703125" style="1194" customWidth="1"/>
    <col min="9476" max="9476" width="12.5703125" style="1194" customWidth="1"/>
    <col min="9477" max="9477" width="13.5703125" style="1194" customWidth="1"/>
    <col min="9478" max="9478" width="15.5703125" style="1194" customWidth="1"/>
    <col min="9479" max="9479" width="11.5703125" style="1194" customWidth="1"/>
    <col min="9480" max="9480" width="16.5703125" style="1194" customWidth="1"/>
    <col min="9481" max="9481" width="5.5703125" style="1194" customWidth="1"/>
    <col min="9482" max="9482" width="9.28515625" style="1194" customWidth="1"/>
    <col min="9483" max="9529" width="5.5703125" style="1194" customWidth="1"/>
    <col min="9530" max="9728" width="21.85546875" style="1194"/>
    <col min="9729" max="9729" width="31.5703125" style="1194" customWidth="1"/>
    <col min="9730" max="9731" width="13.5703125" style="1194" customWidth="1"/>
    <col min="9732" max="9732" width="12.5703125" style="1194" customWidth="1"/>
    <col min="9733" max="9733" width="13.5703125" style="1194" customWidth="1"/>
    <col min="9734" max="9734" width="15.5703125" style="1194" customWidth="1"/>
    <col min="9735" max="9735" width="11.5703125" style="1194" customWidth="1"/>
    <col min="9736" max="9736" width="16.5703125" style="1194" customWidth="1"/>
    <col min="9737" max="9737" width="5.5703125" style="1194" customWidth="1"/>
    <col min="9738" max="9738" width="9.28515625" style="1194" customWidth="1"/>
    <col min="9739" max="9785" width="5.5703125" style="1194" customWidth="1"/>
    <col min="9786" max="9984" width="21.85546875" style="1194"/>
    <col min="9985" max="9985" width="31.5703125" style="1194" customWidth="1"/>
    <col min="9986" max="9987" width="13.5703125" style="1194" customWidth="1"/>
    <col min="9988" max="9988" width="12.5703125" style="1194" customWidth="1"/>
    <col min="9989" max="9989" width="13.5703125" style="1194" customWidth="1"/>
    <col min="9990" max="9990" width="15.5703125" style="1194" customWidth="1"/>
    <col min="9991" max="9991" width="11.5703125" style="1194" customWidth="1"/>
    <col min="9992" max="9992" width="16.5703125" style="1194" customWidth="1"/>
    <col min="9993" max="9993" width="5.5703125" style="1194" customWidth="1"/>
    <col min="9994" max="9994" width="9.28515625" style="1194" customWidth="1"/>
    <col min="9995" max="10041" width="5.5703125" style="1194" customWidth="1"/>
    <col min="10042" max="10240" width="21.85546875" style="1194"/>
    <col min="10241" max="10241" width="31.5703125" style="1194" customWidth="1"/>
    <col min="10242" max="10243" width="13.5703125" style="1194" customWidth="1"/>
    <col min="10244" max="10244" width="12.5703125" style="1194" customWidth="1"/>
    <col min="10245" max="10245" width="13.5703125" style="1194" customWidth="1"/>
    <col min="10246" max="10246" width="15.5703125" style="1194" customWidth="1"/>
    <col min="10247" max="10247" width="11.5703125" style="1194" customWidth="1"/>
    <col min="10248" max="10248" width="16.5703125" style="1194" customWidth="1"/>
    <col min="10249" max="10249" width="5.5703125" style="1194" customWidth="1"/>
    <col min="10250" max="10250" width="9.28515625" style="1194" customWidth="1"/>
    <col min="10251" max="10297" width="5.5703125" style="1194" customWidth="1"/>
    <col min="10298" max="10496" width="21.85546875" style="1194"/>
    <col min="10497" max="10497" width="31.5703125" style="1194" customWidth="1"/>
    <col min="10498" max="10499" width="13.5703125" style="1194" customWidth="1"/>
    <col min="10500" max="10500" width="12.5703125" style="1194" customWidth="1"/>
    <col min="10501" max="10501" width="13.5703125" style="1194" customWidth="1"/>
    <col min="10502" max="10502" width="15.5703125" style="1194" customWidth="1"/>
    <col min="10503" max="10503" width="11.5703125" style="1194" customWidth="1"/>
    <col min="10504" max="10504" width="16.5703125" style="1194" customWidth="1"/>
    <col min="10505" max="10505" width="5.5703125" style="1194" customWidth="1"/>
    <col min="10506" max="10506" width="9.28515625" style="1194" customWidth="1"/>
    <col min="10507" max="10553" width="5.5703125" style="1194" customWidth="1"/>
    <col min="10554" max="10752" width="21.85546875" style="1194"/>
    <col min="10753" max="10753" width="31.5703125" style="1194" customWidth="1"/>
    <col min="10754" max="10755" width="13.5703125" style="1194" customWidth="1"/>
    <col min="10756" max="10756" width="12.5703125" style="1194" customWidth="1"/>
    <col min="10757" max="10757" width="13.5703125" style="1194" customWidth="1"/>
    <col min="10758" max="10758" width="15.5703125" style="1194" customWidth="1"/>
    <col min="10759" max="10759" width="11.5703125" style="1194" customWidth="1"/>
    <col min="10760" max="10760" width="16.5703125" style="1194" customWidth="1"/>
    <col min="10761" max="10761" width="5.5703125" style="1194" customWidth="1"/>
    <col min="10762" max="10762" width="9.28515625" style="1194" customWidth="1"/>
    <col min="10763" max="10809" width="5.5703125" style="1194" customWidth="1"/>
    <col min="10810" max="11008" width="21.85546875" style="1194"/>
    <col min="11009" max="11009" width="31.5703125" style="1194" customWidth="1"/>
    <col min="11010" max="11011" width="13.5703125" style="1194" customWidth="1"/>
    <col min="11012" max="11012" width="12.5703125" style="1194" customWidth="1"/>
    <col min="11013" max="11013" width="13.5703125" style="1194" customWidth="1"/>
    <col min="11014" max="11014" width="15.5703125" style="1194" customWidth="1"/>
    <col min="11015" max="11015" width="11.5703125" style="1194" customWidth="1"/>
    <col min="11016" max="11016" width="16.5703125" style="1194" customWidth="1"/>
    <col min="11017" max="11017" width="5.5703125" style="1194" customWidth="1"/>
    <col min="11018" max="11018" width="9.28515625" style="1194" customWidth="1"/>
    <col min="11019" max="11065" width="5.5703125" style="1194" customWidth="1"/>
    <col min="11066" max="11264" width="21.85546875" style="1194"/>
    <col min="11265" max="11265" width="31.5703125" style="1194" customWidth="1"/>
    <col min="11266" max="11267" width="13.5703125" style="1194" customWidth="1"/>
    <col min="11268" max="11268" width="12.5703125" style="1194" customWidth="1"/>
    <col min="11269" max="11269" width="13.5703125" style="1194" customWidth="1"/>
    <col min="11270" max="11270" width="15.5703125" style="1194" customWidth="1"/>
    <col min="11271" max="11271" width="11.5703125" style="1194" customWidth="1"/>
    <col min="11272" max="11272" width="16.5703125" style="1194" customWidth="1"/>
    <col min="11273" max="11273" width="5.5703125" style="1194" customWidth="1"/>
    <col min="11274" max="11274" width="9.28515625" style="1194" customWidth="1"/>
    <col min="11275" max="11321" width="5.5703125" style="1194" customWidth="1"/>
    <col min="11322" max="11520" width="21.85546875" style="1194"/>
    <col min="11521" max="11521" width="31.5703125" style="1194" customWidth="1"/>
    <col min="11522" max="11523" width="13.5703125" style="1194" customWidth="1"/>
    <col min="11524" max="11524" width="12.5703125" style="1194" customWidth="1"/>
    <col min="11525" max="11525" width="13.5703125" style="1194" customWidth="1"/>
    <col min="11526" max="11526" width="15.5703125" style="1194" customWidth="1"/>
    <col min="11527" max="11527" width="11.5703125" style="1194" customWidth="1"/>
    <col min="11528" max="11528" width="16.5703125" style="1194" customWidth="1"/>
    <col min="11529" max="11529" width="5.5703125" style="1194" customWidth="1"/>
    <col min="11530" max="11530" width="9.28515625" style="1194" customWidth="1"/>
    <col min="11531" max="11577" width="5.5703125" style="1194" customWidth="1"/>
    <col min="11578" max="11776" width="21.85546875" style="1194"/>
    <col min="11777" max="11777" width="31.5703125" style="1194" customWidth="1"/>
    <col min="11778" max="11779" width="13.5703125" style="1194" customWidth="1"/>
    <col min="11780" max="11780" width="12.5703125" style="1194" customWidth="1"/>
    <col min="11781" max="11781" width="13.5703125" style="1194" customWidth="1"/>
    <col min="11782" max="11782" width="15.5703125" style="1194" customWidth="1"/>
    <col min="11783" max="11783" width="11.5703125" style="1194" customWidth="1"/>
    <col min="11784" max="11784" width="16.5703125" style="1194" customWidth="1"/>
    <col min="11785" max="11785" width="5.5703125" style="1194" customWidth="1"/>
    <col min="11786" max="11786" width="9.28515625" style="1194" customWidth="1"/>
    <col min="11787" max="11833" width="5.5703125" style="1194" customWidth="1"/>
    <col min="11834" max="12032" width="21.85546875" style="1194"/>
    <col min="12033" max="12033" width="31.5703125" style="1194" customWidth="1"/>
    <col min="12034" max="12035" width="13.5703125" style="1194" customWidth="1"/>
    <col min="12036" max="12036" width="12.5703125" style="1194" customWidth="1"/>
    <col min="12037" max="12037" width="13.5703125" style="1194" customWidth="1"/>
    <col min="12038" max="12038" width="15.5703125" style="1194" customWidth="1"/>
    <col min="12039" max="12039" width="11.5703125" style="1194" customWidth="1"/>
    <col min="12040" max="12040" width="16.5703125" style="1194" customWidth="1"/>
    <col min="12041" max="12041" width="5.5703125" style="1194" customWidth="1"/>
    <col min="12042" max="12042" width="9.28515625" style="1194" customWidth="1"/>
    <col min="12043" max="12089" width="5.5703125" style="1194" customWidth="1"/>
    <col min="12090" max="12288" width="21.85546875" style="1194"/>
    <col min="12289" max="12289" width="31.5703125" style="1194" customWidth="1"/>
    <col min="12290" max="12291" width="13.5703125" style="1194" customWidth="1"/>
    <col min="12292" max="12292" width="12.5703125" style="1194" customWidth="1"/>
    <col min="12293" max="12293" width="13.5703125" style="1194" customWidth="1"/>
    <col min="12294" max="12294" width="15.5703125" style="1194" customWidth="1"/>
    <col min="12295" max="12295" width="11.5703125" style="1194" customWidth="1"/>
    <col min="12296" max="12296" width="16.5703125" style="1194" customWidth="1"/>
    <col min="12297" max="12297" width="5.5703125" style="1194" customWidth="1"/>
    <col min="12298" max="12298" width="9.28515625" style="1194" customWidth="1"/>
    <col min="12299" max="12345" width="5.5703125" style="1194" customWidth="1"/>
    <col min="12346" max="12544" width="21.85546875" style="1194"/>
    <col min="12545" max="12545" width="31.5703125" style="1194" customWidth="1"/>
    <col min="12546" max="12547" width="13.5703125" style="1194" customWidth="1"/>
    <col min="12548" max="12548" width="12.5703125" style="1194" customWidth="1"/>
    <col min="12549" max="12549" width="13.5703125" style="1194" customWidth="1"/>
    <col min="12550" max="12550" width="15.5703125" style="1194" customWidth="1"/>
    <col min="12551" max="12551" width="11.5703125" style="1194" customWidth="1"/>
    <col min="12552" max="12552" width="16.5703125" style="1194" customWidth="1"/>
    <col min="12553" max="12553" width="5.5703125" style="1194" customWidth="1"/>
    <col min="12554" max="12554" width="9.28515625" style="1194" customWidth="1"/>
    <col min="12555" max="12601" width="5.5703125" style="1194" customWidth="1"/>
    <col min="12602" max="12800" width="21.85546875" style="1194"/>
    <col min="12801" max="12801" width="31.5703125" style="1194" customWidth="1"/>
    <col min="12802" max="12803" width="13.5703125" style="1194" customWidth="1"/>
    <col min="12804" max="12804" width="12.5703125" style="1194" customWidth="1"/>
    <col min="12805" max="12805" width="13.5703125" style="1194" customWidth="1"/>
    <col min="12806" max="12806" width="15.5703125" style="1194" customWidth="1"/>
    <col min="12807" max="12807" width="11.5703125" style="1194" customWidth="1"/>
    <col min="12808" max="12808" width="16.5703125" style="1194" customWidth="1"/>
    <col min="12809" max="12809" width="5.5703125" style="1194" customWidth="1"/>
    <col min="12810" max="12810" width="9.28515625" style="1194" customWidth="1"/>
    <col min="12811" max="12857" width="5.5703125" style="1194" customWidth="1"/>
    <col min="12858" max="13056" width="21.85546875" style="1194"/>
    <col min="13057" max="13057" width="31.5703125" style="1194" customWidth="1"/>
    <col min="13058" max="13059" width="13.5703125" style="1194" customWidth="1"/>
    <col min="13060" max="13060" width="12.5703125" style="1194" customWidth="1"/>
    <col min="13061" max="13061" width="13.5703125" style="1194" customWidth="1"/>
    <col min="13062" max="13062" width="15.5703125" style="1194" customWidth="1"/>
    <col min="13063" max="13063" width="11.5703125" style="1194" customWidth="1"/>
    <col min="13064" max="13064" width="16.5703125" style="1194" customWidth="1"/>
    <col min="13065" max="13065" width="5.5703125" style="1194" customWidth="1"/>
    <col min="13066" max="13066" width="9.28515625" style="1194" customWidth="1"/>
    <col min="13067" max="13113" width="5.5703125" style="1194" customWidth="1"/>
    <col min="13114" max="13312" width="21.85546875" style="1194"/>
    <col min="13313" max="13313" width="31.5703125" style="1194" customWidth="1"/>
    <col min="13314" max="13315" width="13.5703125" style="1194" customWidth="1"/>
    <col min="13316" max="13316" width="12.5703125" style="1194" customWidth="1"/>
    <col min="13317" max="13317" width="13.5703125" style="1194" customWidth="1"/>
    <col min="13318" max="13318" width="15.5703125" style="1194" customWidth="1"/>
    <col min="13319" max="13319" width="11.5703125" style="1194" customWidth="1"/>
    <col min="13320" max="13320" width="16.5703125" style="1194" customWidth="1"/>
    <col min="13321" max="13321" width="5.5703125" style="1194" customWidth="1"/>
    <col min="13322" max="13322" width="9.28515625" style="1194" customWidth="1"/>
    <col min="13323" max="13369" width="5.5703125" style="1194" customWidth="1"/>
    <col min="13370" max="13568" width="21.85546875" style="1194"/>
    <col min="13569" max="13569" width="31.5703125" style="1194" customWidth="1"/>
    <col min="13570" max="13571" width="13.5703125" style="1194" customWidth="1"/>
    <col min="13572" max="13572" width="12.5703125" style="1194" customWidth="1"/>
    <col min="13573" max="13573" width="13.5703125" style="1194" customWidth="1"/>
    <col min="13574" max="13574" width="15.5703125" style="1194" customWidth="1"/>
    <col min="13575" max="13575" width="11.5703125" style="1194" customWidth="1"/>
    <col min="13576" max="13576" width="16.5703125" style="1194" customWidth="1"/>
    <col min="13577" max="13577" width="5.5703125" style="1194" customWidth="1"/>
    <col min="13578" max="13578" width="9.28515625" style="1194" customWidth="1"/>
    <col min="13579" max="13625" width="5.5703125" style="1194" customWidth="1"/>
    <col min="13626" max="13824" width="21.85546875" style="1194"/>
    <col min="13825" max="13825" width="31.5703125" style="1194" customWidth="1"/>
    <col min="13826" max="13827" width="13.5703125" style="1194" customWidth="1"/>
    <col min="13828" max="13828" width="12.5703125" style="1194" customWidth="1"/>
    <col min="13829" max="13829" width="13.5703125" style="1194" customWidth="1"/>
    <col min="13830" max="13830" width="15.5703125" style="1194" customWidth="1"/>
    <col min="13831" max="13831" width="11.5703125" style="1194" customWidth="1"/>
    <col min="13832" max="13832" width="16.5703125" style="1194" customWidth="1"/>
    <col min="13833" max="13833" width="5.5703125" style="1194" customWidth="1"/>
    <col min="13834" max="13834" width="9.28515625" style="1194" customWidth="1"/>
    <col min="13835" max="13881" width="5.5703125" style="1194" customWidth="1"/>
    <col min="13882" max="14080" width="21.85546875" style="1194"/>
    <col min="14081" max="14081" width="31.5703125" style="1194" customWidth="1"/>
    <col min="14082" max="14083" width="13.5703125" style="1194" customWidth="1"/>
    <col min="14084" max="14084" width="12.5703125" style="1194" customWidth="1"/>
    <col min="14085" max="14085" width="13.5703125" style="1194" customWidth="1"/>
    <col min="14086" max="14086" width="15.5703125" style="1194" customWidth="1"/>
    <col min="14087" max="14087" width="11.5703125" style="1194" customWidth="1"/>
    <col min="14088" max="14088" width="16.5703125" style="1194" customWidth="1"/>
    <col min="14089" max="14089" width="5.5703125" style="1194" customWidth="1"/>
    <col min="14090" max="14090" width="9.28515625" style="1194" customWidth="1"/>
    <col min="14091" max="14137" width="5.5703125" style="1194" customWidth="1"/>
    <col min="14138" max="14336" width="21.85546875" style="1194"/>
    <col min="14337" max="14337" width="31.5703125" style="1194" customWidth="1"/>
    <col min="14338" max="14339" width="13.5703125" style="1194" customWidth="1"/>
    <col min="14340" max="14340" width="12.5703125" style="1194" customWidth="1"/>
    <col min="14341" max="14341" width="13.5703125" style="1194" customWidth="1"/>
    <col min="14342" max="14342" width="15.5703125" style="1194" customWidth="1"/>
    <col min="14343" max="14343" width="11.5703125" style="1194" customWidth="1"/>
    <col min="14344" max="14344" width="16.5703125" style="1194" customWidth="1"/>
    <col min="14345" max="14345" width="5.5703125" style="1194" customWidth="1"/>
    <col min="14346" max="14346" width="9.28515625" style="1194" customWidth="1"/>
    <col min="14347" max="14393" width="5.5703125" style="1194" customWidth="1"/>
    <col min="14394" max="14592" width="21.85546875" style="1194"/>
    <col min="14593" max="14593" width="31.5703125" style="1194" customWidth="1"/>
    <col min="14594" max="14595" width="13.5703125" style="1194" customWidth="1"/>
    <col min="14596" max="14596" width="12.5703125" style="1194" customWidth="1"/>
    <col min="14597" max="14597" width="13.5703125" style="1194" customWidth="1"/>
    <col min="14598" max="14598" width="15.5703125" style="1194" customWidth="1"/>
    <col min="14599" max="14599" width="11.5703125" style="1194" customWidth="1"/>
    <col min="14600" max="14600" width="16.5703125" style="1194" customWidth="1"/>
    <col min="14601" max="14601" width="5.5703125" style="1194" customWidth="1"/>
    <col min="14602" max="14602" width="9.28515625" style="1194" customWidth="1"/>
    <col min="14603" max="14649" width="5.5703125" style="1194" customWidth="1"/>
    <col min="14650" max="14848" width="21.85546875" style="1194"/>
    <col min="14849" max="14849" width="31.5703125" style="1194" customWidth="1"/>
    <col min="14850" max="14851" width="13.5703125" style="1194" customWidth="1"/>
    <col min="14852" max="14852" width="12.5703125" style="1194" customWidth="1"/>
    <col min="14853" max="14853" width="13.5703125" style="1194" customWidth="1"/>
    <col min="14854" max="14854" width="15.5703125" style="1194" customWidth="1"/>
    <col min="14855" max="14855" width="11.5703125" style="1194" customWidth="1"/>
    <col min="14856" max="14856" width="16.5703125" style="1194" customWidth="1"/>
    <col min="14857" max="14857" width="5.5703125" style="1194" customWidth="1"/>
    <col min="14858" max="14858" width="9.28515625" style="1194" customWidth="1"/>
    <col min="14859" max="14905" width="5.5703125" style="1194" customWidth="1"/>
    <col min="14906" max="15104" width="21.85546875" style="1194"/>
    <col min="15105" max="15105" width="31.5703125" style="1194" customWidth="1"/>
    <col min="15106" max="15107" width="13.5703125" style="1194" customWidth="1"/>
    <col min="15108" max="15108" width="12.5703125" style="1194" customWidth="1"/>
    <col min="15109" max="15109" width="13.5703125" style="1194" customWidth="1"/>
    <col min="15110" max="15110" width="15.5703125" style="1194" customWidth="1"/>
    <col min="15111" max="15111" width="11.5703125" style="1194" customWidth="1"/>
    <col min="15112" max="15112" width="16.5703125" style="1194" customWidth="1"/>
    <col min="15113" max="15113" width="5.5703125" style="1194" customWidth="1"/>
    <col min="15114" max="15114" width="9.28515625" style="1194" customWidth="1"/>
    <col min="15115" max="15161" width="5.5703125" style="1194" customWidth="1"/>
    <col min="15162" max="15360" width="21.85546875" style="1194"/>
    <col min="15361" max="15361" width="31.5703125" style="1194" customWidth="1"/>
    <col min="15362" max="15363" width="13.5703125" style="1194" customWidth="1"/>
    <col min="15364" max="15364" width="12.5703125" style="1194" customWidth="1"/>
    <col min="15365" max="15365" width="13.5703125" style="1194" customWidth="1"/>
    <col min="15366" max="15366" width="15.5703125" style="1194" customWidth="1"/>
    <col min="15367" max="15367" width="11.5703125" style="1194" customWidth="1"/>
    <col min="15368" max="15368" width="16.5703125" style="1194" customWidth="1"/>
    <col min="15369" max="15369" width="5.5703125" style="1194" customWidth="1"/>
    <col min="15370" max="15370" width="9.28515625" style="1194" customWidth="1"/>
    <col min="15371" max="15417" width="5.5703125" style="1194" customWidth="1"/>
    <col min="15418" max="15616" width="21.85546875" style="1194"/>
    <col min="15617" max="15617" width="31.5703125" style="1194" customWidth="1"/>
    <col min="15618" max="15619" width="13.5703125" style="1194" customWidth="1"/>
    <col min="15620" max="15620" width="12.5703125" style="1194" customWidth="1"/>
    <col min="15621" max="15621" width="13.5703125" style="1194" customWidth="1"/>
    <col min="15622" max="15622" width="15.5703125" style="1194" customWidth="1"/>
    <col min="15623" max="15623" width="11.5703125" style="1194" customWidth="1"/>
    <col min="15624" max="15624" width="16.5703125" style="1194" customWidth="1"/>
    <col min="15625" max="15625" width="5.5703125" style="1194" customWidth="1"/>
    <col min="15626" max="15626" width="9.28515625" style="1194" customWidth="1"/>
    <col min="15627" max="15673" width="5.5703125" style="1194" customWidth="1"/>
    <col min="15674" max="15872" width="21.85546875" style="1194"/>
    <col min="15873" max="15873" width="31.5703125" style="1194" customWidth="1"/>
    <col min="15874" max="15875" width="13.5703125" style="1194" customWidth="1"/>
    <col min="15876" max="15876" width="12.5703125" style="1194" customWidth="1"/>
    <col min="15877" max="15877" width="13.5703125" style="1194" customWidth="1"/>
    <col min="15878" max="15878" width="15.5703125" style="1194" customWidth="1"/>
    <col min="15879" max="15879" width="11.5703125" style="1194" customWidth="1"/>
    <col min="15880" max="15880" width="16.5703125" style="1194" customWidth="1"/>
    <col min="15881" max="15881" width="5.5703125" style="1194" customWidth="1"/>
    <col min="15882" max="15882" width="9.28515625" style="1194" customWidth="1"/>
    <col min="15883" max="15929" width="5.5703125" style="1194" customWidth="1"/>
    <col min="15930" max="16128" width="21.85546875" style="1194"/>
    <col min="16129" max="16129" width="31.5703125" style="1194" customWidth="1"/>
    <col min="16130" max="16131" width="13.5703125" style="1194" customWidth="1"/>
    <col min="16132" max="16132" width="12.5703125" style="1194" customWidth="1"/>
    <col min="16133" max="16133" width="13.5703125" style="1194" customWidth="1"/>
    <col min="16134" max="16134" width="15.5703125" style="1194" customWidth="1"/>
    <col min="16135" max="16135" width="11.5703125" style="1194" customWidth="1"/>
    <col min="16136" max="16136" width="16.5703125" style="1194" customWidth="1"/>
    <col min="16137" max="16137" width="5.5703125" style="1194" customWidth="1"/>
    <col min="16138" max="16138" width="9.28515625" style="1194" customWidth="1"/>
    <col min="16139" max="16185" width="5.5703125" style="1194" customWidth="1"/>
    <col min="16186" max="16384" width="21.85546875" style="1194"/>
  </cols>
  <sheetData>
    <row r="1" spans="1:31" x14ac:dyDescent="0.25">
      <c r="A1" s="645" t="s">
        <v>350</v>
      </c>
      <c r="B1" s="1323"/>
      <c r="C1" s="1323"/>
      <c r="D1" s="1323"/>
      <c r="E1" s="1323"/>
      <c r="F1" s="1323"/>
      <c r="G1" s="1323"/>
      <c r="H1" s="1323"/>
      <c r="T1" s="1299"/>
      <c r="U1" s="1299"/>
      <c r="V1" s="1299"/>
      <c r="W1" s="1299"/>
    </row>
    <row r="2" spans="1:31" x14ac:dyDescent="0.25">
      <c r="A2" s="1324"/>
      <c r="T2" s="1299"/>
      <c r="U2" s="1299"/>
      <c r="V2" s="1299"/>
      <c r="W2" s="1299"/>
    </row>
    <row r="3" spans="1:31" ht="12.75" customHeight="1" x14ac:dyDescent="0.25">
      <c r="A3" s="2202" t="s">
        <v>706</v>
      </c>
      <c r="B3" s="2167" t="s">
        <v>739</v>
      </c>
      <c r="C3" s="2167" t="s">
        <v>485</v>
      </c>
      <c r="D3" s="2167"/>
      <c r="E3" s="2167"/>
      <c r="F3" s="2167"/>
      <c r="G3" s="2167"/>
      <c r="H3" s="2167"/>
      <c r="T3" s="1299"/>
      <c r="U3" s="1299"/>
      <c r="V3" s="1299"/>
      <c r="W3" s="1299"/>
    </row>
    <row r="4" spans="1:31" ht="12.75" customHeight="1" x14ac:dyDescent="0.25">
      <c r="A4" s="2203"/>
      <c r="B4" s="2167"/>
      <c r="C4" s="2167" t="s">
        <v>487</v>
      </c>
      <c r="D4" s="2167" t="s">
        <v>212</v>
      </c>
      <c r="E4" s="2167"/>
      <c r="F4" s="2167" t="s">
        <v>499</v>
      </c>
      <c r="G4" s="2167" t="s">
        <v>212</v>
      </c>
      <c r="H4" s="2167"/>
      <c r="T4" s="1299"/>
      <c r="U4" s="1299"/>
      <c r="V4" s="1299"/>
      <c r="W4" s="1299"/>
    </row>
    <row r="5" spans="1:31" ht="33.75" customHeight="1" x14ac:dyDescent="0.25">
      <c r="A5" s="2204"/>
      <c r="B5" s="2167"/>
      <c r="C5" s="2167"/>
      <c r="D5" s="996" t="s">
        <v>489</v>
      </c>
      <c r="E5" s="996" t="s">
        <v>500</v>
      </c>
      <c r="F5" s="2167"/>
      <c r="G5" s="996" t="s">
        <v>740</v>
      </c>
      <c r="H5" s="996" t="s">
        <v>502</v>
      </c>
      <c r="T5" s="1299"/>
      <c r="U5" s="1299"/>
      <c r="V5" s="1299"/>
      <c r="W5" s="1299"/>
    </row>
    <row r="6" spans="1:31" s="1299" customFormat="1" ht="20.100000000000001" customHeight="1" x14ac:dyDescent="0.25">
      <c r="A6" s="1300" t="s">
        <v>710</v>
      </c>
      <c r="B6" s="1301">
        <v>4133662</v>
      </c>
      <c r="C6" s="1301">
        <v>3465232</v>
      </c>
      <c r="D6" s="1302">
        <v>1644181</v>
      </c>
      <c r="E6" s="1303">
        <v>1821051</v>
      </c>
      <c r="F6" s="1301">
        <v>668430</v>
      </c>
      <c r="G6" s="1302">
        <v>583607</v>
      </c>
      <c r="H6" s="1303">
        <v>84823</v>
      </c>
      <c r="J6" s="1325"/>
      <c r="K6" s="1325"/>
      <c r="L6" s="1325"/>
      <c r="M6" s="1325"/>
      <c r="N6" s="1325"/>
      <c r="O6" s="1325"/>
      <c r="P6" s="1325"/>
      <c r="Q6" s="1325"/>
      <c r="R6" s="1325"/>
      <c r="S6" s="1325"/>
      <c r="T6" s="1325"/>
      <c r="U6" s="1325"/>
      <c r="V6" s="1325"/>
      <c r="W6" s="1294"/>
      <c r="X6" s="1294"/>
      <c r="Y6" s="1294"/>
      <c r="Z6" s="1294"/>
      <c r="AA6" s="1294"/>
      <c r="AB6" s="1294"/>
      <c r="AC6" s="1294"/>
      <c r="AD6" s="1294"/>
      <c r="AE6" s="1294"/>
    </row>
    <row r="7" spans="1:31" ht="15.75" x14ac:dyDescent="0.25">
      <c r="A7" s="1305" t="s">
        <v>711</v>
      </c>
      <c r="B7" s="1306"/>
      <c r="C7" s="1306"/>
      <c r="D7" s="1307"/>
      <c r="E7" s="1308"/>
      <c r="F7" s="1306"/>
      <c r="G7" s="1307"/>
      <c r="H7" s="1308"/>
      <c r="J7" s="1325"/>
      <c r="K7" s="1325"/>
      <c r="L7" s="1325"/>
      <c r="M7" s="1325"/>
      <c r="N7" s="1325"/>
      <c r="O7" s="1325"/>
      <c r="P7" s="1325"/>
      <c r="Q7" s="1325"/>
      <c r="R7" s="1325"/>
      <c r="S7" s="1325"/>
      <c r="T7" s="1325"/>
      <c r="U7" s="1325"/>
      <c r="V7" s="1325"/>
      <c r="W7" s="1294"/>
      <c r="X7" s="1294"/>
      <c r="Y7" s="1294"/>
      <c r="Z7" s="1294"/>
      <c r="AA7" s="1294"/>
      <c r="AB7" s="1294"/>
      <c r="AC7" s="1294"/>
      <c r="AD7" s="1294"/>
      <c r="AE7" s="1294"/>
    </row>
    <row r="8" spans="1:31" ht="17.100000000000001" customHeight="1" x14ac:dyDescent="0.25">
      <c r="A8" s="1309" t="s">
        <v>712</v>
      </c>
      <c r="B8" s="1310">
        <v>783177</v>
      </c>
      <c r="C8" s="1310">
        <v>738903</v>
      </c>
      <c r="D8" s="1311">
        <v>378716</v>
      </c>
      <c r="E8" s="1312">
        <v>360187</v>
      </c>
      <c r="F8" s="1310">
        <v>44274</v>
      </c>
      <c r="G8" s="1311">
        <v>41126</v>
      </c>
      <c r="H8" s="1312">
        <v>3148</v>
      </c>
      <c r="J8" s="1325"/>
      <c r="K8" s="1325"/>
      <c r="L8" s="1325"/>
      <c r="M8" s="1325"/>
      <c r="N8" s="1325"/>
      <c r="O8" s="1325"/>
      <c r="P8" s="1325"/>
      <c r="Q8" s="1325"/>
      <c r="R8" s="1325"/>
      <c r="S8" s="1325"/>
      <c r="T8" s="1325"/>
      <c r="U8" s="1325"/>
      <c r="V8" s="1325"/>
      <c r="W8" s="1294"/>
      <c r="X8" s="1294"/>
      <c r="Y8" s="1294"/>
      <c r="Z8" s="1294"/>
      <c r="AA8" s="1294"/>
      <c r="AB8" s="1294"/>
      <c r="AC8" s="1294"/>
      <c r="AD8" s="1294"/>
      <c r="AE8" s="1294"/>
    </row>
    <row r="9" spans="1:31" ht="17.100000000000001" customHeight="1" x14ac:dyDescent="0.25">
      <c r="A9" s="1313" t="s">
        <v>713</v>
      </c>
      <c r="B9" s="1314">
        <v>2915987</v>
      </c>
      <c r="C9" s="1314">
        <v>2362017</v>
      </c>
      <c r="D9" s="1315">
        <v>1090814</v>
      </c>
      <c r="E9" s="1316">
        <v>1271203</v>
      </c>
      <c r="F9" s="1314">
        <v>553970</v>
      </c>
      <c r="G9" s="1315">
        <v>477305</v>
      </c>
      <c r="H9" s="1316">
        <v>76665</v>
      </c>
      <c r="J9" s="1325"/>
      <c r="K9" s="1325"/>
      <c r="L9" s="1325"/>
      <c r="M9" s="1325"/>
      <c r="N9" s="1325"/>
      <c r="O9" s="1325"/>
      <c r="P9" s="1325"/>
      <c r="Q9" s="1325"/>
      <c r="R9" s="1325"/>
      <c r="S9" s="1325"/>
      <c r="T9" s="1325"/>
      <c r="U9" s="1325"/>
      <c r="V9" s="1325"/>
      <c r="W9" s="1294"/>
      <c r="X9" s="1294"/>
      <c r="Y9" s="1294"/>
      <c r="Z9" s="1294"/>
      <c r="AA9" s="1294"/>
      <c r="AB9" s="1294"/>
      <c r="AC9" s="1294"/>
      <c r="AD9" s="1294"/>
      <c r="AE9" s="1294"/>
    </row>
    <row r="10" spans="1:31" ht="17.100000000000001" customHeight="1" x14ac:dyDescent="0.25">
      <c r="A10" s="1313" t="s">
        <v>714</v>
      </c>
      <c r="B10" s="1314">
        <v>434498</v>
      </c>
      <c r="C10" s="1314">
        <v>364312</v>
      </c>
      <c r="D10" s="1315">
        <v>174651</v>
      </c>
      <c r="E10" s="1316">
        <v>189661</v>
      </c>
      <c r="F10" s="1314">
        <v>70186</v>
      </c>
      <c r="G10" s="1315">
        <v>65176</v>
      </c>
      <c r="H10" s="1316">
        <v>5010</v>
      </c>
      <c r="J10" s="1325"/>
      <c r="K10" s="1325"/>
      <c r="L10" s="1325"/>
      <c r="M10" s="1325"/>
      <c r="N10" s="1325"/>
      <c r="O10" s="1325"/>
      <c r="P10" s="1325"/>
      <c r="Q10" s="1325"/>
      <c r="R10" s="1325"/>
      <c r="S10" s="1325"/>
      <c r="T10" s="1325"/>
      <c r="U10" s="1325"/>
      <c r="V10" s="1325"/>
      <c r="W10" s="1294"/>
      <c r="X10" s="1294"/>
      <c r="Y10" s="1294"/>
      <c r="Z10" s="1294"/>
      <c r="AA10" s="1294"/>
      <c r="AB10" s="1294"/>
      <c r="AC10" s="1294"/>
      <c r="AD10" s="1294"/>
      <c r="AE10" s="1294"/>
    </row>
    <row r="11" spans="1:31" ht="15" customHeight="1" x14ac:dyDescent="0.25">
      <c r="A11" s="1317" t="s">
        <v>715</v>
      </c>
      <c r="B11" s="1306"/>
      <c r="C11" s="1306"/>
      <c r="D11" s="1307"/>
      <c r="E11" s="1308"/>
      <c r="F11" s="1306"/>
      <c r="G11" s="1307"/>
      <c r="H11" s="1308"/>
      <c r="J11" s="1325"/>
      <c r="K11" s="1325"/>
      <c r="L11" s="1325"/>
      <c r="M11" s="1325"/>
      <c r="N11" s="1325"/>
      <c r="O11" s="1325"/>
      <c r="P11" s="1325"/>
      <c r="Q11" s="1325"/>
      <c r="R11" s="1325"/>
      <c r="S11" s="1325"/>
      <c r="T11" s="1325"/>
      <c r="U11" s="1325"/>
      <c r="V11" s="1325"/>
      <c r="W11" s="1294"/>
      <c r="X11" s="1294"/>
      <c r="Y11" s="1294"/>
      <c r="Z11" s="1294"/>
      <c r="AA11" s="1294"/>
      <c r="AB11" s="1294"/>
      <c r="AC11" s="1294"/>
      <c r="AD11" s="1294"/>
      <c r="AE11" s="1294"/>
    </row>
    <row r="12" spans="1:31" ht="17.100000000000001" customHeight="1" x14ac:dyDescent="0.25">
      <c r="A12" s="1309" t="s">
        <v>716</v>
      </c>
      <c r="B12" s="1310">
        <v>228875</v>
      </c>
      <c r="C12" s="1310">
        <v>220720</v>
      </c>
      <c r="D12" s="1311">
        <v>119004</v>
      </c>
      <c r="E12" s="1312">
        <v>101716</v>
      </c>
      <c r="F12" s="1310">
        <v>8155</v>
      </c>
      <c r="G12" s="1311">
        <v>7440</v>
      </c>
      <c r="H12" s="1312">
        <v>715</v>
      </c>
      <c r="J12" s="1325"/>
      <c r="K12" s="1325"/>
      <c r="L12" s="1325"/>
      <c r="M12" s="1325"/>
      <c r="N12" s="1325"/>
      <c r="O12" s="1325"/>
      <c r="P12" s="1325"/>
      <c r="Q12" s="1325"/>
      <c r="R12" s="1325"/>
      <c r="S12" s="1325"/>
      <c r="T12" s="1325"/>
      <c r="U12" s="1325"/>
      <c r="V12" s="1325"/>
      <c r="W12" s="1294"/>
      <c r="X12" s="1294"/>
      <c r="Y12" s="1294"/>
      <c r="Z12" s="1294"/>
      <c r="AA12" s="1294"/>
      <c r="AB12" s="1294"/>
      <c r="AC12" s="1294"/>
      <c r="AD12" s="1294"/>
      <c r="AE12" s="1294"/>
    </row>
    <row r="13" spans="1:31" ht="17.100000000000001" customHeight="1" x14ac:dyDescent="0.25">
      <c r="A13" s="1313" t="s">
        <v>717</v>
      </c>
      <c r="B13" s="1314">
        <v>296620</v>
      </c>
      <c r="C13" s="1314">
        <v>280243</v>
      </c>
      <c r="D13" s="1315">
        <v>142842</v>
      </c>
      <c r="E13" s="1316">
        <v>137401</v>
      </c>
      <c r="F13" s="1314">
        <v>16377</v>
      </c>
      <c r="G13" s="1315">
        <v>15196</v>
      </c>
      <c r="H13" s="1316">
        <v>1181</v>
      </c>
      <c r="J13" s="1325"/>
      <c r="K13" s="1325"/>
      <c r="L13" s="1325"/>
      <c r="M13" s="1325"/>
      <c r="N13" s="1325"/>
      <c r="O13" s="1325"/>
      <c r="P13" s="1325"/>
      <c r="Q13" s="1325"/>
      <c r="R13" s="1325"/>
      <c r="S13" s="1325"/>
      <c r="T13" s="1325"/>
      <c r="U13" s="1325"/>
      <c r="V13" s="1325"/>
      <c r="W13" s="1294"/>
      <c r="X13" s="1294"/>
      <c r="Y13" s="1294"/>
      <c r="Z13" s="1294"/>
      <c r="AA13" s="1294"/>
      <c r="AB13" s="1294"/>
      <c r="AC13" s="1294"/>
      <c r="AD13" s="1294"/>
      <c r="AE13" s="1294"/>
    </row>
    <row r="14" spans="1:31" ht="17.100000000000001" customHeight="1" x14ac:dyDescent="0.25">
      <c r="A14" s="1313" t="s">
        <v>718</v>
      </c>
      <c r="B14" s="1314">
        <v>213276</v>
      </c>
      <c r="C14" s="1314">
        <v>196536</v>
      </c>
      <c r="D14" s="1315">
        <v>94807</v>
      </c>
      <c r="E14" s="1316">
        <v>101729</v>
      </c>
      <c r="F14" s="1314">
        <v>16740</v>
      </c>
      <c r="G14" s="1315">
        <v>15710</v>
      </c>
      <c r="H14" s="1316">
        <v>1030</v>
      </c>
      <c r="J14" s="1325"/>
      <c r="K14" s="1325"/>
      <c r="L14" s="1325"/>
      <c r="M14" s="1325"/>
      <c r="N14" s="1325"/>
      <c r="O14" s="1325"/>
      <c r="P14" s="1325"/>
      <c r="Q14" s="1325"/>
      <c r="R14" s="1325"/>
      <c r="S14" s="1325"/>
      <c r="T14" s="1325"/>
      <c r="U14" s="1325"/>
      <c r="V14" s="1325"/>
      <c r="W14" s="1294"/>
      <c r="X14" s="1294"/>
      <c r="Y14" s="1294"/>
      <c r="Z14" s="1294"/>
      <c r="AA14" s="1294"/>
      <c r="AB14" s="1294"/>
      <c r="AC14" s="1294"/>
      <c r="AD14" s="1294"/>
      <c r="AE14" s="1294"/>
    </row>
    <row r="15" spans="1:31" ht="17.100000000000001" customHeight="1" x14ac:dyDescent="0.25">
      <c r="A15" s="1313" t="s">
        <v>719</v>
      </c>
      <c r="B15" s="1314">
        <v>425352</v>
      </c>
      <c r="C15" s="1314">
        <v>398801</v>
      </c>
      <c r="D15" s="1315">
        <v>215341</v>
      </c>
      <c r="E15" s="1316">
        <v>183460</v>
      </c>
      <c r="F15" s="1314">
        <v>26551</v>
      </c>
      <c r="G15" s="1315">
        <v>22572</v>
      </c>
      <c r="H15" s="1316">
        <v>3979</v>
      </c>
      <c r="J15" s="1325"/>
      <c r="K15" s="1325"/>
      <c r="L15" s="1325"/>
      <c r="M15" s="1325"/>
      <c r="N15" s="1325"/>
      <c r="O15" s="1325"/>
      <c r="P15" s="1325"/>
      <c r="Q15" s="1325"/>
      <c r="R15" s="1325"/>
      <c r="S15" s="1325"/>
      <c r="T15" s="1325"/>
      <c r="U15" s="1325"/>
      <c r="V15" s="1325"/>
      <c r="W15" s="1294"/>
      <c r="X15" s="1294"/>
      <c r="Y15" s="1294"/>
      <c r="Z15" s="1294"/>
      <c r="AA15" s="1294"/>
      <c r="AB15" s="1294"/>
      <c r="AC15" s="1294"/>
      <c r="AD15" s="1294"/>
      <c r="AE15" s="1294"/>
    </row>
    <row r="16" spans="1:31" ht="17.100000000000001" customHeight="1" x14ac:dyDescent="0.25">
      <c r="A16" s="1313" t="s">
        <v>720</v>
      </c>
      <c r="B16" s="1314">
        <v>482328</v>
      </c>
      <c r="C16" s="1314">
        <v>382189</v>
      </c>
      <c r="D16" s="1315">
        <v>161886</v>
      </c>
      <c r="E16" s="1316">
        <v>220303</v>
      </c>
      <c r="F16" s="1314">
        <v>100139</v>
      </c>
      <c r="G16" s="1315">
        <v>74588</v>
      </c>
      <c r="H16" s="1316">
        <v>25551</v>
      </c>
      <c r="J16" s="1325"/>
      <c r="K16" s="1325"/>
      <c r="L16" s="1325"/>
      <c r="M16" s="1325"/>
      <c r="N16" s="1325"/>
      <c r="O16" s="1325"/>
      <c r="P16" s="1325"/>
      <c r="Q16" s="1325"/>
      <c r="R16" s="1325"/>
      <c r="S16" s="1325"/>
      <c r="T16" s="1325"/>
      <c r="U16" s="1325"/>
      <c r="V16" s="1325"/>
      <c r="W16" s="1294"/>
      <c r="X16" s="1294"/>
      <c r="Y16" s="1294"/>
      <c r="Z16" s="1294"/>
      <c r="AA16" s="1294"/>
      <c r="AB16" s="1294"/>
      <c r="AC16" s="1294"/>
      <c r="AD16" s="1294"/>
      <c r="AE16" s="1294"/>
    </row>
    <row r="17" spans="1:31" ht="17.100000000000001" customHeight="1" x14ac:dyDescent="0.25">
      <c r="A17" s="1313" t="s">
        <v>721</v>
      </c>
      <c r="B17" s="1314">
        <v>378607</v>
      </c>
      <c r="C17" s="1314">
        <v>287548</v>
      </c>
      <c r="D17" s="1315">
        <v>130030</v>
      </c>
      <c r="E17" s="1316">
        <v>157518</v>
      </c>
      <c r="F17" s="1314">
        <v>91059</v>
      </c>
      <c r="G17" s="1315">
        <v>78543</v>
      </c>
      <c r="H17" s="1316">
        <v>12516</v>
      </c>
      <c r="J17" s="1325"/>
      <c r="K17" s="1325"/>
      <c r="L17" s="1325"/>
      <c r="M17" s="1325"/>
      <c r="N17" s="1325"/>
      <c r="O17" s="1325"/>
      <c r="P17" s="1325"/>
      <c r="Q17" s="1325"/>
      <c r="R17" s="1325"/>
      <c r="S17" s="1325"/>
      <c r="T17" s="1325"/>
      <c r="U17" s="1325"/>
      <c r="V17" s="1325"/>
      <c r="W17" s="1294"/>
      <c r="X17" s="1294"/>
      <c r="Y17" s="1294"/>
      <c r="Z17" s="1294"/>
      <c r="AA17" s="1294"/>
      <c r="AB17" s="1294"/>
      <c r="AC17" s="1294"/>
      <c r="AD17" s="1294"/>
      <c r="AE17" s="1294"/>
    </row>
    <row r="18" spans="1:31" ht="17.100000000000001" customHeight="1" x14ac:dyDescent="0.25">
      <c r="A18" s="1313" t="s">
        <v>722</v>
      </c>
      <c r="B18" s="1314">
        <v>444586</v>
      </c>
      <c r="C18" s="1314">
        <v>353741</v>
      </c>
      <c r="D18" s="1315">
        <v>164289</v>
      </c>
      <c r="E18" s="1316">
        <v>189452</v>
      </c>
      <c r="F18" s="1314">
        <v>90845</v>
      </c>
      <c r="G18" s="1315">
        <v>82195</v>
      </c>
      <c r="H18" s="1316">
        <v>8650</v>
      </c>
      <c r="J18" s="1325"/>
      <c r="K18" s="1325"/>
      <c r="L18" s="1325"/>
      <c r="M18" s="1325"/>
      <c r="N18" s="1325"/>
      <c r="O18" s="1325"/>
      <c r="P18" s="1325"/>
      <c r="Q18" s="1325"/>
      <c r="R18" s="1325"/>
      <c r="S18" s="1325"/>
      <c r="T18" s="1325"/>
      <c r="U18" s="1325"/>
      <c r="V18" s="1325"/>
      <c r="W18" s="1294"/>
      <c r="X18" s="1294"/>
      <c r="Y18" s="1294"/>
      <c r="Z18" s="1294"/>
      <c r="AA18" s="1294"/>
      <c r="AB18" s="1294"/>
      <c r="AC18" s="1294"/>
      <c r="AD18" s="1294"/>
      <c r="AE18" s="1294"/>
    </row>
    <row r="19" spans="1:31" ht="17.100000000000001" customHeight="1" x14ac:dyDescent="0.25">
      <c r="A19" s="1313" t="s">
        <v>723</v>
      </c>
      <c r="B19" s="1314">
        <v>415101</v>
      </c>
      <c r="C19" s="1314">
        <v>336102</v>
      </c>
      <c r="D19" s="1315">
        <v>151892</v>
      </c>
      <c r="E19" s="1316">
        <v>184210</v>
      </c>
      <c r="F19" s="1314">
        <v>78999</v>
      </c>
      <c r="G19" s="1315">
        <v>71641</v>
      </c>
      <c r="H19" s="1316">
        <v>7358</v>
      </c>
      <c r="J19" s="1325"/>
      <c r="K19" s="1325"/>
      <c r="L19" s="1325"/>
      <c r="M19" s="1325"/>
      <c r="N19" s="1325"/>
      <c r="O19" s="1325"/>
      <c r="P19" s="1325"/>
      <c r="Q19" s="1325"/>
      <c r="R19" s="1325"/>
      <c r="S19" s="1325"/>
      <c r="T19" s="1325"/>
      <c r="U19" s="1325"/>
      <c r="V19" s="1325"/>
      <c r="W19" s="1294"/>
      <c r="X19" s="1294"/>
      <c r="Y19" s="1294"/>
      <c r="Z19" s="1294"/>
      <c r="AA19" s="1294"/>
      <c r="AB19" s="1294"/>
      <c r="AC19" s="1294"/>
      <c r="AD19" s="1294"/>
      <c r="AE19" s="1294"/>
    </row>
    <row r="20" spans="1:31" ht="17.100000000000001" customHeight="1" x14ac:dyDescent="0.25">
      <c r="A20" s="1313" t="s">
        <v>724</v>
      </c>
      <c r="B20" s="1314">
        <v>293969</v>
      </c>
      <c r="C20" s="1314">
        <v>234166</v>
      </c>
      <c r="D20" s="1315">
        <v>103171</v>
      </c>
      <c r="E20" s="1316">
        <v>130995</v>
      </c>
      <c r="F20" s="1314">
        <v>59803</v>
      </c>
      <c r="G20" s="1315">
        <v>53952</v>
      </c>
      <c r="H20" s="1316">
        <v>5851</v>
      </c>
      <c r="J20" s="1325"/>
      <c r="K20" s="1325"/>
      <c r="L20" s="1325"/>
      <c r="M20" s="1325"/>
      <c r="N20" s="1325"/>
      <c r="O20" s="1325"/>
      <c r="P20" s="1325"/>
      <c r="Q20" s="1325"/>
      <c r="R20" s="1325"/>
      <c r="S20" s="1325"/>
      <c r="T20" s="1325"/>
      <c r="U20" s="1325"/>
      <c r="V20" s="1325"/>
      <c r="W20" s="1294"/>
      <c r="X20" s="1294"/>
      <c r="Y20" s="1294"/>
      <c r="Z20" s="1294"/>
      <c r="AA20" s="1294"/>
      <c r="AB20" s="1294"/>
      <c r="AC20" s="1294"/>
      <c r="AD20" s="1294"/>
      <c r="AE20" s="1294"/>
    </row>
    <row r="21" spans="1:31" ht="17.100000000000001" customHeight="1" x14ac:dyDescent="0.25">
      <c r="A21" s="1313" t="s">
        <v>725</v>
      </c>
      <c r="B21" s="1314">
        <v>217482</v>
      </c>
      <c r="C21" s="1314">
        <v>171805</v>
      </c>
      <c r="D21" s="1315">
        <v>77303</v>
      </c>
      <c r="E21" s="1316">
        <v>94502</v>
      </c>
      <c r="F21" s="1314">
        <v>45677</v>
      </c>
      <c r="G21" s="1315">
        <v>40613</v>
      </c>
      <c r="H21" s="1316">
        <v>5064</v>
      </c>
      <c r="J21" s="1325"/>
      <c r="K21" s="1325"/>
      <c r="L21" s="1325"/>
      <c r="M21" s="1325"/>
      <c r="N21" s="1325"/>
      <c r="O21" s="1325"/>
      <c r="P21" s="1325"/>
      <c r="Q21" s="1325"/>
      <c r="R21" s="1325"/>
      <c r="S21" s="1325"/>
      <c r="T21" s="1325"/>
      <c r="U21" s="1325"/>
      <c r="V21" s="1325"/>
      <c r="W21" s="1294"/>
      <c r="X21" s="1294"/>
      <c r="Y21" s="1294"/>
      <c r="Z21" s="1294"/>
      <c r="AA21" s="1294"/>
      <c r="AB21" s="1294"/>
      <c r="AC21" s="1294"/>
      <c r="AD21" s="1294"/>
      <c r="AE21" s="1294"/>
    </row>
    <row r="22" spans="1:31" ht="17.100000000000001" customHeight="1" x14ac:dyDescent="0.25">
      <c r="A22" s="1313" t="s">
        <v>726</v>
      </c>
      <c r="B22" s="1314">
        <v>168205</v>
      </c>
      <c r="C22" s="1314">
        <v>131398</v>
      </c>
      <c r="D22" s="1315">
        <v>59151</v>
      </c>
      <c r="E22" s="1316">
        <v>72247</v>
      </c>
      <c r="F22" s="1314">
        <v>36807</v>
      </c>
      <c r="G22" s="1315">
        <v>32069</v>
      </c>
      <c r="H22" s="1316">
        <v>4738</v>
      </c>
      <c r="J22" s="1325"/>
      <c r="K22" s="1325"/>
      <c r="L22" s="1325"/>
      <c r="M22" s="1325"/>
      <c r="N22" s="1325"/>
      <c r="O22" s="1325"/>
      <c r="P22" s="1325"/>
      <c r="Q22" s="1325"/>
      <c r="R22" s="1325"/>
      <c r="S22" s="1325"/>
      <c r="T22" s="1325"/>
      <c r="U22" s="1325"/>
      <c r="V22" s="1325"/>
      <c r="W22" s="1294"/>
      <c r="X22" s="1294"/>
      <c r="Y22" s="1294"/>
      <c r="Z22" s="1294"/>
      <c r="AA22" s="1294"/>
      <c r="AB22" s="1294"/>
      <c r="AC22" s="1294"/>
      <c r="AD22" s="1294"/>
      <c r="AE22" s="1294"/>
    </row>
    <row r="23" spans="1:31" ht="17.100000000000001" customHeight="1" x14ac:dyDescent="0.25">
      <c r="A23" s="1313" t="s">
        <v>727</v>
      </c>
      <c r="B23" s="1314">
        <v>151924</v>
      </c>
      <c r="C23" s="1314">
        <v>121688</v>
      </c>
      <c r="D23" s="1315">
        <v>56033</v>
      </c>
      <c r="E23" s="1316">
        <v>65655</v>
      </c>
      <c r="F23" s="1314">
        <v>30236</v>
      </c>
      <c r="G23" s="1315">
        <v>27075</v>
      </c>
      <c r="H23" s="1316">
        <v>3161</v>
      </c>
      <c r="J23" s="1325"/>
      <c r="K23" s="1325"/>
      <c r="L23" s="1325"/>
      <c r="M23" s="1325"/>
      <c r="N23" s="1325"/>
      <c r="O23" s="1325"/>
      <c r="P23" s="1325"/>
      <c r="Q23" s="1325"/>
      <c r="R23" s="1325"/>
      <c r="S23" s="1325"/>
      <c r="T23" s="1325"/>
      <c r="U23" s="1325"/>
      <c r="V23" s="1325"/>
      <c r="W23" s="1294"/>
      <c r="X23" s="1294"/>
      <c r="Y23" s="1294"/>
      <c r="Z23" s="1294"/>
      <c r="AA23" s="1294"/>
      <c r="AB23" s="1294"/>
      <c r="AC23" s="1294"/>
      <c r="AD23" s="1294"/>
      <c r="AE23" s="1294"/>
    </row>
    <row r="24" spans="1:31" ht="17.100000000000001" customHeight="1" x14ac:dyDescent="0.25">
      <c r="A24" s="1313" t="s">
        <v>728</v>
      </c>
      <c r="B24" s="1314">
        <v>150027</v>
      </c>
      <c r="C24" s="1314">
        <v>124899</v>
      </c>
      <c r="D24" s="1315">
        <v>58538</v>
      </c>
      <c r="E24" s="1316">
        <v>66361</v>
      </c>
      <c r="F24" s="1314">
        <v>25128</v>
      </c>
      <c r="G24" s="1315">
        <v>23010</v>
      </c>
      <c r="H24" s="1316">
        <v>2118</v>
      </c>
      <c r="J24" s="1325"/>
      <c r="K24" s="1325"/>
      <c r="L24" s="1325"/>
      <c r="M24" s="1325"/>
      <c r="N24" s="1325"/>
      <c r="O24" s="1325"/>
      <c r="P24" s="1325"/>
      <c r="Q24" s="1325"/>
      <c r="R24" s="1325"/>
      <c r="S24" s="1325"/>
      <c r="T24" s="1325"/>
      <c r="U24" s="1325"/>
      <c r="V24" s="1325"/>
      <c r="W24" s="1294"/>
      <c r="X24" s="1294"/>
      <c r="Y24" s="1294"/>
      <c r="Z24" s="1294"/>
      <c r="AA24" s="1294"/>
      <c r="AB24" s="1294"/>
      <c r="AC24" s="1294"/>
      <c r="AD24" s="1294"/>
      <c r="AE24" s="1294"/>
    </row>
    <row r="25" spans="1:31" ht="17.100000000000001" customHeight="1" x14ac:dyDescent="0.25">
      <c r="A25" s="1313" t="s">
        <v>729</v>
      </c>
      <c r="B25" s="1314">
        <v>108222</v>
      </c>
      <c r="C25" s="1314">
        <v>92005</v>
      </c>
      <c r="D25" s="1315">
        <v>44180</v>
      </c>
      <c r="E25" s="1316">
        <v>47825</v>
      </c>
      <c r="F25" s="1314">
        <v>16217</v>
      </c>
      <c r="G25" s="1315">
        <v>14998</v>
      </c>
      <c r="H25" s="1316">
        <v>1219</v>
      </c>
      <c r="J25" s="1325"/>
      <c r="K25" s="1325"/>
      <c r="L25" s="1325"/>
      <c r="M25" s="1325"/>
      <c r="N25" s="1325"/>
      <c r="O25" s="1325"/>
      <c r="P25" s="1325"/>
      <c r="Q25" s="1325"/>
      <c r="R25" s="1325"/>
      <c r="S25" s="1325"/>
      <c r="T25" s="1325"/>
      <c r="U25" s="1325"/>
      <c r="V25" s="1325"/>
      <c r="W25" s="1294"/>
      <c r="X25" s="1294"/>
      <c r="Y25" s="1294"/>
      <c r="Z25" s="1294"/>
      <c r="AA25" s="1294"/>
      <c r="AB25" s="1294"/>
      <c r="AC25" s="1294"/>
      <c r="AD25" s="1294"/>
      <c r="AE25" s="1294"/>
    </row>
    <row r="26" spans="1:31" ht="17.100000000000001" customHeight="1" x14ac:dyDescent="0.25">
      <c r="A26" s="1313" t="s">
        <v>730</v>
      </c>
      <c r="B26" s="1314">
        <v>72492</v>
      </c>
      <c r="C26" s="1314">
        <v>61824</v>
      </c>
      <c r="D26" s="1315">
        <v>29512</v>
      </c>
      <c r="E26" s="1316">
        <v>32312</v>
      </c>
      <c r="F26" s="1314">
        <v>10668</v>
      </c>
      <c r="G26" s="1315">
        <v>9895</v>
      </c>
      <c r="H26" s="1316">
        <v>773</v>
      </c>
      <c r="J26" s="1325"/>
      <c r="K26" s="1325"/>
      <c r="L26" s="1325"/>
      <c r="M26" s="1325"/>
      <c r="N26" s="1325"/>
      <c r="O26" s="1325"/>
      <c r="P26" s="1325"/>
      <c r="Q26" s="1325"/>
      <c r="R26" s="1325"/>
      <c r="S26" s="1325"/>
      <c r="T26" s="1325"/>
      <c r="U26" s="1325"/>
      <c r="V26" s="1325"/>
      <c r="W26" s="1294"/>
      <c r="X26" s="1294"/>
      <c r="Y26" s="1294"/>
      <c r="Z26" s="1294"/>
      <c r="AA26" s="1294"/>
      <c r="AB26" s="1294"/>
      <c r="AC26" s="1294"/>
      <c r="AD26" s="1294"/>
      <c r="AE26" s="1294"/>
    </row>
    <row r="27" spans="1:31" ht="17.100000000000001" customHeight="1" x14ac:dyDescent="0.25">
      <c r="A27" s="1313" t="s">
        <v>731</v>
      </c>
      <c r="B27" s="1314">
        <v>29021</v>
      </c>
      <c r="C27" s="1314">
        <v>24342</v>
      </c>
      <c r="D27" s="1315">
        <v>11720</v>
      </c>
      <c r="E27" s="1316">
        <v>12622</v>
      </c>
      <c r="F27" s="1314">
        <v>4679</v>
      </c>
      <c r="G27" s="1315">
        <v>4346</v>
      </c>
      <c r="H27" s="1316">
        <v>333</v>
      </c>
      <c r="J27" s="1325"/>
      <c r="K27" s="1325"/>
      <c r="L27" s="1325"/>
      <c r="M27" s="1325"/>
      <c r="N27" s="1325"/>
      <c r="O27" s="1325"/>
      <c r="P27" s="1325"/>
      <c r="Q27" s="1325"/>
      <c r="R27" s="1325"/>
      <c r="S27" s="1325"/>
      <c r="T27" s="1325"/>
      <c r="U27" s="1325"/>
      <c r="V27" s="1325"/>
      <c r="W27" s="1294"/>
      <c r="X27" s="1294"/>
      <c r="Y27" s="1294"/>
      <c r="Z27" s="1294"/>
      <c r="AA27" s="1294"/>
      <c r="AB27" s="1294"/>
      <c r="AC27" s="1294"/>
      <c r="AD27" s="1294"/>
      <c r="AE27" s="1294"/>
    </row>
    <row r="28" spans="1:31" ht="17.100000000000001" customHeight="1" x14ac:dyDescent="0.25">
      <c r="A28" s="1313" t="s">
        <v>732</v>
      </c>
      <c r="B28" s="1314">
        <v>34155</v>
      </c>
      <c r="C28" s="1314">
        <v>27877</v>
      </c>
      <c r="D28" s="1315">
        <v>14176</v>
      </c>
      <c r="E28" s="1316">
        <v>13701</v>
      </c>
      <c r="F28" s="1314">
        <v>6278</v>
      </c>
      <c r="G28" s="1315">
        <v>5931</v>
      </c>
      <c r="H28" s="1316">
        <v>347</v>
      </c>
      <c r="J28" s="1325"/>
      <c r="K28" s="1325"/>
      <c r="L28" s="1325"/>
      <c r="M28" s="1325"/>
      <c r="N28" s="1325"/>
      <c r="O28" s="1325"/>
      <c r="P28" s="1325"/>
      <c r="Q28" s="1325"/>
      <c r="R28" s="1325"/>
      <c r="S28" s="1325"/>
      <c r="T28" s="1325"/>
      <c r="U28" s="1325"/>
      <c r="V28" s="1325"/>
      <c r="W28" s="1294"/>
      <c r="X28" s="1294"/>
      <c r="Y28" s="1294"/>
      <c r="Z28" s="1294"/>
      <c r="AA28" s="1294"/>
      <c r="AB28" s="1294"/>
      <c r="AC28" s="1294"/>
      <c r="AD28" s="1294"/>
      <c r="AE28" s="1294"/>
    </row>
    <row r="29" spans="1:31" ht="17.100000000000001" customHeight="1" x14ac:dyDescent="0.25">
      <c r="A29" s="1313" t="s">
        <v>733</v>
      </c>
      <c r="B29" s="1314">
        <v>15435</v>
      </c>
      <c r="C29" s="1314">
        <v>12750</v>
      </c>
      <c r="D29" s="1315">
        <v>6656</v>
      </c>
      <c r="E29" s="1316">
        <v>6094</v>
      </c>
      <c r="F29" s="1314">
        <v>2685</v>
      </c>
      <c r="G29" s="1315">
        <v>2525</v>
      </c>
      <c r="H29" s="1316">
        <v>160</v>
      </c>
      <c r="J29" s="1325"/>
      <c r="K29" s="1325"/>
      <c r="L29" s="1325"/>
      <c r="M29" s="1325"/>
      <c r="N29" s="1325"/>
      <c r="O29" s="1325"/>
      <c r="P29" s="1325"/>
      <c r="Q29" s="1325"/>
      <c r="R29" s="1325"/>
      <c r="S29" s="1325"/>
      <c r="T29" s="1325"/>
      <c r="U29" s="1325"/>
      <c r="V29" s="1325"/>
      <c r="W29" s="1294"/>
      <c r="X29" s="1294"/>
      <c r="Y29" s="1294"/>
      <c r="Z29" s="1294"/>
      <c r="AA29" s="1294"/>
      <c r="AB29" s="1294"/>
      <c r="AC29" s="1294"/>
      <c r="AD29" s="1294"/>
      <c r="AE29" s="1294"/>
    </row>
    <row r="30" spans="1:31" ht="17.100000000000001" customHeight="1" x14ac:dyDescent="0.25">
      <c r="A30" s="1313" t="s">
        <v>734</v>
      </c>
      <c r="B30" s="1314">
        <v>6483</v>
      </c>
      <c r="C30" s="1314">
        <v>5313</v>
      </c>
      <c r="D30" s="1315">
        <v>2910</v>
      </c>
      <c r="E30" s="1316">
        <v>2403</v>
      </c>
      <c r="F30" s="1314">
        <v>1170</v>
      </c>
      <c r="G30" s="1315">
        <v>1112</v>
      </c>
      <c r="H30" s="1316">
        <v>58</v>
      </c>
      <c r="J30" s="1325"/>
      <c r="K30" s="1325"/>
      <c r="L30" s="1325"/>
      <c r="M30" s="1325"/>
      <c r="N30" s="1325"/>
      <c r="O30" s="1325"/>
      <c r="P30" s="1325"/>
      <c r="Q30" s="1325"/>
      <c r="R30" s="1325"/>
      <c r="S30" s="1325"/>
      <c r="T30" s="1325"/>
      <c r="U30" s="1325"/>
      <c r="V30" s="1325"/>
      <c r="W30" s="1294"/>
      <c r="X30" s="1294"/>
      <c r="Y30" s="1294"/>
      <c r="Z30" s="1294"/>
      <c r="AA30" s="1294"/>
      <c r="AB30" s="1294"/>
      <c r="AC30" s="1294"/>
      <c r="AD30" s="1294"/>
      <c r="AE30" s="1294"/>
    </row>
    <row r="31" spans="1:31" ht="17.100000000000001" customHeight="1" x14ac:dyDescent="0.25">
      <c r="A31" s="1313" t="s">
        <v>735</v>
      </c>
      <c r="B31" s="1314">
        <v>1341</v>
      </c>
      <c r="C31" s="1314">
        <v>1144</v>
      </c>
      <c r="D31" s="1315">
        <v>666</v>
      </c>
      <c r="E31" s="1316">
        <v>478</v>
      </c>
      <c r="F31" s="1314">
        <v>197</v>
      </c>
      <c r="G31" s="1315">
        <v>176</v>
      </c>
      <c r="H31" s="1316">
        <v>21</v>
      </c>
      <c r="J31" s="1325"/>
      <c r="K31" s="1325"/>
      <c r="L31" s="1325"/>
      <c r="M31" s="1325"/>
      <c r="N31" s="1325"/>
      <c r="O31" s="1325"/>
      <c r="P31" s="1325"/>
      <c r="Q31" s="1325"/>
      <c r="R31" s="1325"/>
      <c r="S31" s="1325"/>
      <c r="T31" s="1325"/>
      <c r="U31" s="1325"/>
      <c r="V31" s="1325"/>
      <c r="W31" s="1294"/>
      <c r="X31" s="1294"/>
      <c r="Y31" s="1294"/>
      <c r="Z31" s="1294"/>
      <c r="AA31" s="1294"/>
      <c r="AB31" s="1294"/>
      <c r="AC31" s="1294"/>
      <c r="AD31" s="1294"/>
      <c r="AE31" s="1294"/>
    </row>
    <row r="32" spans="1:31" ht="17.100000000000001" customHeight="1" x14ac:dyDescent="0.25">
      <c r="A32" s="1313" t="s">
        <v>736</v>
      </c>
      <c r="B32" s="1314">
        <v>161</v>
      </c>
      <c r="C32" s="1314">
        <v>141</v>
      </c>
      <c r="D32" s="1315">
        <v>74</v>
      </c>
      <c r="E32" s="1316">
        <v>67</v>
      </c>
      <c r="F32" s="1314">
        <v>20</v>
      </c>
      <c r="G32" s="1315">
        <v>20</v>
      </c>
      <c r="H32" s="1316">
        <v>0</v>
      </c>
      <c r="J32" s="1325"/>
      <c r="K32" s="1325"/>
      <c r="L32" s="1325"/>
      <c r="M32" s="1325"/>
      <c r="N32" s="1325"/>
      <c r="O32" s="1325"/>
      <c r="P32" s="1325"/>
      <c r="Q32" s="1325"/>
      <c r="R32" s="1325"/>
      <c r="S32" s="1325"/>
      <c r="T32" s="1325"/>
      <c r="U32" s="1325"/>
      <c r="V32" s="1325"/>
      <c r="W32" s="1294"/>
      <c r="X32" s="1294"/>
      <c r="Y32" s="1294"/>
      <c r="Z32" s="1294"/>
      <c r="AA32" s="1294"/>
      <c r="AB32" s="1294"/>
      <c r="AC32" s="1294"/>
      <c r="AD32" s="1294"/>
      <c r="AE32" s="1294"/>
    </row>
    <row r="33" spans="1:31" s="1299" customFormat="1" ht="20.100000000000001" customHeight="1" x14ac:dyDescent="0.25">
      <c r="A33" s="1300" t="s">
        <v>737</v>
      </c>
      <c r="B33" s="1301">
        <v>2005068</v>
      </c>
      <c r="C33" s="1301">
        <v>1606008</v>
      </c>
      <c r="D33" s="1302">
        <v>754448</v>
      </c>
      <c r="E33" s="1303">
        <v>851560</v>
      </c>
      <c r="F33" s="1301">
        <v>399060</v>
      </c>
      <c r="G33" s="1302">
        <v>339810</v>
      </c>
      <c r="H33" s="1303">
        <v>59250</v>
      </c>
      <c r="I33" s="1304"/>
      <c r="J33" s="1325"/>
      <c r="K33" s="1325"/>
      <c r="L33" s="1325"/>
      <c r="M33" s="1325"/>
      <c r="N33" s="1325"/>
      <c r="O33" s="1325"/>
      <c r="P33" s="1325"/>
      <c r="Q33" s="1325"/>
      <c r="R33" s="1325"/>
      <c r="S33" s="1325"/>
      <c r="T33" s="1325"/>
      <c r="U33" s="1325"/>
      <c r="V33" s="1325"/>
      <c r="W33" s="1294"/>
      <c r="X33" s="1294"/>
      <c r="Y33" s="1294"/>
      <c r="Z33" s="1294"/>
      <c r="AA33" s="1294"/>
      <c r="AB33" s="1294"/>
      <c r="AC33" s="1294"/>
      <c r="AD33" s="1294"/>
      <c r="AE33" s="1294"/>
    </row>
    <row r="34" spans="1:31" ht="15.75" x14ac:dyDescent="0.25">
      <c r="A34" s="1305" t="s">
        <v>711</v>
      </c>
      <c r="B34" s="1306"/>
      <c r="C34" s="1306"/>
      <c r="D34" s="1307"/>
      <c r="E34" s="1308"/>
      <c r="F34" s="1306"/>
      <c r="G34" s="1307"/>
      <c r="H34" s="1308"/>
      <c r="I34" s="1304"/>
      <c r="J34" s="1325"/>
      <c r="K34" s="1325"/>
      <c r="L34" s="1325"/>
      <c r="M34" s="1325"/>
      <c r="N34" s="1325"/>
      <c r="O34" s="1325"/>
      <c r="P34" s="1325"/>
      <c r="Q34" s="1325"/>
      <c r="R34" s="1325"/>
      <c r="S34" s="1325"/>
      <c r="T34" s="1325"/>
      <c r="U34" s="1325"/>
      <c r="V34" s="1325"/>
      <c r="W34" s="1294"/>
      <c r="X34" s="1294"/>
      <c r="Y34" s="1294"/>
      <c r="Z34" s="1294"/>
      <c r="AA34" s="1294"/>
      <c r="AB34" s="1294"/>
      <c r="AC34" s="1294"/>
      <c r="AD34" s="1294"/>
      <c r="AE34" s="1294"/>
    </row>
    <row r="35" spans="1:31" ht="17.100000000000001" customHeight="1" x14ac:dyDescent="0.25">
      <c r="A35" s="1309" t="s">
        <v>712</v>
      </c>
      <c r="B35" s="1310">
        <v>399103</v>
      </c>
      <c r="C35" s="1310">
        <v>375749</v>
      </c>
      <c r="D35" s="1311">
        <v>192187</v>
      </c>
      <c r="E35" s="1312">
        <v>183562</v>
      </c>
      <c r="F35" s="1310">
        <v>23354</v>
      </c>
      <c r="G35" s="1311">
        <v>21612</v>
      </c>
      <c r="H35" s="1312">
        <v>1742</v>
      </c>
      <c r="I35" s="1304"/>
      <c r="J35" s="1325"/>
      <c r="K35" s="1325"/>
      <c r="L35" s="1325"/>
      <c r="M35" s="1325"/>
      <c r="N35" s="1325"/>
      <c r="O35" s="1325"/>
      <c r="P35" s="1325"/>
      <c r="Q35" s="1325"/>
      <c r="R35" s="1325"/>
      <c r="S35" s="1325"/>
      <c r="T35" s="1325"/>
      <c r="U35" s="1325"/>
      <c r="V35" s="1325"/>
      <c r="W35" s="1294"/>
      <c r="X35" s="1294"/>
      <c r="Y35" s="1294"/>
      <c r="Z35" s="1294"/>
      <c r="AA35" s="1294"/>
      <c r="AB35" s="1294"/>
      <c r="AC35" s="1294"/>
      <c r="AD35" s="1294"/>
      <c r="AE35" s="1294"/>
    </row>
    <row r="36" spans="1:31" ht="17.100000000000001" customHeight="1" x14ac:dyDescent="0.25">
      <c r="A36" s="1313" t="s">
        <v>713</v>
      </c>
      <c r="B36" s="1314">
        <v>1470041</v>
      </c>
      <c r="C36" s="1314">
        <v>1115604</v>
      </c>
      <c r="D36" s="1315">
        <v>505894</v>
      </c>
      <c r="E36" s="1316">
        <v>609710</v>
      </c>
      <c r="F36" s="1314">
        <v>354437</v>
      </c>
      <c r="G36" s="1315">
        <v>299185</v>
      </c>
      <c r="H36" s="1316">
        <v>55252</v>
      </c>
      <c r="I36" s="1304"/>
      <c r="J36" s="1325"/>
      <c r="K36" s="1325"/>
      <c r="L36" s="1325"/>
      <c r="M36" s="1325"/>
      <c r="N36" s="1325"/>
      <c r="O36" s="1325"/>
      <c r="P36" s="1325"/>
      <c r="Q36" s="1325"/>
      <c r="R36" s="1325"/>
      <c r="S36" s="1325"/>
      <c r="T36" s="1325"/>
      <c r="U36" s="1325"/>
      <c r="V36" s="1325"/>
      <c r="W36" s="1294"/>
      <c r="X36" s="1294"/>
      <c r="Y36" s="1294"/>
      <c r="Z36" s="1294"/>
      <c r="AA36" s="1294"/>
      <c r="AB36" s="1294"/>
      <c r="AC36" s="1294"/>
      <c r="AD36" s="1294"/>
      <c r="AE36" s="1294"/>
    </row>
    <row r="37" spans="1:31" ht="17.100000000000001" customHeight="1" x14ac:dyDescent="0.25">
      <c r="A37" s="1313" t="s">
        <v>714</v>
      </c>
      <c r="B37" s="1314">
        <v>135924</v>
      </c>
      <c r="C37" s="1314">
        <v>114655</v>
      </c>
      <c r="D37" s="1315">
        <v>56367</v>
      </c>
      <c r="E37" s="1316">
        <v>58288</v>
      </c>
      <c r="F37" s="1314">
        <v>21269</v>
      </c>
      <c r="G37" s="1315">
        <v>19013</v>
      </c>
      <c r="H37" s="1316">
        <v>2256</v>
      </c>
      <c r="I37" s="1304"/>
      <c r="J37" s="1325"/>
      <c r="K37" s="1325"/>
      <c r="L37" s="1325"/>
      <c r="M37" s="1325"/>
      <c r="N37" s="1325"/>
      <c r="O37" s="1325"/>
      <c r="P37" s="1325"/>
      <c r="Q37" s="1325"/>
      <c r="R37" s="1325"/>
      <c r="S37" s="1325"/>
      <c r="T37" s="1325"/>
      <c r="U37" s="1325"/>
      <c r="V37" s="1325"/>
      <c r="W37" s="1294"/>
      <c r="X37" s="1294"/>
      <c r="Y37" s="1294"/>
      <c r="Z37" s="1294"/>
      <c r="AA37" s="1294"/>
      <c r="AB37" s="1294"/>
      <c r="AC37" s="1294"/>
      <c r="AD37" s="1294"/>
      <c r="AE37" s="1294"/>
    </row>
    <row r="38" spans="1:31" ht="15" customHeight="1" x14ac:dyDescent="0.25">
      <c r="A38" s="1317" t="s">
        <v>715</v>
      </c>
      <c r="B38" s="1306"/>
      <c r="C38" s="1306"/>
      <c r="D38" s="1307"/>
      <c r="E38" s="1308"/>
      <c r="F38" s="1306"/>
      <c r="G38" s="1307"/>
      <c r="H38" s="1308"/>
      <c r="I38" s="1304"/>
      <c r="J38" s="1325"/>
      <c r="K38" s="1325"/>
      <c r="L38" s="1325"/>
      <c r="M38" s="1325"/>
      <c r="N38" s="1325"/>
      <c r="O38" s="1325"/>
      <c r="P38" s="1325"/>
      <c r="Q38" s="1325"/>
      <c r="R38" s="1325"/>
      <c r="S38" s="1325"/>
      <c r="T38" s="1325"/>
      <c r="U38" s="1325"/>
      <c r="V38" s="1325"/>
      <c r="W38" s="1294"/>
      <c r="X38" s="1294"/>
      <c r="Y38" s="1294"/>
      <c r="Z38" s="1294"/>
      <c r="AA38" s="1294"/>
      <c r="AB38" s="1294"/>
      <c r="AC38" s="1294"/>
      <c r="AD38" s="1294"/>
      <c r="AE38" s="1294"/>
    </row>
    <row r="39" spans="1:31" ht="17.100000000000001" customHeight="1" x14ac:dyDescent="0.25">
      <c r="A39" s="1309" t="s">
        <v>716</v>
      </c>
      <c r="B39" s="1310">
        <v>116434</v>
      </c>
      <c r="C39" s="1310">
        <v>112149</v>
      </c>
      <c r="D39" s="1311">
        <v>60365</v>
      </c>
      <c r="E39" s="1312">
        <v>51784</v>
      </c>
      <c r="F39" s="1310">
        <v>4285</v>
      </c>
      <c r="G39" s="1311">
        <v>3885</v>
      </c>
      <c r="H39" s="1312">
        <v>400</v>
      </c>
      <c r="I39" s="1304"/>
      <c r="J39" s="1325"/>
      <c r="K39" s="1325"/>
      <c r="L39" s="1325"/>
      <c r="M39" s="1325"/>
      <c r="N39" s="1325"/>
      <c r="O39" s="1325"/>
      <c r="P39" s="1325"/>
      <c r="Q39" s="1325"/>
      <c r="R39" s="1325"/>
      <c r="S39" s="1325"/>
      <c r="T39" s="1325"/>
      <c r="U39" s="1325"/>
      <c r="V39" s="1325"/>
      <c r="W39" s="1294"/>
      <c r="X39" s="1294"/>
      <c r="Y39" s="1294"/>
      <c r="Z39" s="1294"/>
      <c r="AA39" s="1294"/>
      <c r="AB39" s="1294"/>
      <c r="AC39" s="1294"/>
      <c r="AD39" s="1294"/>
      <c r="AE39" s="1294"/>
    </row>
    <row r="40" spans="1:31" ht="17.100000000000001" customHeight="1" x14ac:dyDescent="0.25">
      <c r="A40" s="1313" t="s">
        <v>717</v>
      </c>
      <c r="B40" s="1314">
        <v>151480</v>
      </c>
      <c r="C40" s="1314">
        <v>142865</v>
      </c>
      <c r="D40" s="1315">
        <v>72473</v>
      </c>
      <c r="E40" s="1316">
        <v>70392</v>
      </c>
      <c r="F40" s="1314">
        <v>8615</v>
      </c>
      <c r="G40" s="1315">
        <v>7956</v>
      </c>
      <c r="H40" s="1316">
        <v>659</v>
      </c>
      <c r="I40" s="1304"/>
      <c r="J40" s="1325"/>
      <c r="K40" s="1325"/>
      <c r="L40" s="1325"/>
      <c r="M40" s="1325"/>
      <c r="N40" s="1325"/>
      <c r="O40" s="1325"/>
      <c r="P40" s="1325"/>
      <c r="Q40" s="1325"/>
      <c r="R40" s="1325"/>
      <c r="S40" s="1325"/>
      <c r="T40" s="1325"/>
      <c r="U40" s="1325"/>
      <c r="V40" s="1325"/>
      <c r="W40" s="1294"/>
      <c r="X40" s="1294"/>
      <c r="Y40" s="1294"/>
      <c r="Z40" s="1294"/>
      <c r="AA40" s="1294"/>
      <c r="AB40" s="1294"/>
      <c r="AC40" s="1294"/>
      <c r="AD40" s="1294"/>
      <c r="AE40" s="1294"/>
    </row>
    <row r="41" spans="1:31" ht="17.100000000000001" customHeight="1" x14ac:dyDescent="0.25">
      <c r="A41" s="1313" t="s">
        <v>718</v>
      </c>
      <c r="B41" s="1314">
        <v>108680</v>
      </c>
      <c r="C41" s="1314">
        <v>99804</v>
      </c>
      <c r="D41" s="1315">
        <v>48258</v>
      </c>
      <c r="E41" s="1316">
        <v>51546</v>
      </c>
      <c r="F41" s="1314">
        <v>8876</v>
      </c>
      <c r="G41" s="1315">
        <v>8303</v>
      </c>
      <c r="H41" s="1316">
        <v>573</v>
      </c>
      <c r="I41" s="1304"/>
      <c r="J41" s="1325"/>
      <c r="K41" s="1325"/>
      <c r="L41" s="1325"/>
      <c r="M41" s="1325"/>
      <c r="N41" s="1325"/>
      <c r="O41" s="1325"/>
      <c r="P41" s="1325"/>
      <c r="Q41" s="1325"/>
      <c r="R41" s="1325"/>
      <c r="S41" s="1325"/>
      <c r="T41" s="1325"/>
      <c r="U41" s="1325"/>
      <c r="V41" s="1325"/>
      <c r="W41" s="1294"/>
      <c r="X41" s="1294"/>
      <c r="Y41" s="1294"/>
      <c r="Z41" s="1294"/>
      <c r="AA41" s="1294"/>
      <c r="AB41" s="1294"/>
      <c r="AC41" s="1294"/>
      <c r="AD41" s="1294"/>
      <c r="AE41" s="1294"/>
    </row>
    <row r="42" spans="1:31" ht="17.100000000000001" customHeight="1" x14ac:dyDescent="0.25">
      <c r="A42" s="1313" t="s">
        <v>719</v>
      </c>
      <c r="B42" s="1314">
        <v>215466</v>
      </c>
      <c r="C42" s="1314">
        <v>199155</v>
      </c>
      <c r="D42" s="1315">
        <v>106302</v>
      </c>
      <c r="E42" s="1316">
        <v>92853</v>
      </c>
      <c r="F42" s="1314">
        <v>16311</v>
      </c>
      <c r="G42" s="1315">
        <v>13708</v>
      </c>
      <c r="H42" s="1316">
        <v>2603</v>
      </c>
      <c r="I42" s="1304"/>
      <c r="J42" s="1325"/>
      <c r="K42" s="1325"/>
      <c r="L42" s="1325"/>
      <c r="M42" s="1325"/>
      <c r="N42" s="1325"/>
      <c r="O42" s="1325"/>
      <c r="P42" s="1325"/>
      <c r="Q42" s="1325"/>
      <c r="R42" s="1325"/>
      <c r="S42" s="1325"/>
      <c r="T42" s="1325"/>
      <c r="U42" s="1325"/>
      <c r="V42" s="1325"/>
      <c r="W42" s="1294"/>
      <c r="X42" s="1294"/>
      <c r="Y42" s="1294"/>
      <c r="Z42" s="1294"/>
      <c r="AA42" s="1294"/>
      <c r="AB42" s="1294"/>
      <c r="AC42" s="1294"/>
      <c r="AD42" s="1294"/>
      <c r="AE42" s="1294"/>
    </row>
    <row r="43" spans="1:31" ht="17.100000000000001" customHeight="1" x14ac:dyDescent="0.25">
      <c r="A43" s="1313" t="s">
        <v>720</v>
      </c>
      <c r="B43" s="1314">
        <v>241841</v>
      </c>
      <c r="C43" s="1314">
        <v>175932</v>
      </c>
      <c r="D43" s="1315">
        <v>68434</v>
      </c>
      <c r="E43" s="1316">
        <v>107498</v>
      </c>
      <c r="F43" s="1314">
        <v>65909</v>
      </c>
      <c r="G43" s="1315">
        <v>48008</v>
      </c>
      <c r="H43" s="1316">
        <v>17901</v>
      </c>
      <c r="I43" s="1304"/>
      <c r="J43" s="1325"/>
      <c r="K43" s="1325"/>
      <c r="L43" s="1325"/>
      <c r="M43" s="1325"/>
      <c r="N43" s="1325"/>
      <c r="O43" s="1325"/>
      <c r="P43" s="1325"/>
      <c r="Q43" s="1325"/>
      <c r="R43" s="1325"/>
      <c r="S43" s="1325"/>
      <c r="T43" s="1325"/>
      <c r="U43" s="1325"/>
      <c r="V43" s="1325"/>
      <c r="W43" s="1294"/>
      <c r="X43" s="1294"/>
      <c r="Y43" s="1294"/>
      <c r="Z43" s="1294"/>
      <c r="AA43" s="1294"/>
      <c r="AB43" s="1294"/>
      <c r="AC43" s="1294"/>
      <c r="AD43" s="1294"/>
      <c r="AE43" s="1294"/>
    </row>
    <row r="44" spans="1:31" ht="17.100000000000001" customHeight="1" x14ac:dyDescent="0.25">
      <c r="A44" s="1313" t="s">
        <v>721</v>
      </c>
      <c r="B44" s="1314">
        <v>180186</v>
      </c>
      <c r="C44" s="1314">
        <v>120955</v>
      </c>
      <c r="D44" s="1315">
        <v>51167</v>
      </c>
      <c r="E44" s="1316">
        <v>69788</v>
      </c>
      <c r="F44" s="1314">
        <v>59231</v>
      </c>
      <c r="G44" s="1315">
        <v>49919</v>
      </c>
      <c r="H44" s="1316">
        <v>9312</v>
      </c>
      <c r="I44" s="1304"/>
      <c r="J44" s="1325"/>
      <c r="K44" s="1325"/>
      <c r="L44" s="1325"/>
      <c r="M44" s="1325"/>
      <c r="N44" s="1325"/>
      <c r="O44" s="1325"/>
      <c r="P44" s="1325"/>
      <c r="Q44" s="1325"/>
      <c r="R44" s="1325"/>
      <c r="S44" s="1325"/>
      <c r="T44" s="1325"/>
      <c r="U44" s="1325"/>
      <c r="V44" s="1325"/>
      <c r="W44" s="1294"/>
      <c r="X44" s="1294"/>
      <c r="Y44" s="1294"/>
      <c r="Z44" s="1294"/>
      <c r="AA44" s="1294"/>
      <c r="AB44" s="1294"/>
      <c r="AC44" s="1294"/>
      <c r="AD44" s="1294"/>
      <c r="AE44" s="1294"/>
    </row>
    <row r="45" spans="1:31" ht="17.100000000000001" customHeight="1" x14ac:dyDescent="0.25">
      <c r="A45" s="1313" t="s">
        <v>722</v>
      </c>
      <c r="B45" s="1314">
        <v>207380</v>
      </c>
      <c r="C45" s="1314">
        <v>149930</v>
      </c>
      <c r="D45" s="1315">
        <v>68267</v>
      </c>
      <c r="E45" s="1316">
        <v>81663</v>
      </c>
      <c r="F45" s="1314">
        <v>57450</v>
      </c>
      <c r="G45" s="1315">
        <v>51193</v>
      </c>
      <c r="H45" s="1316">
        <v>6257</v>
      </c>
      <c r="I45" s="1304"/>
      <c r="J45" s="1325"/>
      <c r="K45" s="1325"/>
      <c r="L45" s="1325"/>
      <c r="M45" s="1325"/>
      <c r="N45" s="1325"/>
      <c r="O45" s="1325"/>
      <c r="P45" s="1325"/>
      <c r="Q45" s="1325"/>
      <c r="R45" s="1325"/>
      <c r="S45" s="1325"/>
      <c r="T45" s="1325"/>
      <c r="U45" s="1325"/>
      <c r="V45" s="1325"/>
      <c r="W45" s="1294"/>
      <c r="X45" s="1294"/>
      <c r="Y45" s="1294"/>
      <c r="Z45" s="1294"/>
      <c r="AA45" s="1294"/>
      <c r="AB45" s="1294"/>
      <c r="AC45" s="1294"/>
      <c r="AD45" s="1294"/>
      <c r="AE45" s="1294"/>
    </row>
    <row r="46" spans="1:31" ht="17.100000000000001" customHeight="1" x14ac:dyDescent="0.25">
      <c r="A46" s="1313" t="s">
        <v>723</v>
      </c>
      <c r="B46" s="1314">
        <v>200394</v>
      </c>
      <c r="C46" s="1314">
        <v>151107</v>
      </c>
      <c r="D46" s="1315">
        <v>68418</v>
      </c>
      <c r="E46" s="1316">
        <v>82689</v>
      </c>
      <c r="F46" s="1314">
        <v>49287</v>
      </c>
      <c r="G46" s="1315">
        <v>43996</v>
      </c>
      <c r="H46" s="1316">
        <v>5291</v>
      </c>
      <c r="I46" s="1304"/>
      <c r="J46" s="1325"/>
      <c r="K46" s="1325"/>
      <c r="L46" s="1325"/>
      <c r="M46" s="1325"/>
      <c r="N46" s="1325"/>
      <c r="O46" s="1325"/>
      <c r="P46" s="1325"/>
      <c r="Q46" s="1325"/>
      <c r="R46" s="1325"/>
      <c r="S46" s="1325"/>
      <c r="T46" s="1325"/>
      <c r="U46" s="1325"/>
      <c r="V46" s="1325"/>
      <c r="W46" s="1294"/>
      <c r="X46" s="1294"/>
      <c r="Y46" s="1294"/>
      <c r="Z46" s="1294"/>
      <c r="AA46" s="1294"/>
      <c r="AB46" s="1294"/>
      <c r="AC46" s="1294"/>
      <c r="AD46" s="1294"/>
      <c r="AE46" s="1294"/>
    </row>
    <row r="47" spans="1:31" ht="17.100000000000001" customHeight="1" x14ac:dyDescent="0.25">
      <c r="A47" s="1313" t="s">
        <v>724</v>
      </c>
      <c r="B47" s="1314">
        <v>147933</v>
      </c>
      <c r="C47" s="1314">
        <v>110963</v>
      </c>
      <c r="D47" s="1315">
        <v>49095</v>
      </c>
      <c r="E47" s="1316">
        <v>61868</v>
      </c>
      <c r="F47" s="1314">
        <v>36970</v>
      </c>
      <c r="G47" s="1315">
        <v>32746</v>
      </c>
      <c r="H47" s="1316">
        <v>4224</v>
      </c>
      <c r="I47" s="1304"/>
      <c r="J47" s="1325"/>
      <c r="K47" s="1325"/>
      <c r="L47" s="1325"/>
      <c r="M47" s="1325"/>
      <c r="N47" s="1325"/>
      <c r="O47" s="1325"/>
      <c r="P47" s="1325"/>
      <c r="Q47" s="1325"/>
      <c r="R47" s="1325"/>
      <c r="S47" s="1325"/>
      <c r="T47" s="1325"/>
      <c r="U47" s="1325"/>
      <c r="V47" s="1325"/>
      <c r="W47" s="1294"/>
      <c r="X47" s="1294"/>
      <c r="Y47" s="1294"/>
      <c r="Z47" s="1294"/>
      <c r="AA47" s="1294"/>
      <c r="AB47" s="1294"/>
      <c r="AC47" s="1294"/>
      <c r="AD47" s="1294"/>
      <c r="AE47" s="1294"/>
    </row>
    <row r="48" spans="1:31" ht="17.100000000000001" customHeight="1" x14ac:dyDescent="0.25">
      <c r="A48" s="1313" t="s">
        <v>725</v>
      </c>
      <c r="B48" s="1314">
        <v>110794</v>
      </c>
      <c r="C48" s="1314">
        <v>83476</v>
      </c>
      <c r="D48" s="1315">
        <v>38125</v>
      </c>
      <c r="E48" s="1316">
        <v>45351</v>
      </c>
      <c r="F48" s="1314">
        <v>27318</v>
      </c>
      <c r="G48" s="1315">
        <v>23713</v>
      </c>
      <c r="H48" s="1316">
        <v>3605</v>
      </c>
      <c r="I48" s="1304"/>
      <c r="J48" s="1325"/>
      <c r="K48" s="1325"/>
      <c r="L48" s="1325"/>
      <c r="M48" s="1325"/>
      <c r="N48" s="1325"/>
      <c r="O48" s="1325"/>
      <c r="P48" s="1325"/>
      <c r="Q48" s="1325"/>
      <c r="R48" s="1325"/>
      <c r="S48" s="1325"/>
      <c r="T48" s="1325"/>
      <c r="U48" s="1325"/>
      <c r="V48" s="1325"/>
      <c r="W48" s="1294"/>
      <c r="X48" s="1294"/>
      <c r="Y48" s="1294"/>
      <c r="Z48" s="1294"/>
      <c r="AA48" s="1294"/>
      <c r="AB48" s="1294"/>
      <c r="AC48" s="1294"/>
      <c r="AD48" s="1294"/>
      <c r="AE48" s="1294"/>
    </row>
    <row r="49" spans="1:31" ht="17.100000000000001" customHeight="1" x14ac:dyDescent="0.25">
      <c r="A49" s="1313" t="s">
        <v>726</v>
      </c>
      <c r="B49" s="1314">
        <v>85167</v>
      </c>
      <c r="C49" s="1314">
        <v>63322</v>
      </c>
      <c r="D49" s="1315">
        <v>29041</v>
      </c>
      <c r="E49" s="1316">
        <v>34281</v>
      </c>
      <c r="F49" s="1314">
        <v>21845</v>
      </c>
      <c r="G49" s="1315">
        <v>18459</v>
      </c>
      <c r="H49" s="1316">
        <v>3386</v>
      </c>
      <c r="I49" s="1304"/>
      <c r="J49" s="1325"/>
      <c r="K49" s="1325"/>
      <c r="L49" s="1325"/>
      <c r="M49" s="1325"/>
      <c r="N49" s="1325"/>
      <c r="O49" s="1325"/>
      <c r="P49" s="1325"/>
      <c r="Q49" s="1325"/>
      <c r="R49" s="1325"/>
      <c r="S49" s="1325"/>
      <c r="T49" s="1325"/>
      <c r="U49" s="1325"/>
      <c r="V49" s="1325"/>
      <c r="W49" s="1294"/>
      <c r="X49" s="1294"/>
      <c r="Y49" s="1294"/>
      <c r="Z49" s="1294"/>
      <c r="AA49" s="1294"/>
      <c r="AB49" s="1294"/>
      <c r="AC49" s="1294"/>
      <c r="AD49" s="1294"/>
      <c r="AE49" s="1294"/>
    </row>
    <row r="50" spans="1:31" ht="17.100000000000001" customHeight="1" x14ac:dyDescent="0.25">
      <c r="A50" s="1313" t="s">
        <v>727</v>
      </c>
      <c r="B50" s="1314">
        <v>73237</v>
      </c>
      <c r="C50" s="1314">
        <v>56965</v>
      </c>
      <c r="D50" s="1315">
        <v>26518</v>
      </c>
      <c r="E50" s="1316">
        <v>30447</v>
      </c>
      <c r="F50" s="1314">
        <v>16272</v>
      </c>
      <c r="G50" s="1315">
        <v>14102</v>
      </c>
      <c r="H50" s="1316">
        <v>2170</v>
      </c>
      <c r="I50" s="1304"/>
      <c r="J50" s="1325"/>
      <c r="K50" s="1325"/>
      <c r="L50" s="1325"/>
      <c r="M50" s="1325"/>
      <c r="N50" s="1325"/>
      <c r="O50" s="1325"/>
      <c r="P50" s="1325"/>
      <c r="Q50" s="1325"/>
      <c r="R50" s="1325"/>
      <c r="S50" s="1325"/>
      <c r="T50" s="1325"/>
      <c r="U50" s="1325"/>
      <c r="V50" s="1325"/>
      <c r="W50" s="1294"/>
      <c r="X50" s="1294"/>
      <c r="Y50" s="1294"/>
      <c r="Z50" s="1294"/>
      <c r="AA50" s="1294"/>
      <c r="AB50" s="1294"/>
      <c r="AC50" s="1294"/>
      <c r="AD50" s="1294"/>
      <c r="AE50" s="1294"/>
    </row>
    <row r="51" spans="1:31" ht="17.100000000000001" customHeight="1" x14ac:dyDescent="0.25">
      <c r="A51" s="1313" t="s">
        <v>728</v>
      </c>
      <c r="B51" s="1314">
        <v>69038</v>
      </c>
      <c r="C51" s="1314">
        <v>57145</v>
      </c>
      <c r="D51" s="1315">
        <v>27286</v>
      </c>
      <c r="E51" s="1316">
        <v>29859</v>
      </c>
      <c r="F51" s="1314">
        <v>11893</v>
      </c>
      <c r="G51" s="1315">
        <v>10566</v>
      </c>
      <c r="H51" s="1316">
        <v>1327</v>
      </c>
      <c r="I51" s="1304"/>
      <c r="J51" s="1325"/>
      <c r="K51" s="1325"/>
      <c r="L51" s="1325"/>
      <c r="M51" s="1325"/>
      <c r="N51" s="1325"/>
      <c r="O51" s="1325"/>
      <c r="P51" s="1325"/>
      <c r="Q51" s="1325"/>
      <c r="R51" s="1325"/>
      <c r="S51" s="1325"/>
      <c r="T51" s="1325"/>
      <c r="U51" s="1325"/>
      <c r="V51" s="1325"/>
      <c r="W51" s="1294"/>
      <c r="X51" s="1294"/>
      <c r="Y51" s="1294"/>
      <c r="Z51" s="1294"/>
      <c r="AA51" s="1294"/>
      <c r="AB51" s="1294"/>
      <c r="AC51" s="1294"/>
      <c r="AD51" s="1294"/>
      <c r="AE51" s="1294"/>
    </row>
    <row r="52" spans="1:31" ht="17.100000000000001" customHeight="1" x14ac:dyDescent="0.25">
      <c r="A52" s="1313" t="s">
        <v>729</v>
      </c>
      <c r="B52" s="1314">
        <v>45719</v>
      </c>
      <c r="C52" s="1314">
        <v>38747</v>
      </c>
      <c r="D52" s="1315">
        <v>19060</v>
      </c>
      <c r="E52" s="1316">
        <v>19687</v>
      </c>
      <c r="F52" s="1314">
        <v>6972</v>
      </c>
      <c r="G52" s="1315">
        <v>6251</v>
      </c>
      <c r="H52" s="1316">
        <v>721</v>
      </c>
      <c r="I52" s="1304"/>
      <c r="J52" s="1325"/>
      <c r="K52" s="1325"/>
      <c r="L52" s="1325"/>
      <c r="M52" s="1325"/>
      <c r="N52" s="1325"/>
      <c r="O52" s="1325"/>
      <c r="P52" s="1325"/>
      <c r="Q52" s="1325"/>
      <c r="R52" s="1325"/>
      <c r="S52" s="1325"/>
      <c r="T52" s="1325"/>
      <c r="U52" s="1325"/>
      <c r="V52" s="1325"/>
      <c r="W52" s="1294"/>
      <c r="X52" s="1294"/>
      <c r="Y52" s="1294"/>
      <c r="Z52" s="1294"/>
      <c r="AA52" s="1294"/>
      <c r="AB52" s="1294"/>
      <c r="AC52" s="1294"/>
      <c r="AD52" s="1294"/>
      <c r="AE52" s="1294"/>
    </row>
    <row r="53" spans="1:31" ht="17.100000000000001" customHeight="1" x14ac:dyDescent="0.25">
      <c r="A53" s="1313" t="s">
        <v>730</v>
      </c>
      <c r="B53" s="1314">
        <v>27280</v>
      </c>
      <c r="C53" s="1314">
        <v>23473</v>
      </c>
      <c r="D53" s="1315">
        <v>11524</v>
      </c>
      <c r="E53" s="1316">
        <v>11949</v>
      </c>
      <c r="F53" s="1314">
        <v>3807</v>
      </c>
      <c r="G53" s="1315">
        <v>3374</v>
      </c>
      <c r="H53" s="1316">
        <v>433</v>
      </c>
      <c r="I53" s="1304"/>
      <c r="J53" s="1325"/>
      <c r="K53" s="1325"/>
      <c r="L53" s="1325"/>
      <c r="M53" s="1325"/>
      <c r="N53" s="1325"/>
      <c r="O53" s="1325"/>
      <c r="P53" s="1325"/>
      <c r="Q53" s="1325"/>
      <c r="R53" s="1325"/>
      <c r="S53" s="1325"/>
      <c r="T53" s="1325"/>
      <c r="U53" s="1325"/>
      <c r="V53" s="1325"/>
      <c r="W53" s="1294"/>
      <c r="X53" s="1294"/>
      <c r="Y53" s="1294"/>
      <c r="Z53" s="1294"/>
      <c r="AA53" s="1294"/>
      <c r="AB53" s="1294"/>
      <c r="AC53" s="1294"/>
      <c r="AD53" s="1294"/>
      <c r="AE53" s="1294"/>
    </row>
    <row r="54" spans="1:31" ht="17.100000000000001" customHeight="1" x14ac:dyDescent="0.25">
      <c r="A54" s="1313" t="s">
        <v>731</v>
      </c>
      <c r="B54" s="1314">
        <v>9680</v>
      </c>
      <c r="C54" s="1314">
        <v>8248</v>
      </c>
      <c r="D54" s="1315">
        <v>4072</v>
      </c>
      <c r="E54" s="1316">
        <v>4176</v>
      </c>
      <c r="F54" s="1314">
        <v>1432</v>
      </c>
      <c r="G54" s="1315">
        <v>1262</v>
      </c>
      <c r="H54" s="1316">
        <v>170</v>
      </c>
      <c r="I54" s="1304"/>
      <c r="J54" s="1325"/>
      <c r="K54" s="1325"/>
      <c r="L54" s="1325"/>
      <c r="M54" s="1325"/>
      <c r="N54" s="1325"/>
      <c r="O54" s="1325"/>
      <c r="P54" s="1325"/>
      <c r="Q54" s="1325"/>
      <c r="R54" s="1325"/>
      <c r="S54" s="1325"/>
      <c r="T54" s="1325"/>
      <c r="U54" s="1325"/>
      <c r="V54" s="1325"/>
      <c r="W54" s="1294"/>
      <c r="X54" s="1294"/>
      <c r="Y54" s="1294"/>
      <c r="Z54" s="1294"/>
      <c r="AA54" s="1294"/>
      <c r="AB54" s="1294"/>
      <c r="AC54" s="1294"/>
      <c r="AD54" s="1294"/>
      <c r="AE54" s="1294"/>
    </row>
    <row r="55" spans="1:31" ht="17.100000000000001" customHeight="1" x14ac:dyDescent="0.25">
      <c r="A55" s="1313" t="s">
        <v>732</v>
      </c>
      <c r="B55" s="1314">
        <v>9173</v>
      </c>
      <c r="C55" s="1314">
        <v>7579</v>
      </c>
      <c r="D55" s="1315">
        <v>3917</v>
      </c>
      <c r="E55" s="1316">
        <v>3662</v>
      </c>
      <c r="F55" s="1314">
        <v>1594</v>
      </c>
      <c r="G55" s="1315">
        <v>1462</v>
      </c>
      <c r="H55" s="1316">
        <v>132</v>
      </c>
      <c r="I55" s="1304"/>
      <c r="J55" s="1325"/>
      <c r="K55" s="1325"/>
      <c r="L55" s="1325"/>
      <c r="M55" s="1325"/>
      <c r="N55" s="1325"/>
      <c r="O55" s="1325"/>
      <c r="P55" s="1325"/>
      <c r="Q55" s="1325"/>
      <c r="R55" s="1325"/>
      <c r="S55" s="1325"/>
      <c r="T55" s="1325"/>
      <c r="U55" s="1325"/>
      <c r="V55" s="1325"/>
      <c r="W55" s="1294"/>
      <c r="X55" s="1294"/>
      <c r="Y55" s="1294"/>
      <c r="Z55" s="1294"/>
      <c r="AA55" s="1294"/>
      <c r="AB55" s="1294"/>
      <c r="AC55" s="1294"/>
      <c r="AD55" s="1294"/>
      <c r="AE55" s="1294"/>
    </row>
    <row r="56" spans="1:31" ht="17.100000000000001" customHeight="1" x14ac:dyDescent="0.25">
      <c r="A56" s="1313" t="s">
        <v>733</v>
      </c>
      <c r="B56" s="1314">
        <v>3653</v>
      </c>
      <c r="C56" s="1314">
        <v>2974</v>
      </c>
      <c r="D56" s="1315">
        <v>1497</v>
      </c>
      <c r="E56" s="1316">
        <v>1477</v>
      </c>
      <c r="F56" s="1314">
        <v>679</v>
      </c>
      <c r="G56" s="1315">
        <v>620</v>
      </c>
      <c r="H56" s="1316">
        <v>59</v>
      </c>
      <c r="I56" s="1304"/>
      <c r="J56" s="1325"/>
      <c r="K56" s="1325"/>
      <c r="L56" s="1325"/>
      <c r="M56" s="1325"/>
      <c r="N56" s="1325"/>
      <c r="O56" s="1325"/>
      <c r="P56" s="1325"/>
      <c r="Q56" s="1325"/>
      <c r="R56" s="1325"/>
      <c r="S56" s="1325"/>
      <c r="T56" s="1325"/>
      <c r="U56" s="1325"/>
      <c r="V56" s="1325"/>
      <c r="W56" s="1294"/>
      <c r="X56" s="1294"/>
      <c r="Y56" s="1294"/>
      <c r="Z56" s="1294"/>
      <c r="AA56" s="1294"/>
      <c r="AB56" s="1294"/>
      <c r="AC56" s="1294"/>
      <c r="AD56" s="1294"/>
      <c r="AE56" s="1294"/>
    </row>
    <row r="57" spans="1:31" ht="17.100000000000001" customHeight="1" x14ac:dyDescent="0.25">
      <c r="A57" s="1313" t="s">
        <v>734</v>
      </c>
      <c r="B57" s="1314">
        <v>1247</v>
      </c>
      <c r="C57" s="1314">
        <v>992</v>
      </c>
      <c r="D57" s="1315">
        <v>508</v>
      </c>
      <c r="E57" s="1316">
        <v>484</v>
      </c>
      <c r="F57" s="1314">
        <v>255</v>
      </c>
      <c r="G57" s="1315">
        <v>237</v>
      </c>
      <c r="H57" s="1316">
        <v>18</v>
      </c>
      <c r="I57" s="1304"/>
      <c r="J57" s="1325"/>
      <c r="K57" s="1325"/>
      <c r="L57" s="1325"/>
      <c r="M57" s="1325"/>
      <c r="N57" s="1325"/>
      <c r="O57" s="1325"/>
      <c r="P57" s="1325"/>
      <c r="Q57" s="1325"/>
      <c r="R57" s="1325"/>
      <c r="S57" s="1325"/>
      <c r="T57" s="1325"/>
      <c r="U57" s="1325"/>
      <c r="V57" s="1325"/>
      <c r="W57" s="1294"/>
      <c r="X57" s="1294"/>
      <c r="Y57" s="1294"/>
      <c r="Z57" s="1294"/>
      <c r="AA57" s="1294"/>
      <c r="AB57" s="1294"/>
      <c r="AC57" s="1294"/>
      <c r="AD57" s="1294"/>
      <c r="AE57" s="1294"/>
    </row>
    <row r="58" spans="1:31" ht="17.100000000000001" customHeight="1" x14ac:dyDescent="0.25">
      <c r="A58" s="1313" t="s">
        <v>735</v>
      </c>
      <c r="B58" s="1314">
        <v>253</v>
      </c>
      <c r="C58" s="1314">
        <v>201</v>
      </c>
      <c r="D58" s="1315">
        <v>109</v>
      </c>
      <c r="E58" s="1316">
        <v>92</v>
      </c>
      <c r="F58" s="1314">
        <v>52</v>
      </c>
      <c r="G58" s="1315">
        <v>43</v>
      </c>
      <c r="H58" s="1316">
        <v>9</v>
      </c>
      <c r="I58" s="1304"/>
      <c r="J58" s="1325"/>
      <c r="K58" s="1325"/>
      <c r="L58" s="1325"/>
      <c r="M58" s="1325"/>
      <c r="N58" s="1325"/>
      <c r="O58" s="1325"/>
      <c r="P58" s="1325"/>
      <c r="Q58" s="1325"/>
      <c r="R58" s="1325"/>
      <c r="S58" s="1325"/>
      <c r="T58" s="1325"/>
      <c r="U58" s="1325"/>
      <c r="V58" s="1325"/>
      <c r="W58" s="1294"/>
      <c r="X58" s="1294"/>
      <c r="Y58" s="1294"/>
      <c r="Z58" s="1294"/>
      <c r="AA58" s="1294"/>
      <c r="AB58" s="1294"/>
      <c r="AC58" s="1294"/>
      <c r="AD58" s="1294"/>
      <c r="AE58" s="1294"/>
    </row>
    <row r="59" spans="1:31" ht="17.100000000000001" customHeight="1" x14ac:dyDescent="0.25">
      <c r="A59" s="1313" t="s">
        <v>736</v>
      </c>
      <c r="B59" s="1314">
        <v>33</v>
      </c>
      <c r="C59" s="1314">
        <v>26</v>
      </c>
      <c r="D59" s="1315">
        <v>12</v>
      </c>
      <c r="E59" s="1316">
        <v>14</v>
      </c>
      <c r="F59" s="1314">
        <v>7</v>
      </c>
      <c r="G59" s="1315">
        <v>7</v>
      </c>
      <c r="H59" s="1316">
        <v>0</v>
      </c>
      <c r="I59" s="1304"/>
      <c r="J59" s="1325"/>
      <c r="K59" s="1325"/>
      <c r="L59" s="1325"/>
      <c r="M59" s="1325"/>
      <c r="N59" s="1325"/>
      <c r="O59" s="1325"/>
      <c r="P59" s="1325"/>
      <c r="Q59" s="1325"/>
      <c r="R59" s="1325"/>
      <c r="S59" s="1325"/>
      <c r="T59" s="1325"/>
      <c r="U59" s="1325"/>
      <c r="V59" s="1325"/>
      <c r="W59" s="1294"/>
      <c r="X59" s="1294"/>
      <c r="Y59" s="1294"/>
      <c r="Z59" s="1294"/>
      <c r="AA59" s="1294"/>
      <c r="AB59" s="1294"/>
      <c r="AC59" s="1294"/>
      <c r="AD59" s="1294"/>
      <c r="AE59" s="1294"/>
    </row>
    <row r="60" spans="1:31" s="1299" customFormat="1" ht="20.100000000000001" customHeight="1" x14ac:dyDescent="0.25">
      <c r="A60" s="1300" t="s">
        <v>738</v>
      </c>
      <c r="B60" s="1301">
        <v>2128594</v>
      </c>
      <c r="C60" s="1301">
        <v>1859224</v>
      </c>
      <c r="D60" s="1302">
        <v>889733</v>
      </c>
      <c r="E60" s="1303">
        <v>969491</v>
      </c>
      <c r="F60" s="1301">
        <v>269370</v>
      </c>
      <c r="G60" s="1302">
        <v>243797</v>
      </c>
      <c r="H60" s="1303">
        <v>25573</v>
      </c>
      <c r="I60" s="1304"/>
      <c r="J60" s="1325"/>
      <c r="K60" s="1325"/>
      <c r="L60" s="1325"/>
      <c r="M60" s="1325"/>
      <c r="N60" s="1325"/>
      <c r="O60" s="1325"/>
      <c r="P60" s="1325"/>
      <c r="Q60" s="1325"/>
      <c r="R60" s="1325"/>
      <c r="S60" s="1325"/>
      <c r="T60" s="1325"/>
      <c r="U60" s="1325"/>
      <c r="V60" s="1325"/>
      <c r="W60" s="1294"/>
      <c r="X60" s="1294"/>
      <c r="Y60" s="1294"/>
      <c r="Z60" s="1294"/>
      <c r="AA60" s="1294"/>
      <c r="AB60" s="1294"/>
      <c r="AC60" s="1294"/>
      <c r="AD60" s="1294"/>
      <c r="AE60" s="1294"/>
    </row>
    <row r="61" spans="1:31" ht="15.75" x14ac:dyDescent="0.25">
      <c r="A61" s="1305" t="s">
        <v>711</v>
      </c>
      <c r="B61" s="1306"/>
      <c r="C61" s="1306"/>
      <c r="D61" s="1307"/>
      <c r="E61" s="1308"/>
      <c r="F61" s="1306"/>
      <c r="G61" s="1307"/>
      <c r="H61" s="1308"/>
      <c r="I61" s="1304"/>
      <c r="J61" s="1325"/>
      <c r="K61" s="1325"/>
      <c r="L61" s="1325"/>
      <c r="M61" s="1325"/>
      <c r="N61" s="1325"/>
      <c r="O61" s="1325"/>
      <c r="P61" s="1325"/>
      <c r="Q61" s="1325"/>
      <c r="R61" s="1325"/>
      <c r="S61" s="1325"/>
      <c r="T61" s="1325"/>
      <c r="U61" s="1325"/>
      <c r="V61" s="1325"/>
      <c r="W61" s="1294"/>
      <c r="X61" s="1294"/>
      <c r="Y61" s="1294"/>
      <c r="Z61" s="1294"/>
      <c r="AA61" s="1294"/>
      <c r="AB61" s="1294"/>
      <c r="AC61" s="1294"/>
      <c r="AD61" s="1294"/>
      <c r="AE61" s="1294"/>
    </row>
    <row r="62" spans="1:31" ht="17.100000000000001" customHeight="1" x14ac:dyDescent="0.25">
      <c r="A62" s="1309" t="s">
        <v>712</v>
      </c>
      <c r="B62" s="1310">
        <v>384074</v>
      </c>
      <c r="C62" s="1310">
        <v>363154</v>
      </c>
      <c r="D62" s="1311">
        <v>186529</v>
      </c>
      <c r="E62" s="1312">
        <v>176625</v>
      </c>
      <c r="F62" s="1310">
        <v>20920</v>
      </c>
      <c r="G62" s="1311">
        <v>19514</v>
      </c>
      <c r="H62" s="1312">
        <v>1406</v>
      </c>
      <c r="I62" s="1304"/>
      <c r="J62" s="1325"/>
      <c r="K62" s="1304"/>
      <c r="L62" s="1304"/>
      <c r="S62" s="1294"/>
      <c r="T62" s="1294"/>
      <c r="U62" s="1294"/>
      <c r="V62" s="1294"/>
      <c r="W62" s="1294"/>
      <c r="X62" s="1294"/>
      <c r="Y62" s="1294"/>
      <c r="Z62" s="1294"/>
      <c r="AA62" s="1294"/>
      <c r="AB62" s="1294"/>
      <c r="AC62" s="1294"/>
      <c r="AD62" s="1294"/>
      <c r="AE62" s="1294"/>
    </row>
    <row r="63" spans="1:31" ht="17.100000000000001" customHeight="1" x14ac:dyDescent="0.25">
      <c r="A63" s="1313" t="s">
        <v>713</v>
      </c>
      <c r="B63" s="1314">
        <v>1445946</v>
      </c>
      <c r="C63" s="1314">
        <v>1246413</v>
      </c>
      <c r="D63" s="1315">
        <v>584920</v>
      </c>
      <c r="E63" s="1316">
        <v>661493</v>
      </c>
      <c r="F63" s="1314">
        <v>199533</v>
      </c>
      <c r="G63" s="1315">
        <v>178120</v>
      </c>
      <c r="H63" s="1316">
        <v>21413</v>
      </c>
      <c r="I63" s="1304"/>
      <c r="J63" s="1325"/>
      <c r="K63" s="1304"/>
      <c r="L63" s="1304"/>
      <c r="S63" s="1294"/>
      <c r="T63" s="1294"/>
      <c r="U63" s="1294"/>
      <c r="V63" s="1294"/>
      <c r="W63" s="1294"/>
      <c r="X63" s="1294"/>
      <c r="Y63" s="1294"/>
      <c r="Z63" s="1294"/>
      <c r="AA63" s="1294"/>
      <c r="AB63" s="1294"/>
      <c r="AC63" s="1294"/>
      <c r="AD63" s="1294"/>
      <c r="AE63" s="1294"/>
    </row>
    <row r="64" spans="1:31" ht="17.100000000000001" customHeight="1" x14ac:dyDescent="0.25">
      <c r="A64" s="1313" t="s">
        <v>714</v>
      </c>
      <c r="B64" s="1314">
        <v>298574</v>
      </c>
      <c r="C64" s="1314">
        <v>249657</v>
      </c>
      <c r="D64" s="1315">
        <v>118284</v>
      </c>
      <c r="E64" s="1316">
        <v>131373</v>
      </c>
      <c r="F64" s="1314">
        <v>48917</v>
      </c>
      <c r="G64" s="1315">
        <v>46163</v>
      </c>
      <c r="H64" s="1316">
        <v>2754</v>
      </c>
      <c r="I64" s="1304"/>
      <c r="J64" s="1325"/>
      <c r="K64" s="1304"/>
      <c r="L64" s="1304"/>
      <c r="S64" s="1294"/>
      <c r="T64" s="1294"/>
      <c r="U64" s="1294"/>
      <c r="V64" s="1294"/>
      <c r="W64" s="1294"/>
      <c r="X64" s="1294"/>
      <c r="Y64" s="1294"/>
      <c r="Z64" s="1294"/>
      <c r="AA64" s="1294"/>
      <c r="AB64" s="1294"/>
      <c r="AC64" s="1294"/>
      <c r="AD64" s="1294"/>
      <c r="AE64" s="1294"/>
    </row>
    <row r="65" spans="1:31" ht="15" customHeight="1" x14ac:dyDescent="0.25">
      <c r="A65" s="1317" t="s">
        <v>715</v>
      </c>
      <c r="B65" s="1306"/>
      <c r="C65" s="1306"/>
      <c r="D65" s="1307"/>
      <c r="E65" s="1308"/>
      <c r="F65" s="1306"/>
      <c r="G65" s="1307"/>
      <c r="H65" s="1308"/>
      <c r="I65" s="1304"/>
      <c r="J65" s="1325"/>
      <c r="K65" s="1304"/>
      <c r="L65" s="1304"/>
      <c r="S65" s="1294"/>
      <c r="T65" s="1294"/>
      <c r="U65" s="1294"/>
      <c r="V65" s="1294"/>
      <c r="W65" s="1294"/>
      <c r="X65" s="1294"/>
      <c r="Y65" s="1294"/>
      <c r="Z65" s="1294"/>
      <c r="AA65" s="1294"/>
      <c r="AB65" s="1294"/>
      <c r="AC65" s="1294"/>
      <c r="AD65" s="1294"/>
      <c r="AE65" s="1294"/>
    </row>
    <row r="66" spans="1:31" ht="17.100000000000001" customHeight="1" x14ac:dyDescent="0.25">
      <c r="A66" s="1309" t="s">
        <v>716</v>
      </c>
      <c r="B66" s="1310">
        <v>112441</v>
      </c>
      <c r="C66" s="1310">
        <v>108571</v>
      </c>
      <c r="D66" s="1311">
        <v>58639</v>
      </c>
      <c r="E66" s="1312">
        <v>49932</v>
      </c>
      <c r="F66" s="1310">
        <v>3870</v>
      </c>
      <c r="G66" s="1311">
        <v>3555</v>
      </c>
      <c r="H66" s="1312">
        <v>315</v>
      </c>
      <c r="I66" s="1304"/>
      <c r="J66" s="1325"/>
      <c r="K66" s="1304"/>
      <c r="L66" s="1304"/>
      <c r="S66" s="1294"/>
      <c r="T66" s="1294"/>
      <c r="U66" s="1294"/>
      <c r="V66" s="1294"/>
      <c r="W66" s="1294"/>
      <c r="X66" s="1294"/>
      <c r="Y66" s="1294"/>
      <c r="Z66" s="1294"/>
      <c r="AA66" s="1294"/>
      <c r="AB66" s="1294"/>
      <c r="AC66" s="1294"/>
      <c r="AD66" s="1294"/>
      <c r="AE66" s="1294"/>
    </row>
    <row r="67" spans="1:31" ht="17.100000000000001" customHeight="1" x14ac:dyDescent="0.25">
      <c r="A67" s="1313" t="s">
        <v>717</v>
      </c>
      <c r="B67" s="1314">
        <v>145140</v>
      </c>
      <c r="C67" s="1314">
        <v>137378</v>
      </c>
      <c r="D67" s="1315">
        <v>70369</v>
      </c>
      <c r="E67" s="1316">
        <v>67009</v>
      </c>
      <c r="F67" s="1314">
        <v>7762</v>
      </c>
      <c r="G67" s="1315">
        <v>7240</v>
      </c>
      <c r="H67" s="1316">
        <v>522</v>
      </c>
      <c r="I67" s="1304"/>
      <c r="J67" s="1325"/>
      <c r="K67" s="1304"/>
      <c r="L67" s="1304"/>
      <c r="S67" s="1294"/>
      <c r="T67" s="1294"/>
      <c r="U67" s="1294"/>
      <c r="V67" s="1294"/>
      <c r="W67" s="1294"/>
      <c r="X67" s="1294"/>
      <c r="Y67" s="1294"/>
      <c r="Z67" s="1294"/>
      <c r="AA67" s="1294"/>
      <c r="AB67" s="1294"/>
      <c r="AC67" s="1294"/>
      <c r="AD67" s="1294"/>
      <c r="AE67" s="1294"/>
    </row>
    <row r="68" spans="1:31" ht="17.100000000000001" customHeight="1" x14ac:dyDescent="0.25">
      <c r="A68" s="1313" t="s">
        <v>718</v>
      </c>
      <c r="B68" s="1314">
        <v>104596</v>
      </c>
      <c r="C68" s="1314">
        <v>96732</v>
      </c>
      <c r="D68" s="1315">
        <v>46549</v>
      </c>
      <c r="E68" s="1316">
        <v>50183</v>
      </c>
      <c r="F68" s="1314">
        <v>7864</v>
      </c>
      <c r="G68" s="1315">
        <v>7407</v>
      </c>
      <c r="H68" s="1316">
        <v>457</v>
      </c>
      <c r="I68" s="1304"/>
      <c r="J68" s="1325"/>
      <c r="K68" s="1304"/>
      <c r="L68" s="1304"/>
      <c r="S68" s="1294"/>
      <c r="T68" s="1294"/>
      <c r="U68" s="1294"/>
      <c r="V68" s="1294"/>
      <c r="W68" s="1294"/>
      <c r="X68" s="1294"/>
      <c r="Y68" s="1294"/>
      <c r="Z68" s="1294"/>
      <c r="AA68" s="1294"/>
      <c r="AB68" s="1294"/>
      <c r="AC68" s="1294"/>
      <c r="AD68" s="1294"/>
      <c r="AE68" s="1294"/>
    </row>
    <row r="69" spans="1:31" ht="17.100000000000001" customHeight="1" x14ac:dyDescent="0.25">
      <c r="A69" s="1313" t="s">
        <v>719</v>
      </c>
      <c r="B69" s="1314">
        <v>209886</v>
      </c>
      <c r="C69" s="1314">
        <v>199646</v>
      </c>
      <c r="D69" s="1315">
        <v>109039</v>
      </c>
      <c r="E69" s="1316">
        <v>90607</v>
      </c>
      <c r="F69" s="1314">
        <v>10240</v>
      </c>
      <c r="G69" s="1315">
        <v>8864</v>
      </c>
      <c r="H69" s="1316">
        <v>1376</v>
      </c>
      <c r="I69" s="1304"/>
      <c r="J69" s="1325"/>
      <c r="K69" s="1304"/>
      <c r="L69" s="1304"/>
      <c r="S69" s="1294"/>
      <c r="T69" s="1294"/>
      <c r="U69" s="1294"/>
      <c r="V69" s="1294"/>
      <c r="W69" s="1294"/>
      <c r="X69" s="1294"/>
      <c r="Y69" s="1294"/>
      <c r="Z69" s="1294"/>
      <c r="AA69" s="1294"/>
      <c r="AB69" s="1294"/>
      <c r="AC69" s="1294"/>
      <c r="AD69" s="1294"/>
      <c r="AE69" s="1294"/>
    </row>
    <row r="70" spans="1:31" ht="17.100000000000001" customHeight="1" x14ac:dyDescent="0.25">
      <c r="A70" s="1313" t="s">
        <v>720</v>
      </c>
      <c r="B70" s="1314">
        <v>240487</v>
      </c>
      <c r="C70" s="1314">
        <v>206257</v>
      </c>
      <c r="D70" s="1315">
        <v>93452</v>
      </c>
      <c r="E70" s="1316">
        <v>112805</v>
      </c>
      <c r="F70" s="1314">
        <v>34230</v>
      </c>
      <c r="G70" s="1315">
        <v>26580</v>
      </c>
      <c r="H70" s="1316">
        <v>7650</v>
      </c>
      <c r="I70" s="1304"/>
      <c r="J70" s="1325"/>
      <c r="K70" s="1304"/>
      <c r="L70" s="1304"/>
      <c r="S70" s="1294"/>
      <c r="T70" s="1294"/>
      <c r="U70" s="1294"/>
      <c r="V70" s="1294"/>
      <c r="W70" s="1294"/>
      <c r="X70" s="1294"/>
      <c r="Y70" s="1294"/>
      <c r="Z70" s="1294"/>
      <c r="AA70" s="1294"/>
      <c r="AB70" s="1294"/>
      <c r="AC70" s="1294"/>
      <c r="AD70" s="1294"/>
      <c r="AE70" s="1294"/>
    </row>
    <row r="71" spans="1:31" ht="17.100000000000001" customHeight="1" x14ac:dyDescent="0.25">
      <c r="A71" s="1313" t="s">
        <v>721</v>
      </c>
      <c r="B71" s="1314">
        <v>198421</v>
      </c>
      <c r="C71" s="1314">
        <v>166593</v>
      </c>
      <c r="D71" s="1315">
        <v>78863</v>
      </c>
      <c r="E71" s="1316">
        <v>87730</v>
      </c>
      <c r="F71" s="1314">
        <v>31828</v>
      </c>
      <c r="G71" s="1315">
        <v>28624</v>
      </c>
      <c r="H71" s="1316">
        <v>3204</v>
      </c>
      <c r="I71" s="1304"/>
      <c r="J71" s="1325"/>
      <c r="K71" s="1304"/>
      <c r="L71" s="1304"/>
      <c r="S71" s="1294"/>
      <c r="T71" s="1294"/>
      <c r="U71" s="1294"/>
      <c r="V71" s="1294"/>
      <c r="W71" s="1294"/>
      <c r="X71" s="1294"/>
      <c r="Y71" s="1294"/>
      <c r="Z71" s="1294"/>
      <c r="AA71" s="1294"/>
      <c r="AB71" s="1294"/>
      <c r="AC71" s="1294"/>
      <c r="AD71" s="1294"/>
      <c r="AE71" s="1294"/>
    </row>
    <row r="72" spans="1:31" ht="17.100000000000001" customHeight="1" x14ac:dyDescent="0.25">
      <c r="A72" s="1313" t="s">
        <v>722</v>
      </c>
      <c r="B72" s="1314">
        <v>237206</v>
      </c>
      <c r="C72" s="1314">
        <v>203811</v>
      </c>
      <c r="D72" s="1315">
        <v>96022</v>
      </c>
      <c r="E72" s="1316">
        <v>107789</v>
      </c>
      <c r="F72" s="1314">
        <v>33395</v>
      </c>
      <c r="G72" s="1315">
        <v>31002</v>
      </c>
      <c r="H72" s="1316">
        <v>2393</v>
      </c>
      <c r="I72" s="1304"/>
      <c r="J72" s="1325"/>
      <c r="K72" s="1304"/>
      <c r="L72" s="1304"/>
      <c r="S72" s="1294"/>
      <c r="T72" s="1294"/>
      <c r="U72" s="1294"/>
      <c r="V72" s="1294"/>
      <c r="W72" s="1294"/>
      <c r="X72" s="1294"/>
      <c r="Y72" s="1294"/>
      <c r="Z72" s="1294"/>
      <c r="AA72" s="1294"/>
      <c r="AB72" s="1294"/>
      <c r="AC72" s="1294"/>
      <c r="AD72" s="1294"/>
      <c r="AE72" s="1294"/>
    </row>
    <row r="73" spans="1:31" ht="17.100000000000001" customHeight="1" x14ac:dyDescent="0.25">
      <c r="A73" s="1313" t="s">
        <v>723</v>
      </c>
      <c r="B73" s="1314">
        <v>214707</v>
      </c>
      <c r="C73" s="1314">
        <v>184995</v>
      </c>
      <c r="D73" s="1315">
        <v>83474</v>
      </c>
      <c r="E73" s="1316">
        <v>101521</v>
      </c>
      <c r="F73" s="1314">
        <v>29712</v>
      </c>
      <c r="G73" s="1315">
        <v>27645</v>
      </c>
      <c r="H73" s="1316">
        <v>2067</v>
      </c>
      <c r="I73" s="1304"/>
      <c r="J73" s="1325"/>
      <c r="K73" s="1304"/>
      <c r="L73" s="1304"/>
      <c r="S73" s="1294"/>
      <c r="T73" s="1294"/>
      <c r="U73" s="1294"/>
      <c r="V73" s="1294"/>
      <c r="W73" s="1294"/>
      <c r="X73" s="1294"/>
      <c r="Y73" s="1294"/>
      <c r="Z73" s="1294"/>
      <c r="AA73" s="1294"/>
      <c r="AB73" s="1294"/>
      <c r="AC73" s="1294"/>
      <c r="AD73" s="1294"/>
      <c r="AE73" s="1294"/>
    </row>
    <row r="74" spans="1:31" ht="17.100000000000001" customHeight="1" x14ac:dyDescent="0.25">
      <c r="A74" s="1313" t="s">
        <v>724</v>
      </c>
      <c r="B74" s="1314">
        <v>146036</v>
      </c>
      <c r="C74" s="1314">
        <v>123203</v>
      </c>
      <c r="D74" s="1315">
        <v>54076</v>
      </c>
      <c r="E74" s="1316">
        <v>69127</v>
      </c>
      <c r="F74" s="1314">
        <v>22833</v>
      </c>
      <c r="G74" s="1315">
        <v>21206</v>
      </c>
      <c r="H74" s="1316">
        <v>1627</v>
      </c>
      <c r="I74" s="1304"/>
      <c r="J74" s="1325"/>
      <c r="K74" s="1304"/>
      <c r="L74" s="1304"/>
      <c r="S74" s="1294"/>
      <c r="T74" s="1294"/>
      <c r="U74" s="1294"/>
      <c r="V74" s="1294"/>
      <c r="W74" s="1294"/>
      <c r="X74" s="1294"/>
      <c r="Y74" s="1294"/>
      <c r="Z74" s="1294"/>
      <c r="AA74" s="1294"/>
      <c r="AB74" s="1294"/>
      <c r="AC74" s="1294"/>
      <c r="AD74" s="1294"/>
      <c r="AE74" s="1294"/>
    </row>
    <row r="75" spans="1:31" ht="17.100000000000001" customHeight="1" x14ac:dyDescent="0.25">
      <c r="A75" s="1313" t="s">
        <v>725</v>
      </c>
      <c r="B75" s="1314">
        <v>106688</v>
      </c>
      <c r="C75" s="1314">
        <v>88329</v>
      </c>
      <c r="D75" s="1315">
        <v>39178</v>
      </c>
      <c r="E75" s="1316">
        <v>49151</v>
      </c>
      <c r="F75" s="1314">
        <v>18359</v>
      </c>
      <c r="G75" s="1315">
        <v>16900</v>
      </c>
      <c r="H75" s="1316">
        <v>1459</v>
      </c>
      <c r="I75" s="1304"/>
      <c r="J75" s="1325"/>
      <c r="K75" s="1304"/>
      <c r="L75" s="1304"/>
      <c r="S75" s="1319"/>
      <c r="T75" s="1294"/>
      <c r="U75" s="1294"/>
      <c r="V75" s="1294"/>
      <c r="W75" s="1294"/>
      <c r="X75" s="1294"/>
      <c r="Y75" s="1294"/>
      <c r="Z75" s="1294"/>
      <c r="AA75" s="1294"/>
      <c r="AB75" s="1294"/>
      <c r="AC75" s="1294"/>
      <c r="AD75" s="1294"/>
      <c r="AE75" s="1294"/>
    </row>
    <row r="76" spans="1:31" ht="17.100000000000001" customHeight="1" x14ac:dyDescent="0.25">
      <c r="A76" s="1313" t="s">
        <v>726</v>
      </c>
      <c r="B76" s="1314">
        <v>83038</v>
      </c>
      <c r="C76" s="1314">
        <v>68076</v>
      </c>
      <c r="D76" s="1315">
        <v>30110</v>
      </c>
      <c r="E76" s="1316">
        <v>37966</v>
      </c>
      <c r="F76" s="1314">
        <v>14962</v>
      </c>
      <c r="G76" s="1315">
        <v>13610</v>
      </c>
      <c r="H76" s="1316">
        <v>1352</v>
      </c>
      <c r="I76" s="1304"/>
      <c r="J76" s="1325"/>
      <c r="K76" s="1304"/>
      <c r="L76" s="1304"/>
      <c r="S76" s="1294"/>
      <c r="T76" s="1294"/>
      <c r="U76" s="1294"/>
      <c r="V76" s="1294"/>
      <c r="W76" s="1294"/>
      <c r="X76" s="1294"/>
      <c r="Y76" s="1294"/>
      <c r="Z76" s="1294"/>
      <c r="AA76" s="1294"/>
      <c r="AB76" s="1294"/>
      <c r="AC76" s="1294"/>
      <c r="AD76" s="1294"/>
      <c r="AE76" s="1294"/>
    </row>
    <row r="77" spans="1:31" ht="17.100000000000001" customHeight="1" x14ac:dyDescent="0.25">
      <c r="A77" s="1313" t="s">
        <v>727</v>
      </c>
      <c r="B77" s="1314">
        <v>78687</v>
      </c>
      <c r="C77" s="1314">
        <v>64723</v>
      </c>
      <c r="D77" s="1315">
        <v>29515</v>
      </c>
      <c r="E77" s="1316">
        <v>35208</v>
      </c>
      <c r="F77" s="1314">
        <v>13964</v>
      </c>
      <c r="G77" s="1315">
        <v>12973</v>
      </c>
      <c r="H77" s="1316">
        <v>991</v>
      </c>
      <c r="I77" s="1304"/>
      <c r="J77" s="1325"/>
      <c r="K77" s="1304"/>
      <c r="L77" s="1304"/>
      <c r="S77" s="1294"/>
      <c r="T77" s="1294"/>
      <c r="U77" s="1294"/>
      <c r="V77" s="1294"/>
      <c r="W77" s="1294"/>
      <c r="X77" s="1294"/>
      <c r="Y77" s="1294"/>
      <c r="Z77" s="1294"/>
      <c r="AA77" s="1294"/>
      <c r="AB77" s="1294"/>
      <c r="AC77" s="1294"/>
      <c r="AD77" s="1294"/>
      <c r="AE77" s="1294"/>
    </row>
    <row r="78" spans="1:31" ht="17.100000000000001" customHeight="1" x14ac:dyDescent="0.25">
      <c r="A78" s="1313" t="s">
        <v>728</v>
      </c>
      <c r="B78" s="1314">
        <v>80989</v>
      </c>
      <c r="C78" s="1314">
        <v>67754</v>
      </c>
      <c r="D78" s="1315">
        <v>31252</v>
      </c>
      <c r="E78" s="1316">
        <v>36502</v>
      </c>
      <c r="F78" s="1314">
        <v>13235</v>
      </c>
      <c r="G78" s="1315">
        <v>12444</v>
      </c>
      <c r="H78" s="1316">
        <v>791</v>
      </c>
      <c r="I78" s="1304"/>
      <c r="J78" s="1325"/>
      <c r="K78" s="1304"/>
      <c r="L78" s="1304"/>
      <c r="S78" s="1294"/>
      <c r="T78" s="1294"/>
      <c r="U78" s="1294"/>
      <c r="V78" s="1294"/>
      <c r="W78" s="1294"/>
      <c r="X78" s="1294"/>
      <c r="Y78" s="1294"/>
      <c r="Z78" s="1294"/>
      <c r="AA78" s="1294"/>
      <c r="AB78" s="1294"/>
      <c r="AC78" s="1294"/>
      <c r="AD78" s="1294"/>
      <c r="AE78" s="1294"/>
    </row>
    <row r="79" spans="1:31" ht="17.100000000000001" customHeight="1" x14ac:dyDescent="0.25">
      <c r="A79" s="1313" t="s">
        <v>729</v>
      </c>
      <c r="B79" s="1314">
        <v>62503</v>
      </c>
      <c r="C79" s="1314">
        <v>53258</v>
      </c>
      <c r="D79" s="1315">
        <v>25120</v>
      </c>
      <c r="E79" s="1316">
        <v>28138</v>
      </c>
      <c r="F79" s="1314">
        <v>9245</v>
      </c>
      <c r="G79" s="1315">
        <v>8747</v>
      </c>
      <c r="H79" s="1316">
        <v>498</v>
      </c>
      <c r="I79" s="1304"/>
      <c r="J79" s="1325"/>
      <c r="K79" s="1304"/>
      <c r="L79" s="1304"/>
      <c r="S79" s="1294"/>
      <c r="T79" s="1294"/>
      <c r="U79" s="1294"/>
      <c r="V79" s="1294"/>
      <c r="W79" s="1294"/>
      <c r="X79" s="1294"/>
      <c r="Y79" s="1294"/>
      <c r="Z79" s="1294"/>
      <c r="AA79" s="1294"/>
      <c r="AB79" s="1294"/>
      <c r="AC79" s="1294"/>
      <c r="AD79" s="1294"/>
      <c r="AE79" s="1294"/>
    </row>
    <row r="80" spans="1:31" ht="17.100000000000001" customHeight="1" x14ac:dyDescent="0.25">
      <c r="A80" s="1313" t="s">
        <v>730</v>
      </c>
      <c r="B80" s="1314">
        <v>45212</v>
      </c>
      <c r="C80" s="1314">
        <v>38351</v>
      </c>
      <c r="D80" s="1315">
        <v>17988</v>
      </c>
      <c r="E80" s="1316">
        <v>20363</v>
      </c>
      <c r="F80" s="1314">
        <v>6861</v>
      </c>
      <c r="G80" s="1315">
        <v>6521</v>
      </c>
      <c r="H80" s="1316">
        <v>340</v>
      </c>
      <c r="I80" s="1304"/>
      <c r="J80" s="1325"/>
      <c r="K80" s="1304"/>
      <c r="L80" s="1304"/>
      <c r="S80" s="1294"/>
      <c r="T80" s="1294"/>
      <c r="U80" s="1294"/>
      <c r="V80" s="1294"/>
      <c r="W80" s="1294"/>
      <c r="X80" s="1294"/>
      <c r="Y80" s="1294"/>
      <c r="Z80" s="1294"/>
      <c r="AA80" s="1294"/>
      <c r="AB80" s="1294"/>
      <c r="AC80" s="1294"/>
      <c r="AD80" s="1294"/>
      <c r="AE80" s="1294"/>
    </row>
    <row r="81" spans="1:31" ht="17.100000000000001" customHeight="1" x14ac:dyDescent="0.25">
      <c r="A81" s="1313" t="s">
        <v>731</v>
      </c>
      <c r="B81" s="1314">
        <v>19341</v>
      </c>
      <c r="C81" s="1314">
        <v>16094</v>
      </c>
      <c r="D81" s="1315">
        <v>7648</v>
      </c>
      <c r="E81" s="1316">
        <v>8446</v>
      </c>
      <c r="F81" s="1314">
        <v>3247</v>
      </c>
      <c r="G81" s="1315">
        <v>3084</v>
      </c>
      <c r="H81" s="1316">
        <v>163</v>
      </c>
      <c r="I81" s="1304"/>
      <c r="J81" s="1325"/>
      <c r="K81" s="1304"/>
      <c r="L81" s="1304"/>
      <c r="S81" s="1294"/>
      <c r="T81" s="1294"/>
      <c r="U81" s="1294"/>
      <c r="V81" s="1294"/>
      <c r="W81" s="1294"/>
      <c r="X81" s="1294"/>
      <c r="Y81" s="1294"/>
      <c r="Z81" s="1294"/>
      <c r="AA81" s="1294"/>
      <c r="AB81" s="1294"/>
      <c r="AC81" s="1294"/>
      <c r="AD81" s="1294"/>
      <c r="AE81" s="1294"/>
    </row>
    <row r="82" spans="1:31" ht="17.100000000000001" customHeight="1" x14ac:dyDescent="0.25">
      <c r="A82" s="1313" t="s">
        <v>732</v>
      </c>
      <c r="B82" s="1314">
        <v>24982</v>
      </c>
      <c r="C82" s="1314">
        <v>20298</v>
      </c>
      <c r="D82" s="1315">
        <v>10259</v>
      </c>
      <c r="E82" s="1316">
        <v>10039</v>
      </c>
      <c r="F82" s="1314">
        <v>4684</v>
      </c>
      <c r="G82" s="1315">
        <v>4469</v>
      </c>
      <c r="H82" s="1316">
        <v>215</v>
      </c>
      <c r="I82" s="1304"/>
      <c r="J82" s="1325"/>
      <c r="K82" s="1304"/>
      <c r="L82" s="1304"/>
      <c r="S82" s="1294"/>
      <c r="T82" s="1294"/>
      <c r="U82" s="1294"/>
      <c r="V82" s="1294"/>
      <c r="W82" s="1294"/>
      <c r="X82" s="1294"/>
      <c r="Y82" s="1294"/>
      <c r="Z82" s="1294"/>
      <c r="AA82" s="1294"/>
      <c r="AB82" s="1294"/>
      <c r="AC82" s="1294"/>
      <c r="AD82" s="1294"/>
      <c r="AE82" s="1294"/>
    </row>
    <row r="83" spans="1:31" ht="15.75" x14ac:dyDescent="0.25">
      <c r="A83" s="1313" t="s">
        <v>733</v>
      </c>
      <c r="B83" s="1314">
        <v>11782</v>
      </c>
      <c r="C83" s="1314">
        <v>9776</v>
      </c>
      <c r="D83" s="1315">
        <v>5159</v>
      </c>
      <c r="E83" s="1316">
        <v>4617</v>
      </c>
      <c r="F83" s="1314">
        <v>2006</v>
      </c>
      <c r="G83" s="1315">
        <v>1905</v>
      </c>
      <c r="H83" s="1316">
        <v>101</v>
      </c>
      <c r="S83" s="1294"/>
      <c r="T83" s="1294"/>
      <c r="U83" s="1294"/>
      <c r="V83" s="1294"/>
      <c r="W83" s="1294"/>
      <c r="X83" s="1294"/>
      <c r="Y83" s="1294"/>
      <c r="Z83" s="1294"/>
      <c r="AA83" s="1294"/>
      <c r="AB83" s="1294"/>
      <c r="AC83" s="1294"/>
      <c r="AD83" s="1294"/>
      <c r="AE83" s="1294"/>
    </row>
    <row r="84" spans="1:31" x14ac:dyDescent="0.25">
      <c r="A84" s="1313" t="s">
        <v>734</v>
      </c>
      <c r="B84" s="1314">
        <v>5236</v>
      </c>
      <c r="C84" s="1314">
        <v>4321</v>
      </c>
      <c r="D84" s="1315">
        <v>2402</v>
      </c>
      <c r="E84" s="1316">
        <v>1919</v>
      </c>
      <c r="F84" s="1314">
        <v>915</v>
      </c>
      <c r="G84" s="1315">
        <v>875</v>
      </c>
      <c r="H84" s="1316">
        <v>40</v>
      </c>
    </row>
    <row r="85" spans="1:31" x14ac:dyDescent="0.25">
      <c r="A85" s="1313" t="s">
        <v>735</v>
      </c>
      <c r="B85" s="1314">
        <v>1088</v>
      </c>
      <c r="C85" s="1314">
        <v>943</v>
      </c>
      <c r="D85" s="1315">
        <v>557</v>
      </c>
      <c r="E85" s="1316">
        <v>386</v>
      </c>
      <c r="F85" s="1314">
        <v>145</v>
      </c>
      <c r="G85" s="1315">
        <v>133</v>
      </c>
      <c r="H85" s="1316">
        <v>12</v>
      </c>
    </row>
    <row r="86" spans="1:31" x14ac:dyDescent="0.25">
      <c r="A86" s="2025" t="s">
        <v>736</v>
      </c>
      <c r="B86" s="2026">
        <v>128</v>
      </c>
      <c r="C86" s="2026">
        <v>115</v>
      </c>
      <c r="D86" s="2027">
        <v>62</v>
      </c>
      <c r="E86" s="2028">
        <v>53</v>
      </c>
      <c r="F86" s="2026">
        <v>13</v>
      </c>
      <c r="G86" s="2027">
        <v>13</v>
      </c>
      <c r="H86" s="2028">
        <v>0</v>
      </c>
    </row>
    <row r="87" spans="1:31" x14ac:dyDescent="0.25">
      <c r="B87" s="1321"/>
      <c r="C87" s="1321"/>
      <c r="D87" s="1321"/>
      <c r="E87" s="1321"/>
      <c r="F87" s="1321"/>
      <c r="G87" s="1321"/>
      <c r="H87" s="1321"/>
    </row>
    <row r="88" spans="1:31" x14ac:dyDescent="0.25">
      <c r="B88" s="1321"/>
      <c r="C88" s="1321"/>
      <c r="D88" s="1321"/>
      <c r="E88" s="1321"/>
      <c r="F88" s="1321"/>
      <c r="G88" s="1321"/>
      <c r="H88" s="1321"/>
    </row>
    <row r="89" spans="1:31" x14ac:dyDescent="0.25">
      <c r="B89" s="1321"/>
      <c r="C89" s="1321"/>
      <c r="D89" s="1321"/>
      <c r="E89" s="1321"/>
      <c r="F89" s="1321"/>
      <c r="G89" s="1321"/>
      <c r="H89" s="1321"/>
    </row>
    <row r="90" spans="1:31" x14ac:dyDescent="0.25">
      <c r="B90" s="1321"/>
      <c r="C90" s="1321"/>
      <c r="D90" s="1321"/>
      <c r="E90" s="1321"/>
      <c r="F90" s="1321"/>
      <c r="G90" s="1321"/>
      <c r="H90" s="1321"/>
    </row>
    <row r="91" spans="1:31" x14ac:dyDescent="0.25">
      <c r="B91" s="1321"/>
      <c r="C91" s="1321"/>
      <c r="D91" s="1321"/>
      <c r="E91" s="1321"/>
      <c r="F91" s="1321"/>
      <c r="G91" s="1321"/>
      <c r="H91" s="1321"/>
    </row>
    <row r="92" spans="1:31" x14ac:dyDescent="0.25">
      <c r="B92" s="1321"/>
      <c r="C92" s="1321"/>
      <c r="D92" s="1321"/>
      <c r="E92" s="1321"/>
      <c r="F92" s="1321"/>
      <c r="G92" s="1321"/>
      <c r="H92" s="1321"/>
    </row>
    <row r="93" spans="1:31" x14ac:dyDescent="0.25">
      <c r="B93" s="1321"/>
      <c r="C93" s="1321"/>
      <c r="D93" s="1321"/>
      <c r="E93" s="1321"/>
      <c r="F93" s="1321"/>
      <c r="G93" s="1321"/>
      <c r="H93" s="1321"/>
    </row>
    <row r="94" spans="1:31" x14ac:dyDescent="0.25">
      <c r="B94" s="1321"/>
      <c r="C94" s="1321"/>
      <c r="D94" s="1321"/>
      <c r="E94" s="1321"/>
      <c r="F94" s="1321"/>
      <c r="G94" s="1321"/>
      <c r="H94" s="1321"/>
    </row>
    <row r="95" spans="1:31" x14ac:dyDescent="0.25">
      <c r="B95" s="1321"/>
      <c r="C95" s="1321"/>
      <c r="D95" s="1321"/>
      <c r="E95" s="1321"/>
      <c r="F95" s="1321"/>
      <c r="G95" s="1321"/>
      <c r="H95" s="1321"/>
    </row>
    <row r="96" spans="1:31" x14ac:dyDescent="0.25">
      <c r="B96" s="1321"/>
      <c r="C96" s="1321"/>
      <c r="D96" s="1321"/>
      <c r="E96" s="1321"/>
      <c r="F96" s="1321"/>
      <c r="G96" s="1321"/>
      <c r="H96" s="1321"/>
    </row>
    <row r="97" spans="2:8" x14ac:dyDescent="0.25">
      <c r="B97" s="1321"/>
      <c r="C97" s="1321"/>
      <c r="D97" s="1321"/>
      <c r="E97" s="1321"/>
      <c r="F97" s="1321"/>
      <c r="G97" s="1321"/>
      <c r="H97" s="1321"/>
    </row>
    <row r="98" spans="2:8" x14ac:dyDescent="0.25">
      <c r="B98" s="1321"/>
      <c r="C98" s="1321"/>
      <c r="D98" s="1321"/>
      <c r="E98" s="1321"/>
      <c r="F98" s="1321"/>
      <c r="G98" s="1321"/>
      <c r="H98" s="1321"/>
    </row>
    <row r="99" spans="2:8" x14ac:dyDescent="0.25">
      <c r="B99" s="1321"/>
      <c r="C99" s="1321"/>
      <c r="D99" s="1321"/>
      <c r="E99" s="1321"/>
      <c r="F99" s="1321"/>
      <c r="G99" s="1321"/>
      <c r="H99" s="1321"/>
    </row>
    <row r="100" spans="2:8" x14ac:dyDescent="0.25">
      <c r="B100" s="1321"/>
      <c r="C100" s="1321"/>
      <c r="D100" s="1321"/>
      <c r="E100" s="1321"/>
      <c r="F100" s="1321"/>
      <c r="G100" s="1321"/>
      <c r="H100" s="1321"/>
    </row>
    <row r="101" spans="2:8" x14ac:dyDescent="0.25">
      <c r="B101" s="1321"/>
      <c r="C101" s="1321"/>
      <c r="D101" s="1321"/>
      <c r="E101" s="1321"/>
      <c r="F101" s="1321"/>
      <c r="G101" s="1321"/>
      <c r="H101" s="1321"/>
    </row>
    <row r="102" spans="2:8" x14ac:dyDescent="0.25">
      <c r="B102" s="1321"/>
      <c r="C102" s="1321"/>
      <c r="D102" s="1321"/>
      <c r="E102" s="1321"/>
      <c r="F102" s="1321"/>
      <c r="G102" s="1321"/>
      <c r="H102" s="1321"/>
    </row>
    <row r="103" spans="2:8" x14ac:dyDescent="0.25">
      <c r="B103" s="1321"/>
      <c r="C103" s="1321"/>
      <c r="D103" s="1321"/>
      <c r="E103" s="1321"/>
      <c r="F103" s="1321"/>
      <c r="G103" s="1321"/>
      <c r="H103" s="1321"/>
    </row>
    <row r="104" spans="2:8" x14ac:dyDescent="0.25">
      <c r="B104" s="1321"/>
      <c r="C104" s="1321"/>
      <c r="D104" s="1321"/>
      <c r="E104" s="1321"/>
      <c r="F104" s="1321"/>
      <c r="G104" s="1321"/>
      <c r="H104" s="1321"/>
    </row>
    <row r="105" spans="2:8" x14ac:dyDescent="0.25">
      <c r="B105" s="1321"/>
      <c r="C105" s="1321"/>
      <c r="D105" s="1321"/>
      <c r="E105" s="1321"/>
      <c r="F105" s="1321"/>
      <c r="G105" s="1321"/>
      <c r="H105" s="1321"/>
    </row>
    <row r="106" spans="2:8" x14ac:dyDescent="0.25">
      <c r="B106" s="1321"/>
      <c r="C106" s="1321"/>
      <c r="D106" s="1321"/>
      <c r="E106" s="1321"/>
      <c r="F106" s="1321"/>
      <c r="G106" s="1321"/>
      <c r="H106" s="1321"/>
    </row>
    <row r="107" spans="2:8" x14ac:dyDescent="0.25">
      <c r="B107" s="1321"/>
      <c r="C107" s="1321"/>
      <c r="D107" s="1321"/>
      <c r="E107" s="1321"/>
      <c r="F107" s="1321"/>
      <c r="G107" s="1321"/>
      <c r="H107" s="1321"/>
    </row>
  </sheetData>
  <mergeCells count="7">
    <mergeCell ref="A3:A5"/>
    <mergeCell ref="B3:B5"/>
    <mergeCell ref="C3:H3"/>
    <mergeCell ref="C4:C5"/>
    <mergeCell ref="D4:E4"/>
    <mergeCell ref="F4:F5"/>
    <mergeCell ref="G4:H4"/>
  </mergeCells>
  <hyperlinks>
    <hyperlink ref="A1" location="Содержание!A45" display="Содержание"/>
  </hyperlinks>
  <printOptions horizontalCentered="1" verticalCentered="1"/>
  <pageMargins left="0.70866141732283472" right="0.70866141732283472" top="0.78740157480314965" bottom="0.78740157480314965" header="0.39370078740157483" footer="0.31496062992125984"/>
  <pageSetup paperSize="9" firstPageNumber="92" orientation="landscape" useFirstPageNumber="1" r:id="rId1"/>
  <headerFooter>
    <oddHeader>&amp;C&amp;9&amp;P</oddHeader>
  </headerFooter>
  <rowBreaks count="2" manualBreakCount="2">
    <brk id="32" max="16383" man="1"/>
    <brk id="59"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07"/>
  <sheetViews>
    <sheetView workbookViewId="0">
      <pane xSplit="1" ySplit="5" topLeftCell="B6" activePane="bottomRight" state="frozen"/>
      <selection activeCell="D115" sqref="D115"/>
      <selection pane="topRight" activeCell="D115" sqref="D115"/>
      <selection pane="bottomLeft" activeCell="D115" sqref="D115"/>
      <selection pane="bottomRight"/>
    </sheetView>
  </sheetViews>
  <sheetFormatPr defaultColWidth="21.85546875" defaultRowHeight="15.75" x14ac:dyDescent="0.25"/>
  <cols>
    <col min="1" max="1" width="31.5703125" style="1194" customWidth="1"/>
    <col min="2" max="2" width="15.28515625" style="1194" customWidth="1"/>
    <col min="3" max="3" width="13.5703125" style="1194" customWidth="1"/>
    <col min="4" max="4" width="12.5703125" style="1194" customWidth="1"/>
    <col min="5" max="5" width="13.5703125" style="1194" customWidth="1"/>
    <col min="6" max="6" width="15.5703125" style="1194" customWidth="1"/>
    <col min="7" max="7" width="11.5703125" style="1194" customWidth="1"/>
    <col min="8" max="8" width="16.5703125" style="1194" customWidth="1"/>
    <col min="9" max="9" width="5.5703125" style="1294" customWidth="1"/>
    <col min="10" max="10" width="11" style="1294" customWidth="1"/>
    <col min="11" max="11" width="7.85546875" style="1294" customWidth="1"/>
    <col min="12" max="12" width="7.42578125" style="1294" customWidth="1"/>
    <col min="13" max="19" width="5.5703125" style="1294" customWidth="1"/>
    <col min="20" max="57" width="5.5703125" style="1194" customWidth="1"/>
    <col min="58" max="256" width="21.85546875" style="1194"/>
    <col min="257" max="257" width="31.5703125" style="1194" customWidth="1"/>
    <col min="258" max="258" width="15.28515625" style="1194" customWidth="1"/>
    <col min="259" max="259" width="13.5703125" style="1194" customWidth="1"/>
    <col min="260" max="260" width="12.5703125" style="1194" customWidth="1"/>
    <col min="261" max="261" width="13.5703125" style="1194" customWidth="1"/>
    <col min="262" max="262" width="15.5703125" style="1194" customWidth="1"/>
    <col min="263" max="263" width="11.5703125" style="1194" customWidth="1"/>
    <col min="264" max="264" width="16.5703125" style="1194" customWidth="1"/>
    <col min="265" max="265" width="5.5703125" style="1194" customWidth="1"/>
    <col min="266" max="266" width="11" style="1194" customWidth="1"/>
    <col min="267" max="267" width="7.85546875" style="1194" customWidth="1"/>
    <col min="268" max="268" width="7.42578125" style="1194" customWidth="1"/>
    <col min="269" max="313" width="5.5703125" style="1194" customWidth="1"/>
    <col min="314" max="512" width="21.85546875" style="1194"/>
    <col min="513" max="513" width="31.5703125" style="1194" customWidth="1"/>
    <col min="514" max="514" width="15.28515625" style="1194" customWidth="1"/>
    <col min="515" max="515" width="13.5703125" style="1194" customWidth="1"/>
    <col min="516" max="516" width="12.5703125" style="1194" customWidth="1"/>
    <col min="517" max="517" width="13.5703125" style="1194" customWidth="1"/>
    <col min="518" max="518" width="15.5703125" style="1194" customWidth="1"/>
    <col min="519" max="519" width="11.5703125" style="1194" customWidth="1"/>
    <col min="520" max="520" width="16.5703125" style="1194" customWidth="1"/>
    <col min="521" max="521" width="5.5703125" style="1194" customWidth="1"/>
    <col min="522" max="522" width="11" style="1194" customWidth="1"/>
    <col min="523" max="523" width="7.85546875" style="1194" customWidth="1"/>
    <col min="524" max="524" width="7.42578125" style="1194" customWidth="1"/>
    <col min="525" max="569" width="5.5703125" style="1194" customWidth="1"/>
    <col min="570" max="768" width="21.85546875" style="1194"/>
    <col min="769" max="769" width="31.5703125" style="1194" customWidth="1"/>
    <col min="770" max="770" width="15.28515625" style="1194" customWidth="1"/>
    <col min="771" max="771" width="13.5703125" style="1194" customWidth="1"/>
    <col min="772" max="772" width="12.5703125" style="1194" customWidth="1"/>
    <col min="773" max="773" width="13.5703125" style="1194" customWidth="1"/>
    <col min="774" max="774" width="15.5703125" style="1194" customWidth="1"/>
    <col min="775" max="775" width="11.5703125" style="1194" customWidth="1"/>
    <col min="776" max="776" width="16.5703125" style="1194" customWidth="1"/>
    <col min="777" max="777" width="5.5703125" style="1194" customWidth="1"/>
    <col min="778" max="778" width="11" style="1194" customWidth="1"/>
    <col min="779" max="779" width="7.85546875" style="1194" customWidth="1"/>
    <col min="780" max="780" width="7.42578125" style="1194" customWidth="1"/>
    <col min="781" max="825" width="5.5703125" style="1194" customWidth="1"/>
    <col min="826" max="1024" width="21.85546875" style="1194"/>
    <col min="1025" max="1025" width="31.5703125" style="1194" customWidth="1"/>
    <col min="1026" max="1026" width="15.28515625" style="1194" customWidth="1"/>
    <col min="1027" max="1027" width="13.5703125" style="1194" customWidth="1"/>
    <col min="1028" max="1028" width="12.5703125" style="1194" customWidth="1"/>
    <col min="1029" max="1029" width="13.5703125" style="1194" customWidth="1"/>
    <col min="1030" max="1030" width="15.5703125" style="1194" customWidth="1"/>
    <col min="1031" max="1031" width="11.5703125" style="1194" customWidth="1"/>
    <col min="1032" max="1032" width="16.5703125" style="1194" customWidth="1"/>
    <col min="1033" max="1033" width="5.5703125" style="1194" customWidth="1"/>
    <col min="1034" max="1034" width="11" style="1194" customWidth="1"/>
    <col min="1035" max="1035" width="7.85546875" style="1194" customWidth="1"/>
    <col min="1036" max="1036" width="7.42578125" style="1194" customWidth="1"/>
    <col min="1037" max="1081" width="5.5703125" style="1194" customWidth="1"/>
    <col min="1082" max="1280" width="21.85546875" style="1194"/>
    <col min="1281" max="1281" width="31.5703125" style="1194" customWidth="1"/>
    <col min="1282" max="1282" width="15.28515625" style="1194" customWidth="1"/>
    <col min="1283" max="1283" width="13.5703125" style="1194" customWidth="1"/>
    <col min="1284" max="1284" width="12.5703125" style="1194" customWidth="1"/>
    <col min="1285" max="1285" width="13.5703125" style="1194" customWidth="1"/>
    <col min="1286" max="1286" width="15.5703125" style="1194" customWidth="1"/>
    <col min="1287" max="1287" width="11.5703125" style="1194" customWidth="1"/>
    <col min="1288" max="1288" width="16.5703125" style="1194" customWidth="1"/>
    <col min="1289" max="1289" width="5.5703125" style="1194" customWidth="1"/>
    <col min="1290" max="1290" width="11" style="1194" customWidth="1"/>
    <col min="1291" max="1291" width="7.85546875" style="1194" customWidth="1"/>
    <col min="1292" max="1292" width="7.42578125" style="1194" customWidth="1"/>
    <col min="1293" max="1337" width="5.5703125" style="1194" customWidth="1"/>
    <col min="1338" max="1536" width="21.85546875" style="1194"/>
    <col min="1537" max="1537" width="31.5703125" style="1194" customWidth="1"/>
    <col min="1538" max="1538" width="15.28515625" style="1194" customWidth="1"/>
    <col min="1539" max="1539" width="13.5703125" style="1194" customWidth="1"/>
    <col min="1540" max="1540" width="12.5703125" style="1194" customWidth="1"/>
    <col min="1541" max="1541" width="13.5703125" style="1194" customWidth="1"/>
    <col min="1542" max="1542" width="15.5703125" style="1194" customWidth="1"/>
    <col min="1543" max="1543" width="11.5703125" style="1194" customWidth="1"/>
    <col min="1544" max="1544" width="16.5703125" style="1194" customWidth="1"/>
    <col min="1545" max="1545" width="5.5703125" style="1194" customWidth="1"/>
    <col min="1546" max="1546" width="11" style="1194" customWidth="1"/>
    <col min="1547" max="1547" width="7.85546875" style="1194" customWidth="1"/>
    <col min="1548" max="1548" width="7.42578125" style="1194" customWidth="1"/>
    <col min="1549" max="1593" width="5.5703125" style="1194" customWidth="1"/>
    <col min="1594" max="1792" width="21.85546875" style="1194"/>
    <col min="1793" max="1793" width="31.5703125" style="1194" customWidth="1"/>
    <col min="1794" max="1794" width="15.28515625" style="1194" customWidth="1"/>
    <col min="1795" max="1795" width="13.5703125" style="1194" customWidth="1"/>
    <col min="1796" max="1796" width="12.5703125" style="1194" customWidth="1"/>
    <col min="1797" max="1797" width="13.5703125" style="1194" customWidth="1"/>
    <col min="1798" max="1798" width="15.5703125" style="1194" customWidth="1"/>
    <col min="1799" max="1799" width="11.5703125" style="1194" customWidth="1"/>
    <col min="1800" max="1800" width="16.5703125" style="1194" customWidth="1"/>
    <col min="1801" max="1801" width="5.5703125" style="1194" customWidth="1"/>
    <col min="1802" max="1802" width="11" style="1194" customWidth="1"/>
    <col min="1803" max="1803" width="7.85546875" style="1194" customWidth="1"/>
    <col min="1804" max="1804" width="7.42578125" style="1194" customWidth="1"/>
    <col min="1805" max="1849" width="5.5703125" style="1194" customWidth="1"/>
    <col min="1850" max="2048" width="21.85546875" style="1194"/>
    <col min="2049" max="2049" width="31.5703125" style="1194" customWidth="1"/>
    <col min="2050" max="2050" width="15.28515625" style="1194" customWidth="1"/>
    <col min="2051" max="2051" width="13.5703125" style="1194" customWidth="1"/>
    <col min="2052" max="2052" width="12.5703125" style="1194" customWidth="1"/>
    <col min="2053" max="2053" width="13.5703125" style="1194" customWidth="1"/>
    <col min="2054" max="2054" width="15.5703125" style="1194" customWidth="1"/>
    <col min="2055" max="2055" width="11.5703125" style="1194" customWidth="1"/>
    <col min="2056" max="2056" width="16.5703125" style="1194" customWidth="1"/>
    <col min="2057" max="2057" width="5.5703125" style="1194" customWidth="1"/>
    <col min="2058" max="2058" width="11" style="1194" customWidth="1"/>
    <col min="2059" max="2059" width="7.85546875" style="1194" customWidth="1"/>
    <col min="2060" max="2060" width="7.42578125" style="1194" customWidth="1"/>
    <col min="2061" max="2105" width="5.5703125" style="1194" customWidth="1"/>
    <col min="2106" max="2304" width="21.85546875" style="1194"/>
    <col min="2305" max="2305" width="31.5703125" style="1194" customWidth="1"/>
    <col min="2306" max="2306" width="15.28515625" style="1194" customWidth="1"/>
    <col min="2307" max="2307" width="13.5703125" style="1194" customWidth="1"/>
    <col min="2308" max="2308" width="12.5703125" style="1194" customWidth="1"/>
    <col min="2309" max="2309" width="13.5703125" style="1194" customWidth="1"/>
    <col min="2310" max="2310" width="15.5703125" style="1194" customWidth="1"/>
    <col min="2311" max="2311" width="11.5703125" style="1194" customWidth="1"/>
    <col min="2312" max="2312" width="16.5703125" style="1194" customWidth="1"/>
    <col min="2313" max="2313" width="5.5703125" style="1194" customWidth="1"/>
    <col min="2314" max="2314" width="11" style="1194" customWidth="1"/>
    <col min="2315" max="2315" width="7.85546875" style="1194" customWidth="1"/>
    <col min="2316" max="2316" width="7.42578125" style="1194" customWidth="1"/>
    <col min="2317" max="2361" width="5.5703125" style="1194" customWidth="1"/>
    <col min="2362" max="2560" width="21.85546875" style="1194"/>
    <col min="2561" max="2561" width="31.5703125" style="1194" customWidth="1"/>
    <col min="2562" max="2562" width="15.28515625" style="1194" customWidth="1"/>
    <col min="2563" max="2563" width="13.5703125" style="1194" customWidth="1"/>
    <col min="2564" max="2564" width="12.5703125" style="1194" customWidth="1"/>
    <col min="2565" max="2565" width="13.5703125" style="1194" customWidth="1"/>
    <col min="2566" max="2566" width="15.5703125" style="1194" customWidth="1"/>
    <col min="2567" max="2567" width="11.5703125" style="1194" customWidth="1"/>
    <col min="2568" max="2568" width="16.5703125" style="1194" customWidth="1"/>
    <col min="2569" max="2569" width="5.5703125" style="1194" customWidth="1"/>
    <col min="2570" max="2570" width="11" style="1194" customWidth="1"/>
    <col min="2571" max="2571" width="7.85546875" style="1194" customWidth="1"/>
    <col min="2572" max="2572" width="7.42578125" style="1194" customWidth="1"/>
    <col min="2573" max="2617" width="5.5703125" style="1194" customWidth="1"/>
    <col min="2618" max="2816" width="21.85546875" style="1194"/>
    <col min="2817" max="2817" width="31.5703125" style="1194" customWidth="1"/>
    <col min="2818" max="2818" width="15.28515625" style="1194" customWidth="1"/>
    <col min="2819" max="2819" width="13.5703125" style="1194" customWidth="1"/>
    <col min="2820" max="2820" width="12.5703125" style="1194" customWidth="1"/>
    <col min="2821" max="2821" width="13.5703125" style="1194" customWidth="1"/>
    <col min="2822" max="2822" width="15.5703125" style="1194" customWidth="1"/>
    <col min="2823" max="2823" width="11.5703125" style="1194" customWidth="1"/>
    <col min="2824" max="2824" width="16.5703125" style="1194" customWidth="1"/>
    <col min="2825" max="2825" width="5.5703125" style="1194" customWidth="1"/>
    <col min="2826" max="2826" width="11" style="1194" customWidth="1"/>
    <col min="2827" max="2827" width="7.85546875" style="1194" customWidth="1"/>
    <col min="2828" max="2828" width="7.42578125" style="1194" customWidth="1"/>
    <col min="2829" max="2873" width="5.5703125" style="1194" customWidth="1"/>
    <col min="2874" max="3072" width="21.85546875" style="1194"/>
    <col min="3073" max="3073" width="31.5703125" style="1194" customWidth="1"/>
    <col min="3074" max="3074" width="15.28515625" style="1194" customWidth="1"/>
    <col min="3075" max="3075" width="13.5703125" style="1194" customWidth="1"/>
    <col min="3076" max="3076" width="12.5703125" style="1194" customWidth="1"/>
    <col min="3077" max="3077" width="13.5703125" style="1194" customWidth="1"/>
    <col min="3078" max="3078" width="15.5703125" style="1194" customWidth="1"/>
    <col min="3079" max="3079" width="11.5703125" style="1194" customWidth="1"/>
    <col min="3080" max="3080" width="16.5703125" style="1194" customWidth="1"/>
    <col min="3081" max="3081" width="5.5703125" style="1194" customWidth="1"/>
    <col min="3082" max="3082" width="11" style="1194" customWidth="1"/>
    <col min="3083" max="3083" width="7.85546875" style="1194" customWidth="1"/>
    <col min="3084" max="3084" width="7.42578125" style="1194" customWidth="1"/>
    <col min="3085" max="3129" width="5.5703125" style="1194" customWidth="1"/>
    <col min="3130" max="3328" width="21.85546875" style="1194"/>
    <col min="3329" max="3329" width="31.5703125" style="1194" customWidth="1"/>
    <col min="3330" max="3330" width="15.28515625" style="1194" customWidth="1"/>
    <col min="3331" max="3331" width="13.5703125" style="1194" customWidth="1"/>
    <col min="3332" max="3332" width="12.5703125" style="1194" customWidth="1"/>
    <col min="3333" max="3333" width="13.5703125" style="1194" customWidth="1"/>
    <col min="3334" max="3334" width="15.5703125" style="1194" customWidth="1"/>
    <col min="3335" max="3335" width="11.5703125" style="1194" customWidth="1"/>
    <col min="3336" max="3336" width="16.5703125" style="1194" customWidth="1"/>
    <col min="3337" max="3337" width="5.5703125" style="1194" customWidth="1"/>
    <col min="3338" max="3338" width="11" style="1194" customWidth="1"/>
    <col min="3339" max="3339" width="7.85546875" style="1194" customWidth="1"/>
    <col min="3340" max="3340" width="7.42578125" style="1194" customWidth="1"/>
    <col min="3341" max="3385" width="5.5703125" style="1194" customWidth="1"/>
    <col min="3386" max="3584" width="21.85546875" style="1194"/>
    <col min="3585" max="3585" width="31.5703125" style="1194" customWidth="1"/>
    <col min="3586" max="3586" width="15.28515625" style="1194" customWidth="1"/>
    <col min="3587" max="3587" width="13.5703125" style="1194" customWidth="1"/>
    <col min="3588" max="3588" width="12.5703125" style="1194" customWidth="1"/>
    <col min="3589" max="3589" width="13.5703125" style="1194" customWidth="1"/>
    <col min="3590" max="3590" width="15.5703125" style="1194" customWidth="1"/>
    <col min="3591" max="3591" width="11.5703125" style="1194" customWidth="1"/>
    <col min="3592" max="3592" width="16.5703125" style="1194" customWidth="1"/>
    <col min="3593" max="3593" width="5.5703125" style="1194" customWidth="1"/>
    <col min="3594" max="3594" width="11" style="1194" customWidth="1"/>
    <col min="3595" max="3595" width="7.85546875" style="1194" customWidth="1"/>
    <col min="3596" max="3596" width="7.42578125" style="1194" customWidth="1"/>
    <col min="3597" max="3641" width="5.5703125" style="1194" customWidth="1"/>
    <col min="3642" max="3840" width="21.85546875" style="1194"/>
    <col min="3841" max="3841" width="31.5703125" style="1194" customWidth="1"/>
    <col min="3842" max="3842" width="15.28515625" style="1194" customWidth="1"/>
    <col min="3843" max="3843" width="13.5703125" style="1194" customWidth="1"/>
    <col min="3844" max="3844" width="12.5703125" style="1194" customWidth="1"/>
    <col min="3845" max="3845" width="13.5703125" style="1194" customWidth="1"/>
    <col min="3846" max="3846" width="15.5703125" style="1194" customWidth="1"/>
    <col min="3847" max="3847" width="11.5703125" style="1194" customWidth="1"/>
    <col min="3848" max="3848" width="16.5703125" style="1194" customWidth="1"/>
    <col min="3849" max="3849" width="5.5703125" style="1194" customWidth="1"/>
    <col min="3850" max="3850" width="11" style="1194" customWidth="1"/>
    <col min="3851" max="3851" width="7.85546875" style="1194" customWidth="1"/>
    <col min="3852" max="3852" width="7.42578125" style="1194" customWidth="1"/>
    <col min="3853" max="3897" width="5.5703125" style="1194" customWidth="1"/>
    <col min="3898" max="4096" width="21.85546875" style="1194"/>
    <col min="4097" max="4097" width="31.5703125" style="1194" customWidth="1"/>
    <col min="4098" max="4098" width="15.28515625" style="1194" customWidth="1"/>
    <col min="4099" max="4099" width="13.5703125" style="1194" customWidth="1"/>
    <col min="4100" max="4100" width="12.5703125" style="1194" customWidth="1"/>
    <col min="4101" max="4101" width="13.5703125" style="1194" customWidth="1"/>
    <col min="4102" max="4102" width="15.5703125" style="1194" customWidth="1"/>
    <col min="4103" max="4103" width="11.5703125" style="1194" customWidth="1"/>
    <col min="4104" max="4104" width="16.5703125" style="1194" customWidth="1"/>
    <col min="4105" max="4105" width="5.5703125" style="1194" customWidth="1"/>
    <col min="4106" max="4106" width="11" style="1194" customWidth="1"/>
    <col min="4107" max="4107" width="7.85546875" style="1194" customWidth="1"/>
    <col min="4108" max="4108" width="7.42578125" style="1194" customWidth="1"/>
    <col min="4109" max="4153" width="5.5703125" style="1194" customWidth="1"/>
    <col min="4154" max="4352" width="21.85546875" style="1194"/>
    <col min="4353" max="4353" width="31.5703125" style="1194" customWidth="1"/>
    <col min="4354" max="4354" width="15.28515625" style="1194" customWidth="1"/>
    <col min="4355" max="4355" width="13.5703125" style="1194" customWidth="1"/>
    <col min="4356" max="4356" width="12.5703125" style="1194" customWidth="1"/>
    <col min="4357" max="4357" width="13.5703125" style="1194" customWidth="1"/>
    <col min="4358" max="4358" width="15.5703125" style="1194" customWidth="1"/>
    <col min="4359" max="4359" width="11.5703125" style="1194" customWidth="1"/>
    <col min="4360" max="4360" width="16.5703125" style="1194" customWidth="1"/>
    <col min="4361" max="4361" width="5.5703125" style="1194" customWidth="1"/>
    <col min="4362" max="4362" width="11" style="1194" customWidth="1"/>
    <col min="4363" max="4363" width="7.85546875" style="1194" customWidth="1"/>
    <col min="4364" max="4364" width="7.42578125" style="1194" customWidth="1"/>
    <col min="4365" max="4409" width="5.5703125" style="1194" customWidth="1"/>
    <col min="4410" max="4608" width="21.85546875" style="1194"/>
    <col min="4609" max="4609" width="31.5703125" style="1194" customWidth="1"/>
    <col min="4610" max="4610" width="15.28515625" style="1194" customWidth="1"/>
    <col min="4611" max="4611" width="13.5703125" style="1194" customWidth="1"/>
    <col min="4612" max="4612" width="12.5703125" style="1194" customWidth="1"/>
    <col min="4613" max="4613" width="13.5703125" style="1194" customWidth="1"/>
    <col min="4614" max="4614" width="15.5703125" style="1194" customWidth="1"/>
    <col min="4615" max="4615" width="11.5703125" style="1194" customWidth="1"/>
    <col min="4616" max="4616" width="16.5703125" style="1194" customWidth="1"/>
    <col min="4617" max="4617" width="5.5703125" style="1194" customWidth="1"/>
    <col min="4618" max="4618" width="11" style="1194" customWidth="1"/>
    <col min="4619" max="4619" width="7.85546875" style="1194" customWidth="1"/>
    <col min="4620" max="4620" width="7.42578125" style="1194" customWidth="1"/>
    <col min="4621" max="4665" width="5.5703125" style="1194" customWidth="1"/>
    <col min="4666" max="4864" width="21.85546875" style="1194"/>
    <col min="4865" max="4865" width="31.5703125" style="1194" customWidth="1"/>
    <col min="4866" max="4866" width="15.28515625" style="1194" customWidth="1"/>
    <col min="4867" max="4867" width="13.5703125" style="1194" customWidth="1"/>
    <col min="4868" max="4868" width="12.5703125" style="1194" customWidth="1"/>
    <col min="4869" max="4869" width="13.5703125" style="1194" customWidth="1"/>
    <col min="4870" max="4870" width="15.5703125" style="1194" customWidth="1"/>
    <col min="4871" max="4871" width="11.5703125" style="1194" customWidth="1"/>
    <col min="4872" max="4872" width="16.5703125" style="1194" customWidth="1"/>
    <col min="4873" max="4873" width="5.5703125" style="1194" customWidth="1"/>
    <col min="4874" max="4874" width="11" style="1194" customWidth="1"/>
    <col min="4875" max="4875" width="7.85546875" style="1194" customWidth="1"/>
    <col min="4876" max="4876" width="7.42578125" style="1194" customWidth="1"/>
    <col min="4877" max="4921" width="5.5703125" style="1194" customWidth="1"/>
    <col min="4922" max="5120" width="21.85546875" style="1194"/>
    <col min="5121" max="5121" width="31.5703125" style="1194" customWidth="1"/>
    <col min="5122" max="5122" width="15.28515625" style="1194" customWidth="1"/>
    <col min="5123" max="5123" width="13.5703125" style="1194" customWidth="1"/>
    <col min="5124" max="5124" width="12.5703125" style="1194" customWidth="1"/>
    <col min="5125" max="5125" width="13.5703125" style="1194" customWidth="1"/>
    <col min="5126" max="5126" width="15.5703125" style="1194" customWidth="1"/>
    <col min="5127" max="5127" width="11.5703125" style="1194" customWidth="1"/>
    <col min="5128" max="5128" width="16.5703125" style="1194" customWidth="1"/>
    <col min="5129" max="5129" width="5.5703125" style="1194" customWidth="1"/>
    <col min="5130" max="5130" width="11" style="1194" customWidth="1"/>
    <col min="5131" max="5131" width="7.85546875" style="1194" customWidth="1"/>
    <col min="5132" max="5132" width="7.42578125" style="1194" customWidth="1"/>
    <col min="5133" max="5177" width="5.5703125" style="1194" customWidth="1"/>
    <col min="5178" max="5376" width="21.85546875" style="1194"/>
    <col min="5377" max="5377" width="31.5703125" style="1194" customWidth="1"/>
    <col min="5378" max="5378" width="15.28515625" style="1194" customWidth="1"/>
    <col min="5379" max="5379" width="13.5703125" style="1194" customWidth="1"/>
    <col min="5380" max="5380" width="12.5703125" style="1194" customWidth="1"/>
    <col min="5381" max="5381" width="13.5703125" style="1194" customWidth="1"/>
    <col min="5382" max="5382" width="15.5703125" style="1194" customWidth="1"/>
    <col min="5383" max="5383" width="11.5703125" style="1194" customWidth="1"/>
    <col min="5384" max="5384" width="16.5703125" style="1194" customWidth="1"/>
    <col min="5385" max="5385" width="5.5703125" style="1194" customWidth="1"/>
    <col min="5386" max="5386" width="11" style="1194" customWidth="1"/>
    <col min="5387" max="5387" width="7.85546875" style="1194" customWidth="1"/>
    <col min="5388" max="5388" width="7.42578125" style="1194" customWidth="1"/>
    <col min="5389" max="5433" width="5.5703125" style="1194" customWidth="1"/>
    <col min="5434" max="5632" width="21.85546875" style="1194"/>
    <col min="5633" max="5633" width="31.5703125" style="1194" customWidth="1"/>
    <col min="5634" max="5634" width="15.28515625" style="1194" customWidth="1"/>
    <col min="5635" max="5635" width="13.5703125" style="1194" customWidth="1"/>
    <col min="5636" max="5636" width="12.5703125" style="1194" customWidth="1"/>
    <col min="5637" max="5637" width="13.5703125" style="1194" customWidth="1"/>
    <col min="5638" max="5638" width="15.5703125" style="1194" customWidth="1"/>
    <col min="5639" max="5639" width="11.5703125" style="1194" customWidth="1"/>
    <col min="5640" max="5640" width="16.5703125" style="1194" customWidth="1"/>
    <col min="5641" max="5641" width="5.5703125" style="1194" customWidth="1"/>
    <col min="5642" max="5642" width="11" style="1194" customWidth="1"/>
    <col min="5643" max="5643" width="7.85546875" style="1194" customWidth="1"/>
    <col min="5644" max="5644" width="7.42578125" style="1194" customWidth="1"/>
    <col min="5645" max="5689" width="5.5703125" style="1194" customWidth="1"/>
    <col min="5690" max="5888" width="21.85546875" style="1194"/>
    <col min="5889" max="5889" width="31.5703125" style="1194" customWidth="1"/>
    <col min="5890" max="5890" width="15.28515625" style="1194" customWidth="1"/>
    <col min="5891" max="5891" width="13.5703125" style="1194" customWidth="1"/>
    <col min="5892" max="5892" width="12.5703125" style="1194" customWidth="1"/>
    <col min="5893" max="5893" width="13.5703125" style="1194" customWidth="1"/>
    <col min="5894" max="5894" width="15.5703125" style="1194" customWidth="1"/>
    <col min="5895" max="5895" width="11.5703125" style="1194" customWidth="1"/>
    <col min="5896" max="5896" width="16.5703125" style="1194" customWidth="1"/>
    <col min="5897" max="5897" width="5.5703125" style="1194" customWidth="1"/>
    <col min="5898" max="5898" width="11" style="1194" customWidth="1"/>
    <col min="5899" max="5899" width="7.85546875" style="1194" customWidth="1"/>
    <col min="5900" max="5900" width="7.42578125" style="1194" customWidth="1"/>
    <col min="5901" max="5945" width="5.5703125" style="1194" customWidth="1"/>
    <col min="5946" max="6144" width="21.85546875" style="1194"/>
    <col min="6145" max="6145" width="31.5703125" style="1194" customWidth="1"/>
    <col min="6146" max="6146" width="15.28515625" style="1194" customWidth="1"/>
    <col min="6147" max="6147" width="13.5703125" style="1194" customWidth="1"/>
    <col min="6148" max="6148" width="12.5703125" style="1194" customWidth="1"/>
    <col min="6149" max="6149" width="13.5703125" style="1194" customWidth="1"/>
    <col min="6150" max="6150" width="15.5703125" style="1194" customWidth="1"/>
    <col min="6151" max="6151" width="11.5703125" style="1194" customWidth="1"/>
    <col min="6152" max="6152" width="16.5703125" style="1194" customWidth="1"/>
    <col min="6153" max="6153" width="5.5703125" style="1194" customWidth="1"/>
    <col min="6154" max="6154" width="11" style="1194" customWidth="1"/>
    <col min="6155" max="6155" width="7.85546875" style="1194" customWidth="1"/>
    <col min="6156" max="6156" width="7.42578125" style="1194" customWidth="1"/>
    <col min="6157" max="6201" width="5.5703125" style="1194" customWidth="1"/>
    <col min="6202" max="6400" width="21.85546875" style="1194"/>
    <col min="6401" max="6401" width="31.5703125" style="1194" customWidth="1"/>
    <col min="6402" max="6402" width="15.28515625" style="1194" customWidth="1"/>
    <col min="6403" max="6403" width="13.5703125" style="1194" customWidth="1"/>
    <col min="6404" max="6404" width="12.5703125" style="1194" customWidth="1"/>
    <col min="6405" max="6405" width="13.5703125" style="1194" customWidth="1"/>
    <col min="6406" max="6406" width="15.5703125" style="1194" customWidth="1"/>
    <col min="6407" max="6407" width="11.5703125" style="1194" customWidth="1"/>
    <col min="6408" max="6408" width="16.5703125" style="1194" customWidth="1"/>
    <col min="6409" max="6409" width="5.5703125" style="1194" customWidth="1"/>
    <col min="6410" max="6410" width="11" style="1194" customWidth="1"/>
    <col min="6411" max="6411" width="7.85546875" style="1194" customWidth="1"/>
    <col min="6412" max="6412" width="7.42578125" style="1194" customWidth="1"/>
    <col min="6413" max="6457" width="5.5703125" style="1194" customWidth="1"/>
    <col min="6458" max="6656" width="21.85546875" style="1194"/>
    <col min="6657" max="6657" width="31.5703125" style="1194" customWidth="1"/>
    <col min="6658" max="6658" width="15.28515625" style="1194" customWidth="1"/>
    <col min="6659" max="6659" width="13.5703125" style="1194" customWidth="1"/>
    <col min="6660" max="6660" width="12.5703125" style="1194" customWidth="1"/>
    <col min="6661" max="6661" width="13.5703125" style="1194" customWidth="1"/>
    <col min="6662" max="6662" width="15.5703125" style="1194" customWidth="1"/>
    <col min="6663" max="6663" width="11.5703125" style="1194" customWidth="1"/>
    <col min="6664" max="6664" width="16.5703125" style="1194" customWidth="1"/>
    <col min="6665" max="6665" width="5.5703125" style="1194" customWidth="1"/>
    <col min="6666" max="6666" width="11" style="1194" customWidth="1"/>
    <col min="6667" max="6667" width="7.85546875" style="1194" customWidth="1"/>
    <col min="6668" max="6668" width="7.42578125" style="1194" customWidth="1"/>
    <col min="6669" max="6713" width="5.5703125" style="1194" customWidth="1"/>
    <col min="6714" max="6912" width="21.85546875" style="1194"/>
    <col min="6913" max="6913" width="31.5703125" style="1194" customWidth="1"/>
    <col min="6914" max="6914" width="15.28515625" style="1194" customWidth="1"/>
    <col min="6915" max="6915" width="13.5703125" style="1194" customWidth="1"/>
    <col min="6916" max="6916" width="12.5703125" style="1194" customWidth="1"/>
    <col min="6917" max="6917" width="13.5703125" style="1194" customWidth="1"/>
    <col min="6918" max="6918" width="15.5703125" style="1194" customWidth="1"/>
    <col min="6919" max="6919" width="11.5703125" style="1194" customWidth="1"/>
    <col min="6920" max="6920" width="16.5703125" style="1194" customWidth="1"/>
    <col min="6921" max="6921" width="5.5703125" style="1194" customWidth="1"/>
    <col min="6922" max="6922" width="11" style="1194" customWidth="1"/>
    <col min="6923" max="6923" width="7.85546875" style="1194" customWidth="1"/>
    <col min="6924" max="6924" width="7.42578125" style="1194" customWidth="1"/>
    <col min="6925" max="6969" width="5.5703125" style="1194" customWidth="1"/>
    <col min="6970" max="7168" width="21.85546875" style="1194"/>
    <col min="7169" max="7169" width="31.5703125" style="1194" customWidth="1"/>
    <col min="7170" max="7170" width="15.28515625" style="1194" customWidth="1"/>
    <col min="7171" max="7171" width="13.5703125" style="1194" customWidth="1"/>
    <col min="7172" max="7172" width="12.5703125" style="1194" customWidth="1"/>
    <col min="7173" max="7173" width="13.5703125" style="1194" customWidth="1"/>
    <col min="7174" max="7174" width="15.5703125" style="1194" customWidth="1"/>
    <col min="7175" max="7175" width="11.5703125" style="1194" customWidth="1"/>
    <col min="7176" max="7176" width="16.5703125" style="1194" customWidth="1"/>
    <col min="7177" max="7177" width="5.5703125" style="1194" customWidth="1"/>
    <col min="7178" max="7178" width="11" style="1194" customWidth="1"/>
    <col min="7179" max="7179" width="7.85546875" style="1194" customWidth="1"/>
    <col min="7180" max="7180" width="7.42578125" style="1194" customWidth="1"/>
    <col min="7181" max="7225" width="5.5703125" style="1194" customWidth="1"/>
    <col min="7226" max="7424" width="21.85546875" style="1194"/>
    <col min="7425" max="7425" width="31.5703125" style="1194" customWidth="1"/>
    <col min="7426" max="7426" width="15.28515625" style="1194" customWidth="1"/>
    <col min="7427" max="7427" width="13.5703125" style="1194" customWidth="1"/>
    <col min="7428" max="7428" width="12.5703125" style="1194" customWidth="1"/>
    <col min="7429" max="7429" width="13.5703125" style="1194" customWidth="1"/>
    <col min="7430" max="7430" width="15.5703125" style="1194" customWidth="1"/>
    <col min="7431" max="7431" width="11.5703125" style="1194" customWidth="1"/>
    <col min="7432" max="7432" width="16.5703125" style="1194" customWidth="1"/>
    <col min="7433" max="7433" width="5.5703125" style="1194" customWidth="1"/>
    <col min="7434" max="7434" width="11" style="1194" customWidth="1"/>
    <col min="7435" max="7435" width="7.85546875" style="1194" customWidth="1"/>
    <col min="7436" max="7436" width="7.42578125" style="1194" customWidth="1"/>
    <col min="7437" max="7481" width="5.5703125" style="1194" customWidth="1"/>
    <col min="7482" max="7680" width="21.85546875" style="1194"/>
    <col min="7681" max="7681" width="31.5703125" style="1194" customWidth="1"/>
    <col min="7682" max="7682" width="15.28515625" style="1194" customWidth="1"/>
    <col min="7683" max="7683" width="13.5703125" style="1194" customWidth="1"/>
    <col min="7684" max="7684" width="12.5703125" style="1194" customWidth="1"/>
    <col min="7685" max="7685" width="13.5703125" style="1194" customWidth="1"/>
    <col min="7686" max="7686" width="15.5703125" style="1194" customWidth="1"/>
    <col min="7687" max="7687" width="11.5703125" style="1194" customWidth="1"/>
    <col min="7688" max="7688" width="16.5703125" style="1194" customWidth="1"/>
    <col min="7689" max="7689" width="5.5703125" style="1194" customWidth="1"/>
    <col min="7690" max="7690" width="11" style="1194" customWidth="1"/>
    <col min="7691" max="7691" width="7.85546875" style="1194" customWidth="1"/>
    <col min="7692" max="7692" width="7.42578125" style="1194" customWidth="1"/>
    <col min="7693" max="7737" width="5.5703125" style="1194" customWidth="1"/>
    <col min="7738" max="7936" width="21.85546875" style="1194"/>
    <col min="7937" max="7937" width="31.5703125" style="1194" customWidth="1"/>
    <col min="7938" max="7938" width="15.28515625" style="1194" customWidth="1"/>
    <col min="7939" max="7939" width="13.5703125" style="1194" customWidth="1"/>
    <col min="7940" max="7940" width="12.5703125" style="1194" customWidth="1"/>
    <col min="7941" max="7941" width="13.5703125" style="1194" customWidth="1"/>
    <col min="7942" max="7942" width="15.5703125" style="1194" customWidth="1"/>
    <col min="7943" max="7943" width="11.5703125" style="1194" customWidth="1"/>
    <col min="7944" max="7944" width="16.5703125" style="1194" customWidth="1"/>
    <col min="7945" max="7945" width="5.5703125" style="1194" customWidth="1"/>
    <col min="7946" max="7946" width="11" style="1194" customWidth="1"/>
    <col min="7947" max="7947" width="7.85546875" style="1194" customWidth="1"/>
    <col min="7948" max="7948" width="7.42578125" style="1194" customWidth="1"/>
    <col min="7949" max="7993" width="5.5703125" style="1194" customWidth="1"/>
    <col min="7994" max="8192" width="21.85546875" style="1194"/>
    <col min="8193" max="8193" width="31.5703125" style="1194" customWidth="1"/>
    <col min="8194" max="8194" width="15.28515625" style="1194" customWidth="1"/>
    <col min="8195" max="8195" width="13.5703125" style="1194" customWidth="1"/>
    <col min="8196" max="8196" width="12.5703125" style="1194" customWidth="1"/>
    <col min="8197" max="8197" width="13.5703125" style="1194" customWidth="1"/>
    <col min="8198" max="8198" width="15.5703125" style="1194" customWidth="1"/>
    <col min="8199" max="8199" width="11.5703125" style="1194" customWidth="1"/>
    <col min="8200" max="8200" width="16.5703125" style="1194" customWidth="1"/>
    <col min="8201" max="8201" width="5.5703125" style="1194" customWidth="1"/>
    <col min="8202" max="8202" width="11" style="1194" customWidth="1"/>
    <col min="8203" max="8203" width="7.85546875" style="1194" customWidth="1"/>
    <col min="8204" max="8204" width="7.42578125" style="1194" customWidth="1"/>
    <col min="8205" max="8249" width="5.5703125" style="1194" customWidth="1"/>
    <col min="8250" max="8448" width="21.85546875" style="1194"/>
    <col min="8449" max="8449" width="31.5703125" style="1194" customWidth="1"/>
    <col min="8450" max="8450" width="15.28515625" style="1194" customWidth="1"/>
    <col min="8451" max="8451" width="13.5703125" style="1194" customWidth="1"/>
    <col min="8452" max="8452" width="12.5703125" style="1194" customWidth="1"/>
    <col min="8453" max="8453" width="13.5703125" style="1194" customWidth="1"/>
    <col min="8454" max="8454" width="15.5703125" style="1194" customWidth="1"/>
    <col min="8455" max="8455" width="11.5703125" style="1194" customWidth="1"/>
    <col min="8456" max="8456" width="16.5703125" style="1194" customWidth="1"/>
    <col min="8457" max="8457" width="5.5703125" style="1194" customWidth="1"/>
    <col min="8458" max="8458" width="11" style="1194" customWidth="1"/>
    <col min="8459" max="8459" width="7.85546875" style="1194" customWidth="1"/>
    <col min="8460" max="8460" width="7.42578125" style="1194" customWidth="1"/>
    <col min="8461" max="8505" width="5.5703125" style="1194" customWidth="1"/>
    <col min="8506" max="8704" width="21.85546875" style="1194"/>
    <col min="8705" max="8705" width="31.5703125" style="1194" customWidth="1"/>
    <col min="8706" max="8706" width="15.28515625" style="1194" customWidth="1"/>
    <col min="8707" max="8707" width="13.5703125" style="1194" customWidth="1"/>
    <col min="8708" max="8708" width="12.5703125" style="1194" customWidth="1"/>
    <col min="8709" max="8709" width="13.5703125" style="1194" customWidth="1"/>
    <col min="8710" max="8710" width="15.5703125" style="1194" customWidth="1"/>
    <col min="8711" max="8711" width="11.5703125" style="1194" customWidth="1"/>
    <col min="8712" max="8712" width="16.5703125" style="1194" customWidth="1"/>
    <col min="8713" max="8713" width="5.5703125" style="1194" customWidth="1"/>
    <col min="8714" max="8714" width="11" style="1194" customWidth="1"/>
    <col min="8715" max="8715" width="7.85546875" style="1194" customWidth="1"/>
    <col min="8716" max="8716" width="7.42578125" style="1194" customWidth="1"/>
    <col min="8717" max="8761" width="5.5703125" style="1194" customWidth="1"/>
    <col min="8762" max="8960" width="21.85546875" style="1194"/>
    <col min="8961" max="8961" width="31.5703125" style="1194" customWidth="1"/>
    <col min="8962" max="8962" width="15.28515625" style="1194" customWidth="1"/>
    <col min="8963" max="8963" width="13.5703125" style="1194" customWidth="1"/>
    <col min="8964" max="8964" width="12.5703125" style="1194" customWidth="1"/>
    <col min="8965" max="8965" width="13.5703125" style="1194" customWidth="1"/>
    <col min="8966" max="8966" width="15.5703125" style="1194" customWidth="1"/>
    <col min="8967" max="8967" width="11.5703125" style="1194" customWidth="1"/>
    <col min="8968" max="8968" width="16.5703125" style="1194" customWidth="1"/>
    <col min="8969" max="8969" width="5.5703125" style="1194" customWidth="1"/>
    <col min="8970" max="8970" width="11" style="1194" customWidth="1"/>
    <col min="8971" max="8971" width="7.85546875" style="1194" customWidth="1"/>
    <col min="8972" max="8972" width="7.42578125" style="1194" customWidth="1"/>
    <col min="8973" max="9017" width="5.5703125" style="1194" customWidth="1"/>
    <col min="9018" max="9216" width="21.85546875" style="1194"/>
    <col min="9217" max="9217" width="31.5703125" style="1194" customWidth="1"/>
    <col min="9218" max="9218" width="15.28515625" style="1194" customWidth="1"/>
    <col min="9219" max="9219" width="13.5703125" style="1194" customWidth="1"/>
    <col min="9220" max="9220" width="12.5703125" style="1194" customWidth="1"/>
    <col min="9221" max="9221" width="13.5703125" style="1194" customWidth="1"/>
    <col min="9222" max="9222" width="15.5703125" style="1194" customWidth="1"/>
    <col min="9223" max="9223" width="11.5703125" style="1194" customWidth="1"/>
    <col min="9224" max="9224" width="16.5703125" style="1194" customWidth="1"/>
    <col min="9225" max="9225" width="5.5703125" style="1194" customWidth="1"/>
    <col min="9226" max="9226" width="11" style="1194" customWidth="1"/>
    <col min="9227" max="9227" width="7.85546875" style="1194" customWidth="1"/>
    <col min="9228" max="9228" width="7.42578125" style="1194" customWidth="1"/>
    <col min="9229" max="9273" width="5.5703125" style="1194" customWidth="1"/>
    <col min="9274" max="9472" width="21.85546875" style="1194"/>
    <col min="9473" max="9473" width="31.5703125" style="1194" customWidth="1"/>
    <col min="9474" max="9474" width="15.28515625" style="1194" customWidth="1"/>
    <col min="9475" max="9475" width="13.5703125" style="1194" customWidth="1"/>
    <col min="9476" max="9476" width="12.5703125" style="1194" customWidth="1"/>
    <col min="9477" max="9477" width="13.5703125" style="1194" customWidth="1"/>
    <col min="9478" max="9478" width="15.5703125" style="1194" customWidth="1"/>
    <col min="9479" max="9479" width="11.5703125" style="1194" customWidth="1"/>
    <col min="9480" max="9480" width="16.5703125" style="1194" customWidth="1"/>
    <col min="9481" max="9481" width="5.5703125" style="1194" customWidth="1"/>
    <col min="9482" max="9482" width="11" style="1194" customWidth="1"/>
    <col min="9483" max="9483" width="7.85546875" style="1194" customWidth="1"/>
    <col min="9484" max="9484" width="7.42578125" style="1194" customWidth="1"/>
    <col min="9485" max="9529" width="5.5703125" style="1194" customWidth="1"/>
    <col min="9530" max="9728" width="21.85546875" style="1194"/>
    <col min="9729" max="9729" width="31.5703125" style="1194" customWidth="1"/>
    <col min="9730" max="9730" width="15.28515625" style="1194" customWidth="1"/>
    <col min="9731" max="9731" width="13.5703125" style="1194" customWidth="1"/>
    <col min="9732" max="9732" width="12.5703125" style="1194" customWidth="1"/>
    <col min="9733" max="9733" width="13.5703125" style="1194" customWidth="1"/>
    <col min="9734" max="9734" width="15.5703125" style="1194" customWidth="1"/>
    <col min="9735" max="9735" width="11.5703125" style="1194" customWidth="1"/>
    <col min="9736" max="9736" width="16.5703125" style="1194" customWidth="1"/>
    <col min="9737" max="9737" width="5.5703125" style="1194" customWidth="1"/>
    <col min="9738" max="9738" width="11" style="1194" customWidth="1"/>
    <col min="9739" max="9739" width="7.85546875" style="1194" customWidth="1"/>
    <col min="9740" max="9740" width="7.42578125" style="1194" customWidth="1"/>
    <col min="9741" max="9785" width="5.5703125" style="1194" customWidth="1"/>
    <col min="9786" max="9984" width="21.85546875" style="1194"/>
    <col min="9985" max="9985" width="31.5703125" style="1194" customWidth="1"/>
    <col min="9986" max="9986" width="15.28515625" style="1194" customWidth="1"/>
    <col min="9987" max="9987" width="13.5703125" style="1194" customWidth="1"/>
    <col min="9988" max="9988" width="12.5703125" style="1194" customWidth="1"/>
    <col min="9989" max="9989" width="13.5703125" style="1194" customWidth="1"/>
    <col min="9990" max="9990" width="15.5703125" style="1194" customWidth="1"/>
    <col min="9991" max="9991" width="11.5703125" style="1194" customWidth="1"/>
    <col min="9992" max="9992" width="16.5703125" style="1194" customWidth="1"/>
    <col min="9993" max="9993" width="5.5703125" style="1194" customWidth="1"/>
    <col min="9994" max="9994" width="11" style="1194" customWidth="1"/>
    <col min="9995" max="9995" width="7.85546875" style="1194" customWidth="1"/>
    <col min="9996" max="9996" width="7.42578125" style="1194" customWidth="1"/>
    <col min="9997" max="10041" width="5.5703125" style="1194" customWidth="1"/>
    <col min="10042" max="10240" width="21.85546875" style="1194"/>
    <col min="10241" max="10241" width="31.5703125" style="1194" customWidth="1"/>
    <col min="10242" max="10242" width="15.28515625" style="1194" customWidth="1"/>
    <col min="10243" max="10243" width="13.5703125" style="1194" customWidth="1"/>
    <col min="10244" max="10244" width="12.5703125" style="1194" customWidth="1"/>
    <col min="10245" max="10245" width="13.5703125" style="1194" customWidth="1"/>
    <col min="10246" max="10246" width="15.5703125" style="1194" customWidth="1"/>
    <col min="10247" max="10247" width="11.5703125" style="1194" customWidth="1"/>
    <col min="10248" max="10248" width="16.5703125" style="1194" customWidth="1"/>
    <col min="10249" max="10249" width="5.5703125" style="1194" customWidth="1"/>
    <col min="10250" max="10250" width="11" style="1194" customWidth="1"/>
    <col min="10251" max="10251" width="7.85546875" style="1194" customWidth="1"/>
    <col min="10252" max="10252" width="7.42578125" style="1194" customWidth="1"/>
    <col min="10253" max="10297" width="5.5703125" style="1194" customWidth="1"/>
    <col min="10298" max="10496" width="21.85546875" style="1194"/>
    <col min="10497" max="10497" width="31.5703125" style="1194" customWidth="1"/>
    <col min="10498" max="10498" width="15.28515625" style="1194" customWidth="1"/>
    <col min="10499" max="10499" width="13.5703125" style="1194" customWidth="1"/>
    <col min="10500" max="10500" width="12.5703125" style="1194" customWidth="1"/>
    <col min="10501" max="10501" width="13.5703125" style="1194" customWidth="1"/>
    <col min="10502" max="10502" width="15.5703125" style="1194" customWidth="1"/>
    <col min="10503" max="10503" width="11.5703125" style="1194" customWidth="1"/>
    <col min="10504" max="10504" width="16.5703125" style="1194" customWidth="1"/>
    <col min="10505" max="10505" width="5.5703125" style="1194" customWidth="1"/>
    <col min="10506" max="10506" width="11" style="1194" customWidth="1"/>
    <col min="10507" max="10507" width="7.85546875" style="1194" customWidth="1"/>
    <col min="10508" max="10508" width="7.42578125" style="1194" customWidth="1"/>
    <col min="10509" max="10553" width="5.5703125" style="1194" customWidth="1"/>
    <col min="10554" max="10752" width="21.85546875" style="1194"/>
    <col min="10753" max="10753" width="31.5703125" style="1194" customWidth="1"/>
    <col min="10754" max="10754" width="15.28515625" style="1194" customWidth="1"/>
    <col min="10755" max="10755" width="13.5703125" style="1194" customWidth="1"/>
    <col min="10756" max="10756" width="12.5703125" style="1194" customWidth="1"/>
    <col min="10757" max="10757" width="13.5703125" style="1194" customWidth="1"/>
    <col min="10758" max="10758" width="15.5703125" style="1194" customWidth="1"/>
    <col min="10759" max="10759" width="11.5703125" style="1194" customWidth="1"/>
    <col min="10760" max="10760" width="16.5703125" style="1194" customWidth="1"/>
    <col min="10761" max="10761" width="5.5703125" style="1194" customWidth="1"/>
    <col min="10762" max="10762" width="11" style="1194" customWidth="1"/>
    <col min="10763" max="10763" width="7.85546875" style="1194" customWidth="1"/>
    <col min="10764" max="10764" width="7.42578125" style="1194" customWidth="1"/>
    <col min="10765" max="10809" width="5.5703125" style="1194" customWidth="1"/>
    <col min="10810" max="11008" width="21.85546875" style="1194"/>
    <col min="11009" max="11009" width="31.5703125" style="1194" customWidth="1"/>
    <col min="11010" max="11010" width="15.28515625" style="1194" customWidth="1"/>
    <col min="11011" max="11011" width="13.5703125" style="1194" customWidth="1"/>
    <col min="11012" max="11012" width="12.5703125" style="1194" customWidth="1"/>
    <col min="11013" max="11013" width="13.5703125" style="1194" customWidth="1"/>
    <col min="11014" max="11014" width="15.5703125" style="1194" customWidth="1"/>
    <col min="11015" max="11015" width="11.5703125" style="1194" customWidth="1"/>
    <col min="11016" max="11016" width="16.5703125" style="1194" customWidth="1"/>
    <col min="11017" max="11017" width="5.5703125" style="1194" customWidth="1"/>
    <col min="11018" max="11018" width="11" style="1194" customWidth="1"/>
    <col min="11019" max="11019" width="7.85546875" style="1194" customWidth="1"/>
    <col min="11020" max="11020" width="7.42578125" style="1194" customWidth="1"/>
    <col min="11021" max="11065" width="5.5703125" style="1194" customWidth="1"/>
    <col min="11066" max="11264" width="21.85546875" style="1194"/>
    <col min="11265" max="11265" width="31.5703125" style="1194" customWidth="1"/>
    <col min="11266" max="11266" width="15.28515625" style="1194" customWidth="1"/>
    <col min="11267" max="11267" width="13.5703125" style="1194" customWidth="1"/>
    <col min="11268" max="11268" width="12.5703125" style="1194" customWidth="1"/>
    <col min="11269" max="11269" width="13.5703125" style="1194" customWidth="1"/>
    <col min="11270" max="11270" width="15.5703125" style="1194" customWidth="1"/>
    <col min="11271" max="11271" width="11.5703125" style="1194" customWidth="1"/>
    <col min="11272" max="11272" width="16.5703125" style="1194" customWidth="1"/>
    <col min="11273" max="11273" width="5.5703125" style="1194" customWidth="1"/>
    <col min="11274" max="11274" width="11" style="1194" customWidth="1"/>
    <col min="11275" max="11275" width="7.85546875" style="1194" customWidth="1"/>
    <col min="11276" max="11276" width="7.42578125" style="1194" customWidth="1"/>
    <col min="11277" max="11321" width="5.5703125" style="1194" customWidth="1"/>
    <col min="11322" max="11520" width="21.85546875" style="1194"/>
    <col min="11521" max="11521" width="31.5703125" style="1194" customWidth="1"/>
    <col min="11522" max="11522" width="15.28515625" style="1194" customWidth="1"/>
    <col min="11523" max="11523" width="13.5703125" style="1194" customWidth="1"/>
    <col min="11524" max="11524" width="12.5703125" style="1194" customWidth="1"/>
    <col min="11525" max="11525" width="13.5703125" style="1194" customWidth="1"/>
    <col min="11526" max="11526" width="15.5703125" style="1194" customWidth="1"/>
    <col min="11527" max="11527" width="11.5703125" style="1194" customWidth="1"/>
    <col min="11528" max="11528" width="16.5703125" style="1194" customWidth="1"/>
    <col min="11529" max="11529" width="5.5703125" style="1194" customWidth="1"/>
    <col min="11530" max="11530" width="11" style="1194" customWidth="1"/>
    <col min="11531" max="11531" width="7.85546875" style="1194" customWidth="1"/>
    <col min="11532" max="11532" width="7.42578125" style="1194" customWidth="1"/>
    <col min="11533" max="11577" width="5.5703125" style="1194" customWidth="1"/>
    <col min="11578" max="11776" width="21.85546875" style="1194"/>
    <col min="11777" max="11777" width="31.5703125" style="1194" customWidth="1"/>
    <col min="11778" max="11778" width="15.28515625" style="1194" customWidth="1"/>
    <col min="11779" max="11779" width="13.5703125" style="1194" customWidth="1"/>
    <col min="11780" max="11780" width="12.5703125" style="1194" customWidth="1"/>
    <col min="11781" max="11781" width="13.5703125" style="1194" customWidth="1"/>
    <col min="11782" max="11782" width="15.5703125" style="1194" customWidth="1"/>
    <col min="11783" max="11783" width="11.5703125" style="1194" customWidth="1"/>
    <col min="11784" max="11784" width="16.5703125" style="1194" customWidth="1"/>
    <col min="11785" max="11785" width="5.5703125" style="1194" customWidth="1"/>
    <col min="11786" max="11786" width="11" style="1194" customWidth="1"/>
    <col min="11787" max="11787" width="7.85546875" style="1194" customWidth="1"/>
    <col min="11788" max="11788" width="7.42578125" style="1194" customWidth="1"/>
    <col min="11789" max="11833" width="5.5703125" style="1194" customWidth="1"/>
    <col min="11834" max="12032" width="21.85546875" style="1194"/>
    <col min="12033" max="12033" width="31.5703125" style="1194" customWidth="1"/>
    <col min="12034" max="12034" width="15.28515625" style="1194" customWidth="1"/>
    <col min="12035" max="12035" width="13.5703125" style="1194" customWidth="1"/>
    <col min="12036" max="12036" width="12.5703125" style="1194" customWidth="1"/>
    <col min="12037" max="12037" width="13.5703125" style="1194" customWidth="1"/>
    <col min="12038" max="12038" width="15.5703125" style="1194" customWidth="1"/>
    <col min="12039" max="12039" width="11.5703125" style="1194" customWidth="1"/>
    <col min="12040" max="12040" width="16.5703125" style="1194" customWidth="1"/>
    <col min="12041" max="12041" width="5.5703125" style="1194" customWidth="1"/>
    <col min="12042" max="12042" width="11" style="1194" customWidth="1"/>
    <col min="12043" max="12043" width="7.85546875" style="1194" customWidth="1"/>
    <col min="12044" max="12044" width="7.42578125" style="1194" customWidth="1"/>
    <col min="12045" max="12089" width="5.5703125" style="1194" customWidth="1"/>
    <col min="12090" max="12288" width="21.85546875" style="1194"/>
    <col min="12289" max="12289" width="31.5703125" style="1194" customWidth="1"/>
    <col min="12290" max="12290" width="15.28515625" style="1194" customWidth="1"/>
    <col min="12291" max="12291" width="13.5703125" style="1194" customWidth="1"/>
    <col min="12292" max="12292" width="12.5703125" style="1194" customWidth="1"/>
    <col min="12293" max="12293" width="13.5703125" style="1194" customWidth="1"/>
    <col min="12294" max="12294" width="15.5703125" style="1194" customWidth="1"/>
    <col min="12295" max="12295" width="11.5703125" style="1194" customWidth="1"/>
    <col min="12296" max="12296" width="16.5703125" style="1194" customWidth="1"/>
    <col min="12297" max="12297" width="5.5703125" style="1194" customWidth="1"/>
    <col min="12298" max="12298" width="11" style="1194" customWidth="1"/>
    <col min="12299" max="12299" width="7.85546875" style="1194" customWidth="1"/>
    <col min="12300" max="12300" width="7.42578125" style="1194" customWidth="1"/>
    <col min="12301" max="12345" width="5.5703125" style="1194" customWidth="1"/>
    <col min="12346" max="12544" width="21.85546875" style="1194"/>
    <col min="12545" max="12545" width="31.5703125" style="1194" customWidth="1"/>
    <col min="12546" max="12546" width="15.28515625" style="1194" customWidth="1"/>
    <col min="12547" max="12547" width="13.5703125" style="1194" customWidth="1"/>
    <col min="12548" max="12548" width="12.5703125" style="1194" customWidth="1"/>
    <col min="12549" max="12549" width="13.5703125" style="1194" customWidth="1"/>
    <col min="12550" max="12550" width="15.5703125" style="1194" customWidth="1"/>
    <col min="12551" max="12551" width="11.5703125" style="1194" customWidth="1"/>
    <col min="12552" max="12552" width="16.5703125" style="1194" customWidth="1"/>
    <col min="12553" max="12553" width="5.5703125" style="1194" customWidth="1"/>
    <col min="12554" max="12554" width="11" style="1194" customWidth="1"/>
    <col min="12555" max="12555" width="7.85546875" style="1194" customWidth="1"/>
    <col min="12556" max="12556" width="7.42578125" style="1194" customWidth="1"/>
    <col min="12557" max="12601" width="5.5703125" style="1194" customWidth="1"/>
    <col min="12602" max="12800" width="21.85546875" style="1194"/>
    <col min="12801" max="12801" width="31.5703125" style="1194" customWidth="1"/>
    <col min="12802" max="12802" width="15.28515625" style="1194" customWidth="1"/>
    <col min="12803" max="12803" width="13.5703125" style="1194" customWidth="1"/>
    <col min="12804" max="12804" width="12.5703125" style="1194" customWidth="1"/>
    <col min="12805" max="12805" width="13.5703125" style="1194" customWidth="1"/>
    <col min="12806" max="12806" width="15.5703125" style="1194" customWidth="1"/>
    <col min="12807" max="12807" width="11.5703125" style="1194" customWidth="1"/>
    <col min="12808" max="12808" width="16.5703125" style="1194" customWidth="1"/>
    <col min="12809" max="12809" width="5.5703125" style="1194" customWidth="1"/>
    <col min="12810" max="12810" width="11" style="1194" customWidth="1"/>
    <col min="12811" max="12811" width="7.85546875" style="1194" customWidth="1"/>
    <col min="12812" max="12812" width="7.42578125" style="1194" customWidth="1"/>
    <col min="12813" max="12857" width="5.5703125" style="1194" customWidth="1"/>
    <col min="12858" max="13056" width="21.85546875" style="1194"/>
    <col min="13057" max="13057" width="31.5703125" style="1194" customWidth="1"/>
    <col min="13058" max="13058" width="15.28515625" style="1194" customWidth="1"/>
    <col min="13059" max="13059" width="13.5703125" style="1194" customWidth="1"/>
    <col min="13060" max="13060" width="12.5703125" style="1194" customWidth="1"/>
    <col min="13061" max="13061" width="13.5703125" style="1194" customWidth="1"/>
    <col min="13062" max="13062" width="15.5703125" style="1194" customWidth="1"/>
    <col min="13063" max="13063" width="11.5703125" style="1194" customWidth="1"/>
    <col min="13064" max="13064" width="16.5703125" style="1194" customWidth="1"/>
    <col min="13065" max="13065" width="5.5703125" style="1194" customWidth="1"/>
    <col min="13066" max="13066" width="11" style="1194" customWidth="1"/>
    <col min="13067" max="13067" width="7.85546875" style="1194" customWidth="1"/>
    <col min="13068" max="13068" width="7.42578125" style="1194" customWidth="1"/>
    <col min="13069" max="13113" width="5.5703125" style="1194" customWidth="1"/>
    <col min="13114" max="13312" width="21.85546875" style="1194"/>
    <col min="13313" max="13313" width="31.5703125" style="1194" customWidth="1"/>
    <col min="13314" max="13314" width="15.28515625" style="1194" customWidth="1"/>
    <col min="13315" max="13315" width="13.5703125" style="1194" customWidth="1"/>
    <col min="13316" max="13316" width="12.5703125" style="1194" customWidth="1"/>
    <col min="13317" max="13317" width="13.5703125" style="1194" customWidth="1"/>
    <col min="13318" max="13318" width="15.5703125" style="1194" customWidth="1"/>
    <col min="13319" max="13319" width="11.5703125" style="1194" customWidth="1"/>
    <col min="13320" max="13320" width="16.5703125" style="1194" customWidth="1"/>
    <col min="13321" max="13321" width="5.5703125" style="1194" customWidth="1"/>
    <col min="13322" max="13322" width="11" style="1194" customWidth="1"/>
    <col min="13323" max="13323" width="7.85546875" style="1194" customWidth="1"/>
    <col min="13324" max="13324" width="7.42578125" style="1194" customWidth="1"/>
    <col min="13325" max="13369" width="5.5703125" style="1194" customWidth="1"/>
    <col min="13370" max="13568" width="21.85546875" style="1194"/>
    <col min="13569" max="13569" width="31.5703125" style="1194" customWidth="1"/>
    <col min="13570" max="13570" width="15.28515625" style="1194" customWidth="1"/>
    <col min="13571" max="13571" width="13.5703125" style="1194" customWidth="1"/>
    <col min="13572" max="13572" width="12.5703125" style="1194" customWidth="1"/>
    <col min="13573" max="13573" width="13.5703125" style="1194" customWidth="1"/>
    <col min="13574" max="13574" width="15.5703125" style="1194" customWidth="1"/>
    <col min="13575" max="13575" width="11.5703125" style="1194" customWidth="1"/>
    <col min="13576" max="13576" width="16.5703125" style="1194" customWidth="1"/>
    <col min="13577" max="13577" width="5.5703125" style="1194" customWidth="1"/>
    <col min="13578" max="13578" width="11" style="1194" customWidth="1"/>
    <col min="13579" max="13579" width="7.85546875" style="1194" customWidth="1"/>
    <col min="13580" max="13580" width="7.42578125" style="1194" customWidth="1"/>
    <col min="13581" max="13625" width="5.5703125" style="1194" customWidth="1"/>
    <col min="13626" max="13824" width="21.85546875" style="1194"/>
    <col min="13825" max="13825" width="31.5703125" style="1194" customWidth="1"/>
    <col min="13826" max="13826" width="15.28515625" style="1194" customWidth="1"/>
    <col min="13827" max="13827" width="13.5703125" style="1194" customWidth="1"/>
    <col min="13828" max="13828" width="12.5703125" style="1194" customWidth="1"/>
    <col min="13829" max="13829" width="13.5703125" style="1194" customWidth="1"/>
    <col min="13830" max="13830" width="15.5703125" style="1194" customWidth="1"/>
    <col min="13831" max="13831" width="11.5703125" style="1194" customWidth="1"/>
    <col min="13832" max="13832" width="16.5703125" style="1194" customWidth="1"/>
    <col min="13833" max="13833" width="5.5703125" style="1194" customWidth="1"/>
    <col min="13834" max="13834" width="11" style="1194" customWidth="1"/>
    <col min="13835" max="13835" width="7.85546875" style="1194" customWidth="1"/>
    <col min="13836" max="13836" width="7.42578125" style="1194" customWidth="1"/>
    <col min="13837" max="13881" width="5.5703125" style="1194" customWidth="1"/>
    <col min="13882" max="14080" width="21.85546875" style="1194"/>
    <col min="14081" max="14081" width="31.5703125" style="1194" customWidth="1"/>
    <col min="14082" max="14082" width="15.28515625" style="1194" customWidth="1"/>
    <col min="14083" max="14083" width="13.5703125" style="1194" customWidth="1"/>
    <col min="14084" max="14084" width="12.5703125" style="1194" customWidth="1"/>
    <col min="14085" max="14085" width="13.5703125" style="1194" customWidth="1"/>
    <col min="14086" max="14086" width="15.5703125" style="1194" customWidth="1"/>
    <col min="14087" max="14087" width="11.5703125" style="1194" customWidth="1"/>
    <col min="14088" max="14088" width="16.5703125" style="1194" customWidth="1"/>
    <col min="14089" max="14089" width="5.5703125" style="1194" customWidth="1"/>
    <col min="14090" max="14090" width="11" style="1194" customWidth="1"/>
    <col min="14091" max="14091" width="7.85546875" style="1194" customWidth="1"/>
    <col min="14092" max="14092" width="7.42578125" style="1194" customWidth="1"/>
    <col min="14093" max="14137" width="5.5703125" style="1194" customWidth="1"/>
    <col min="14138" max="14336" width="21.85546875" style="1194"/>
    <col min="14337" max="14337" width="31.5703125" style="1194" customWidth="1"/>
    <col min="14338" max="14338" width="15.28515625" style="1194" customWidth="1"/>
    <col min="14339" max="14339" width="13.5703125" style="1194" customWidth="1"/>
    <col min="14340" max="14340" width="12.5703125" style="1194" customWidth="1"/>
    <col min="14341" max="14341" width="13.5703125" style="1194" customWidth="1"/>
    <col min="14342" max="14342" width="15.5703125" style="1194" customWidth="1"/>
    <col min="14343" max="14343" width="11.5703125" style="1194" customWidth="1"/>
    <col min="14344" max="14344" width="16.5703125" style="1194" customWidth="1"/>
    <col min="14345" max="14345" width="5.5703125" style="1194" customWidth="1"/>
    <col min="14346" max="14346" width="11" style="1194" customWidth="1"/>
    <col min="14347" max="14347" width="7.85546875" style="1194" customWidth="1"/>
    <col min="14348" max="14348" width="7.42578125" style="1194" customWidth="1"/>
    <col min="14349" max="14393" width="5.5703125" style="1194" customWidth="1"/>
    <col min="14394" max="14592" width="21.85546875" style="1194"/>
    <col min="14593" max="14593" width="31.5703125" style="1194" customWidth="1"/>
    <col min="14594" max="14594" width="15.28515625" style="1194" customWidth="1"/>
    <col min="14595" max="14595" width="13.5703125" style="1194" customWidth="1"/>
    <col min="14596" max="14596" width="12.5703125" style="1194" customWidth="1"/>
    <col min="14597" max="14597" width="13.5703125" style="1194" customWidth="1"/>
    <col min="14598" max="14598" width="15.5703125" style="1194" customWidth="1"/>
    <col min="14599" max="14599" width="11.5703125" style="1194" customWidth="1"/>
    <col min="14600" max="14600" width="16.5703125" style="1194" customWidth="1"/>
    <col min="14601" max="14601" width="5.5703125" style="1194" customWidth="1"/>
    <col min="14602" max="14602" width="11" style="1194" customWidth="1"/>
    <col min="14603" max="14603" width="7.85546875" style="1194" customWidth="1"/>
    <col min="14604" max="14604" width="7.42578125" style="1194" customWidth="1"/>
    <col min="14605" max="14649" width="5.5703125" style="1194" customWidth="1"/>
    <col min="14650" max="14848" width="21.85546875" style="1194"/>
    <col min="14849" max="14849" width="31.5703125" style="1194" customWidth="1"/>
    <col min="14850" max="14850" width="15.28515625" style="1194" customWidth="1"/>
    <col min="14851" max="14851" width="13.5703125" style="1194" customWidth="1"/>
    <col min="14852" max="14852" width="12.5703125" style="1194" customWidth="1"/>
    <col min="14853" max="14853" width="13.5703125" style="1194" customWidth="1"/>
    <col min="14854" max="14854" width="15.5703125" style="1194" customWidth="1"/>
    <col min="14855" max="14855" width="11.5703125" style="1194" customWidth="1"/>
    <col min="14856" max="14856" width="16.5703125" style="1194" customWidth="1"/>
    <col min="14857" max="14857" width="5.5703125" style="1194" customWidth="1"/>
    <col min="14858" max="14858" width="11" style="1194" customWidth="1"/>
    <col min="14859" max="14859" width="7.85546875" style="1194" customWidth="1"/>
    <col min="14860" max="14860" width="7.42578125" style="1194" customWidth="1"/>
    <col min="14861" max="14905" width="5.5703125" style="1194" customWidth="1"/>
    <col min="14906" max="15104" width="21.85546875" style="1194"/>
    <col min="15105" max="15105" width="31.5703125" style="1194" customWidth="1"/>
    <col min="15106" max="15106" width="15.28515625" style="1194" customWidth="1"/>
    <col min="15107" max="15107" width="13.5703125" style="1194" customWidth="1"/>
    <col min="15108" max="15108" width="12.5703125" style="1194" customWidth="1"/>
    <col min="15109" max="15109" width="13.5703125" style="1194" customWidth="1"/>
    <col min="15110" max="15110" width="15.5703125" style="1194" customWidth="1"/>
    <col min="15111" max="15111" width="11.5703125" style="1194" customWidth="1"/>
    <col min="15112" max="15112" width="16.5703125" style="1194" customWidth="1"/>
    <col min="15113" max="15113" width="5.5703125" style="1194" customWidth="1"/>
    <col min="15114" max="15114" width="11" style="1194" customWidth="1"/>
    <col min="15115" max="15115" width="7.85546875" style="1194" customWidth="1"/>
    <col min="15116" max="15116" width="7.42578125" style="1194" customWidth="1"/>
    <col min="15117" max="15161" width="5.5703125" style="1194" customWidth="1"/>
    <col min="15162" max="15360" width="21.85546875" style="1194"/>
    <col min="15361" max="15361" width="31.5703125" style="1194" customWidth="1"/>
    <col min="15362" max="15362" width="15.28515625" style="1194" customWidth="1"/>
    <col min="15363" max="15363" width="13.5703125" style="1194" customWidth="1"/>
    <col min="15364" max="15364" width="12.5703125" style="1194" customWidth="1"/>
    <col min="15365" max="15365" width="13.5703125" style="1194" customWidth="1"/>
    <col min="15366" max="15366" width="15.5703125" style="1194" customWidth="1"/>
    <col min="15367" max="15367" width="11.5703125" style="1194" customWidth="1"/>
    <col min="15368" max="15368" width="16.5703125" style="1194" customWidth="1"/>
    <col min="15369" max="15369" width="5.5703125" style="1194" customWidth="1"/>
    <col min="15370" max="15370" width="11" style="1194" customWidth="1"/>
    <col min="15371" max="15371" width="7.85546875" style="1194" customWidth="1"/>
    <col min="15372" max="15372" width="7.42578125" style="1194" customWidth="1"/>
    <col min="15373" max="15417" width="5.5703125" style="1194" customWidth="1"/>
    <col min="15418" max="15616" width="21.85546875" style="1194"/>
    <col min="15617" max="15617" width="31.5703125" style="1194" customWidth="1"/>
    <col min="15618" max="15618" width="15.28515625" style="1194" customWidth="1"/>
    <col min="15619" max="15619" width="13.5703125" style="1194" customWidth="1"/>
    <col min="15620" max="15620" width="12.5703125" style="1194" customWidth="1"/>
    <col min="15621" max="15621" width="13.5703125" style="1194" customWidth="1"/>
    <col min="15622" max="15622" width="15.5703125" style="1194" customWidth="1"/>
    <col min="15623" max="15623" width="11.5703125" style="1194" customWidth="1"/>
    <col min="15624" max="15624" width="16.5703125" style="1194" customWidth="1"/>
    <col min="15625" max="15625" width="5.5703125" style="1194" customWidth="1"/>
    <col min="15626" max="15626" width="11" style="1194" customWidth="1"/>
    <col min="15627" max="15627" width="7.85546875" style="1194" customWidth="1"/>
    <col min="15628" max="15628" width="7.42578125" style="1194" customWidth="1"/>
    <col min="15629" max="15673" width="5.5703125" style="1194" customWidth="1"/>
    <col min="15674" max="15872" width="21.85546875" style="1194"/>
    <col min="15873" max="15873" width="31.5703125" style="1194" customWidth="1"/>
    <col min="15874" max="15874" width="15.28515625" style="1194" customWidth="1"/>
    <col min="15875" max="15875" width="13.5703125" style="1194" customWidth="1"/>
    <col min="15876" max="15876" width="12.5703125" style="1194" customWidth="1"/>
    <col min="15877" max="15877" width="13.5703125" style="1194" customWidth="1"/>
    <col min="15878" max="15878" width="15.5703125" style="1194" customWidth="1"/>
    <col min="15879" max="15879" width="11.5703125" style="1194" customWidth="1"/>
    <col min="15880" max="15880" width="16.5703125" style="1194" customWidth="1"/>
    <col min="15881" max="15881" width="5.5703125" style="1194" customWidth="1"/>
    <col min="15882" max="15882" width="11" style="1194" customWidth="1"/>
    <col min="15883" max="15883" width="7.85546875" style="1194" customWidth="1"/>
    <col min="15884" max="15884" width="7.42578125" style="1194" customWidth="1"/>
    <col min="15885" max="15929" width="5.5703125" style="1194" customWidth="1"/>
    <col min="15930" max="16128" width="21.85546875" style="1194"/>
    <col min="16129" max="16129" width="31.5703125" style="1194" customWidth="1"/>
    <col min="16130" max="16130" width="15.28515625" style="1194" customWidth="1"/>
    <col min="16131" max="16131" width="13.5703125" style="1194" customWidth="1"/>
    <col min="16132" max="16132" width="12.5703125" style="1194" customWidth="1"/>
    <col min="16133" max="16133" width="13.5703125" style="1194" customWidth="1"/>
    <col min="16134" max="16134" width="15.5703125" style="1194" customWidth="1"/>
    <col min="16135" max="16135" width="11.5703125" style="1194" customWidth="1"/>
    <col min="16136" max="16136" width="16.5703125" style="1194" customWidth="1"/>
    <col min="16137" max="16137" width="5.5703125" style="1194" customWidth="1"/>
    <col min="16138" max="16138" width="11" style="1194" customWidth="1"/>
    <col min="16139" max="16139" width="7.85546875" style="1194" customWidth="1"/>
    <col min="16140" max="16140" width="7.42578125" style="1194" customWidth="1"/>
    <col min="16141" max="16185" width="5.5703125" style="1194" customWidth="1"/>
    <col min="16186" max="16384" width="21.85546875" style="1194"/>
  </cols>
  <sheetData>
    <row r="1" spans="1:33" x14ac:dyDescent="0.25">
      <c r="A1" s="645" t="s">
        <v>350</v>
      </c>
      <c r="B1" s="1323"/>
      <c r="C1" s="1323"/>
      <c r="D1" s="1323"/>
      <c r="E1" s="1323"/>
      <c r="F1" s="1323"/>
      <c r="G1" s="1323"/>
      <c r="H1" s="1323"/>
      <c r="T1" s="1299"/>
      <c r="U1" s="1299"/>
      <c r="V1" s="1299"/>
      <c r="W1" s="1299"/>
    </row>
    <row r="2" spans="1:33" x14ac:dyDescent="0.25">
      <c r="A2" s="1324"/>
      <c r="B2" s="1324"/>
      <c r="C2" s="1324"/>
      <c r="D2" s="1324"/>
      <c r="E2" s="1324"/>
      <c r="F2" s="1324"/>
      <c r="G2" s="1324"/>
      <c r="H2" s="1324"/>
      <c r="T2" s="1299"/>
      <c r="U2" s="1299"/>
      <c r="V2" s="1299"/>
      <c r="W2" s="1299"/>
    </row>
    <row r="3" spans="1:33" ht="15.6" customHeight="1" x14ac:dyDescent="0.25">
      <c r="A3" s="2202" t="s">
        <v>706</v>
      </c>
      <c r="B3" s="2205" t="s">
        <v>741</v>
      </c>
      <c r="C3" s="2167" t="s">
        <v>506</v>
      </c>
      <c r="D3" s="2167"/>
      <c r="E3" s="2167"/>
      <c r="F3" s="2167"/>
      <c r="G3" s="2167"/>
      <c r="H3" s="2167"/>
      <c r="T3" s="1299"/>
      <c r="U3" s="1299"/>
      <c r="V3" s="1299"/>
      <c r="W3" s="1299"/>
    </row>
    <row r="4" spans="1:33" ht="14.1" customHeight="1" x14ac:dyDescent="0.25">
      <c r="A4" s="2203"/>
      <c r="B4" s="2167"/>
      <c r="C4" s="2167" t="s">
        <v>487</v>
      </c>
      <c r="D4" s="2167" t="s">
        <v>212</v>
      </c>
      <c r="E4" s="2167"/>
      <c r="F4" s="2167" t="s">
        <v>499</v>
      </c>
      <c r="G4" s="2167" t="s">
        <v>212</v>
      </c>
      <c r="H4" s="2167"/>
      <c r="T4" s="1299"/>
      <c r="U4" s="1299"/>
      <c r="V4" s="1299"/>
      <c r="W4" s="1299"/>
    </row>
    <row r="5" spans="1:33" ht="38.25" x14ac:dyDescent="0.25">
      <c r="A5" s="2204"/>
      <c r="B5" s="2167"/>
      <c r="C5" s="2167"/>
      <c r="D5" s="996" t="s">
        <v>742</v>
      </c>
      <c r="E5" s="996" t="s">
        <v>509</v>
      </c>
      <c r="F5" s="2167"/>
      <c r="G5" s="996" t="s">
        <v>510</v>
      </c>
      <c r="H5" s="996" t="s">
        <v>479</v>
      </c>
      <c r="M5" s="1326"/>
      <c r="T5" s="1299"/>
      <c r="U5" s="1299"/>
      <c r="V5" s="1299"/>
      <c r="W5" s="1299"/>
    </row>
    <row r="6" spans="1:33" s="1299" customFormat="1" ht="24" customHeight="1" x14ac:dyDescent="0.25">
      <c r="A6" s="1300" t="s">
        <v>710</v>
      </c>
      <c r="B6" s="1301">
        <v>61917</v>
      </c>
      <c r="C6" s="1301">
        <v>0</v>
      </c>
      <c r="D6" s="1302">
        <v>0</v>
      </c>
      <c r="E6" s="1303">
        <v>0</v>
      </c>
      <c r="F6" s="1301">
        <v>61917</v>
      </c>
      <c r="G6" s="1302">
        <v>78379</v>
      </c>
      <c r="H6" s="1303">
        <v>-16462</v>
      </c>
      <c r="J6" s="1304"/>
      <c r="K6" s="1304"/>
      <c r="L6" s="1304"/>
      <c r="M6" s="1304"/>
      <c r="N6" s="1304"/>
      <c r="O6" s="1304"/>
      <c r="P6" s="1304"/>
      <c r="Q6" s="1304"/>
      <c r="R6" s="1304"/>
      <c r="S6" s="1304"/>
      <c r="T6" s="1304"/>
      <c r="U6" s="1304"/>
      <c r="V6" s="1304"/>
      <c r="W6" s="1294"/>
      <c r="X6" s="1294"/>
      <c r="Y6" s="1294"/>
      <c r="Z6" s="1294"/>
      <c r="AA6" s="1294"/>
      <c r="AB6" s="1294"/>
      <c r="AC6" s="1294"/>
      <c r="AD6" s="1294"/>
      <c r="AE6" s="1294"/>
      <c r="AF6" s="1294"/>
      <c r="AG6" s="1294"/>
    </row>
    <row r="7" spans="1:33" x14ac:dyDescent="0.25">
      <c r="A7" s="1305" t="s">
        <v>711</v>
      </c>
      <c r="B7" s="1306"/>
      <c r="C7" s="1306"/>
      <c r="D7" s="1307"/>
      <c r="E7" s="1308"/>
      <c r="F7" s="1306"/>
      <c r="G7" s="1307"/>
      <c r="H7" s="1308"/>
      <c r="J7" s="1304"/>
      <c r="K7" s="1304"/>
      <c r="L7" s="1304"/>
      <c r="M7" s="1304"/>
      <c r="N7" s="1304"/>
      <c r="O7" s="1304"/>
      <c r="P7" s="1304"/>
      <c r="Q7" s="1304"/>
      <c r="R7" s="1304"/>
      <c r="S7" s="1304"/>
      <c r="T7" s="1304"/>
      <c r="U7" s="1304"/>
      <c r="V7" s="1304"/>
      <c r="W7" s="1294"/>
      <c r="X7" s="1294"/>
      <c r="Y7" s="1294"/>
      <c r="Z7" s="1294"/>
      <c r="AA7" s="1294"/>
      <c r="AB7" s="1294"/>
      <c r="AC7" s="1294"/>
      <c r="AD7" s="1294"/>
      <c r="AE7" s="1294"/>
      <c r="AF7" s="1294"/>
      <c r="AG7" s="1294"/>
    </row>
    <row r="8" spans="1:33" ht="17.100000000000001" customHeight="1" x14ac:dyDescent="0.25">
      <c r="A8" s="1309" t="s">
        <v>712</v>
      </c>
      <c r="B8" s="1310">
        <v>44695</v>
      </c>
      <c r="C8" s="1310">
        <v>-1</v>
      </c>
      <c r="D8" s="1311">
        <v>0</v>
      </c>
      <c r="E8" s="1312">
        <v>-1</v>
      </c>
      <c r="F8" s="1310">
        <v>44696</v>
      </c>
      <c r="G8" s="1311">
        <v>43833</v>
      </c>
      <c r="H8" s="1312">
        <v>863</v>
      </c>
      <c r="J8" s="1304"/>
      <c r="K8" s="1304"/>
      <c r="L8" s="1304"/>
      <c r="M8" s="1304"/>
      <c r="N8" s="1304"/>
      <c r="O8" s="1304"/>
      <c r="P8" s="1304"/>
      <c r="Q8" s="1304"/>
      <c r="R8" s="1304"/>
      <c r="S8" s="1304"/>
      <c r="T8" s="1304"/>
      <c r="U8" s="1304"/>
      <c r="V8" s="1304"/>
      <c r="W8" s="1294"/>
      <c r="X8" s="1294"/>
      <c r="Y8" s="1294"/>
      <c r="Z8" s="1294"/>
      <c r="AA8" s="1294"/>
      <c r="AB8" s="1294"/>
      <c r="AC8" s="1294"/>
      <c r="AD8" s="1294"/>
      <c r="AE8" s="1294"/>
      <c r="AF8" s="1294"/>
      <c r="AG8" s="1294"/>
    </row>
    <row r="9" spans="1:33" ht="17.100000000000001" customHeight="1" x14ac:dyDescent="0.25">
      <c r="A9" s="1313" t="s">
        <v>713</v>
      </c>
      <c r="B9" s="1314">
        <v>-2532</v>
      </c>
      <c r="C9" s="1314">
        <v>1</v>
      </c>
      <c r="D9" s="1315">
        <v>0</v>
      </c>
      <c r="E9" s="1316">
        <v>1</v>
      </c>
      <c r="F9" s="1314">
        <v>-2533</v>
      </c>
      <c r="G9" s="1315">
        <v>14205</v>
      </c>
      <c r="H9" s="1316">
        <v>-16738</v>
      </c>
      <c r="J9" s="1304"/>
      <c r="K9" s="1304"/>
      <c r="L9" s="1304"/>
      <c r="M9" s="1304"/>
      <c r="N9" s="1304"/>
      <c r="O9" s="1304"/>
      <c r="P9" s="1304"/>
      <c r="Q9" s="1304"/>
      <c r="R9" s="1304"/>
      <c r="S9" s="1304"/>
      <c r="T9" s="1304"/>
      <c r="U9" s="1304"/>
      <c r="V9" s="1304"/>
      <c r="W9" s="1294"/>
      <c r="X9" s="1294"/>
      <c r="Y9" s="1294"/>
      <c r="Z9" s="1294"/>
      <c r="AA9" s="1294"/>
      <c r="AB9" s="1294"/>
      <c r="AC9" s="1294"/>
      <c r="AD9" s="1294"/>
      <c r="AE9" s="1294"/>
      <c r="AF9" s="1294"/>
      <c r="AG9" s="1294"/>
    </row>
    <row r="10" spans="1:33" ht="17.100000000000001" customHeight="1" x14ac:dyDescent="0.25">
      <c r="A10" s="1313" t="s">
        <v>714</v>
      </c>
      <c r="B10" s="1314">
        <v>19754</v>
      </c>
      <c r="C10" s="1314">
        <v>0</v>
      </c>
      <c r="D10" s="1315">
        <v>0</v>
      </c>
      <c r="E10" s="1316">
        <v>0</v>
      </c>
      <c r="F10" s="1314">
        <v>19754</v>
      </c>
      <c r="G10" s="1315">
        <v>20341</v>
      </c>
      <c r="H10" s="1316">
        <v>-587</v>
      </c>
      <c r="J10" s="1304"/>
      <c r="K10" s="1304"/>
      <c r="L10" s="1304"/>
      <c r="M10" s="1304"/>
      <c r="N10" s="1304"/>
      <c r="O10" s="1304"/>
      <c r="P10" s="1304"/>
      <c r="Q10" s="1304"/>
      <c r="R10" s="1304"/>
      <c r="S10" s="1304"/>
      <c r="T10" s="1304"/>
      <c r="U10" s="1304"/>
      <c r="V10" s="1304"/>
      <c r="W10" s="1294"/>
      <c r="X10" s="1294"/>
      <c r="Y10" s="1294"/>
      <c r="Z10" s="1294"/>
      <c r="AA10" s="1294"/>
      <c r="AB10" s="1294"/>
      <c r="AC10" s="1294"/>
      <c r="AD10" s="1294"/>
      <c r="AE10" s="1294"/>
      <c r="AF10" s="1294"/>
      <c r="AG10" s="1294"/>
    </row>
    <row r="11" spans="1:33" ht="15" customHeight="1" x14ac:dyDescent="0.25">
      <c r="A11" s="1317" t="s">
        <v>715</v>
      </c>
      <c r="B11" s="1306"/>
      <c r="C11" s="1306"/>
      <c r="D11" s="1307"/>
      <c r="E11" s="1308"/>
      <c r="F11" s="1306"/>
      <c r="G11" s="1307"/>
      <c r="H11" s="1308"/>
      <c r="J11" s="1304"/>
      <c r="K11" s="1304"/>
      <c r="L11" s="1304"/>
      <c r="M11" s="1304"/>
      <c r="N11" s="1304"/>
      <c r="O11" s="1304"/>
      <c r="P11" s="1304"/>
      <c r="Q11" s="1304"/>
      <c r="R11" s="1304"/>
      <c r="S11" s="1304"/>
      <c r="T11" s="1304"/>
      <c r="U11" s="1304"/>
      <c r="V11" s="1304"/>
      <c r="W11" s="1294"/>
      <c r="X11" s="1294"/>
      <c r="Y11" s="1294"/>
      <c r="Z11" s="1294"/>
      <c r="AA11" s="1294"/>
      <c r="AB11" s="1294"/>
      <c r="AC11" s="1294"/>
      <c r="AD11" s="1294"/>
      <c r="AE11" s="1294"/>
      <c r="AF11" s="1294"/>
      <c r="AG11" s="1294"/>
    </row>
    <row r="12" spans="1:33" ht="17.100000000000001" customHeight="1" x14ac:dyDescent="0.25">
      <c r="A12" s="1309" t="s">
        <v>716</v>
      </c>
      <c r="B12" s="1310">
        <v>15709</v>
      </c>
      <c r="C12" s="1310">
        <v>0</v>
      </c>
      <c r="D12" s="1311">
        <v>0</v>
      </c>
      <c r="E12" s="1312">
        <v>0</v>
      </c>
      <c r="F12" s="1310">
        <v>15709</v>
      </c>
      <c r="G12" s="1311">
        <v>14873</v>
      </c>
      <c r="H12" s="1312">
        <v>836</v>
      </c>
      <c r="J12" s="1304"/>
      <c r="K12" s="1304"/>
      <c r="L12" s="1304"/>
      <c r="M12" s="1304"/>
      <c r="N12" s="1304"/>
      <c r="O12" s="1304"/>
      <c r="P12" s="1304"/>
      <c r="Q12" s="1304"/>
      <c r="R12" s="1304"/>
      <c r="S12" s="1304"/>
      <c r="T12" s="1304"/>
      <c r="U12" s="1304"/>
      <c r="V12" s="1304"/>
      <c r="W12" s="1294"/>
      <c r="X12" s="1294"/>
      <c r="Y12" s="1294"/>
      <c r="Z12" s="1294"/>
      <c r="AA12" s="1294"/>
      <c r="AB12" s="1294"/>
      <c r="AC12" s="1294"/>
      <c r="AD12" s="1294"/>
      <c r="AE12" s="1294"/>
      <c r="AF12" s="1294"/>
      <c r="AG12" s="1294"/>
    </row>
    <row r="13" spans="1:33" ht="17.100000000000001" customHeight="1" x14ac:dyDescent="0.25">
      <c r="A13" s="1313" t="s">
        <v>717</v>
      </c>
      <c r="B13" s="1314">
        <v>14185</v>
      </c>
      <c r="C13" s="1314">
        <v>0</v>
      </c>
      <c r="D13" s="1315">
        <v>0</v>
      </c>
      <c r="E13" s="1316">
        <v>0</v>
      </c>
      <c r="F13" s="1314">
        <v>14185</v>
      </c>
      <c r="G13" s="1315">
        <v>14198</v>
      </c>
      <c r="H13" s="1316">
        <v>-13</v>
      </c>
      <c r="J13" s="1304"/>
      <c r="K13" s="1304"/>
      <c r="L13" s="1304"/>
      <c r="M13" s="1304"/>
      <c r="N13" s="1304"/>
      <c r="O13" s="1304"/>
      <c r="P13" s="1304"/>
      <c r="Q13" s="1304"/>
      <c r="R13" s="1304"/>
      <c r="S13" s="1304"/>
      <c r="T13" s="1304"/>
      <c r="U13" s="1304"/>
      <c r="V13" s="1304"/>
      <c r="W13" s="1294"/>
      <c r="X13" s="1294"/>
      <c r="Y13" s="1294"/>
      <c r="Z13" s="1294"/>
      <c r="AA13" s="1294"/>
      <c r="AB13" s="1294"/>
      <c r="AC13" s="1294"/>
      <c r="AD13" s="1294"/>
      <c r="AE13" s="1294"/>
      <c r="AF13" s="1294"/>
      <c r="AG13" s="1294"/>
    </row>
    <row r="14" spans="1:33" ht="17.100000000000001" customHeight="1" x14ac:dyDescent="0.25">
      <c r="A14" s="1313" t="s">
        <v>718</v>
      </c>
      <c r="B14" s="1314">
        <v>12337</v>
      </c>
      <c r="C14" s="1314">
        <v>0</v>
      </c>
      <c r="D14" s="1315">
        <v>0</v>
      </c>
      <c r="E14" s="1316">
        <v>0</v>
      </c>
      <c r="F14" s="1314">
        <v>12337</v>
      </c>
      <c r="G14" s="1315">
        <v>12289</v>
      </c>
      <c r="H14" s="1316">
        <v>48</v>
      </c>
      <c r="J14" s="1304"/>
      <c r="K14" s="1304"/>
      <c r="L14" s="1304"/>
      <c r="M14" s="1304"/>
      <c r="N14" s="1304"/>
      <c r="O14" s="1304"/>
      <c r="P14" s="1304"/>
      <c r="Q14" s="1304"/>
      <c r="R14" s="1304"/>
      <c r="S14" s="1304"/>
      <c r="T14" s="1304"/>
      <c r="U14" s="1304"/>
      <c r="V14" s="1304"/>
      <c r="W14" s="1294"/>
      <c r="X14" s="1294"/>
      <c r="Y14" s="1294"/>
      <c r="Z14" s="1294"/>
      <c r="AA14" s="1294"/>
      <c r="AB14" s="1294"/>
      <c r="AC14" s="1294"/>
      <c r="AD14" s="1294"/>
      <c r="AE14" s="1294"/>
      <c r="AF14" s="1294"/>
      <c r="AG14" s="1294"/>
    </row>
    <row r="15" spans="1:33" ht="17.100000000000001" customHeight="1" x14ac:dyDescent="0.25">
      <c r="A15" s="1313" t="s">
        <v>719</v>
      </c>
      <c r="B15" s="1314">
        <v>19512</v>
      </c>
      <c r="C15" s="1314">
        <v>0</v>
      </c>
      <c r="D15" s="1315">
        <v>0</v>
      </c>
      <c r="E15" s="1316">
        <v>0</v>
      </c>
      <c r="F15" s="1314">
        <v>19512</v>
      </c>
      <c r="G15" s="1315">
        <v>17243</v>
      </c>
      <c r="H15" s="1316">
        <v>2269</v>
      </c>
      <c r="J15" s="1304"/>
      <c r="K15" s="1304"/>
      <c r="L15" s="1304"/>
      <c r="M15" s="1304"/>
      <c r="N15" s="1304"/>
      <c r="O15" s="1304"/>
      <c r="P15" s="1304"/>
      <c r="Q15" s="1304"/>
      <c r="R15" s="1304"/>
      <c r="S15" s="1304"/>
      <c r="T15" s="1304"/>
      <c r="U15" s="1304"/>
      <c r="V15" s="1304"/>
      <c r="W15" s="1294"/>
      <c r="X15" s="1294"/>
      <c r="Y15" s="1294"/>
      <c r="Z15" s="1294"/>
      <c r="AA15" s="1294"/>
      <c r="AB15" s="1294"/>
      <c r="AC15" s="1294"/>
      <c r="AD15" s="1294"/>
      <c r="AE15" s="1294"/>
      <c r="AF15" s="1294"/>
      <c r="AG15" s="1294"/>
    </row>
    <row r="16" spans="1:33" ht="17.100000000000001" customHeight="1" x14ac:dyDescent="0.25">
      <c r="A16" s="1313" t="s">
        <v>720</v>
      </c>
      <c r="B16" s="1314">
        <v>-14481</v>
      </c>
      <c r="C16" s="1314">
        <v>0</v>
      </c>
      <c r="D16" s="1315">
        <v>0</v>
      </c>
      <c r="E16" s="1316">
        <v>0</v>
      </c>
      <c r="F16" s="1314">
        <v>-14481</v>
      </c>
      <c r="G16" s="1315">
        <v>-8343</v>
      </c>
      <c r="H16" s="1316">
        <v>-6138</v>
      </c>
      <c r="J16" s="1304"/>
      <c r="K16" s="1304"/>
      <c r="L16" s="1304"/>
      <c r="M16" s="1304"/>
      <c r="N16" s="1304"/>
      <c r="O16" s="1304"/>
      <c r="P16" s="1304"/>
      <c r="Q16" s="1304"/>
      <c r="R16" s="1304"/>
      <c r="S16" s="1304"/>
      <c r="T16" s="1304"/>
      <c r="U16" s="1304"/>
      <c r="V16" s="1304"/>
      <c r="W16" s="1294"/>
      <c r="X16" s="1294"/>
      <c r="Y16" s="1294"/>
      <c r="Z16" s="1294"/>
      <c r="AA16" s="1294"/>
      <c r="AB16" s="1294"/>
      <c r="AC16" s="1294"/>
      <c r="AD16" s="1294"/>
      <c r="AE16" s="1294"/>
      <c r="AF16" s="1294"/>
      <c r="AG16" s="1294"/>
    </row>
    <row r="17" spans="1:33" ht="17.100000000000001" customHeight="1" x14ac:dyDescent="0.25">
      <c r="A17" s="1313" t="s">
        <v>721</v>
      </c>
      <c r="B17" s="1314">
        <v>-6738</v>
      </c>
      <c r="C17" s="1314">
        <v>-1</v>
      </c>
      <c r="D17" s="1315">
        <v>0</v>
      </c>
      <c r="E17" s="1316">
        <v>-1</v>
      </c>
      <c r="F17" s="1314">
        <v>-6737</v>
      </c>
      <c r="G17" s="1315">
        <v>-2509</v>
      </c>
      <c r="H17" s="1316">
        <v>-4228</v>
      </c>
      <c r="J17" s="1304"/>
      <c r="K17" s="1304"/>
      <c r="L17" s="1304"/>
      <c r="M17" s="1304"/>
      <c r="N17" s="1304"/>
      <c r="O17" s="1304"/>
      <c r="P17" s="1304"/>
      <c r="Q17" s="1304"/>
      <c r="R17" s="1304"/>
      <c r="S17" s="1304"/>
      <c r="T17" s="1304"/>
      <c r="U17" s="1304"/>
      <c r="V17" s="1304"/>
      <c r="W17" s="1294"/>
      <c r="X17" s="1294"/>
      <c r="Y17" s="1294"/>
      <c r="Z17" s="1294"/>
      <c r="AA17" s="1294"/>
      <c r="AB17" s="1294"/>
      <c r="AC17" s="1294"/>
      <c r="AD17" s="1294"/>
      <c r="AE17" s="1294"/>
      <c r="AF17" s="1294"/>
      <c r="AG17" s="1294"/>
    </row>
    <row r="18" spans="1:33" ht="17.100000000000001" customHeight="1" x14ac:dyDescent="0.25">
      <c r="A18" s="1313" t="s">
        <v>722</v>
      </c>
      <c r="B18" s="1314">
        <v>-4460</v>
      </c>
      <c r="C18" s="1314">
        <v>0</v>
      </c>
      <c r="D18" s="1315">
        <v>0</v>
      </c>
      <c r="E18" s="1316">
        <v>0</v>
      </c>
      <c r="F18" s="1314">
        <v>-4460</v>
      </c>
      <c r="G18" s="1315">
        <v>-2053</v>
      </c>
      <c r="H18" s="1316">
        <v>-2407</v>
      </c>
      <c r="J18" s="1304"/>
      <c r="K18" s="1304"/>
      <c r="L18" s="1304"/>
      <c r="M18" s="1304"/>
      <c r="N18" s="1304"/>
      <c r="O18" s="1304"/>
      <c r="P18" s="1304"/>
      <c r="Q18" s="1304"/>
      <c r="R18" s="1304"/>
      <c r="S18" s="1304"/>
      <c r="T18" s="1304"/>
      <c r="U18" s="1304"/>
      <c r="V18" s="1304"/>
      <c r="W18" s="1294"/>
      <c r="X18" s="1294"/>
      <c r="Y18" s="1294"/>
      <c r="Z18" s="1294"/>
      <c r="AA18" s="1294"/>
      <c r="AB18" s="1294"/>
      <c r="AC18" s="1294"/>
      <c r="AD18" s="1294"/>
      <c r="AE18" s="1294"/>
      <c r="AF18" s="1294"/>
      <c r="AG18" s="1294"/>
    </row>
    <row r="19" spans="1:33" ht="17.100000000000001" customHeight="1" x14ac:dyDescent="0.25">
      <c r="A19" s="1313" t="s">
        <v>723</v>
      </c>
      <c r="B19" s="1314">
        <v>-904</v>
      </c>
      <c r="C19" s="1314">
        <v>0</v>
      </c>
      <c r="D19" s="1315">
        <v>0</v>
      </c>
      <c r="E19" s="1316">
        <v>0</v>
      </c>
      <c r="F19" s="1314">
        <v>-904</v>
      </c>
      <c r="G19" s="1315">
        <v>933</v>
      </c>
      <c r="H19" s="1316">
        <v>-1837</v>
      </c>
      <c r="J19" s="1304"/>
      <c r="K19" s="1304"/>
      <c r="L19" s="1304"/>
      <c r="M19" s="1304"/>
      <c r="N19" s="1304"/>
      <c r="O19" s="1304"/>
      <c r="P19" s="1304"/>
      <c r="Q19" s="1304"/>
      <c r="R19" s="1304"/>
      <c r="S19" s="1304"/>
      <c r="T19" s="1304"/>
      <c r="U19" s="1304"/>
      <c r="V19" s="1304"/>
      <c r="W19" s="1294"/>
      <c r="X19" s="1294"/>
      <c r="Y19" s="1294"/>
      <c r="Z19" s="1294"/>
      <c r="AA19" s="1294"/>
      <c r="AB19" s="1294"/>
      <c r="AC19" s="1294"/>
      <c r="AD19" s="1294"/>
      <c r="AE19" s="1294"/>
      <c r="AF19" s="1294"/>
      <c r="AG19" s="1294"/>
    </row>
    <row r="20" spans="1:33" ht="17.100000000000001" customHeight="1" x14ac:dyDescent="0.25">
      <c r="A20" s="1313" t="s">
        <v>724</v>
      </c>
      <c r="B20" s="1314">
        <v>-1253</v>
      </c>
      <c r="C20" s="1314">
        <v>1</v>
      </c>
      <c r="D20" s="1315">
        <v>0</v>
      </c>
      <c r="E20" s="1316">
        <v>1</v>
      </c>
      <c r="F20" s="1314">
        <v>-1254</v>
      </c>
      <c r="G20" s="1315">
        <v>213</v>
      </c>
      <c r="H20" s="1316">
        <v>-1467</v>
      </c>
      <c r="J20" s="1304"/>
      <c r="K20" s="1304"/>
      <c r="L20" s="1304"/>
      <c r="M20" s="1304"/>
      <c r="N20" s="1304"/>
      <c r="O20" s="1304"/>
      <c r="P20" s="1304"/>
      <c r="Q20" s="1304"/>
      <c r="R20" s="1304"/>
      <c r="S20" s="1304"/>
      <c r="T20" s="1304"/>
      <c r="U20" s="1304"/>
      <c r="V20" s="1304"/>
      <c r="W20" s="1294"/>
      <c r="X20" s="1294"/>
      <c r="Y20" s="1294"/>
      <c r="Z20" s="1294"/>
      <c r="AA20" s="1294"/>
      <c r="AB20" s="1294"/>
      <c r="AC20" s="1294"/>
      <c r="AD20" s="1294"/>
      <c r="AE20" s="1294"/>
      <c r="AF20" s="1294"/>
      <c r="AG20" s="1294"/>
    </row>
    <row r="21" spans="1:33" ht="17.100000000000001" customHeight="1" x14ac:dyDescent="0.25">
      <c r="A21" s="1313" t="s">
        <v>725</v>
      </c>
      <c r="B21" s="1314">
        <v>1506</v>
      </c>
      <c r="C21" s="1314">
        <v>-1</v>
      </c>
      <c r="D21" s="1315">
        <v>0</v>
      </c>
      <c r="E21" s="1316">
        <v>-1</v>
      </c>
      <c r="F21" s="1314">
        <v>1507</v>
      </c>
      <c r="G21" s="1315">
        <v>2557</v>
      </c>
      <c r="H21" s="1316">
        <v>-1050</v>
      </c>
      <c r="J21" s="1304"/>
      <c r="K21" s="1304"/>
      <c r="L21" s="1304"/>
      <c r="M21" s="1304"/>
      <c r="N21" s="1304"/>
      <c r="O21" s="1304"/>
      <c r="P21" s="1304"/>
      <c r="Q21" s="1304"/>
      <c r="R21" s="1304"/>
      <c r="S21" s="1304"/>
      <c r="T21" s="1304"/>
      <c r="U21" s="1304"/>
      <c r="V21" s="1304"/>
      <c r="W21" s="1294"/>
      <c r="X21" s="1294"/>
      <c r="Y21" s="1294"/>
      <c r="Z21" s="1294"/>
      <c r="AA21" s="1294"/>
      <c r="AB21" s="1294"/>
      <c r="AC21" s="1294"/>
      <c r="AD21" s="1294"/>
      <c r="AE21" s="1294"/>
      <c r="AF21" s="1294"/>
      <c r="AG21" s="1294"/>
    </row>
    <row r="22" spans="1:33" ht="17.100000000000001" customHeight="1" x14ac:dyDescent="0.25">
      <c r="A22" s="1313" t="s">
        <v>726</v>
      </c>
      <c r="B22" s="1314">
        <v>2999</v>
      </c>
      <c r="C22" s="1314">
        <v>0</v>
      </c>
      <c r="D22" s="1315">
        <v>0</v>
      </c>
      <c r="E22" s="1316">
        <v>0</v>
      </c>
      <c r="F22" s="1314">
        <v>2999</v>
      </c>
      <c r="G22" s="1315">
        <v>4273</v>
      </c>
      <c r="H22" s="1316">
        <v>-1274</v>
      </c>
      <c r="J22" s="1304"/>
      <c r="K22" s="1304"/>
      <c r="L22" s="1304"/>
      <c r="M22" s="1304"/>
      <c r="N22" s="1304"/>
      <c r="O22" s="1304"/>
      <c r="P22" s="1304"/>
      <c r="Q22" s="1304"/>
      <c r="R22" s="1304"/>
      <c r="S22" s="1304"/>
      <c r="T22" s="1304"/>
      <c r="U22" s="1304"/>
      <c r="V22" s="1304"/>
      <c r="W22" s="1294"/>
      <c r="X22" s="1294"/>
      <c r="Y22" s="1294"/>
      <c r="Z22" s="1294"/>
      <c r="AA22" s="1294"/>
      <c r="AB22" s="1294"/>
      <c r="AC22" s="1294"/>
      <c r="AD22" s="1294"/>
      <c r="AE22" s="1294"/>
      <c r="AF22" s="1294"/>
      <c r="AG22" s="1294"/>
    </row>
    <row r="23" spans="1:33" ht="17.100000000000001" customHeight="1" x14ac:dyDescent="0.25">
      <c r="A23" s="1313" t="s">
        <v>727</v>
      </c>
      <c r="B23" s="1314">
        <v>6239</v>
      </c>
      <c r="C23" s="1314">
        <v>1</v>
      </c>
      <c r="D23" s="1315">
        <v>0</v>
      </c>
      <c r="E23" s="1316">
        <v>1</v>
      </c>
      <c r="F23" s="1314">
        <v>6238</v>
      </c>
      <c r="G23" s="1315">
        <v>6782</v>
      </c>
      <c r="H23" s="1316">
        <v>-544</v>
      </c>
      <c r="J23" s="1304"/>
      <c r="K23" s="1304"/>
      <c r="L23" s="1304"/>
      <c r="M23" s="1304"/>
      <c r="N23" s="1304"/>
      <c r="O23" s="1304"/>
      <c r="P23" s="1304"/>
      <c r="Q23" s="1304"/>
      <c r="R23" s="1304"/>
      <c r="S23" s="1304"/>
      <c r="T23" s="1304"/>
      <c r="U23" s="1304"/>
      <c r="V23" s="1304"/>
      <c r="W23" s="1294"/>
      <c r="X23" s="1294"/>
      <c r="Y23" s="1294"/>
      <c r="Z23" s="1294"/>
      <c r="AA23" s="1294"/>
      <c r="AB23" s="1294"/>
      <c r="AC23" s="1294"/>
      <c r="AD23" s="1294"/>
      <c r="AE23" s="1294"/>
      <c r="AF23" s="1294"/>
      <c r="AG23" s="1294"/>
    </row>
    <row r="24" spans="1:33" ht="17.100000000000001" customHeight="1" x14ac:dyDescent="0.25">
      <c r="A24" s="1313" t="s">
        <v>728</v>
      </c>
      <c r="B24" s="1314">
        <v>8088</v>
      </c>
      <c r="C24" s="1314">
        <v>0</v>
      </c>
      <c r="D24" s="1315">
        <v>0</v>
      </c>
      <c r="E24" s="1316">
        <v>0</v>
      </c>
      <c r="F24" s="1314">
        <v>8088</v>
      </c>
      <c r="G24" s="1315">
        <v>8408</v>
      </c>
      <c r="H24" s="1316">
        <v>-320</v>
      </c>
      <c r="J24" s="1304"/>
      <c r="K24" s="1304"/>
      <c r="L24" s="1304"/>
      <c r="M24" s="1304"/>
      <c r="N24" s="1304"/>
      <c r="O24" s="1304"/>
      <c r="P24" s="1304"/>
      <c r="Q24" s="1304"/>
      <c r="R24" s="1304"/>
      <c r="S24" s="1304"/>
      <c r="T24" s="1304"/>
      <c r="U24" s="1304"/>
      <c r="V24" s="1304"/>
      <c r="W24" s="1294"/>
      <c r="X24" s="1294"/>
      <c r="Y24" s="1294"/>
      <c r="Z24" s="1294"/>
      <c r="AA24" s="1294"/>
      <c r="AB24" s="1294"/>
      <c r="AC24" s="1294"/>
      <c r="AD24" s="1294"/>
      <c r="AE24" s="1294"/>
      <c r="AF24" s="1294"/>
      <c r="AG24" s="1294"/>
    </row>
    <row r="25" spans="1:33" ht="17.100000000000001" customHeight="1" x14ac:dyDescent="0.25">
      <c r="A25" s="1313" t="s">
        <v>729</v>
      </c>
      <c r="B25" s="1314">
        <v>6202</v>
      </c>
      <c r="C25" s="1314">
        <v>-1</v>
      </c>
      <c r="D25" s="1315">
        <v>0</v>
      </c>
      <c r="E25" s="1316">
        <v>-1</v>
      </c>
      <c r="F25" s="1314">
        <v>6203</v>
      </c>
      <c r="G25" s="1315">
        <v>6244</v>
      </c>
      <c r="H25" s="1316">
        <v>-41</v>
      </c>
      <c r="J25" s="1304"/>
      <c r="K25" s="1304"/>
      <c r="L25" s="1304"/>
      <c r="M25" s="1304"/>
      <c r="N25" s="1304"/>
      <c r="O25" s="1304"/>
      <c r="P25" s="1304"/>
      <c r="Q25" s="1304"/>
      <c r="R25" s="1304"/>
      <c r="S25" s="1304"/>
      <c r="T25" s="1304"/>
      <c r="U25" s="1304"/>
      <c r="V25" s="1304"/>
      <c r="W25" s="1294"/>
      <c r="X25" s="1294"/>
      <c r="Y25" s="1294"/>
      <c r="Z25" s="1294"/>
      <c r="AA25" s="1294"/>
      <c r="AB25" s="1294"/>
      <c r="AC25" s="1294"/>
      <c r="AD25" s="1294"/>
      <c r="AE25" s="1294"/>
      <c r="AF25" s="1294"/>
      <c r="AG25" s="1294"/>
    </row>
    <row r="26" spans="1:33" ht="17.100000000000001" customHeight="1" x14ac:dyDescent="0.25">
      <c r="A26" s="1313" t="s">
        <v>730</v>
      </c>
      <c r="B26" s="1314">
        <v>3231</v>
      </c>
      <c r="C26" s="1314">
        <v>1</v>
      </c>
      <c r="D26" s="1315">
        <v>0</v>
      </c>
      <c r="E26" s="1316">
        <v>1</v>
      </c>
      <c r="F26" s="1314">
        <v>3230</v>
      </c>
      <c r="G26" s="1315">
        <v>3348</v>
      </c>
      <c r="H26" s="1316">
        <v>-118</v>
      </c>
      <c r="J26" s="1304"/>
      <c r="K26" s="1304"/>
      <c r="L26" s="1304"/>
      <c r="M26" s="1304"/>
      <c r="N26" s="1304"/>
      <c r="O26" s="1304"/>
      <c r="P26" s="1304"/>
      <c r="Q26" s="1304"/>
      <c r="R26" s="1304"/>
      <c r="S26" s="1304"/>
      <c r="T26" s="1304"/>
      <c r="U26" s="1304"/>
      <c r="V26" s="1304"/>
      <c r="W26" s="1294"/>
      <c r="X26" s="1294"/>
      <c r="Y26" s="1294"/>
      <c r="Z26" s="1294"/>
      <c r="AA26" s="1294"/>
      <c r="AB26" s="1294"/>
      <c r="AC26" s="1294"/>
      <c r="AD26" s="1294"/>
      <c r="AE26" s="1294"/>
      <c r="AF26" s="1294"/>
      <c r="AG26" s="1294"/>
    </row>
    <row r="27" spans="1:33" ht="17.100000000000001" customHeight="1" x14ac:dyDescent="0.25">
      <c r="A27" s="1313" t="s">
        <v>731</v>
      </c>
      <c r="B27" s="1314">
        <v>1226</v>
      </c>
      <c r="C27" s="1314">
        <v>0</v>
      </c>
      <c r="D27" s="1315">
        <v>0</v>
      </c>
      <c r="E27" s="1316">
        <v>0</v>
      </c>
      <c r="F27" s="1314">
        <v>1226</v>
      </c>
      <c r="G27" s="1315">
        <v>1235</v>
      </c>
      <c r="H27" s="1316">
        <v>-9</v>
      </c>
      <c r="J27" s="1304"/>
      <c r="K27" s="1304"/>
      <c r="L27" s="1304"/>
      <c r="M27" s="1304"/>
      <c r="N27" s="1304"/>
      <c r="O27" s="1304"/>
      <c r="P27" s="1304"/>
      <c r="Q27" s="1304"/>
      <c r="R27" s="1304"/>
      <c r="S27" s="1304"/>
      <c r="T27" s="1304"/>
      <c r="U27" s="1304"/>
      <c r="V27" s="1304"/>
      <c r="W27" s="1294"/>
      <c r="X27" s="1294"/>
      <c r="Y27" s="1294"/>
      <c r="Z27" s="1294"/>
      <c r="AA27" s="1294"/>
      <c r="AB27" s="1294"/>
      <c r="AC27" s="1294"/>
      <c r="AD27" s="1294"/>
      <c r="AE27" s="1294"/>
      <c r="AF27" s="1294"/>
      <c r="AG27" s="1294"/>
    </row>
    <row r="28" spans="1:33" ht="17.100000000000001" customHeight="1" x14ac:dyDescent="0.25">
      <c r="A28" s="1313" t="s">
        <v>732</v>
      </c>
      <c r="B28" s="1314">
        <v>-324</v>
      </c>
      <c r="C28" s="1314">
        <v>0</v>
      </c>
      <c r="D28" s="1315">
        <v>0</v>
      </c>
      <c r="E28" s="1316">
        <v>0</v>
      </c>
      <c r="F28" s="1314">
        <v>-324</v>
      </c>
      <c r="G28" s="1315">
        <v>-228</v>
      </c>
      <c r="H28" s="1316">
        <v>-96</v>
      </c>
      <c r="J28" s="1304"/>
      <c r="K28" s="1304"/>
      <c r="L28" s="1304"/>
      <c r="M28" s="1304"/>
      <c r="N28" s="1304"/>
      <c r="O28" s="1304"/>
      <c r="P28" s="1304"/>
      <c r="Q28" s="1304"/>
      <c r="R28" s="1304"/>
      <c r="S28" s="1304"/>
      <c r="T28" s="1304"/>
      <c r="U28" s="1304"/>
      <c r="V28" s="1304"/>
      <c r="W28" s="1294"/>
      <c r="X28" s="1294"/>
      <c r="Y28" s="1294"/>
      <c r="Z28" s="1294"/>
      <c r="AA28" s="1294"/>
      <c r="AB28" s="1294"/>
      <c r="AC28" s="1294"/>
      <c r="AD28" s="1294"/>
      <c r="AE28" s="1294"/>
      <c r="AF28" s="1294"/>
      <c r="AG28" s="1294"/>
    </row>
    <row r="29" spans="1:33" ht="17.100000000000001" customHeight="1" x14ac:dyDescent="0.25">
      <c r="A29" s="1313" t="s">
        <v>733</v>
      </c>
      <c r="B29" s="1314">
        <v>-428</v>
      </c>
      <c r="C29" s="1314">
        <v>0</v>
      </c>
      <c r="D29" s="1315">
        <v>0</v>
      </c>
      <c r="E29" s="1316">
        <v>0</v>
      </c>
      <c r="F29" s="1314">
        <v>-428</v>
      </c>
      <c r="G29" s="1315">
        <v>-401</v>
      </c>
      <c r="H29" s="1316">
        <v>-27</v>
      </c>
      <c r="J29" s="1304"/>
      <c r="K29" s="1304"/>
      <c r="L29" s="1304"/>
      <c r="M29" s="1304"/>
      <c r="N29" s="1304"/>
      <c r="O29" s="1304"/>
      <c r="P29" s="1304"/>
      <c r="Q29" s="1304"/>
      <c r="R29" s="1304"/>
      <c r="S29" s="1304"/>
      <c r="T29" s="1304"/>
      <c r="U29" s="1304"/>
      <c r="V29" s="1304"/>
      <c r="W29" s="1294"/>
      <c r="X29" s="1294"/>
      <c r="Y29" s="1294"/>
      <c r="Z29" s="1294"/>
      <c r="AA29" s="1294"/>
      <c r="AB29" s="1294"/>
      <c r="AC29" s="1294"/>
      <c r="AD29" s="1294"/>
      <c r="AE29" s="1294"/>
      <c r="AF29" s="1294"/>
      <c r="AG29" s="1294"/>
    </row>
    <row r="30" spans="1:33" ht="17.100000000000001" customHeight="1" x14ac:dyDescent="0.25">
      <c r="A30" s="1313" t="s">
        <v>734</v>
      </c>
      <c r="B30" s="1314">
        <v>-606</v>
      </c>
      <c r="C30" s="1314">
        <v>0</v>
      </c>
      <c r="D30" s="1315">
        <v>0</v>
      </c>
      <c r="E30" s="1316">
        <v>0</v>
      </c>
      <c r="F30" s="1314">
        <v>-606</v>
      </c>
      <c r="G30" s="1315">
        <v>-572</v>
      </c>
      <c r="H30" s="1316">
        <v>-34</v>
      </c>
      <c r="J30" s="1304"/>
      <c r="K30" s="1304"/>
      <c r="L30" s="1304"/>
      <c r="M30" s="1304"/>
      <c r="N30" s="1304"/>
      <c r="O30" s="1304"/>
      <c r="P30" s="1304"/>
      <c r="Q30" s="1304"/>
      <c r="R30" s="1304"/>
      <c r="S30" s="1304"/>
      <c r="T30" s="1304"/>
      <c r="U30" s="1304"/>
      <c r="V30" s="1304"/>
      <c r="W30" s="1294"/>
      <c r="X30" s="1294"/>
      <c r="Y30" s="1294"/>
      <c r="Z30" s="1294"/>
      <c r="AA30" s="1294"/>
      <c r="AB30" s="1294"/>
      <c r="AC30" s="1294"/>
      <c r="AD30" s="1294"/>
      <c r="AE30" s="1294"/>
      <c r="AF30" s="1294"/>
      <c r="AG30" s="1294"/>
    </row>
    <row r="31" spans="1:33" ht="17.100000000000001" customHeight="1" x14ac:dyDescent="0.25">
      <c r="A31" s="1313" t="s">
        <v>735</v>
      </c>
      <c r="B31" s="1314">
        <v>-113</v>
      </c>
      <c r="C31" s="1314">
        <v>0</v>
      </c>
      <c r="D31" s="1315">
        <v>0</v>
      </c>
      <c r="E31" s="1316">
        <v>0</v>
      </c>
      <c r="F31" s="1314">
        <v>-113</v>
      </c>
      <c r="G31" s="1315">
        <v>-100</v>
      </c>
      <c r="H31" s="1316">
        <v>-13</v>
      </c>
      <c r="J31" s="1304"/>
      <c r="K31" s="1304"/>
      <c r="L31" s="1304"/>
      <c r="M31" s="1304"/>
      <c r="N31" s="1304"/>
      <c r="O31" s="1304"/>
      <c r="P31" s="1304"/>
      <c r="Q31" s="1304"/>
      <c r="R31" s="1304"/>
      <c r="S31" s="1304"/>
      <c r="T31" s="1304"/>
      <c r="U31" s="1304"/>
      <c r="V31" s="1304"/>
      <c r="W31" s="1294"/>
      <c r="X31" s="1294"/>
      <c r="Y31" s="1294"/>
      <c r="Z31" s="1294"/>
      <c r="AA31" s="1294"/>
      <c r="AB31" s="1294"/>
      <c r="AC31" s="1294"/>
      <c r="AD31" s="1294"/>
      <c r="AE31" s="1294"/>
      <c r="AF31" s="1294"/>
      <c r="AG31" s="1294"/>
    </row>
    <row r="32" spans="1:33" ht="17.100000000000001" customHeight="1" x14ac:dyDescent="0.25">
      <c r="A32" s="1313" t="s">
        <v>736</v>
      </c>
      <c r="B32" s="1314">
        <v>-10</v>
      </c>
      <c r="C32" s="1314">
        <v>0</v>
      </c>
      <c r="D32" s="1315">
        <v>0</v>
      </c>
      <c r="E32" s="1316">
        <v>0</v>
      </c>
      <c r="F32" s="1314">
        <v>-10</v>
      </c>
      <c r="G32" s="1315">
        <v>-11</v>
      </c>
      <c r="H32" s="1316">
        <v>1</v>
      </c>
      <c r="J32" s="1304"/>
      <c r="K32" s="1304"/>
      <c r="L32" s="1304"/>
      <c r="M32" s="1304"/>
      <c r="N32" s="1304"/>
      <c r="O32" s="1304"/>
      <c r="P32" s="1304"/>
      <c r="Q32" s="1304"/>
      <c r="R32" s="1304"/>
      <c r="S32" s="1304"/>
      <c r="T32" s="1304"/>
      <c r="U32" s="1304"/>
      <c r="V32" s="1304"/>
      <c r="W32" s="1294"/>
      <c r="X32" s="1294"/>
      <c r="Y32" s="1294"/>
      <c r="Z32" s="1294"/>
      <c r="AA32" s="1294"/>
      <c r="AB32" s="1294"/>
      <c r="AC32" s="1294"/>
      <c r="AD32" s="1294"/>
      <c r="AE32" s="1294"/>
      <c r="AF32" s="1294"/>
      <c r="AG32" s="1294"/>
    </row>
    <row r="33" spans="1:33" s="1299" customFormat="1" ht="20.100000000000001" customHeight="1" x14ac:dyDescent="0.25">
      <c r="A33" s="1300" t="s">
        <v>737</v>
      </c>
      <c r="B33" s="1301">
        <v>192</v>
      </c>
      <c r="C33" s="1301">
        <v>-1</v>
      </c>
      <c r="D33" s="1302">
        <v>0</v>
      </c>
      <c r="E33" s="1303">
        <v>-1</v>
      </c>
      <c r="F33" s="1301">
        <v>193</v>
      </c>
      <c r="G33" s="1302">
        <v>13383</v>
      </c>
      <c r="H33" s="1303">
        <v>-13190</v>
      </c>
      <c r="I33" s="1327"/>
      <c r="J33" s="1304"/>
      <c r="K33" s="1304"/>
      <c r="L33" s="1304"/>
      <c r="M33" s="1319"/>
      <c r="N33" s="1319"/>
      <c r="O33" s="1319"/>
      <c r="P33" s="1319"/>
      <c r="Q33" s="1319"/>
      <c r="R33" s="1319"/>
      <c r="S33" s="1319"/>
      <c r="T33" s="1319"/>
      <c r="U33" s="1319"/>
      <c r="V33" s="1319"/>
      <c r="W33" s="1294"/>
      <c r="X33" s="1294"/>
      <c r="Y33" s="1294"/>
      <c r="Z33" s="1294"/>
      <c r="AA33" s="1294"/>
      <c r="AB33" s="1294"/>
      <c r="AC33" s="1294"/>
      <c r="AD33" s="1294"/>
      <c r="AE33" s="1294"/>
      <c r="AF33" s="1294"/>
      <c r="AG33" s="1294"/>
    </row>
    <row r="34" spans="1:33" x14ac:dyDescent="0.25">
      <c r="A34" s="1305" t="s">
        <v>711</v>
      </c>
      <c r="B34" s="1306"/>
      <c r="C34" s="1306"/>
      <c r="D34" s="1307"/>
      <c r="E34" s="1308"/>
      <c r="F34" s="1306"/>
      <c r="G34" s="1307"/>
      <c r="H34" s="1308"/>
      <c r="I34" s="1327"/>
      <c r="J34" s="1304"/>
      <c r="K34" s="1304"/>
      <c r="L34" s="1304"/>
      <c r="M34" s="1319"/>
      <c r="N34" s="1319"/>
      <c r="O34" s="1319"/>
      <c r="P34" s="1319"/>
      <c r="Q34" s="1319"/>
      <c r="R34" s="1319"/>
      <c r="S34" s="1319"/>
      <c r="T34" s="1319"/>
      <c r="U34" s="1319"/>
      <c r="V34" s="1319"/>
      <c r="W34" s="1294"/>
      <c r="X34" s="1294"/>
      <c r="Y34" s="1294"/>
      <c r="Z34" s="1294"/>
      <c r="AA34" s="1294"/>
      <c r="AB34" s="1294"/>
      <c r="AC34" s="1294"/>
      <c r="AD34" s="1294"/>
      <c r="AE34" s="1294"/>
      <c r="AF34" s="1294"/>
      <c r="AG34" s="1294"/>
    </row>
    <row r="35" spans="1:33" ht="17.100000000000001" customHeight="1" x14ac:dyDescent="0.25">
      <c r="A35" s="1309" t="s">
        <v>712</v>
      </c>
      <c r="B35" s="1310">
        <v>23191</v>
      </c>
      <c r="C35" s="1310">
        <v>0</v>
      </c>
      <c r="D35" s="1311">
        <v>0</v>
      </c>
      <c r="E35" s="1312">
        <v>0</v>
      </c>
      <c r="F35" s="1310">
        <v>23191</v>
      </c>
      <c r="G35" s="1311">
        <v>22815</v>
      </c>
      <c r="H35" s="1312">
        <v>376</v>
      </c>
      <c r="I35" s="1327"/>
      <c r="J35" s="1304"/>
      <c r="K35" s="1304"/>
      <c r="L35" s="1304"/>
      <c r="N35" s="1327"/>
      <c r="O35" s="1327"/>
      <c r="P35" s="1327"/>
      <c r="T35" s="1294"/>
      <c r="U35" s="1294"/>
      <c r="V35" s="1294"/>
      <c r="W35" s="1294"/>
      <c r="X35" s="1294"/>
      <c r="Y35" s="1294"/>
      <c r="Z35" s="1294"/>
      <c r="AA35" s="1294"/>
      <c r="AB35" s="1294"/>
      <c r="AC35" s="1294"/>
      <c r="AD35" s="1294"/>
      <c r="AE35" s="1294"/>
      <c r="AF35" s="1294"/>
      <c r="AG35" s="1294"/>
    </row>
    <row r="36" spans="1:33" ht="17.100000000000001" customHeight="1" x14ac:dyDescent="0.25">
      <c r="A36" s="1313" t="s">
        <v>713</v>
      </c>
      <c r="B36" s="1314">
        <v>-27552</v>
      </c>
      <c r="C36" s="1314">
        <v>-1</v>
      </c>
      <c r="D36" s="1315">
        <v>0</v>
      </c>
      <c r="E36" s="1316">
        <v>-1</v>
      </c>
      <c r="F36" s="1314">
        <v>-27551</v>
      </c>
      <c r="G36" s="1315">
        <v>-14431</v>
      </c>
      <c r="H36" s="1316">
        <v>-13120</v>
      </c>
      <c r="I36" s="1327"/>
      <c r="J36" s="1304"/>
      <c r="K36" s="1304"/>
      <c r="L36" s="1304"/>
      <c r="N36" s="1327"/>
      <c r="O36" s="1327"/>
      <c r="P36" s="1327"/>
      <c r="T36" s="1294"/>
      <c r="U36" s="1294"/>
      <c r="V36" s="1294"/>
      <c r="W36" s="1294"/>
      <c r="X36" s="1294"/>
      <c r="Y36" s="1294"/>
      <c r="Z36" s="1294"/>
      <c r="AA36" s="1294"/>
      <c r="AB36" s="1294"/>
      <c r="AC36" s="1294"/>
      <c r="AD36" s="1294"/>
      <c r="AE36" s="1294"/>
      <c r="AF36" s="1294"/>
      <c r="AG36" s="1294"/>
    </row>
    <row r="37" spans="1:33" ht="17.100000000000001" customHeight="1" x14ac:dyDescent="0.25">
      <c r="A37" s="1313" t="s">
        <v>714</v>
      </c>
      <c r="B37" s="1314">
        <v>4553</v>
      </c>
      <c r="C37" s="1314">
        <v>0</v>
      </c>
      <c r="D37" s="1315">
        <v>0</v>
      </c>
      <c r="E37" s="1316">
        <v>0</v>
      </c>
      <c r="F37" s="1314">
        <v>4553</v>
      </c>
      <c r="G37" s="1315">
        <v>4999</v>
      </c>
      <c r="H37" s="1316">
        <v>-446</v>
      </c>
      <c r="I37" s="1327"/>
      <c r="J37" s="1304"/>
      <c r="K37" s="1304"/>
      <c r="L37" s="1304"/>
      <c r="N37" s="1327"/>
      <c r="O37" s="1327"/>
      <c r="P37" s="1327"/>
      <c r="T37" s="1294"/>
      <c r="U37" s="1294"/>
      <c r="V37" s="1294"/>
      <c r="W37" s="1294"/>
      <c r="X37" s="1294"/>
      <c r="Y37" s="1294"/>
      <c r="Z37" s="1294"/>
      <c r="AA37" s="1294"/>
      <c r="AB37" s="1294"/>
      <c r="AC37" s="1294"/>
      <c r="AD37" s="1294"/>
      <c r="AE37" s="1294"/>
      <c r="AF37" s="1294"/>
      <c r="AG37" s="1294"/>
    </row>
    <row r="38" spans="1:33" ht="15" customHeight="1" x14ac:dyDescent="0.25">
      <c r="A38" s="1317" t="s">
        <v>715</v>
      </c>
      <c r="B38" s="1306"/>
      <c r="C38" s="1306"/>
      <c r="D38" s="1307"/>
      <c r="E38" s="1308"/>
      <c r="F38" s="1306"/>
      <c r="G38" s="1307"/>
      <c r="H38" s="1308"/>
      <c r="I38" s="1327"/>
      <c r="J38" s="1304"/>
      <c r="K38" s="1304"/>
      <c r="L38" s="1304"/>
      <c r="N38" s="1327"/>
      <c r="O38" s="1327"/>
      <c r="P38" s="1327"/>
      <c r="T38" s="1294"/>
      <c r="U38" s="1294"/>
      <c r="V38" s="1294"/>
      <c r="W38" s="1294"/>
      <c r="X38" s="1294"/>
      <c r="Y38" s="1294"/>
      <c r="Z38" s="1294"/>
      <c r="AA38" s="1294"/>
      <c r="AB38" s="1294"/>
      <c r="AC38" s="1294"/>
      <c r="AD38" s="1294"/>
      <c r="AE38" s="1294"/>
      <c r="AF38" s="1294"/>
      <c r="AG38" s="1294"/>
    </row>
    <row r="39" spans="1:33" ht="17.100000000000001" customHeight="1" x14ac:dyDescent="0.25">
      <c r="A39" s="1309" t="s">
        <v>716</v>
      </c>
      <c r="B39" s="1310">
        <v>8189</v>
      </c>
      <c r="C39" s="1310">
        <v>0</v>
      </c>
      <c r="D39" s="1311">
        <v>0</v>
      </c>
      <c r="E39" s="1312">
        <v>0</v>
      </c>
      <c r="F39" s="1310">
        <v>8189</v>
      </c>
      <c r="G39" s="1311">
        <v>7782</v>
      </c>
      <c r="H39" s="1312">
        <v>407</v>
      </c>
      <c r="I39" s="1327"/>
      <c r="J39" s="1304"/>
      <c r="K39" s="1304"/>
      <c r="L39" s="1304"/>
      <c r="N39" s="1327"/>
      <c r="O39" s="1327"/>
      <c r="P39" s="1327"/>
      <c r="T39" s="1294"/>
      <c r="U39" s="1294"/>
      <c r="V39" s="1294"/>
      <c r="W39" s="1294"/>
      <c r="X39" s="1294"/>
      <c r="Y39" s="1294"/>
      <c r="Z39" s="1294"/>
      <c r="AA39" s="1294"/>
      <c r="AB39" s="1294"/>
      <c r="AC39" s="1294"/>
      <c r="AD39" s="1294"/>
      <c r="AE39" s="1294"/>
      <c r="AF39" s="1294"/>
      <c r="AG39" s="1294"/>
    </row>
    <row r="40" spans="1:33" ht="17.100000000000001" customHeight="1" x14ac:dyDescent="0.25">
      <c r="A40" s="1313" t="s">
        <v>717</v>
      </c>
      <c r="B40" s="1314">
        <v>7318</v>
      </c>
      <c r="C40" s="1314">
        <v>0</v>
      </c>
      <c r="D40" s="1315">
        <v>0</v>
      </c>
      <c r="E40" s="1316">
        <v>0</v>
      </c>
      <c r="F40" s="1314">
        <v>7318</v>
      </c>
      <c r="G40" s="1315">
        <v>7347</v>
      </c>
      <c r="H40" s="1316">
        <v>-29</v>
      </c>
      <c r="I40" s="1327"/>
      <c r="J40" s="1304"/>
      <c r="K40" s="1304"/>
      <c r="L40" s="1304"/>
      <c r="N40" s="1327"/>
      <c r="O40" s="1327"/>
      <c r="P40" s="1327"/>
      <c r="T40" s="1294"/>
      <c r="U40" s="1294"/>
      <c r="V40" s="1294"/>
      <c r="W40" s="1294"/>
      <c r="X40" s="1294"/>
      <c r="Y40" s="1294"/>
      <c r="Z40" s="1294"/>
      <c r="AA40" s="1294"/>
      <c r="AB40" s="1294"/>
      <c r="AC40" s="1294"/>
      <c r="AD40" s="1294"/>
      <c r="AE40" s="1294"/>
      <c r="AF40" s="1294"/>
      <c r="AG40" s="1294"/>
    </row>
    <row r="41" spans="1:33" ht="17.100000000000001" customHeight="1" x14ac:dyDescent="0.25">
      <c r="A41" s="1313" t="s">
        <v>718</v>
      </c>
      <c r="B41" s="1314">
        <v>6383</v>
      </c>
      <c r="C41" s="1314">
        <v>0</v>
      </c>
      <c r="D41" s="1315">
        <v>0</v>
      </c>
      <c r="E41" s="1316">
        <v>0</v>
      </c>
      <c r="F41" s="1314">
        <v>6383</v>
      </c>
      <c r="G41" s="1315">
        <v>6385</v>
      </c>
      <c r="H41" s="1316">
        <v>-2</v>
      </c>
      <c r="I41" s="1327"/>
      <c r="J41" s="1304"/>
      <c r="K41" s="1304"/>
      <c r="L41" s="1304"/>
      <c r="N41" s="1327"/>
      <c r="O41" s="1327"/>
      <c r="P41" s="1327"/>
      <c r="T41" s="1294"/>
      <c r="U41" s="1294"/>
      <c r="V41" s="1294"/>
      <c r="W41" s="1294"/>
      <c r="X41" s="1294"/>
      <c r="Y41" s="1294"/>
      <c r="Z41" s="1294"/>
      <c r="AA41" s="1294"/>
      <c r="AB41" s="1294"/>
      <c r="AC41" s="1294"/>
      <c r="AD41" s="1294"/>
      <c r="AE41" s="1294"/>
      <c r="AF41" s="1294"/>
      <c r="AG41" s="1294"/>
    </row>
    <row r="42" spans="1:33" ht="17.100000000000001" customHeight="1" x14ac:dyDescent="0.25">
      <c r="A42" s="1313" t="s">
        <v>719</v>
      </c>
      <c r="B42" s="1314">
        <v>11264</v>
      </c>
      <c r="C42" s="1314">
        <v>0</v>
      </c>
      <c r="D42" s="1315">
        <v>0</v>
      </c>
      <c r="E42" s="1316">
        <v>0</v>
      </c>
      <c r="F42" s="1314">
        <v>11264</v>
      </c>
      <c r="G42" s="1315">
        <v>9821</v>
      </c>
      <c r="H42" s="1316">
        <v>1443</v>
      </c>
      <c r="I42" s="1327"/>
      <c r="J42" s="1304"/>
      <c r="K42" s="1304"/>
      <c r="L42" s="1304"/>
      <c r="N42" s="1327"/>
      <c r="O42" s="1327"/>
      <c r="P42" s="1327"/>
      <c r="T42" s="1294"/>
      <c r="U42" s="1294"/>
      <c r="V42" s="1294"/>
      <c r="W42" s="1294"/>
      <c r="X42" s="1294"/>
      <c r="Y42" s="1294"/>
      <c r="Z42" s="1294"/>
      <c r="AA42" s="1294"/>
      <c r="AB42" s="1294"/>
      <c r="AC42" s="1294"/>
      <c r="AD42" s="1294"/>
      <c r="AE42" s="1294"/>
      <c r="AF42" s="1294"/>
      <c r="AG42" s="1294"/>
    </row>
    <row r="43" spans="1:33" ht="17.100000000000001" customHeight="1" x14ac:dyDescent="0.25">
      <c r="A43" s="1313" t="s">
        <v>720</v>
      </c>
      <c r="B43" s="1314">
        <v>-14701</v>
      </c>
      <c r="C43" s="1314">
        <v>0</v>
      </c>
      <c r="D43" s="1315">
        <v>0</v>
      </c>
      <c r="E43" s="1316">
        <v>0</v>
      </c>
      <c r="F43" s="1314">
        <v>-14701</v>
      </c>
      <c r="G43" s="1315">
        <v>-10193</v>
      </c>
      <c r="H43" s="1316">
        <v>-4508</v>
      </c>
      <c r="I43" s="1327"/>
      <c r="J43" s="1304"/>
      <c r="K43" s="1304"/>
      <c r="L43" s="1304"/>
      <c r="N43" s="1327"/>
      <c r="O43" s="1327"/>
      <c r="P43" s="1327"/>
      <c r="T43" s="1294"/>
      <c r="U43" s="1294"/>
      <c r="V43" s="1294"/>
      <c r="W43" s="1294"/>
      <c r="X43" s="1294"/>
      <c r="Y43" s="1294"/>
      <c r="Z43" s="1294"/>
      <c r="AA43" s="1294"/>
      <c r="AB43" s="1294"/>
      <c r="AC43" s="1294"/>
      <c r="AD43" s="1294"/>
      <c r="AE43" s="1294"/>
      <c r="AF43" s="1294"/>
      <c r="AG43" s="1294"/>
    </row>
    <row r="44" spans="1:33" ht="17.100000000000001" customHeight="1" x14ac:dyDescent="0.25">
      <c r="A44" s="1313" t="s">
        <v>721</v>
      </c>
      <c r="B44" s="1314">
        <v>-8780</v>
      </c>
      <c r="C44" s="1314">
        <v>0</v>
      </c>
      <c r="D44" s="1315">
        <v>0</v>
      </c>
      <c r="E44" s="1316">
        <v>0</v>
      </c>
      <c r="F44" s="1314">
        <v>-8780</v>
      </c>
      <c r="G44" s="1315">
        <v>-5434</v>
      </c>
      <c r="H44" s="1316">
        <v>-3346</v>
      </c>
      <c r="I44" s="1327"/>
      <c r="J44" s="1304"/>
      <c r="K44" s="1304"/>
      <c r="L44" s="1304"/>
      <c r="N44" s="1327"/>
      <c r="O44" s="1327"/>
      <c r="P44" s="1327"/>
      <c r="T44" s="1294"/>
      <c r="U44" s="1294"/>
      <c r="V44" s="1294"/>
      <c r="W44" s="1294"/>
      <c r="X44" s="1294"/>
      <c r="Y44" s="1294"/>
      <c r="Z44" s="1294"/>
      <c r="AA44" s="1294"/>
      <c r="AB44" s="1294"/>
      <c r="AC44" s="1294"/>
      <c r="AD44" s="1294"/>
      <c r="AE44" s="1294"/>
      <c r="AF44" s="1294"/>
      <c r="AG44" s="1294"/>
    </row>
    <row r="45" spans="1:33" ht="17.100000000000001" customHeight="1" x14ac:dyDescent="0.25">
      <c r="A45" s="1313" t="s">
        <v>722</v>
      </c>
      <c r="B45" s="1314">
        <v>-6328</v>
      </c>
      <c r="C45" s="1314">
        <v>0</v>
      </c>
      <c r="D45" s="1315">
        <v>0</v>
      </c>
      <c r="E45" s="1316">
        <v>0</v>
      </c>
      <c r="F45" s="1314">
        <v>-6328</v>
      </c>
      <c r="G45" s="1315">
        <v>-4568</v>
      </c>
      <c r="H45" s="1316">
        <v>-1760</v>
      </c>
      <c r="I45" s="1327"/>
      <c r="J45" s="1304"/>
      <c r="K45" s="1304"/>
      <c r="L45" s="1304"/>
      <c r="N45" s="1327"/>
      <c r="O45" s="1327"/>
      <c r="P45" s="1327"/>
      <c r="T45" s="1294"/>
      <c r="U45" s="1294"/>
      <c r="V45" s="1294"/>
      <c r="W45" s="1294"/>
      <c r="X45" s="1294"/>
      <c r="Y45" s="1294"/>
      <c r="Z45" s="1294"/>
      <c r="AA45" s="1294"/>
      <c r="AB45" s="1294"/>
      <c r="AC45" s="1294"/>
      <c r="AD45" s="1294"/>
      <c r="AE45" s="1294"/>
      <c r="AF45" s="1294"/>
      <c r="AG45" s="1294"/>
    </row>
    <row r="46" spans="1:33" ht="17.100000000000001" customHeight="1" x14ac:dyDescent="0.25">
      <c r="A46" s="1313" t="s">
        <v>723</v>
      </c>
      <c r="B46" s="1314">
        <v>-3798</v>
      </c>
      <c r="C46" s="1314">
        <v>0</v>
      </c>
      <c r="D46" s="1315">
        <v>0</v>
      </c>
      <c r="E46" s="1316">
        <v>0</v>
      </c>
      <c r="F46" s="1314">
        <v>-3798</v>
      </c>
      <c r="G46" s="1315">
        <v>-2449</v>
      </c>
      <c r="H46" s="1316">
        <v>-1349</v>
      </c>
      <c r="I46" s="1327"/>
      <c r="J46" s="1304"/>
      <c r="K46" s="1304"/>
      <c r="L46" s="1304"/>
      <c r="N46" s="1327"/>
      <c r="O46" s="1327"/>
      <c r="P46" s="1327"/>
      <c r="T46" s="1294"/>
      <c r="U46" s="1294"/>
      <c r="V46" s="1294"/>
      <c r="W46" s="1294"/>
      <c r="X46" s="1294"/>
      <c r="Y46" s="1294"/>
      <c r="Z46" s="1294"/>
      <c r="AA46" s="1294"/>
      <c r="AB46" s="1294"/>
      <c r="AC46" s="1294"/>
      <c r="AD46" s="1294"/>
      <c r="AE46" s="1294"/>
      <c r="AF46" s="1294"/>
      <c r="AG46" s="1294"/>
    </row>
    <row r="47" spans="1:33" ht="17.100000000000001" customHeight="1" x14ac:dyDescent="0.25">
      <c r="A47" s="1313" t="s">
        <v>724</v>
      </c>
      <c r="B47" s="1314">
        <v>-2926</v>
      </c>
      <c r="C47" s="1314">
        <v>0</v>
      </c>
      <c r="D47" s="1315">
        <v>0</v>
      </c>
      <c r="E47" s="1316">
        <v>0</v>
      </c>
      <c r="F47" s="1314">
        <v>-2926</v>
      </c>
      <c r="G47" s="1315">
        <v>-1798</v>
      </c>
      <c r="H47" s="1316">
        <v>-1128</v>
      </c>
      <c r="I47" s="1327"/>
      <c r="J47" s="1304"/>
      <c r="K47" s="1304"/>
      <c r="L47" s="1304"/>
      <c r="N47" s="1327"/>
      <c r="O47" s="1327"/>
      <c r="P47" s="1327"/>
      <c r="T47" s="1294"/>
      <c r="U47" s="1294"/>
      <c r="V47" s="1294"/>
      <c r="W47" s="1294"/>
      <c r="X47" s="1294"/>
      <c r="Y47" s="1294"/>
      <c r="Z47" s="1294"/>
      <c r="AA47" s="1294"/>
      <c r="AB47" s="1294"/>
      <c r="AC47" s="1294"/>
      <c r="AD47" s="1294"/>
      <c r="AE47" s="1294"/>
      <c r="AF47" s="1294"/>
      <c r="AG47" s="1294"/>
    </row>
    <row r="48" spans="1:33" ht="17.100000000000001" customHeight="1" x14ac:dyDescent="0.25">
      <c r="A48" s="1313" t="s">
        <v>725</v>
      </c>
      <c r="B48" s="1314">
        <v>-1565</v>
      </c>
      <c r="C48" s="1314">
        <v>-1</v>
      </c>
      <c r="D48" s="1315">
        <v>0</v>
      </c>
      <c r="E48" s="1316">
        <v>-1</v>
      </c>
      <c r="F48" s="1314">
        <v>-1564</v>
      </c>
      <c r="G48" s="1315">
        <v>-730</v>
      </c>
      <c r="H48" s="1316">
        <v>-834</v>
      </c>
      <c r="I48" s="1327"/>
      <c r="J48" s="1304"/>
      <c r="K48" s="1304"/>
      <c r="L48" s="1304"/>
      <c r="N48" s="1327"/>
      <c r="O48" s="1327"/>
      <c r="P48" s="1327"/>
      <c r="T48" s="1294"/>
      <c r="U48" s="1294"/>
      <c r="V48" s="1294"/>
      <c r="W48" s="1294"/>
      <c r="X48" s="1294"/>
      <c r="Y48" s="1294"/>
      <c r="Z48" s="1294"/>
      <c r="AA48" s="1294"/>
      <c r="AB48" s="1294"/>
      <c r="AC48" s="1294"/>
      <c r="AD48" s="1294"/>
      <c r="AE48" s="1294"/>
      <c r="AF48" s="1294"/>
      <c r="AG48" s="1294"/>
    </row>
    <row r="49" spans="1:33" ht="17.100000000000001" customHeight="1" x14ac:dyDescent="0.25">
      <c r="A49" s="1313" t="s">
        <v>726</v>
      </c>
      <c r="B49" s="1314">
        <v>-1013</v>
      </c>
      <c r="C49" s="1314">
        <v>0</v>
      </c>
      <c r="D49" s="1315">
        <v>0</v>
      </c>
      <c r="E49" s="1316">
        <v>0</v>
      </c>
      <c r="F49" s="1314">
        <v>-1013</v>
      </c>
      <c r="G49" s="1315">
        <v>-1</v>
      </c>
      <c r="H49" s="1316">
        <v>-1012</v>
      </c>
      <c r="I49" s="1327"/>
      <c r="J49" s="1304"/>
      <c r="K49" s="1304"/>
      <c r="L49" s="1304"/>
      <c r="N49" s="1327"/>
      <c r="O49" s="1327"/>
      <c r="P49" s="1327"/>
      <c r="T49" s="1294"/>
      <c r="U49" s="1294"/>
      <c r="V49" s="1294"/>
      <c r="W49" s="1294"/>
      <c r="X49" s="1294"/>
      <c r="Y49" s="1294"/>
      <c r="Z49" s="1294"/>
      <c r="AA49" s="1294"/>
      <c r="AB49" s="1294"/>
      <c r="AC49" s="1294"/>
      <c r="AD49" s="1294"/>
      <c r="AE49" s="1294"/>
      <c r="AF49" s="1294"/>
      <c r="AG49" s="1294"/>
    </row>
    <row r="50" spans="1:33" ht="17.100000000000001" customHeight="1" x14ac:dyDescent="0.25">
      <c r="A50" s="1313" t="s">
        <v>727</v>
      </c>
      <c r="B50" s="1314">
        <v>823</v>
      </c>
      <c r="C50" s="1314">
        <v>0</v>
      </c>
      <c r="D50" s="1315">
        <v>0</v>
      </c>
      <c r="E50" s="1316">
        <v>0</v>
      </c>
      <c r="F50" s="1314">
        <v>823</v>
      </c>
      <c r="G50" s="1315">
        <v>1347</v>
      </c>
      <c r="H50" s="1316">
        <v>-524</v>
      </c>
      <c r="I50" s="1327"/>
      <c r="J50" s="1304"/>
      <c r="K50" s="1304"/>
      <c r="L50" s="1304"/>
      <c r="N50" s="1327"/>
      <c r="O50" s="1327"/>
      <c r="P50" s="1327"/>
      <c r="T50" s="1294"/>
      <c r="U50" s="1294"/>
      <c r="V50" s="1294"/>
      <c r="W50" s="1294"/>
      <c r="X50" s="1294"/>
      <c r="Y50" s="1294"/>
      <c r="Z50" s="1294"/>
      <c r="AA50" s="1294"/>
      <c r="AB50" s="1294"/>
      <c r="AC50" s="1294"/>
      <c r="AD50" s="1294"/>
      <c r="AE50" s="1294"/>
      <c r="AF50" s="1294"/>
      <c r="AG50" s="1294"/>
    </row>
    <row r="51" spans="1:33" ht="17.100000000000001" customHeight="1" x14ac:dyDescent="0.25">
      <c r="A51" s="1313" t="s">
        <v>728</v>
      </c>
      <c r="B51" s="1314">
        <v>2552</v>
      </c>
      <c r="C51" s="1314">
        <v>0</v>
      </c>
      <c r="D51" s="1315">
        <v>0</v>
      </c>
      <c r="E51" s="1316">
        <v>0</v>
      </c>
      <c r="F51" s="1314">
        <v>2552</v>
      </c>
      <c r="G51" s="1315">
        <v>2814</v>
      </c>
      <c r="H51" s="1316">
        <v>-262</v>
      </c>
      <c r="I51" s="1327"/>
      <c r="J51" s="1304"/>
      <c r="K51" s="1304"/>
      <c r="L51" s="1304"/>
      <c r="N51" s="1327"/>
      <c r="O51" s="1327"/>
      <c r="P51" s="1327"/>
      <c r="T51" s="1294"/>
      <c r="U51" s="1294"/>
      <c r="V51" s="1294"/>
      <c r="W51" s="1294"/>
      <c r="X51" s="1294"/>
      <c r="Y51" s="1294"/>
      <c r="Z51" s="1294"/>
      <c r="AA51" s="1294"/>
      <c r="AB51" s="1294"/>
      <c r="AC51" s="1294"/>
      <c r="AD51" s="1294"/>
      <c r="AE51" s="1294"/>
      <c r="AF51" s="1294"/>
      <c r="AG51" s="1294"/>
    </row>
    <row r="52" spans="1:33" ht="17.100000000000001" customHeight="1" x14ac:dyDescent="0.25">
      <c r="A52" s="1313" t="s">
        <v>729</v>
      </c>
      <c r="B52" s="1314">
        <v>1960</v>
      </c>
      <c r="C52" s="1314">
        <v>0</v>
      </c>
      <c r="D52" s="1315">
        <v>0</v>
      </c>
      <c r="E52" s="1316">
        <v>0</v>
      </c>
      <c r="F52" s="1314">
        <v>1960</v>
      </c>
      <c r="G52" s="1315">
        <v>2031</v>
      </c>
      <c r="H52" s="1316">
        <v>-71</v>
      </c>
      <c r="I52" s="1327"/>
      <c r="J52" s="1304"/>
      <c r="K52" s="1304"/>
      <c r="L52" s="1304"/>
      <c r="N52" s="1327"/>
      <c r="O52" s="1327"/>
      <c r="P52" s="1327"/>
      <c r="T52" s="1294"/>
      <c r="U52" s="1294"/>
      <c r="V52" s="1294"/>
      <c r="W52" s="1294"/>
      <c r="X52" s="1294"/>
      <c r="Y52" s="1294"/>
      <c r="Z52" s="1294"/>
      <c r="AA52" s="1294"/>
      <c r="AB52" s="1294"/>
      <c r="AC52" s="1294"/>
      <c r="AD52" s="1294"/>
      <c r="AE52" s="1294"/>
      <c r="AF52" s="1294"/>
      <c r="AG52" s="1294"/>
    </row>
    <row r="53" spans="1:33" ht="17.100000000000001" customHeight="1" x14ac:dyDescent="0.25">
      <c r="A53" s="1313" t="s">
        <v>730</v>
      </c>
      <c r="B53" s="1314">
        <v>930</v>
      </c>
      <c r="C53" s="1314">
        <v>0</v>
      </c>
      <c r="D53" s="1315">
        <v>0</v>
      </c>
      <c r="E53" s="1316">
        <v>0</v>
      </c>
      <c r="F53" s="1314">
        <v>930</v>
      </c>
      <c r="G53" s="1315">
        <v>1038</v>
      </c>
      <c r="H53" s="1316">
        <v>-108</v>
      </c>
      <c r="I53" s="1327"/>
      <c r="J53" s="1304"/>
      <c r="K53" s="1304"/>
      <c r="L53" s="1304"/>
      <c r="N53" s="1327"/>
      <c r="O53" s="1327"/>
      <c r="P53" s="1327"/>
      <c r="T53" s="1294"/>
      <c r="U53" s="1294"/>
      <c r="V53" s="1294"/>
      <c r="W53" s="1294"/>
      <c r="X53" s="1294"/>
      <c r="Y53" s="1294"/>
      <c r="Z53" s="1294"/>
      <c r="AA53" s="1294"/>
      <c r="AB53" s="1294"/>
      <c r="AC53" s="1294"/>
      <c r="AD53" s="1294"/>
      <c r="AE53" s="1294"/>
      <c r="AF53" s="1294"/>
      <c r="AG53" s="1294"/>
    </row>
    <row r="54" spans="1:33" ht="17.100000000000001" customHeight="1" x14ac:dyDescent="0.25">
      <c r="A54" s="1313" t="s">
        <v>731</v>
      </c>
      <c r="B54" s="1314">
        <v>317</v>
      </c>
      <c r="C54" s="1314">
        <v>0</v>
      </c>
      <c r="D54" s="1315">
        <v>0</v>
      </c>
      <c r="E54" s="1316">
        <v>0</v>
      </c>
      <c r="F54" s="1314">
        <v>317</v>
      </c>
      <c r="G54" s="1315">
        <v>356</v>
      </c>
      <c r="H54" s="1316">
        <v>-39</v>
      </c>
      <c r="I54" s="1327"/>
      <c r="J54" s="1304"/>
      <c r="K54" s="1304"/>
      <c r="L54" s="1304"/>
      <c r="N54" s="1327"/>
      <c r="O54" s="1327"/>
      <c r="P54" s="1327"/>
      <c r="T54" s="1294"/>
      <c r="U54" s="1294"/>
      <c r="V54" s="1294"/>
      <c r="W54" s="1294"/>
      <c r="X54" s="1294"/>
      <c r="Y54" s="1294"/>
      <c r="Z54" s="1294"/>
      <c r="AA54" s="1294"/>
      <c r="AB54" s="1294"/>
      <c r="AC54" s="1294"/>
      <c r="AD54" s="1294"/>
      <c r="AE54" s="1294"/>
      <c r="AF54" s="1294"/>
      <c r="AG54" s="1294"/>
    </row>
    <row r="55" spans="1:33" ht="17.100000000000001" customHeight="1" x14ac:dyDescent="0.25">
      <c r="A55" s="1313" t="s">
        <v>732</v>
      </c>
      <c r="B55" s="1314">
        <v>-160</v>
      </c>
      <c r="C55" s="1314">
        <v>0</v>
      </c>
      <c r="D55" s="1315">
        <v>0</v>
      </c>
      <c r="E55" s="1316">
        <v>0</v>
      </c>
      <c r="F55" s="1314">
        <v>-160</v>
      </c>
      <c r="G55" s="1315">
        <v>-117</v>
      </c>
      <c r="H55" s="1316">
        <v>-43</v>
      </c>
      <c r="I55" s="1327"/>
      <c r="J55" s="1304"/>
      <c r="K55" s="1304"/>
      <c r="L55" s="1304"/>
      <c r="N55" s="1327"/>
      <c r="O55" s="1327"/>
      <c r="P55" s="1327"/>
      <c r="T55" s="1294"/>
      <c r="U55" s="1294"/>
      <c r="V55" s="1294"/>
      <c r="W55" s="1294"/>
      <c r="X55" s="1294"/>
      <c r="Y55" s="1294"/>
      <c r="Z55" s="1294"/>
      <c r="AA55" s="1294"/>
      <c r="AB55" s="1294"/>
      <c r="AC55" s="1294"/>
      <c r="AD55" s="1294"/>
      <c r="AE55" s="1294"/>
      <c r="AF55" s="1294"/>
      <c r="AG55" s="1294"/>
    </row>
    <row r="56" spans="1:33" ht="17.100000000000001" customHeight="1" x14ac:dyDescent="0.25">
      <c r="A56" s="1313" t="s">
        <v>733</v>
      </c>
      <c r="B56" s="1314">
        <v>-95</v>
      </c>
      <c r="C56" s="1314">
        <v>0</v>
      </c>
      <c r="D56" s="1315">
        <v>0</v>
      </c>
      <c r="E56" s="1316">
        <v>0</v>
      </c>
      <c r="F56" s="1314">
        <v>-95</v>
      </c>
      <c r="G56" s="1315">
        <v>-85</v>
      </c>
      <c r="H56" s="1316">
        <v>-10</v>
      </c>
      <c r="I56" s="1327"/>
      <c r="J56" s="1304"/>
      <c r="K56" s="1304"/>
      <c r="L56" s="1304"/>
      <c r="N56" s="1327"/>
      <c r="O56" s="1327"/>
      <c r="P56" s="1327"/>
      <c r="T56" s="1294"/>
      <c r="U56" s="1294"/>
      <c r="V56" s="1294"/>
      <c r="W56" s="1294"/>
      <c r="X56" s="1294"/>
      <c r="Y56" s="1294"/>
      <c r="Z56" s="1294"/>
      <c r="AA56" s="1294"/>
      <c r="AB56" s="1294"/>
      <c r="AC56" s="1294"/>
      <c r="AD56" s="1294"/>
      <c r="AE56" s="1294"/>
      <c r="AF56" s="1294"/>
      <c r="AG56" s="1294"/>
    </row>
    <row r="57" spans="1:33" ht="17.100000000000001" customHeight="1" x14ac:dyDescent="0.25">
      <c r="A57" s="1313" t="s">
        <v>734</v>
      </c>
      <c r="B57" s="1314">
        <v>-138</v>
      </c>
      <c r="C57" s="1314">
        <v>0</v>
      </c>
      <c r="D57" s="1315">
        <v>0</v>
      </c>
      <c r="E57" s="1316">
        <v>0</v>
      </c>
      <c r="F57" s="1314">
        <v>-138</v>
      </c>
      <c r="G57" s="1315">
        <v>-129</v>
      </c>
      <c r="H57" s="1316">
        <v>-9</v>
      </c>
      <c r="I57" s="1327"/>
      <c r="J57" s="1304"/>
      <c r="K57" s="1304"/>
      <c r="L57" s="1304"/>
      <c r="N57" s="1327"/>
      <c r="O57" s="1327"/>
      <c r="P57" s="1327"/>
      <c r="T57" s="1294"/>
      <c r="U57" s="1294"/>
      <c r="V57" s="1294"/>
      <c r="W57" s="1294"/>
      <c r="X57" s="1294"/>
      <c r="Y57" s="1294"/>
      <c r="Z57" s="1294"/>
      <c r="AA57" s="1294"/>
      <c r="AB57" s="1294"/>
      <c r="AC57" s="1294"/>
      <c r="AD57" s="1294"/>
      <c r="AE57" s="1294"/>
      <c r="AF57" s="1294"/>
      <c r="AG57" s="1294"/>
    </row>
    <row r="58" spans="1:33" ht="17.100000000000001" customHeight="1" x14ac:dyDescent="0.25">
      <c r="A58" s="1313" t="s">
        <v>735</v>
      </c>
      <c r="B58" s="1314">
        <v>-35</v>
      </c>
      <c r="C58" s="1314">
        <v>0</v>
      </c>
      <c r="D58" s="1315">
        <v>0</v>
      </c>
      <c r="E58" s="1316">
        <v>0</v>
      </c>
      <c r="F58" s="1314">
        <v>-35</v>
      </c>
      <c r="G58" s="1315">
        <v>-28</v>
      </c>
      <c r="H58" s="1316">
        <v>-7</v>
      </c>
      <c r="I58" s="1327"/>
      <c r="J58" s="1304"/>
      <c r="K58" s="1304"/>
      <c r="L58" s="1304"/>
      <c r="N58" s="1327"/>
      <c r="O58" s="1327"/>
      <c r="P58" s="1327"/>
      <c r="T58" s="1294"/>
      <c r="U58" s="1294"/>
      <c r="V58" s="1294"/>
      <c r="W58" s="1294"/>
      <c r="X58" s="1294"/>
      <c r="Y58" s="1294"/>
      <c r="Z58" s="1294"/>
      <c r="AA58" s="1294"/>
      <c r="AB58" s="1294"/>
      <c r="AC58" s="1294"/>
      <c r="AD58" s="1294"/>
      <c r="AE58" s="1294"/>
      <c r="AF58" s="1294"/>
      <c r="AG58" s="1294"/>
    </row>
    <row r="59" spans="1:33" ht="17.100000000000001" customHeight="1" x14ac:dyDescent="0.25">
      <c r="A59" s="1313" t="s">
        <v>736</v>
      </c>
      <c r="B59" s="1314">
        <v>-5</v>
      </c>
      <c r="C59" s="1314">
        <v>0</v>
      </c>
      <c r="D59" s="1315">
        <v>0</v>
      </c>
      <c r="E59" s="1316">
        <v>0</v>
      </c>
      <c r="F59" s="1314">
        <v>-5</v>
      </c>
      <c r="G59" s="1315">
        <v>-6</v>
      </c>
      <c r="H59" s="1316">
        <v>1</v>
      </c>
      <c r="I59" s="1327"/>
      <c r="J59" s="1304"/>
      <c r="K59" s="1304"/>
      <c r="L59" s="1304"/>
      <c r="N59" s="1327"/>
      <c r="O59" s="1327"/>
      <c r="P59" s="1327"/>
      <c r="T59" s="1294"/>
      <c r="U59" s="1294"/>
      <c r="V59" s="1294"/>
      <c r="W59" s="1294"/>
      <c r="X59" s="1294"/>
      <c r="Y59" s="1294"/>
      <c r="Z59" s="1294"/>
      <c r="AA59" s="1294"/>
      <c r="AB59" s="1294"/>
      <c r="AC59" s="1294"/>
      <c r="AD59" s="1294"/>
      <c r="AE59" s="1294"/>
      <c r="AF59" s="1294"/>
      <c r="AG59" s="1294"/>
    </row>
    <row r="60" spans="1:33" s="1299" customFormat="1" ht="20.100000000000001" customHeight="1" x14ac:dyDescent="0.25">
      <c r="A60" s="1300" t="s">
        <v>738</v>
      </c>
      <c r="B60" s="1301">
        <v>61725</v>
      </c>
      <c r="C60" s="1301">
        <v>1</v>
      </c>
      <c r="D60" s="1302">
        <v>0</v>
      </c>
      <c r="E60" s="1303">
        <v>1</v>
      </c>
      <c r="F60" s="1301">
        <v>61724</v>
      </c>
      <c r="G60" s="1302">
        <v>64996</v>
      </c>
      <c r="H60" s="1303">
        <v>-3272</v>
      </c>
      <c r="I60" s="1327"/>
      <c r="J60" s="1304"/>
      <c r="K60" s="1304"/>
      <c r="L60" s="1304"/>
      <c r="M60" s="1319"/>
      <c r="N60" s="1319"/>
      <c r="O60" s="1319"/>
      <c r="P60" s="1319"/>
      <c r="Q60" s="1319"/>
      <c r="R60" s="1319"/>
      <c r="S60" s="1319"/>
      <c r="T60" s="1319"/>
      <c r="U60" s="1319"/>
      <c r="V60" s="1319"/>
      <c r="W60" s="1294"/>
      <c r="X60" s="1294"/>
      <c r="Y60" s="1294"/>
      <c r="Z60" s="1294"/>
      <c r="AA60" s="1294"/>
      <c r="AB60" s="1294"/>
      <c r="AC60" s="1294"/>
      <c r="AD60" s="1294"/>
      <c r="AE60" s="1294"/>
      <c r="AF60" s="1294"/>
      <c r="AG60" s="1294"/>
    </row>
    <row r="61" spans="1:33" x14ac:dyDescent="0.25">
      <c r="A61" s="1305" t="s">
        <v>711</v>
      </c>
      <c r="B61" s="1306"/>
      <c r="C61" s="1306"/>
      <c r="D61" s="1307"/>
      <c r="E61" s="1308"/>
      <c r="F61" s="1306"/>
      <c r="G61" s="1307"/>
      <c r="H61" s="1308"/>
      <c r="I61" s="1327"/>
      <c r="J61" s="1304"/>
      <c r="K61" s="1304"/>
      <c r="L61" s="1304"/>
      <c r="M61" s="1319"/>
      <c r="N61" s="1319"/>
      <c r="O61" s="1319"/>
      <c r="P61" s="1319"/>
      <c r="Q61" s="1319"/>
      <c r="R61" s="1319"/>
      <c r="S61" s="1319"/>
      <c r="T61" s="1319"/>
      <c r="U61" s="1319"/>
      <c r="V61" s="1319"/>
      <c r="W61" s="1294"/>
      <c r="X61" s="1294"/>
      <c r="Y61" s="1294"/>
      <c r="Z61" s="1294"/>
      <c r="AA61" s="1294"/>
      <c r="AB61" s="1294"/>
      <c r="AC61" s="1294"/>
      <c r="AD61" s="1294"/>
      <c r="AE61" s="1294"/>
      <c r="AF61" s="1294"/>
      <c r="AG61" s="1294"/>
    </row>
    <row r="62" spans="1:33" ht="17.100000000000001" customHeight="1" x14ac:dyDescent="0.25">
      <c r="A62" s="1309" t="s">
        <v>712</v>
      </c>
      <c r="B62" s="1310">
        <v>21504</v>
      </c>
      <c r="C62" s="1310">
        <v>-1</v>
      </c>
      <c r="D62" s="1311">
        <v>0</v>
      </c>
      <c r="E62" s="1312">
        <v>-1</v>
      </c>
      <c r="F62" s="1310">
        <v>21505</v>
      </c>
      <c r="G62" s="1311">
        <v>21018</v>
      </c>
      <c r="H62" s="1312">
        <v>487</v>
      </c>
      <c r="I62" s="1327"/>
      <c r="J62" s="1304"/>
      <c r="K62" s="1304"/>
      <c r="L62" s="1304"/>
      <c r="N62" s="1327"/>
      <c r="O62" s="1327"/>
      <c r="P62" s="1327"/>
      <c r="T62" s="1294"/>
      <c r="U62" s="1294"/>
      <c r="V62" s="1294"/>
      <c r="W62" s="1294"/>
      <c r="X62" s="1294"/>
      <c r="Y62" s="1294"/>
      <c r="Z62" s="1294"/>
      <c r="AA62" s="1294"/>
      <c r="AB62" s="1294"/>
      <c r="AC62" s="1294"/>
      <c r="AD62" s="1294"/>
      <c r="AE62" s="1294"/>
      <c r="AF62" s="1294"/>
      <c r="AG62" s="1294"/>
    </row>
    <row r="63" spans="1:33" ht="17.100000000000001" customHeight="1" x14ac:dyDescent="0.25">
      <c r="A63" s="1313" t="s">
        <v>713</v>
      </c>
      <c r="B63" s="1314">
        <v>25020</v>
      </c>
      <c r="C63" s="1314">
        <v>2</v>
      </c>
      <c r="D63" s="1315">
        <v>0</v>
      </c>
      <c r="E63" s="1316">
        <v>2</v>
      </c>
      <c r="F63" s="1314">
        <v>25018</v>
      </c>
      <c r="G63" s="1315">
        <v>28636</v>
      </c>
      <c r="H63" s="1316">
        <v>-3618</v>
      </c>
      <c r="I63" s="1327"/>
      <c r="J63" s="1304"/>
      <c r="K63" s="1304"/>
      <c r="L63" s="1304"/>
      <c r="N63" s="1327"/>
      <c r="O63" s="1327"/>
      <c r="P63" s="1327"/>
      <c r="T63" s="1294"/>
      <c r="U63" s="1294"/>
      <c r="V63" s="1294"/>
      <c r="W63" s="1294"/>
      <c r="X63" s="1294"/>
      <c r="Y63" s="1294"/>
      <c r="Z63" s="1294"/>
      <c r="AA63" s="1294"/>
      <c r="AB63" s="1294"/>
      <c r="AC63" s="1294"/>
      <c r="AD63" s="1294"/>
      <c r="AE63" s="1294"/>
      <c r="AF63" s="1294"/>
      <c r="AG63" s="1294"/>
    </row>
    <row r="64" spans="1:33" ht="17.100000000000001" customHeight="1" x14ac:dyDescent="0.25">
      <c r="A64" s="1313" t="s">
        <v>714</v>
      </c>
      <c r="B64" s="1314">
        <v>15201</v>
      </c>
      <c r="C64" s="1314">
        <v>0</v>
      </c>
      <c r="D64" s="1315">
        <v>0</v>
      </c>
      <c r="E64" s="1316">
        <v>0</v>
      </c>
      <c r="F64" s="1314">
        <v>15201</v>
      </c>
      <c r="G64" s="1315">
        <v>15342</v>
      </c>
      <c r="H64" s="1316">
        <v>-141</v>
      </c>
      <c r="I64" s="1327"/>
      <c r="J64" s="1304"/>
      <c r="K64" s="1304"/>
      <c r="L64" s="1304"/>
      <c r="N64" s="1327"/>
      <c r="O64" s="1327"/>
      <c r="P64" s="1327"/>
      <c r="T64" s="1294"/>
      <c r="U64" s="1294"/>
      <c r="V64" s="1294"/>
      <c r="W64" s="1294"/>
      <c r="X64" s="1294"/>
      <c r="Y64" s="1294"/>
      <c r="Z64" s="1294"/>
      <c r="AA64" s="1294"/>
      <c r="AB64" s="1294"/>
      <c r="AC64" s="1294"/>
      <c r="AD64" s="1294"/>
      <c r="AE64" s="1294"/>
      <c r="AF64" s="1294"/>
      <c r="AG64" s="1294"/>
    </row>
    <row r="65" spans="1:33" ht="15" customHeight="1" x14ac:dyDescent="0.25">
      <c r="A65" s="1317" t="s">
        <v>715</v>
      </c>
      <c r="B65" s="1306"/>
      <c r="C65" s="1306"/>
      <c r="D65" s="1307"/>
      <c r="E65" s="1308"/>
      <c r="F65" s="1306"/>
      <c r="G65" s="1307"/>
      <c r="H65" s="1308"/>
      <c r="I65" s="1327"/>
      <c r="J65" s="1304"/>
      <c r="K65" s="1304"/>
      <c r="L65" s="1304"/>
      <c r="N65" s="1327"/>
      <c r="O65" s="1327"/>
      <c r="P65" s="1327"/>
      <c r="T65" s="1294"/>
      <c r="U65" s="1294"/>
      <c r="V65" s="1294"/>
      <c r="W65" s="1294"/>
      <c r="X65" s="1294"/>
      <c r="Y65" s="1294"/>
      <c r="Z65" s="1294"/>
      <c r="AA65" s="1294"/>
      <c r="AB65" s="1294"/>
      <c r="AC65" s="1294"/>
      <c r="AD65" s="1294"/>
      <c r="AE65" s="1294"/>
      <c r="AF65" s="1294"/>
      <c r="AG65" s="1294"/>
    </row>
    <row r="66" spans="1:33" ht="17.100000000000001" customHeight="1" x14ac:dyDescent="0.25">
      <c r="A66" s="1309" t="s">
        <v>716</v>
      </c>
      <c r="B66" s="1310">
        <v>7520</v>
      </c>
      <c r="C66" s="1310">
        <v>0</v>
      </c>
      <c r="D66" s="1311">
        <v>0</v>
      </c>
      <c r="E66" s="1312">
        <v>0</v>
      </c>
      <c r="F66" s="1310">
        <v>7520</v>
      </c>
      <c r="G66" s="1311">
        <v>7091</v>
      </c>
      <c r="H66" s="1312">
        <v>429</v>
      </c>
      <c r="I66" s="1327"/>
      <c r="J66" s="1304"/>
      <c r="K66" s="1304"/>
      <c r="L66" s="1304"/>
      <c r="N66" s="1327"/>
      <c r="O66" s="1327"/>
      <c r="P66" s="1327"/>
      <c r="T66" s="1294"/>
      <c r="U66" s="1294"/>
      <c r="V66" s="1294"/>
      <c r="W66" s="1294"/>
      <c r="X66" s="1294"/>
      <c r="Y66" s="1294"/>
      <c r="Z66" s="1294"/>
      <c r="AA66" s="1294"/>
      <c r="AB66" s="1294"/>
      <c r="AC66" s="1294"/>
      <c r="AD66" s="1294"/>
      <c r="AE66" s="1294"/>
      <c r="AF66" s="1294"/>
      <c r="AG66" s="1294"/>
    </row>
    <row r="67" spans="1:33" ht="17.100000000000001" customHeight="1" x14ac:dyDescent="0.25">
      <c r="A67" s="1313" t="s">
        <v>717</v>
      </c>
      <c r="B67" s="1314">
        <v>6867</v>
      </c>
      <c r="C67" s="1314">
        <v>0</v>
      </c>
      <c r="D67" s="1315">
        <v>0</v>
      </c>
      <c r="E67" s="1316">
        <v>0</v>
      </c>
      <c r="F67" s="1314">
        <v>6867</v>
      </c>
      <c r="G67" s="1315">
        <v>6851</v>
      </c>
      <c r="H67" s="1316">
        <v>16</v>
      </c>
      <c r="I67" s="1327"/>
      <c r="J67" s="1304"/>
      <c r="K67" s="1304"/>
      <c r="L67" s="1304"/>
      <c r="N67" s="1327"/>
      <c r="O67" s="1327"/>
      <c r="P67" s="1327"/>
      <c r="T67" s="1294"/>
      <c r="U67" s="1294"/>
      <c r="V67" s="1294"/>
      <c r="W67" s="1294"/>
      <c r="X67" s="1294"/>
      <c r="Y67" s="1294"/>
      <c r="Z67" s="1294"/>
      <c r="AA67" s="1294"/>
      <c r="AB67" s="1294"/>
      <c r="AC67" s="1294"/>
      <c r="AD67" s="1294"/>
      <c r="AE67" s="1294"/>
      <c r="AF67" s="1294"/>
      <c r="AG67" s="1294"/>
    </row>
    <row r="68" spans="1:33" ht="17.100000000000001" customHeight="1" x14ac:dyDescent="0.25">
      <c r="A68" s="1313" t="s">
        <v>718</v>
      </c>
      <c r="B68" s="1314">
        <v>5954</v>
      </c>
      <c r="C68" s="1314">
        <v>0</v>
      </c>
      <c r="D68" s="1315">
        <v>0</v>
      </c>
      <c r="E68" s="1316">
        <v>0</v>
      </c>
      <c r="F68" s="1314">
        <v>5954</v>
      </c>
      <c r="G68" s="1315">
        <v>5904</v>
      </c>
      <c r="H68" s="1316">
        <v>50</v>
      </c>
      <c r="I68" s="1327"/>
      <c r="J68" s="1304"/>
      <c r="K68" s="1304"/>
      <c r="L68" s="1304"/>
      <c r="N68" s="1327"/>
      <c r="O68" s="1327"/>
      <c r="P68" s="1327"/>
      <c r="T68" s="1294"/>
      <c r="U68" s="1294"/>
      <c r="V68" s="1294"/>
      <c r="W68" s="1294"/>
      <c r="X68" s="1294"/>
      <c r="Y68" s="1294"/>
      <c r="Z68" s="1294"/>
      <c r="AA68" s="1294"/>
      <c r="AB68" s="1294"/>
      <c r="AC68" s="1294"/>
      <c r="AD68" s="1294"/>
      <c r="AE68" s="1294"/>
      <c r="AF68" s="1294"/>
      <c r="AG68" s="1294"/>
    </row>
    <row r="69" spans="1:33" ht="17.100000000000001" customHeight="1" x14ac:dyDescent="0.25">
      <c r="A69" s="1313" t="s">
        <v>719</v>
      </c>
      <c r="B69" s="1314">
        <v>8248</v>
      </c>
      <c r="C69" s="1314">
        <v>0</v>
      </c>
      <c r="D69" s="1315">
        <v>0</v>
      </c>
      <c r="E69" s="1316">
        <v>0</v>
      </c>
      <c r="F69" s="1314">
        <v>8248</v>
      </c>
      <c r="G69" s="1315">
        <v>7422</v>
      </c>
      <c r="H69" s="1316">
        <v>826</v>
      </c>
      <c r="I69" s="1327"/>
      <c r="J69" s="1304"/>
      <c r="K69" s="1304"/>
      <c r="L69" s="1304"/>
      <c r="N69" s="1327"/>
      <c r="O69" s="1327"/>
      <c r="P69" s="1327"/>
      <c r="T69" s="1294"/>
      <c r="U69" s="1294"/>
      <c r="V69" s="1294"/>
      <c r="W69" s="1294"/>
      <c r="X69" s="1294"/>
      <c r="Y69" s="1294"/>
      <c r="Z69" s="1294"/>
      <c r="AA69" s="1294"/>
      <c r="AB69" s="1294"/>
      <c r="AC69" s="1294"/>
      <c r="AD69" s="1294"/>
      <c r="AE69" s="1294"/>
      <c r="AF69" s="1294"/>
      <c r="AG69" s="1294"/>
    </row>
    <row r="70" spans="1:33" ht="17.100000000000001" customHeight="1" x14ac:dyDescent="0.25">
      <c r="A70" s="1313" t="s">
        <v>720</v>
      </c>
      <c r="B70" s="1314">
        <v>220</v>
      </c>
      <c r="C70" s="1314">
        <v>0</v>
      </c>
      <c r="D70" s="1315">
        <v>0</v>
      </c>
      <c r="E70" s="1316">
        <v>0</v>
      </c>
      <c r="F70" s="1314">
        <v>220</v>
      </c>
      <c r="G70" s="1315">
        <v>1850</v>
      </c>
      <c r="H70" s="1316">
        <v>-1630</v>
      </c>
      <c r="I70" s="1327"/>
      <c r="J70" s="1304"/>
      <c r="K70" s="1304"/>
      <c r="L70" s="1304"/>
      <c r="N70" s="1327"/>
      <c r="O70" s="1327"/>
      <c r="P70" s="1327"/>
      <c r="T70" s="1294"/>
      <c r="U70" s="1294"/>
      <c r="V70" s="1294"/>
      <c r="W70" s="1294"/>
      <c r="X70" s="1294"/>
      <c r="Y70" s="1294"/>
      <c r="Z70" s="1294"/>
      <c r="AA70" s="1294"/>
      <c r="AB70" s="1294"/>
      <c r="AC70" s="1294"/>
      <c r="AD70" s="1294"/>
      <c r="AE70" s="1294"/>
      <c r="AF70" s="1294"/>
      <c r="AG70" s="1294"/>
    </row>
    <row r="71" spans="1:33" ht="17.100000000000001" customHeight="1" x14ac:dyDescent="0.25">
      <c r="A71" s="1313" t="s">
        <v>721</v>
      </c>
      <c r="B71" s="1314">
        <v>2042</v>
      </c>
      <c r="C71" s="1314">
        <v>-1</v>
      </c>
      <c r="D71" s="1315">
        <v>0</v>
      </c>
      <c r="E71" s="1316">
        <v>-1</v>
      </c>
      <c r="F71" s="1314">
        <v>2043</v>
      </c>
      <c r="G71" s="1315">
        <v>2925</v>
      </c>
      <c r="H71" s="1316">
        <v>-882</v>
      </c>
      <c r="I71" s="1327"/>
      <c r="J71" s="1304"/>
      <c r="K71" s="1304"/>
      <c r="L71" s="1304"/>
      <c r="N71" s="1327"/>
      <c r="O71" s="1327"/>
      <c r="P71" s="1327"/>
      <c r="T71" s="1294"/>
      <c r="U71" s="1294"/>
      <c r="V71" s="1294"/>
      <c r="W71" s="1294"/>
      <c r="X71" s="1294"/>
      <c r="Y71" s="1294"/>
      <c r="Z71" s="1294"/>
      <c r="AA71" s="1294"/>
      <c r="AB71" s="1294"/>
      <c r="AC71" s="1294"/>
      <c r="AD71" s="1294"/>
      <c r="AE71" s="1294"/>
      <c r="AF71" s="1294"/>
      <c r="AG71" s="1294"/>
    </row>
    <row r="72" spans="1:33" ht="17.100000000000001" customHeight="1" x14ac:dyDescent="0.25">
      <c r="A72" s="1313" t="s">
        <v>722</v>
      </c>
      <c r="B72" s="1314">
        <v>1868</v>
      </c>
      <c r="C72" s="1314">
        <v>0</v>
      </c>
      <c r="D72" s="1315">
        <v>0</v>
      </c>
      <c r="E72" s="1316">
        <v>0</v>
      </c>
      <c r="F72" s="1314">
        <v>1868</v>
      </c>
      <c r="G72" s="1315">
        <v>2515</v>
      </c>
      <c r="H72" s="1316">
        <v>-647</v>
      </c>
      <c r="I72" s="1327"/>
      <c r="J72" s="1304"/>
      <c r="K72" s="1304"/>
      <c r="L72" s="1304"/>
      <c r="N72" s="1327"/>
      <c r="O72" s="1327"/>
      <c r="P72" s="1327"/>
      <c r="T72" s="1294"/>
      <c r="U72" s="1294"/>
      <c r="V72" s="1294"/>
      <c r="W72" s="1294"/>
      <c r="X72" s="1294"/>
      <c r="Y72" s="1294"/>
      <c r="Z72" s="1294"/>
      <c r="AA72" s="1294"/>
      <c r="AB72" s="1294"/>
      <c r="AC72" s="1294"/>
      <c r="AD72" s="1294"/>
      <c r="AE72" s="1294"/>
      <c r="AF72" s="1294"/>
      <c r="AG72" s="1294"/>
    </row>
    <row r="73" spans="1:33" ht="17.100000000000001" customHeight="1" x14ac:dyDescent="0.25">
      <c r="A73" s="1313" t="s">
        <v>723</v>
      </c>
      <c r="B73" s="1314">
        <v>2894</v>
      </c>
      <c r="C73" s="1314">
        <v>0</v>
      </c>
      <c r="D73" s="1315">
        <v>0</v>
      </c>
      <c r="E73" s="1316">
        <v>0</v>
      </c>
      <c r="F73" s="1314">
        <v>2894</v>
      </c>
      <c r="G73" s="1315">
        <v>3382</v>
      </c>
      <c r="H73" s="1316">
        <v>-488</v>
      </c>
      <c r="I73" s="1327"/>
      <c r="J73" s="1304"/>
      <c r="K73" s="1304"/>
      <c r="L73" s="1304"/>
      <c r="N73" s="1327"/>
      <c r="O73" s="1327"/>
      <c r="P73" s="1327"/>
      <c r="T73" s="1294"/>
      <c r="U73" s="1294"/>
      <c r="V73" s="1294"/>
      <c r="W73" s="1294"/>
      <c r="X73" s="1294"/>
      <c r="Y73" s="1294"/>
      <c r="Z73" s="1294"/>
      <c r="AA73" s="1294"/>
      <c r="AB73" s="1294"/>
      <c r="AC73" s="1294"/>
      <c r="AD73" s="1294"/>
      <c r="AE73" s="1294"/>
      <c r="AF73" s="1294"/>
      <c r="AG73" s="1294"/>
    </row>
    <row r="74" spans="1:33" ht="17.100000000000001" customHeight="1" x14ac:dyDescent="0.25">
      <c r="A74" s="1313" t="s">
        <v>724</v>
      </c>
      <c r="B74" s="1314">
        <v>1673</v>
      </c>
      <c r="C74" s="1314">
        <v>1</v>
      </c>
      <c r="D74" s="1315">
        <v>0</v>
      </c>
      <c r="E74" s="1316">
        <v>1</v>
      </c>
      <c r="F74" s="1314">
        <v>1672</v>
      </c>
      <c r="G74" s="1315">
        <v>2011</v>
      </c>
      <c r="H74" s="1316">
        <v>-339</v>
      </c>
      <c r="I74" s="1327"/>
      <c r="J74" s="1304"/>
      <c r="K74" s="1304"/>
      <c r="L74" s="1304"/>
      <c r="N74" s="1327"/>
      <c r="O74" s="1327"/>
      <c r="P74" s="1327"/>
      <c r="T74" s="1294"/>
      <c r="U74" s="1294"/>
      <c r="V74" s="1294"/>
      <c r="W74" s="1294"/>
      <c r="X74" s="1294"/>
      <c r="Y74" s="1294"/>
      <c r="Z74" s="1294"/>
      <c r="AA74" s="1294"/>
      <c r="AB74" s="1294"/>
      <c r="AC74" s="1294"/>
      <c r="AD74" s="1294"/>
      <c r="AE74" s="1294"/>
      <c r="AF74" s="1294"/>
      <c r="AG74" s="1294"/>
    </row>
    <row r="75" spans="1:33" ht="17.100000000000001" customHeight="1" x14ac:dyDescent="0.25">
      <c r="A75" s="1313" t="s">
        <v>725</v>
      </c>
      <c r="B75" s="1314">
        <v>3071</v>
      </c>
      <c r="C75" s="1314">
        <v>0</v>
      </c>
      <c r="D75" s="1315">
        <v>0</v>
      </c>
      <c r="E75" s="1316">
        <v>0</v>
      </c>
      <c r="F75" s="1314">
        <v>3071</v>
      </c>
      <c r="G75" s="1315">
        <v>3287</v>
      </c>
      <c r="H75" s="1316">
        <v>-216</v>
      </c>
      <c r="I75" s="1327"/>
      <c r="J75" s="1304"/>
      <c r="K75" s="1304"/>
      <c r="L75" s="1304"/>
      <c r="N75" s="1327"/>
      <c r="O75" s="1327"/>
      <c r="P75" s="1327"/>
      <c r="T75" s="1294"/>
      <c r="U75" s="1294"/>
      <c r="V75" s="1294"/>
      <c r="W75" s="1294"/>
      <c r="X75" s="1294"/>
      <c r="Y75" s="1294"/>
      <c r="Z75" s="1294"/>
      <c r="AA75" s="1294"/>
      <c r="AB75" s="1294"/>
      <c r="AC75" s="1294"/>
      <c r="AD75" s="1294"/>
      <c r="AE75" s="1294"/>
      <c r="AF75" s="1294"/>
      <c r="AG75" s="1294"/>
    </row>
    <row r="76" spans="1:33" ht="17.100000000000001" customHeight="1" x14ac:dyDescent="0.25">
      <c r="A76" s="1313" t="s">
        <v>726</v>
      </c>
      <c r="B76" s="1314">
        <v>4012</v>
      </c>
      <c r="C76" s="1314">
        <v>0</v>
      </c>
      <c r="D76" s="1315">
        <v>0</v>
      </c>
      <c r="E76" s="1316">
        <v>0</v>
      </c>
      <c r="F76" s="1314">
        <v>4012</v>
      </c>
      <c r="G76" s="1315">
        <v>4274</v>
      </c>
      <c r="H76" s="1316">
        <v>-262</v>
      </c>
      <c r="I76" s="1327"/>
      <c r="J76" s="1304"/>
      <c r="K76" s="1304"/>
      <c r="L76" s="1304"/>
      <c r="N76" s="1327"/>
      <c r="O76" s="1327"/>
      <c r="P76" s="1327"/>
      <c r="T76" s="1294"/>
      <c r="U76" s="1294"/>
      <c r="V76" s="1294"/>
      <c r="W76" s="1294"/>
      <c r="X76" s="1294"/>
      <c r="Y76" s="1294"/>
      <c r="Z76" s="1294"/>
      <c r="AA76" s="1294"/>
      <c r="AB76" s="1294"/>
      <c r="AC76" s="1294"/>
      <c r="AD76" s="1294"/>
      <c r="AE76" s="1294"/>
      <c r="AF76" s="1294"/>
      <c r="AG76" s="1294"/>
    </row>
    <row r="77" spans="1:33" ht="17.100000000000001" customHeight="1" x14ac:dyDescent="0.25">
      <c r="A77" s="1313" t="s">
        <v>727</v>
      </c>
      <c r="B77" s="1314">
        <v>5416</v>
      </c>
      <c r="C77" s="1314">
        <v>1</v>
      </c>
      <c r="D77" s="1315">
        <v>0</v>
      </c>
      <c r="E77" s="1316">
        <v>1</v>
      </c>
      <c r="F77" s="1314">
        <v>5415</v>
      </c>
      <c r="G77" s="1315">
        <v>5435</v>
      </c>
      <c r="H77" s="1316">
        <v>-20</v>
      </c>
      <c r="I77" s="1327"/>
      <c r="J77" s="1304"/>
      <c r="K77" s="1304"/>
      <c r="L77" s="1304"/>
      <c r="N77" s="1327"/>
      <c r="O77" s="1327"/>
      <c r="P77" s="1327"/>
      <c r="T77" s="1294"/>
      <c r="U77" s="1294"/>
      <c r="V77" s="1294"/>
      <c r="W77" s="1294"/>
      <c r="X77" s="1294"/>
      <c r="Y77" s="1294"/>
      <c r="Z77" s="1294"/>
      <c r="AA77" s="1294"/>
      <c r="AB77" s="1294"/>
      <c r="AC77" s="1294"/>
      <c r="AD77" s="1294"/>
      <c r="AE77" s="1294"/>
      <c r="AF77" s="1294"/>
      <c r="AG77" s="1294"/>
    </row>
    <row r="78" spans="1:33" ht="17.100000000000001" customHeight="1" x14ac:dyDescent="0.25">
      <c r="A78" s="1313" t="s">
        <v>728</v>
      </c>
      <c r="B78" s="1314">
        <v>5536</v>
      </c>
      <c r="C78" s="1314">
        <v>0</v>
      </c>
      <c r="D78" s="1315">
        <v>0</v>
      </c>
      <c r="E78" s="1316">
        <v>0</v>
      </c>
      <c r="F78" s="1314">
        <v>5536</v>
      </c>
      <c r="G78" s="1315">
        <v>5594</v>
      </c>
      <c r="H78" s="1316">
        <v>-58</v>
      </c>
      <c r="I78" s="1327"/>
      <c r="J78" s="1304"/>
      <c r="K78" s="1304"/>
      <c r="L78" s="1304"/>
      <c r="N78" s="1327"/>
      <c r="O78" s="1327"/>
      <c r="P78" s="1327"/>
      <c r="T78" s="1294"/>
      <c r="U78" s="1294"/>
      <c r="V78" s="1294"/>
      <c r="W78" s="1294"/>
      <c r="X78" s="1294"/>
      <c r="Y78" s="1294"/>
      <c r="Z78" s="1294"/>
      <c r="AA78" s="1294"/>
      <c r="AB78" s="1294"/>
      <c r="AC78" s="1294"/>
      <c r="AD78" s="1294"/>
      <c r="AE78" s="1294"/>
      <c r="AF78" s="1294"/>
      <c r="AG78" s="1294"/>
    </row>
    <row r="79" spans="1:33" ht="17.100000000000001" customHeight="1" x14ac:dyDescent="0.25">
      <c r="A79" s="1313" t="s">
        <v>729</v>
      </c>
      <c r="B79" s="1314">
        <v>4242</v>
      </c>
      <c r="C79" s="1314">
        <v>-1</v>
      </c>
      <c r="D79" s="1315">
        <v>0</v>
      </c>
      <c r="E79" s="1316">
        <v>-1</v>
      </c>
      <c r="F79" s="1314">
        <v>4243</v>
      </c>
      <c r="G79" s="1315">
        <v>4213</v>
      </c>
      <c r="H79" s="1316">
        <v>30</v>
      </c>
      <c r="I79" s="1327"/>
      <c r="J79" s="1304"/>
      <c r="K79" s="1304"/>
      <c r="L79" s="1304"/>
      <c r="N79" s="1327"/>
      <c r="O79" s="1327"/>
      <c r="P79" s="1327"/>
      <c r="T79" s="1294"/>
      <c r="U79" s="1294"/>
      <c r="V79" s="1294"/>
      <c r="W79" s="1294"/>
      <c r="X79" s="1294"/>
      <c r="Y79" s="1294"/>
      <c r="Z79" s="1294"/>
      <c r="AA79" s="1294"/>
      <c r="AB79" s="1294"/>
      <c r="AC79" s="1294"/>
      <c r="AD79" s="1294"/>
      <c r="AE79" s="1294"/>
      <c r="AF79" s="1294"/>
      <c r="AG79" s="1294"/>
    </row>
    <row r="80" spans="1:33" ht="17.100000000000001" customHeight="1" x14ac:dyDescent="0.25">
      <c r="A80" s="1313" t="s">
        <v>730</v>
      </c>
      <c r="B80" s="1314">
        <v>2301</v>
      </c>
      <c r="C80" s="1314">
        <v>1</v>
      </c>
      <c r="D80" s="1315">
        <v>0</v>
      </c>
      <c r="E80" s="1316">
        <v>1</v>
      </c>
      <c r="F80" s="1314">
        <v>2300</v>
      </c>
      <c r="G80" s="1315">
        <v>2310</v>
      </c>
      <c r="H80" s="1316">
        <v>-10</v>
      </c>
      <c r="I80" s="1327"/>
      <c r="J80" s="1304"/>
      <c r="K80" s="1304"/>
      <c r="L80" s="1304"/>
      <c r="N80" s="1327"/>
      <c r="O80" s="1327"/>
      <c r="P80" s="1327"/>
      <c r="T80" s="1294"/>
      <c r="U80" s="1294"/>
      <c r="V80" s="1294"/>
      <c r="W80" s="1294"/>
      <c r="X80" s="1294"/>
      <c r="Y80" s="1294"/>
      <c r="Z80" s="1294"/>
      <c r="AA80" s="1294"/>
      <c r="AB80" s="1294"/>
      <c r="AC80" s="1294"/>
      <c r="AD80" s="1294"/>
      <c r="AE80" s="1294"/>
      <c r="AF80" s="1294"/>
      <c r="AG80" s="1294"/>
    </row>
    <row r="81" spans="1:33" ht="17.100000000000001" customHeight="1" x14ac:dyDescent="0.25">
      <c r="A81" s="1313" t="s">
        <v>731</v>
      </c>
      <c r="B81" s="1314">
        <v>909</v>
      </c>
      <c r="C81" s="1314">
        <v>0</v>
      </c>
      <c r="D81" s="1315">
        <v>0</v>
      </c>
      <c r="E81" s="1316">
        <v>0</v>
      </c>
      <c r="F81" s="1314">
        <v>909</v>
      </c>
      <c r="G81" s="1315">
        <v>879</v>
      </c>
      <c r="H81" s="1316">
        <v>30</v>
      </c>
      <c r="I81" s="1327"/>
      <c r="J81" s="1304"/>
      <c r="K81" s="1304"/>
      <c r="L81" s="1304"/>
      <c r="N81" s="1327"/>
      <c r="O81" s="1327"/>
      <c r="P81" s="1327"/>
      <c r="T81" s="1294"/>
      <c r="U81" s="1294"/>
      <c r="V81" s="1294"/>
      <c r="W81" s="1294"/>
      <c r="X81" s="1294"/>
      <c r="Y81" s="1294"/>
      <c r="Z81" s="1294"/>
      <c r="AA81" s="1294"/>
      <c r="AB81" s="1294"/>
      <c r="AC81" s="1294"/>
      <c r="AD81" s="1294"/>
      <c r="AE81" s="1294"/>
      <c r="AF81" s="1294"/>
      <c r="AG81" s="1294"/>
    </row>
    <row r="82" spans="1:33" ht="17.100000000000001" customHeight="1" x14ac:dyDescent="0.25">
      <c r="A82" s="1313" t="s">
        <v>732</v>
      </c>
      <c r="B82" s="1314">
        <v>-164</v>
      </c>
      <c r="C82" s="1314">
        <v>0</v>
      </c>
      <c r="D82" s="1315">
        <v>0</v>
      </c>
      <c r="E82" s="1316">
        <v>0</v>
      </c>
      <c r="F82" s="1314">
        <v>-164</v>
      </c>
      <c r="G82" s="1315">
        <v>-111</v>
      </c>
      <c r="H82" s="1316">
        <v>-53</v>
      </c>
      <c r="I82" s="1327"/>
      <c r="J82" s="1304"/>
      <c r="K82" s="1304"/>
      <c r="L82" s="1304"/>
      <c r="N82" s="1327"/>
      <c r="O82" s="1327"/>
      <c r="P82" s="1327"/>
      <c r="T82" s="1294"/>
      <c r="U82" s="1294"/>
      <c r="V82" s="1294"/>
      <c r="W82" s="1294"/>
      <c r="X82" s="1294"/>
      <c r="Y82" s="1294"/>
      <c r="Z82" s="1294"/>
      <c r="AA82" s="1294"/>
      <c r="AB82" s="1294"/>
      <c r="AC82" s="1294"/>
      <c r="AD82" s="1294"/>
      <c r="AE82" s="1294"/>
      <c r="AF82" s="1294"/>
      <c r="AG82" s="1294"/>
    </row>
    <row r="83" spans="1:33" x14ac:dyDescent="0.25">
      <c r="A83" s="1313" t="s">
        <v>733</v>
      </c>
      <c r="B83" s="1314">
        <v>-333</v>
      </c>
      <c r="C83" s="1314">
        <v>0</v>
      </c>
      <c r="D83" s="1315">
        <v>0</v>
      </c>
      <c r="E83" s="1316">
        <v>0</v>
      </c>
      <c r="F83" s="1314">
        <v>-333</v>
      </c>
      <c r="G83" s="1315">
        <v>-316</v>
      </c>
      <c r="H83" s="1316">
        <v>-17</v>
      </c>
      <c r="T83" s="1294"/>
      <c r="U83" s="1294"/>
      <c r="V83" s="1294"/>
      <c r="W83" s="1294"/>
      <c r="X83" s="1294"/>
      <c r="Y83" s="1294"/>
      <c r="Z83" s="1294"/>
      <c r="AA83" s="1294"/>
      <c r="AB83" s="1294"/>
      <c r="AC83" s="1294"/>
      <c r="AD83" s="1294"/>
      <c r="AE83" s="1294"/>
      <c r="AF83" s="1294"/>
      <c r="AG83" s="1294"/>
    </row>
    <row r="84" spans="1:33" x14ac:dyDescent="0.25">
      <c r="A84" s="1313" t="s">
        <v>734</v>
      </c>
      <c r="B84" s="1314">
        <v>-468</v>
      </c>
      <c r="C84" s="1314">
        <v>0</v>
      </c>
      <c r="D84" s="1315">
        <v>0</v>
      </c>
      <c r="E84" s="1316">
        <v>0</v>
      </c>
      <c r="F84" s="1314">
        <v>-468</v>
      </c>
      <c r="G84" s="1315">
        <v>-443</v>
      </c>
      <c r="H84" s="1316">
        <v>-25</v>
      </c>
      <c r="T84" s="1294"/>
      <c r="U84" s="1294"/>
      <c r="V84" s="1294"/>
      <c r="W84" s="1294"/>
      <c r="X84" s="1294"/>
      <c r="Y84" s="1294"/>
      <c r="Z84" s="1294"/>
      <c r="AA84" s="1294"/>
      <c r="AB84" s="1294"/>
      <c r="AC84" s="1294"/>
      <c r="AD84" s="1294"/>
      <c r="AE84" s="1294"/>
      <c r="AF84" s="1294"/>
      <c r="AG84" s="1294"/>
    </row>
    <row r="85" spans="1:33" x14ac:dyDescent="0.25">
      <c r="A85" s="1313" t="s">
        <v>735</v>
      </c>
      <c r="B85" s="1314">
        <v>-78</v>
      </c>
      <c r="C85" s="1314">
        <v>0</v>
      </c>
      <c r="D85" s="1315">
        <v>0</v>
      </c>
      <c r="E85" s="1316">
        <v>0</v>
      </c>
      <c r="F85" s="1314">
        <v>-78</v>
      </c>
      <c r="G85" s="1315">
        <v>-72</v>
      </c>
      <c r="H85" s="1316">
        <v>-6</v>
      </c>
      <c r="T85" s="1294"/>
      <c r="U85" s="1294"/>
      <c r="V85" s="1294"/>
      <c r="W85" s="1294"/>
      <c r="X85" s="1294"/>
      <c r="Y85" s="1294"/>
      <c r="Z85" s="1294"/>
      <c r="AA85" s="1294"/>
      <c r="AB85" s="1294"/>
      <c r="AC85" s="1294"/>
      <c r="AD85" s="1294"/>
      <c r="AE85" s="1294"/>
      <c r="AF85" s="1294"/>
      <c r="AG85" s="1294"/>
    </row>
    <row r="86" spans="1:33" x14ac:dyDescent="0.25">
      <c r="A86" s="2025" t="s">
        <v>736</v>
      </c>
      <c r="B86" s="2026">
        <v>-5</v>
      </c>
      <c r="C86" s="2026">
        <v>0</v>
      </c>
      <c r="D86" s="2027">
        <v>0</v>
      </c>
      <c r="E86" s="2028">
        <v>0</v>
      </c>
      <c r="F86" s="2026">
        <v>-5</v>
      </c>
      <c r="G86" s="2027">
        <v>-5</v>
      </c>
      <c r="H86" s="2028">
        <v>0</v>
      </c>
      <c r="T86" s="1294"/>
      <c r="U86" s="1294"/>
      <c r="V86" s="1294"/>
      <c r="W86" s="1294"/>
      <c r="X86" s="1294"/>
      <c r="Y86" s="1294"/>
      <c r="Z86" s="1294"/>
      <c r="AA86" s="1294"/>
      <c r="AB86" s="1294"/>
      <c r="AC86" s="1294"/>
      <c r="AD86" s="1294"/>
      <c r="AE86" s="1294"/>
      <c r="AF86" s="1294"/>
      <c r="AG86" s="1294"/>
    </row>
    <row r="87" spans="1:33" x14ac:dyDescent="0.25">
      <c r="B87" s="1321"/>
      <c r="C87" s="1321"/>
      <c r="D87" s="1321"/>
      <c r="E87" s="1321"/>
      <c r="F87" s="1321"/>
      <c r="G87" s="1321"/>
      <c r="H87" s="1321"/>
      <c r="T87" s="1294"/>
      <c r="U87" s="1294"/>
      <c r="V87" s="1294"/>
      <c r="W87" s="1294"/>
      <c r="X87" s="1294"/>
      <c r="Y87" s="1294"/>
      <c r="Z87" s="1294"/>
      <c r="AA87" s="1294"/>
      <c r="AB87" s="1294"/>
      <c r="AC87" s="1294"/>
      <c r="AD87" s="1294"/>
      <c r="AE87" s="1294"/>
      <c r="AF87" s="1294"/>
      <c r="AG87" s="1294"/>
    </row>
    <row r="88" spans="1:33" x14ac:dyDescent="0.25">
      <c r="B88" s="1321"/>
      <c r="C88" s="1321"/>
      <c r="D88" s="1321"/>
      <c r="E88" s="1321"/>
      <c r="F88" s="1321"/>
      <c r="G88" s="1321"/>
      <c r="H88" s="1321"/>
      <c r="T88" s="1294"/>
      <c r="U88" s="1294"/>
      <c r="V88" s="1294"/>
      <c r="W88" s="1294"/>
      <c r="X88" s="1294"/>
      <c r="Y88" s="1294"/>
      <c r="Z88" s="1294"/>
      <c r="AA88" s="1294"/>
      <c r="AB88" s="1294"/>
      <c r="AC88" s="1294"/>
      <c r="AD88" s="1294"/>
      <c r="AE88" s="1294"/>
      <c r="AF88" s="1294"/>
      <c r="AG88" s="1294"/>
    </row>
    <row r="89" spans="1:33" x14ac:dyDescent="0.25">
      <c r="B89" s="1321"/>
      <c r="C89" s="1321"/>
      <c r="D89" s="1321"/>
      <c r="E89" s="1321"/>
      <c r="F89" s="1321"/>
      <c r="G89" s="1321"/>
      <c r="H89" s="1321"/>
      <c r="T89" s="1294"/>
      <c r="U89" s="1294"/>
      <c r="V89" s="1294"/>
      <c r="W89" s="1294"/>
      <c r="X89" s="1294"/>
      <c r="Y89" s="1294"/>
      <c r="Z89" s="1294"/>
      <c r="AA89" s="1294"/>
      <c r="AB89" s="1294"/>
      <c r="AC89" s="1294"/>
      <c r="AD89" s="1294"/>
      <c r="AE89" s="1294"/>
      <c r="AF89" s="1294"/>
      <c r="AG89" s="1294"/>
    </row>
    <row r="90" spans="1:33" x14ac:dyDescent="0.25">
      <c r="B90" s="1321"/>
      <c r="C90" s="1321"/>
      <c r="D90" s="1321"/>
      <c r="E90" s="1321"/>
      <c r="F90" s="1321"/>
      <c r="G90" s="1321"/>
      <c r="H90" s="1321"/>
      <c r="T90" s="1294"/>
      <c r="U90" s="1294"/>
      <c r="V90" s="1294"/>
      <c r="W90" s="1294"/>
      <c r="X90" s="1294"/>
      <c r="Y90" s="1294"/>
      <c r="Z90" s="1294"/>
      <c r="AA90" s="1294"/>
      <c r="AB90" s="1294"/>
      <c r="AC90" s="1294"/>
      <c r="AD90" s="1294"/>
      <c r="AE90" s="1294"/>
      <c r="AF90" s="1294"/>
      <c r="AG90" s="1294"/>
    </row>
    <row r="91" spans="1:33" x14ac:dyDescent="0.25">
      <c r="B91" s="1321"/>
      <c r="C91" s="1321"/>
      <c r="D91" s="1321"/>
      <c r="E91" s="1321"/>
      <c r="F91" s="1321"/>
      <c r="G91" s="1321"/>
      <c r="H91" s="1321"/>
      <c r="T91" s="1294"/>
      <c r="U91" s="1294"/>
      <c r="V91" s="1294"/>
      <c r="W91" s="1294"/>
      <c r="X91" s="1294"/>
      <c r="Y91" s="1294"/>
      <c r="Z91" s="1294"/>
      <c r="AA91" s="1294"/>
      <c r="AB91" s="1294"/>
      <c r="AC91" s="1294"/>
      <c r="AD91" s="1294"/>
      <c r="AE91" s="1294"/>
      <c r="AF91" s="1294"/>
      <c r="AG91" s="1294"/>
    </row>
    <row r="92" spans="1:33" x14ac:dyDescent="0.25">
      <c r="B92" s="1321"/>
      <c r="C92" s="1321"/>
      <c r="D92" s="1321"/>
      <c r="E92" s="1321"/>
      <c r="F92" s="1321"/>
      <c r="G92" s="1321"/>
      <c r="H92" s="1321"/>
      <c r="T92" s="1294"/>
      <c r="U92" s="1294"/>
      <c r="V92" s="1294"/>
      <c r="W92" s="1294"/>
      <c r="X92" s="1294"/>
      <c r="Y92" s="1294"/>
      <c r="Z92" s="1294"/>
      <c r="AA92" s="1294"/>
      <c r="AB92" s="1294"/>
      <c r="AC92" s="1294"/>
      <c r="AD92" s="1294"/>
      <c r="AE92" s="1294"/>
      <c r="AF92" s="1294"/>
      <c r="AG92" s="1294"/>
    </row>
    <row r="93" spans="1:33" x14ac:dyDescent="0.25">
      <c r="B93" s="1321"/>
      <c r="C93" s="1321"/>
      <c r="D93" s="1321"/>
      <c r="E93" s="1321"/>
      <c r="F93" s="1321"/>
      <c r="G93" s="1321"/>
      <c r="H93" s="1321"/>
      <c r="T93" s="1294"/>
      <c r="U93" s="1294"/>
      <c r="V93" s="1294"/>
      <c r="W93" s="1294"/>
      <c r="X93" s="1294"/>
      <c r="Y93" s="1294"/>
      <c r="Z93" s="1294"/>
      <c r="AA93" s="1294"/>
      <c r="AB93" s="1294"/>
      <c r="AC93" s="1294"/>
      <c r="AD93" s="1294"/>
      <c r="AE93" s="1294"/>
      <c r="AF93" s="1294"/>
      <c r="AG93" s="1294"/>
    </row>
    <row r="94" spans="1:33" x14ac:dyDescent="0.25">
      <c r="B94" s="1321"/>
      <c r="C94" s="1321"/>
      <c r="D94" s="1321"/>
      <c r="E94" s="1321"/>
      <c r="F94" s="1321"/>
      <c r="G94" s="1321"/>
      <c r="H94" s="1321"/>
      <c r="T94" s="1294"/>
      <c r="U94" s="1294"/>
      <c r="V94" s="1294"/>
      <c r="W94" s="1294"/>
      <c r="X94" s="1294"/>
      <c r="Y94" s="1294"/>
      <c r="Z94" s="1294"/>
      <c r="AA94" s="1294"/>
      <c r="AB94" s="1294"/>
      <c r="AC94" s="1294"/>
      <c r="AD94" s="1294"/>
      <c r="AE94" s="1294"/>
      <c r="AF94" s="1294"/>
      <c r="AG94" s="1294"/>
    </row>
    <row r="95" spans="1:33" x14ac:dyDescent="0.25">
      <c r="B95" s="1321"/>
      <c r="C95" s="1321"/>
      <c r="D95" s="1321"/>
      <c r="E95" s="1321"/>
      <c r="F95" s="1321"/>
      <c r="G95" s="1321"/>
      <c r="H95" s="1321"/>
      <c r="T95" s="1294"/>
      <c r="U95" s="1294"/>
      <c r="V95" s="1294"/>
      <c r="W95" s="1294"/>
      <c r="X95" s="1294"/>
      <c r="Y95" s="1294"/>
      <c r="Z95" s="1294"/>
      <c r="AA95" s="1294"/>
      <c r="AB95" s="1294"/>
      <c r="AC95" s="1294"/>
      <c r="AD95" s="1294"/>
      <c r="AE95" s="1294"/>
      <c r="AF95" s="1294"/>
      <c r="AG95" s="1294"/>
    </row>
    <row r="96" spans="1:33" x14ac:dyDescent="0.25">
      <c r="B96" s="1321"/>
      <c r="C96" s="1321"/>
      <c r="D96" s="1321"/>
      <c r="E96" s="1321"/>
      <c r="F96" s="1321"/>
      <c r="G96" s="1321"/>
      <c r="H96" s="1321"/>
      <c r="T96" s="1294"/>
      <c r="U96" s="1294"/>
      <c r="V96" s="1294"/>
      <c r="W96" s="1294"/>
      <c r="X96" s="1294"/>
      <c r="Y96" s="1294"/>
      <c r="Z96" s="1294"/>
      <c r="AA96" s="1294"/>
      <c r="AB96" s="1294"/>
      <c r="AC96" s="1294"/>
      <c r="AD96" s="1294"/>
      <c r="AE96" s="1294"/>
      <c r="AF96" s="1294"/>
      <c r="AG96" s="1294"/>
    </row>
    <row r="97" spans="2:33" x14ac:dyDescent="0.25">
      <c r="B97" s="1321"/>
      <c r="C97" s="1321"/>
      <c r="D97" s="1321"/>
      <c r="E97" s="1321"/>
      <c r="F97" s="1321"/>
      <c r="G97" s="1321"/>
      <c r="H97" s="1321"/>
      <c r="T97" s="1294"/>
      <c r="U97" s="1294"/>
      <c r="V97" s="1294"/>
      <c r="W97" s="1294"/>
      <c r="X97" s="1294"/>
      <c r="Y97" s="1294"/>
      <c r="Z97" s="1294"/>
      <c r="AA97" s="1294"/>
      <c r="AB97" s="1294"/>
      <c r="AC97" s="1294"/>
      <c r="AD97" s="1294"/>
      <c r="AE97" s="1294"/>
      <c r="AF97" s="1294"/>
      <c r="AG97" s="1294"/>
    </row>
    <row r="98" spans="2:33" x14ac:dyDescent="0.25">
      <c r="B98" s="1321"/>
      <c r="C98" s="1321"/>
      <c r="D98" s="1321"/>
      <c r="E98" s="1321"/>
      <c r="F98" s="1321"/>
      <c r="G98" s="1321"/>
      <c r="H98" s="1321"/>
    </row>
    <row r="99" spans="2:33" x14ac:dyDescent="0.25">
      <c r="B99" s="1321"/>
      <c r="C99" s="1321"/>
      <c r="D99" s="1321"/>
      <c r="E99" s="1321"/>
      <c r="F99" s="1321"/>
      <c r="G99" s="1321"/>
      <c r="H99" s="1321"/>
    </row>
    <row r="100" spans="2:33" x14ac:dyDescent="0.25">
      <c r="B100" s="1321"/>
      <c r="C100" s="1321"/>
      <c r="D100" s="1321"/>
      <c r="E100" s="1321"/>
      <c r="F100" s="1321"/>
      <c r="G100" s="1321"/>
      <c r="H100" s="1321"/>
    </row>
    <row r="101" spans="2:33" x14ac:dyDescent="0.25">
      <c r="B101" s="1321"/>
      <c r="C101" s="1321"/>
      <c r="D101" s="1321"/>
      <c r="E101" s="1321"/>
      <c r="F101" s="1321"/>
      <c r="G101" s="1321"/>
      <c r="H101" s="1321"/>
    </row>
    <row r="102" spans="2:33" x14ac:dyDescent="0.25">
      <c r="B102" s="1321"/>
      <c r="C102" s="1321"/>
      <c r="D102" s="1321"/>
      <c r="E102" s="1321"/>
      <c r="F102" s="1321"/>
      <c r="G102" s="1321"/>
      <c r="H102" s="1321"/>
    </row>
    <row r="103" spans="2:33" x14ac:dyDescent="0.25">
      <c r="B103" s="1321"/>
      <c r="C103" s="1321"/>
      <c r="D103" s="1321"/>
      <c r="E103" s="1321"/>
      <c r="F103" s="1321"/>
      <c r="G103" s="1321"/>
      <c r="H103" s="1321"/>
    </row>
    <row r="104" spans="2:33" x14ac:dyDescent="0.25">
      <c r="B104" s="1321"/>
      <c r="C104" s="1321"/>
      <c r="D104" s="1321"/>
      <c r="E104" s="1321"/>
      <c r="F104" s="1321"/>
      <c r="G104" s="1321"/>
      <c r="H104" s="1321"/>
    </row>
    <row r="105" spans="2:33" x14ac:dyDescent="0.25">
      <c r="B105" s="1321"/>
      <c r="C105" s="1321"/>
      <c r="D105" s="1321"/>
      <c r="E105" s="1321"/>
      <c r="F105" s="1321"/>
      <c r="G105" s="1321"/>
      <c r="H105" s="1321"/>
    </row>
    <row r="106" spans="2:33" x14ac:dyDescent="0.25">
      <c r="B106" s="1321"/>
      <c r="C106" s="1321"/>
      <c r="D106" s="1321"/>
      <c r="E106" s="1321"/>
      <c r="F106" s="1321"/>
      <c r="G106" s="1321"/>
      <c r="H106" s="1321"/>
    </row>
    <row r="107" spans="2:33" x14ac:dyDescent="0.25">
      <c r="B107" s="1321"/>
      <c r="C107" s="1321"/>
      <c r="D107" s="1321"/>
      <c r="E107" s="1321"/>
      <c r="F107" s="1321"/>
      <c r="G107" s="1321"/>
      <c r="H107" s="1321"/>
    </row>
  </sheetData>
  <mergeCells count="7">
    <mergeCell ref="A3:A5"/>
    <mergeCell ref="B3:B5"/>
    <mergeCell ref="C3:H3"/>
    <mergeCell ref="C4:C5"/>
    <mergeCell ref="D4:E4"/>
    <mergeCell ref="F4:F5"/>
    <mergeCell ref="G4:H4"/>
  </mergeCells>
  <hyperlinks>
    <hyperlink ref="A1" location="Содержание!A46" display="Содержание"/>
  </hyperlinks>
  <printOptions horizontalCentered="1" verticalCentered="1"/>
  <pageMargins left="0.70866141732283472" right="0.70866141732283472" top="0.78740157480314965" bottom="0.78740157480314965" header="0.39370078740157483" footer="0.31496062992125984"/>
  <pageSetup paperSize="9" firstPageNumber="95" orientation="landscape" useFirstPageNumber="1" r:id="rId1"/>
  <headerFooter>
    <oddHeader>&amp;C&amp;9&amp;P</oddHeader>
  </headerFooter>
  <rowBreaks count="2" manualBreakCount="2">
    <brk id="32" max="16383" man="1"/>
    <brk id="59"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6"/>
  <sheetViews>
    <sheetView zoomScaleNormal="100" workbookViewId="0">
      <pane xSplit="1" ySplit="7" topLeftCell="B8" activePane="bottomRight" state="frozen"/>
      <selection activeCell="D115" sqref="D115"/>
      <selection pane="topRight" activeCell="D115" sqref="D115"/>
      <selection pane="bottomLeft" activeCell="D115" sqref="D115"/>
      <selection pane="bottomRight"/>
    </sheetView>
  </sheetViews>
  <sheetFormatPr defaultRowHeight="12.75" x14ac:dyDescent="0.2"/>
  <cols>
    <col min="1" max="1" width="29.28515625" style="468" customWidth="1"/>
    <col min="2" max="2" width="10.7109375" style="1956" customWidth="1"/>
    <col min="3" max="3" width="10.85546875" style="1956" customWidth="1"/>
    <col min="4" max="4" width="10.5703125" style="1956" customWidth="1"/>
    <col min="5" max="5" width="10.7109375" style="1956" customWidth="1"/>
    <col min="6" max="6" width="10.5703125" style="1956" customWidth="1"/>
    <col min="7" max="7" width="11.28515625" style="1956" customWidth="1"/>
    <col min="8" max="8" width="10.7109375" style="1956" customWidth="1"/>
    <col min="9" max="9" width="9.28515625" style="1956" customWidth="1"/>
    <col min="10" max="10" width="9.7109375" style="1956" customWidth="1"/>
    <col min="11" max="11" width="5.42578125" style="1956" customWidth="1"/>
    <col min="12" max="16384" width="9.140625" style="1956"/>
  </cols>
  <sheetData>
    <row r="1" spans="1:10" ht="15" x14ac:dyDescent="0.25">
      <c r="A1" s="645" t="s">
        <v>350</v>
      </c>
    </row>
    <row r="3" spans="1:10" s="468" customFormat="1" ht="15" x14ac:dyDescent="0.25">
      <c r="A3" s="2059" t="s">
        <v>743</v>
      </c>
      <c r="B3" s="2059"/>
      <c r="C3" s="2059"/>
      <c r="D3" s="2059"/>
      <c r="E3" s="2059"/>
      <c r="F3" s="2059"/>
      <c r="G3" s="2059"/>
      <c r="H3" s="2059"/>
      <c r="I3" s="2059"/>
      <c r="J3" s="2059"/>
    </row>
    <row r="4" spans="1:10" s="468" customFormat="1" ht="15" x14ac:dyDescent="0.25">
      <c r="A4" s="2059" t="s">
        <v>744</v>
      </c>
      <c r="B4" s="2059"/>
      <c r="C4" s="2059"/>
      <c r="D4" s="2059"/>
      <c r="E4" s="2059"/>
      <c r="F4" s="2059"/>
      <c r="G4" s="2059"/>
      <c r="H4" s="2059"/>
      <c r="I4" s="2059"/>
      <c r="J4" s="2059"/>
    </row>
    <row r="5" spans="1:10" ht="13.5" customHeight="1" x14ac:dyDescent="0.2"/>
    <row r="6" spans="1:10" s="468" customFormat="1" ht="14.25" customHeight="1" x14ac:dyDescent="0.2">
      <c r="A6" s="2209" t="s">
        <v>745</v>
      </c>
      <c r="B6" s="2210" t="s">
        <v>746</v>
      </c>
      <c r="C6" s="2210"/>
      <c r="D6" s="2210"/>
      <c r="E6" s="2210" t="s">
        <v>747</v>
      </c>
      <c r="F6" s="2210"/>
      <c r="G6" s="2210"/>
      <c r="H6" s="2210" t="s">
        <v>748</v>
      </c>
      <c r="I6" s="2210"/>
      <c r="J6" s="2210"/>
    </row>
    <row r="7" spans="1:10" s="468" customFormat="1" ht="28.5" customHeight="1" x14ac:dyDescent="0.2">
      <c r="A7" s="2209"/>
      <c r="B7" s="1958" t="s">
        <v>749</v>
      </c>
      <c r="C7" s="1958" t="s">
        <v>277</v>
      </c>
      <c r="D7" s="1958" t="s">
        <v>278</v>
      </c>
      <c r="E7" s="1958" t="s">
        <v>749</v>
      </c>
      <c r="F7" s="1958" t="s">
        <v>277</v>
      </c>
      <c r="G7" s="1958" t="s">
        <v>278</v>
      </c>
      <c r="H7" s="1958" t="s">
        <v>749</v>
      </c>
      <c r="I7" s="1958" t="s">
        <v>277</v>
      </c>
      <c r="J7" s="1958" t="s">
        <v>278</v>
      </c>
    </row>
    <row r="8" spans="1:10" ht="18" customHeight="1" x14ac:dyDescent="0.2">
      <c r="A8" s="1959"/>
      <c r="B8" s="2211" t="s">
        <v>750</v>
      </c>
      <c r="C8" s="2212"/>
      <c r="D8" s="2212"/>
      <c r="E8" s="2212"/>
      <c r="F8" s="2212"/>
      <c r="G8" s="2212"/>
      <c r="H8" s="2212"/>
      <c r="I8" s="2212"/>
      <c r="J8" s="2213"/>
    </row>
    <row r="9" spans="1:10" s="1957" customFormat="1" ht="17.100000000000001" customHeight="1" x14ac:dyDescent="0.2">
      <c r="A9" s="1960" t="s">
        <v>751</v>
      </c>
      <c r="B9" s="1961">
        <v>4195579</v>
      </c>
      <c r="C9" s="1962">
        <v>2005260</v>
      </c>
      <c r="D9" s="1963">
        <v>2190319</v>
      </c>
      <c r="E9" s="1961">
        <v>4133662</v>
      </c>
      <c r="F9" s="1962">
        <v>2005068</v>
      </c>
      <c r="G9" s="1963">
        <v>2128594</v>
      </c>
      <c r="H9" s="1964">
        <v>61917</v>
      </c>
      <c r="I9" s="1965">
        <v>192</v>
      </c>
      <c r="J9" s="1966">
        <v>61725</v>
      </c>
    </row>
    <row r="10" spans="1:10" ht="13.5" customHeight="1" x14ac:dyDescent="0.2">
      <c r="A10" s="1967" t="s">
        <v>711</v>
      </c>
      <c r="B10" s="1968"/>
      <c r="C10" s="1969"/>
      <c r="D10" s="1970"/>
      <c r="E10" s="1968"/>
      <c r="F10" s="1969"/>
      <c r="G10" s="1970"/>
      <c r="H10" s="1971"/>
      <c r="I10" s="1972"/>
      <c r="J10" s="1973"/>
    </row>
    <row r="11" spans="1:10" ht="17.100000000000001" customHeight="1" x14ac:dyDescent="0.2">
      <c r="A11" s="1974" t="s">
        <v>712</v>
      </c>
      <c r="B11" s="1975">
        <v>827872</v>
      </c>
      <c r="C11" s="1976">
        <v>422294</v>
      </c>
      <c r="D11" s="1977">
        <v>405578</v>
      </c>
      <c r="E11" s="1975">
        <v>783177</v>
      </c>
      <c r="F11" s="1976">
        <v>399103</v>
      </c>
      <c r="G11" s="1977">
        <v>384074</v>
      </c>
      <c r="H11" s="1978">
        <v>44695</v>
      </c>
      <c r="I11" s="1979">
        <v>23191</v>
      </c>
      <c r="J11" s="1980">
        <v>21504</v>
      </c>
    </row>
    <row r="12" spans="1:10" ht="17.100000000000001" customHeight="1" x14ac:dyDescent="0.2">
      <c r="A12" s="1981" t="s">
        <v>713</v>
      </c>
      <c r="B12" s="1950">
        <v>2913455</v>
      </c>
      <c r="C12" s="1951">
        <v>1442489</v>
      </c>
      <c r="D12" s="1952">
        <v>1470966</v>
      </c>
      <c r="E12" s="1950">
        <v>2915987</v>
      </c>
      <c r="F12" s="1951">
        <v>1470041</v>
      </c>
      <c r="G12" s="1952">
        <v>1445946</v>
      </c>
      <c r="H12" s="1953">
        <v>-2532</v>
      </c>
      <c r="I12" s="1954">
        <v>-27552</v>
      </c>
      <c r="J12" s="1955">
        <v>25020</v>
      </c>
    </row>
    <row r="13" spans="1:10" ht="17.100000000000001" customHeight="1" x14ac:dyDescent="0.2">
      <c r="A13" s="1981" t="s">
        <v>714</v>
      </c>
      <c r="B13" s="1950">
        <v>454252</v>
      </c>
      <c r="C13" s="1951">
        <v>140477</v>
      </c>
      <c r="D13" s="1952">
        <v>313775</v>
      </c>
      <c r="E13" s="1950">
        <v>434498</v>
      </c>
      <c r="F13" s="1951">
        <v>135924</v>
      </c>
      <c r="G13" s="1952">
        <v>298574</v>
      </c>
      <c r="H13" s="1953">
        <v>19754</v>
      </c>
      <c r="I13" s="1954">
        <v>4553</v>
      </c>
      <c r="J13" s="1955">
        <v>15201</v>
      </c>
    </row>
    <row r="14" spans="1:10" ht="13.5" customHeight="1" x14ac:dyDescent="0.2">
      <c r="A14" s="1967" t="s">
        <v>752</v>
      </c>
      <c r="B14" s="1968"/>
      <c r="C14" s="1969"/>
      <c r="D14" s="1970"/>
      <c r="E14" s="1968"/>
      <c r="F14" s="1969"/>
      <c r="G14" s="1970"/>
      <c r="H14" s="1971"/>
      <c r="I14" s="1972"/>
      <c r="J14" s="1973"/>
    </row>
    <row r="15" spans="1:10" ht="17.100000000000001" customHeight="1" x14ac:dyDescent="0.2">
      <c r="A15" s="1982" t="s">
        <v>753</v>
      </c>
      <c r="B15" s="1975">
        <v>244584</v>
      </c>
      <c r="C15" s="1976">
        <v>124623</v>
      </c>
      <c r="D15" s="1977">
        <v>119961</v>
      </c>
      <c r="E15" s="1975">
        <v>228875</v>
      </c>
      <c r="F15" s="1976">
        <v>116434</v>
      </c>
      <c r="G15" s="1977">
        <v>112441</v>
      </c>
      <c r="H15" s="1978">
        <v>15709</v>
      </c>
      <c r="I15" s="1979">
        <v>8189</v>
      </c>
      <c r="J15" s="1980">
        <v>7520</v>
      </c>
    </row>
    <row r="16" spans="1:10" ht="17.100000000000001" customHeight="1" x14ac:dyDescent="0.2">
      <c r="A16" s="1983" t="s">
        <v>754</v>
      </c>
      <c r="B16" s="1975">
        <v>310805</v>
      </c>
      <c r="C16" s="1976">
        <v>158798</v>
      </c>
      <c r="D16" s="1977">
        <v>152007</v>
      </c>
      <c r="E16" s="1975">
        <v>296620</v>
      </c>
      <c r="F16" s="1976">
        <v>151480</v>
      </c>
      <c r="G16" s="1977">
        <v>145140</v>
      </c>
      <c r="H16" s="1978">
        <v>14185</v>
      </c>
      <c r="I16" s="1979">
        <v>7318</v>
      </c>
      <c r="J16" s="1980">
        <v>6867</v>
      </c>
    </row>
    <row r="17" spans="1:10" ht="17.100000000000001" customHeight="1" x14ac:dyDescent="0.2">
      <c r="A17" s="1949" t="s">
        <v>755</v>
      </c>
      <c r="B17" s="1975">
        <v>225613</v>
      </c>
      <c r="C17" s="1976">
        <v>115063</v>
      </c>
      <c r="D17" s="1977">
        <v>110550</v>
      </c>
      <c r="E17" s="1975">
        <v>213276</v>
      </c>
      <c r="F17" s="1976">
        <v>108680</v>
      </c>
      <c r="G17" s="1977">
        <v>104596</v>
      </c>
      <c r="H17" s="1978">
        <v>12337</v>
      </c>
      <c r="I17" s="1979">
        <v>6383</v>
      </c>
      <c r="J17" s="1980">
        <v>5954</v>
      </c>
    </row>
    <row r="18" spans="1:10" ht="17.100000000000001" customHeight="1" x14ac:dyDescent="0.2">
      <c r="A18" s="1949" t="s">
        <v>756</v>
      </c>
      <c r="B18" s="1975">
        <v>444864</v>
      </c>
      <c r="C18" s="1976">
        <v>226730</v>
      </c>
      <c r="D18" s="1977">
        <v>218134</v>
      </c>
      <c r="E18" s="1975">
        <v>425352</v>
      </c>
      <c r="F18" s="1976">
        <v>215466</v>
      </c>
      <c r="G18" s="1977">
        <v>209886</v>
      </c>
      <c r="H18" s="1978">
        <v>19512</v>
      </c>
      <c r="I18" s="1979">
        <v>11264</v>
      </c>
      <c r="J18" s="1980">
        <v>8248</v>
      </c>
    </row>
    <row r="19" spans="1:10" ht="17.100000000000001" customHeight="1" x14ac:dyDescent="0.2">
      <c r="A19" s="1949" t="s">
        <v>757</v>
      </c>
      <c r="B19" s="1975">
        <v>467847</v>
      </c>
      <c r="C19" s="1976">
        <v>227140</v>
      </c>
      <c r="D19" s="1977">
        <v>240707</v>
      </c>
      <c r="E19" s="1975">
        <v>482328</v>
      </c>
      <c r="F19" s="1976">
        <v>241841</v>
      </c>
      <c r="G19" s="1977">
        <v>240487</v>
      </c>
      <c r="H19" s="1978">
        <v>-14481</v>
      </c>
      <c r="I19" s="1979">
        <v>-14701</v>
      </c>
      <c r="J19" s="1980">
        <v>220</v>
      </c>
    </row>
    <row r="20" spans="1:10" ht="17.100000000000001" customHeight="1" x14ac:dyDescent="0.2">
      <c r="A20" s="1949" t="s">
        <v>758</v>
      </c>
      <c r="B20" s="1975">
        <v>371869</v>
      </c>
      <c r="C20" s="1976">
        <v>171406</v>
      </c>
      <c r="D20" s="1977">
        <v>200463</v>
      </c>
      <c r="E20" s="1975">
        <v>378607</v>
      </c>
      <c r="F20" s="1976">
        <v>180186</v>
      </c>
      <c r="G20" s="1977">
        <v>198421</v>
      </c>
      <c r="H20" s="1978">
        <v>-6738</v>
      </c>
      <c r="I20" s="1979">
        <v>-8780</v>
      </c>
      <c r="J20" s="1980">
        <v>2042</v>
      </c>
    </row>
    <row r="21" spans="1:10" ht="17.100000000000001" customHeight="1" x14ac:dyDescent="0.2">
      <c r="A21" s="1949" t="s">
        <v>759</v>
      </c>
      <c r="B21" s="1975">
        <v>440126</v>
      </c>
      <c r="C21" s="1976">
        <v>201052</v>
      </c>
      <c r="D21" s="1977">
        <v>239074</v>
      </c>
      <c r="E21" s="1975">
        <v>444586</v>
      </c>
      <c r="F21" s="1976">
        <v>207380</v>
      </c>
      <c r="G21" s="1977">
        <v>237206</v>
      </c>
      <c r="H21" s="1978">
        <v>-4460</v>
      </c>
      <c r="I21" s="1979">
        <v>-6328</v>
      </c>
      <c r="J21" s="1980">
        <v>1868</v>
      </c>
    </row>
    <row r="22" spans="1:10" ht="17.100000000000001" customHeight="1" x14ac:dyDescent="0.2">
      <c r="A22" s="1949" t="s">
        <v>760</v>
      </c>
      <c r="B22" s="1975">
        <v>414197</v>
      </c>
      <c r="C22" s="1976">
        <v>196596</v>
      </c>
      <c r="D22" s="1977">
        <v>217601</v>
      </c>
      <c r="E22" s="1975">
        <v>415101</v>
      </c>
      <c r="F22" s="1976">
        <v>200394</v>
      </c>
      <c r="G22" s="1977">
        <v>214707</v>
      </c>
      <c r="H22" s="1978">
        <v>-904</v>
      </c>
      <c r="I22" s="1979">
        <v>-3798</v>
      </c>
      <c r="J22" s="1980">
        <v>2894</v>
      </c>
    </row>
    <row r="23" spans="1:10" ht="17.100000000000001" customHeight="1" x14ac:dyDescent="0.2">
      <c r="A23" s="1949" t="s">
        <v>761</v>
      </c>
      <c r="B23" s="1975">
        <v>292716</v>
      </c>
      <c r="C23" s="1976">
        <v>145007</v>
      </c>
      <c r="D23" s="1977">
        <v>147709</v>
      </c>
      <c r="E23" s="1975">
        <v>293969</v>
      </c>
      <c r="F23" s="1976">
        <v>147933</v>
      </c>
      <c r="G23" s="1977">
        <v>146036</v>
      </c>
      <c r="H23" s="1978">
        <v>-1253</v>
      </c>
      <c r="I23" s="1979">
        <v>-2926</v>
      </c>
      <c r="J23" s="1980">
        <v>1673</v>
      </c>
    </row>
    <row r="24" spans="1:10" ht="17.100000000000001" customHeight="1" x14ac:dyDescent="0.2">
      <c r="A24" s="1949" t="s">
        <v>762</v>
      </c>
      <c r="B24" s="1975">
        <v>218988</v>
      </c>
      <c r="C24" s="1976">
        <v>109229</v>
      </c>
      <c r="D24" s="1977">
        <v>109759</v>
      </c>
      <c r="E24" s="1975">
        <v>217482</v>
      </c>
      <c r="F24" s="1976">
        <v>110794</v>
      </c>
      <c r="G24" s="1977">
        <v>106688</v>
      </c>
      <c r="H24" s="1978">
        <v>1506</v>
      </c>
      <c r="I24" s="1979">
        <v>-1565</v>
      </c>
      <c r="J24" s="1980">
        <v>3071</v>
      </c>
    </row>
    <row r="25" spans="1:10" ht="17.100000000000001" customHeight="1" x14ac:dyDescent="0.2">
      <c r="A25" s="1949" t="s">
        <v>763</v>
      </c>
      <c r="B25" s="1975">
        <v>171204</v>
      </c>
      <c r="C25" s="1976">
        <v>84154</v>
      </c>
      <c r="D25" s="1977">
        <v>87050</v>
      </c>
      <c r="E25" s="1975">
        <v>168205</v>
      </c>
      <c r="F25" s="1976">
        <v>85167</v>
      </c>
      <c r="G25" s="1977">
        <v>83038</v>
      </c>
      <c r="H25" s="1978">
        <v>2999</v>
      </c>
      <c r="I25" s="1979">
        <v>-1013</v>
      </c>
      <c r="J25" s="1980">
        <v>4012</v>
      </c>
    </row>
    <row r="26" spans="1:10" ht="17.100000000000001" customHeight="1" x14ac:dyDescent="0.2">
      <c r="A26" s="1949" t="s">
        <v>764</v>
      </c>
      <c r="B26" s="1950">
        <v>158163</v>
      </c>
      <c r="C26" s="1951">
        <v>74060</v>
      </c>
      <c r="D26" s="1952">
        <v>84103</v>
      </c>
      <c r="E26" s="1950">
        <v>151924</v>
      </c>
      <c r="F26" s="1951">
        <v>73237</v>
      </c>
      <c r="G26" s="1952">
        <v>78687</v>
      </c>
      <c r="H26" s="1953">
        <v>6239</v>
      </c>
      <c r="I26" s="1954">
        <v>823</v>
      </c>
      <c r="J26" s="1955">
        <v>5416</v>
      </c>
    </row>
    <row r="27" spans="1:10" ht="17.100000000000001" customHeight="1" x14ac:dyDescent="0.2">
      <c r="A27" s="1949" t="s">
        <v>765</v>
      </c>
      <c r="B27" s="1950">
        <v>158115</v>
      </c>
      <c r="C27" s="1951">
        <v>71590</v>
      </c>
      <c r="D27" s="1952">
        <v>86525</v>
      </c>
      <c r="E27" s="1950">
        <v>150027</v>
      </c>
      <c r="F27" s="1951">
        <v>69038</v>
      </c>
      <c r="G27" s="1952">
        <v>80989</v>
      </c>
      <c r="H27" s="1953">
        <v>8088</v>
      </c>
      <c r="I27" s="1954">
        <v>2552</v>
      </c>
      <c r="J27" s="1955">
        <v>5536</v>
      </c>
    </row>
    <row r="28" spans="1:10" ht="17.100000000000001" customHeight="1" x14ac:dyDescent="0.2">
      <c r="A28" s="1949" t="s">
        <v>766</v>
      </c>
      <c r="B28" s="1950">
        <v>114424</v>
      </c>
      <c r="C28" s="1951">
        <v>47679</v>
      </c>
      <c r="D28" s="1952">
        <v>66745</v>
      </c>
      <c r="E28" s="1950">
        <v>108222</v>
      </c>
      <c r="F28" s="1951">
        <v>45719</v>
      </c>
      <c r="G28" s="1952">
        <v>62503</v>
      </c>
      <c r="H28" s="1953">
        <v>6202</v>
      </c>
      <c r="I28" s="1954">
        <v>1960</v>
      </c>
      <c r="J28" s="1955">
        <v>4242</v>
      </c>
    </row>
    <row r="29" spans="1:10" ht="17.100000000000001" customHeight="1" x14ac:dyDescent="0.2">
      <c r="A29" s="1949" t="s">
        <v>767</v>
      </c>
      <c r="B29" s="1950">
        <v>75723</v>
      </c>
      <c r="C29" s="1951">
        <v>28210</v>
      </c>
      <c r="D29" s="1952">
        <v>47513</v>
      </c>
      <c r="E29" s="1950">
        <v>72492</v>
      </c>
      <c r="F29" s="1951">
        <v>27280</v>
      </c>
      <c r="G29" s="1952">
        <v>45212</v>
      </c>
      <c r="H29" s="1953">
        <v>3231</v>
      </c>
      <c r="I29" s="1954">
        <v>930</v>
      </c>
      <c r="J29" s="1955">
        <v>2301</v>
      </c>
    </row>
    <row r="30" spans="1:10" ht="17.100000000000001" customHeight="1" x14ac:dyDescent="0.2">
      <c r="A30" s="1949" t="s">
        <v>768</v>
      </c>
      <c r="B30" s="1950">
        <v>30247</v>
      </c>
      <c r="C30" s="1951">
        <v>9997</v>
      </c>
      <c r="D30" s="1952">
        <v>20250</v>
      </c>
      <c r="E30" s="1950">
        <v>29021</v>
      </c>
      <c r="F30" s="1951">
        <v>9680</v>
      </c>
      <c r="G30" s="1952">
        <v>19341</v>
      </c>
      <c r="H30" s="1953">
        <v>1226</v>
      </c>
      <c r="I30" s="1954">
        <v>317</v>
      </c>
      <c r="J30" s="1955">
        <v>909</v>
      </c>
    </row>
    <row r="31" spans="1:10" ht="17.100000000000001" customHeight="1" x14ac:dyDescent="0.2">
      <c r="A31" s="1984" t="s">
        <v>732</v>
      </c>
      <c r="B31" s="1985">
        <v>33831</v>
      </c>
      <c r="C31" s="1986">
        <v>9013</v>
      </c>
      <c r="D31" s="1987">
        <v>24818</v>
      </c>
      <c r="E31" s="1985">
        <v>34155</v>
      </c>
      <c r="F31" s="1986">
        <v>9173</v>
      </c>
      <c r="G31" s="1987">
        <v>24982</v>
      </c>
      <c r="H31" s="1988">
        <v>-324</v>
      </c>
      <c r="I31" s="1989">
        <v>-160</v>
      </c>
      <c r="J31" s="1990">
        <v>-164</v>
      </c>
    </row>
    <row r="32" spans="1:10" ht="17.100000000000001" customHeight="1" x14ac:dyDescent="0.2">
      <c r="A32" s="1949" t="s">
        <v>733</v>
      </c>
      <c r="B32" s="1950">
        <v>15007</v>
      </c>
      <c r="C32" s="1951">
        <v>3558</v>
      </c>
      <c r="D32" s="1952">
        <v>11449</v>
      </c>
      <c r="E32" s="1950">
        <v>15435</v>
      </c>
      <c r="F32" s="1951">
        <v>3653</v>
      </c>
      <c r="G32" s="1952">
        <v>11782</v>
      </c>
      <c r="H32" s="1953">
        <v>-428</v>
      </c>
      <c r="I32" s="1954">
        <v>-95</v>
      </c>
      <c r="J32" s="1955">
        <v>-333</v>
      </c>
    </row>
    <row r="33" spans="1:10" ht="17.100000000000001" customHeight="1" x14ac:dyDescent="0.2">
      <c r="A33" s="1949" t="s">
        <v>734</v>
      </c>
      <c r="B33" s="1950">
        <v>5877</v>
      </c>
      <c r="C33" s="1951">
        <v>1109</v>
      </c>
      <c r="D33" s="1952">
        <v>4768</v>
      </c>
      <c r="E33" s="1950">
        <v>6483</v>
      </c>
      <c r="F33" s="1951">
        <v>1247</v>
      </c>
      <c r="G33" s="1952">
        <v>5236</v>
      </c>
      <c r="H33" s="1953">
        <v>-606</v>
      </c>
      <c r="I33" s="1954">
        <v>-138</v>
      </c>
      <c r="J33" s="1955">
        <v>-468</v>
      </c>
    </row>
    <row r="34" spans="1:10" ht="17.100000000000001" customHeight="1" x14ac:dyDescent="0.2">
      <c r="A34" s="1949" t="s">
        <v>735</v>
      </c>
      <c r="B34" s="1950">
        <v>1228</v>
      </c>
      <c r="C34" s="1951">
        <v>218</v>
      </c>
      <c r="D34" s="1952">
        <v>1010</v>
      </c>
      <c r="E34" s="1950">
        <v>1341</v>
      </c>
      <c r="F34" s="1951">
        <v>253</v>
      </c>
      <c r="G34" s="1952">
        <v>1088</v>
      </c>
      <c r="H34" s="1953">
        <v>-113</v>
      </c>
      <c r="I34" s="1954">
        <v>-35</v>
      </c>
      <c r="J34" s="1955">
        <v>-78</v>
      </c>
    </row>
    <row r="35" spans="1:10" ht="17.100000000000001" customHeight="1" x14ac:dyDescent="0.2">
      <c r="A35" s="1949" t="s">
        <v>736</v>
      </c>
      <c r="B35" s="1950">
        <v>151</v>
      </c>
      <c r="C35" s="1951">
        <v>28</v>
      </c>
      <c r="D35" s="1952">
        <v>123</v>
      </c>
      <c r="E35" s="1950">
        <v>161</v>
      </c>
      <c r="F35" s="1951">
        <v>33</v>
      </c>
      <c r="G35" s="1952">
        <v>128</v>
      </c>
      <c r="H35" s="1953">
        <v>-10</v>
      </c>
      <c r="I35" s="1954">
        <v>-5</v>
      </c>
      <c r="J35" s="1955">
        <v>-5</v>
      </c>
    </row>
    <row r="36" spans="1:10" ht="20.100000000000001" customHeight="1" x14ac:dyDescent="0.2">
      <c r="A36" s="1991"/>
      <c r="B36" s="2211"/>
      <c r="C36" s="2212"/>
      <c r="D36" s="2212"/>
      <c r="E36" s="2212"/>
      <c r="F36" s="2212"/>
      <c r="G36" s="2212"/>
      <c r="H36" s="2212"/>
      <c r="I36" s="2212"/>
      <c r="J36" s="2213"/>
    </row>
    <row r="37" spans="1:10" s="1957" customFormat="1" ht="17.100000000000001" customHeight="1" x14ac:dyDescent="0.2">
      <c r="A37" s="1960" t="s">
        <v>769</v>
      </c>
      <c r="B37" s="1961">
        <v>730347</v>
      </c>
      <c r="C37" s="1962">
        <v>399253</v>
      </c>
      <c r="D37" s="1963">
        <v>331094</v>
      </c>
      <c r="E37" s="1961">
        <v>668430</v>
      </c>
      <c r="F37" s="1962">
        <v>399060</v>
      </c>
      <c r="G37" s="1963">
        <v>269370</v>
      </c>
      <c r="H37" s="1964">
        <v>61917</v>
      </c>
      <c r="I37" s="1965">
        <v>193</v>
      </c>
      <c r="J37" s="1966">
        <v>61724</v>
      </c>
    </row>
    <row r="38" spans="1:10" ht="15" customHeight="1" x14ac:dyDescent="0.2">
      <c r="A38" s="1967" t="s">
        <v>711</v>
      </c>
      <c r="B38" s="1968"/>
      <c r="C38" s="1969"/>
      <c r="D38" s="1970"/>
      <c r="E38" s="1968"/>
      <c r="F38" s="1969"/>
      <c r="G38" s="1970"/>
      <c r="H38" s="1971"/>
      <c r="I38" s="1972"/>
      <c r="J38" s="1973"/>
    </row>
    <row r="39" spans="1:10" ht="17.100000000000001" customHeight="1" x14ac:dyDescent="0.2">
      <c r="A39" s="1974" t="s">
        <v>712</v>
      </c>
      <c r="B39" s="1975">
        <v>88970</v>
      </c>
      <c r="C39" s="1976">
        <v>46545</v>
      </c>
      <c r="D39" s="1977">
        <v>42425</v>
      </c>
      <c r="E39" s="1975">
        <v>44274</v>
      </c>
      <c r="F39" s="1976">
        <v>23354</v>
      </c>
      <c r="G39" s="1977">
        <v>20920</v>
      </c>
      <c r="H39" s="1978">
        <v>44696</v>
      </c>
      <c r="I39" s="1979">
        <v>23191</v>
      </c>
      <c r="J39" s="1980">
        <v>21505</v>
      </c>
    </row>
    <row r="40" spans="1:10" ht="17.100000000000001" customHeight="1" x14ac:dyDescent="0.2">
      <c r="A40" s="1981" t="s">
        <v>713</v>
      </c>
      <c r="B40" s="1950">
        <v>551437</v>
      </c>
      <c r="C40" s="1951">
        <v>326886</v>
      </c>
      <c r="D40" s="1952">
        <v>224551</v>
      </c>
      <c r="E40" s="1950">
        <v>553970</v>
      </c>
      <c r="F40" s="1951">
        <v>354437</v>
      </c>
      <c r="G40" s="1952">
        <v>199533</v>
      </c>
      <c r="H40" s="1953">
        <v>-2533</v>
      </c>
      <c r="I40" s="1954">
        <v>-27551</v>
      </c>
      <c r="J40" s="1955">
        <v>25018</v>
      </c>
    </row>
    <row r="41" spans="1:10" ht="17.100000000000001" customHeight="1" x14ac:dyDescent="0.2">
      <c r="A41" s="1981" t="s">
        <v>714</v>
      </c>
      <c r="B41" s="1950">
        <v>89940</v>
      </c>
      <c r="C41" s="1951">
        <v>25822</v>
      </c>
      <c r="D41" s="1952">
        <v>64118</v>
      </c>
      <c r="E41" s="1950">
        <v>70186</v>
      </c>
      <c r="F41" s="1951">
        <v>21269</v>
      </c>
      <c r="G41" s="1952">
        <v>48917</v>
      </c>
      <c r="H41" s="1953">
        <v>19754</v>
      </c>
      <c r="I41" s="1954">
        <v>4553</v>
      </c>
      <c r="J41" s="1955">
        <v>15201</v>
      </c>
    </row>
    <row r="42" spans="1:10" ht="15" customHeight="1" x14ac:dyDescent="0.2">
      <c r="A42" s="1967" t="s">
        <v>752</v>
      </c>
      <c r="B42" s="1968"/>
      <c r="C42" s="1969"/>
      <c r="D42" s="1970"/>
      <c r="E42" s="1968"/>
      <c r="F42" s="1969"/>
      <c r="G42" s="1970"/>
      <c r="H42" s="1971"/>
      <c r="I42" s="1972"/>
      <c r="J42" s="1973"/>
    </row>
    <row r="43" spans="1:10" ht="17.100000000000001" customHeight="1" x14ac:dyDescent="0.2">
      <c r="A43" s="1982" t="s">
        <v>753</v>
      </c>
      <c r="B43" s="1975">
        <v>23864</v>
      </c>
      <c r="C43" s="1976">
        <v>12474</v>
      </c>
      <c r="D43" s="1977">
        <v>11390</v>
      </c>
      <c r="E43" s="1975">
        <v>8155</v>
      </c>
      <c r="F43" s="1976">
        <v>4285</v>
      </c>
      <c r="G43" s="1977">
        <v>3870</v>
      </c>
      <c r="H43" s="1978">
        <v>15709</v>
      </c>
      <c r="I43" s="1979">
        <v>8189</v>
      </c>
      <c r="J43" s="1980">
        <v>7520</v>
      </c>
    </row>
    <row r="44" spans="1:10" ht="17.100000000000001" customHeight="1" x14ac:dyDescent="0.2">
      <c r="A44" s="1983" t="s">
        <v>754</v>
      </c>
      <c r="B44" s="1975">
        <v>30562</v>
      </c>
      <c r="C44" s="1976">
        <v>15933</v>
      </c>
      <c r="D44" s="1977">
        <v>14629</v>
      </c>
      <c r="E44" s="1975">
        <v>16377</v>
      </c>
      <c r="F44" s="1976">
        <v>8615</v>
      </c>
      <c r="G44" s="1977">
        <v>7762</v>
      </c>
      <c r="H44" s="1978">
        <v>14185</v>
      </c>
      <c r="I44" s="1979">
        <v>7318</v>
      </c>
      <c r="J44" s="1980">
        <v>6867</v>
      </c>
    </row>
    <row r="45" spans="1:10" ht="17.100000000000001" customHeight="1" x14ac:dyDescent="0.2">
      <c r="A45" s="1949" t="s">
        <v>755</v>
      </c>
      <c r="B45" s="1975">
        <v>29077</v>
      </c>
      <c r="C45" s="1976">
        <v>15259</v>
      </c>
      <c r="D45" s="1977">
        <v>13818</v>
      </c>
      <c r="E45" s="1975">
        <v>16740</v>
      </c>
      <c r="F45" s="1976">
        <v>8876</v>
      </c>
      <c r="G45" s="1977">
        <v>7864</v>
      </c>
      <c r="H45" s="1978">
        <v>12337</v>
      </c>
      <c r="I45" s="1979">
        <v>6383</v>
      </c>
      <c r="J45" s="1980">
        <v>5954</v>
      </c>
    </row>
    <row r="46" spans="1:10" ht="17.100000000000001" customHeight="1" x14ac:dyDescent="0.2">
      <c r="A46" s="1949" t="s">
        <v>756</v>
      </c>
      <c r="B46" s="1975">
        <v>46063</v>
      </c>
      <c r="C46" s="1976">
        <v>27575</v>
      </c>
      <c r="D46" s="1977">
        <v>18488</v>
      </c>
      <c r="E46" s="1975">
        <v>26551</v>
      </c>
      <c r="F46" s="1976">
        <v>16311</v>
      </c>
      <c r="G46" s="1977">
        <v>10240</v>
      </c>
      <c r="H46" s="1978">
        <v>19512</v>
      </c>
      <c r="I46" s="1979">
        <v>11264</v>
      </c>
      <c r="J46" s="1980">
        <v>8248</v>
      </c>
    </row>
    <row r="47" spans="1:10" ht="17.100000000000001" customHeight="1" x14ac:dyDescent="0.2">
      <c r="A47" s="1949" t="s">
        <v>757</v>
      </c>
      <c r="B47" s="1975">
        <v>85658</v>
      </c>
      <c r="C47" s="1976">
        <v>51208</v>
      </c>
      <c r="D47" s="1977">
        <v>34450</v>
      </c>
      <c r="E47" s="1975">
        <v>100139</v>
      </c>
      <c r="F47" s="1976">
        <v>65909</v>
      </c>
      <c r="G47" s="1977">
        <v>34230</v>
      </c>
      <c r="H47" s="1978">
        <v>-14481</v>
      </c>
      <c r="I47" s="1979">
        <v>-14701</v>
      </c>
      <c r="J47" s="1980">
        <v>220</v>
      </c>
    </row>
    <row r="48" spans="1:10" ht="17.100000000000001" customHeight="1" x14ac:dyDescent="0.2">
      <c r="A48" s="1949" t="s">
        <v>758</v>
      </c>
      <c r="B48" s="1975">
        <v>84322</v>
      </c>
      <c r="C48" s="1976">
        <v>50451</v>
      </c>
      <c r="D48" s="1977">
        <v>33871</v>
      </c>
      <c r="E48" s="1975">
        <v>91059</v>
      </c>
      <c r="F48" s="1976">
        <v>59231</v>
      </c>
      <c r="G48" s="1977">
        <v>31828</v>
      </c>
      <c r="H48" s="1978">
        <v>-6737</v>
      </c>
      <c r="I48" s="1979">
        <v>-8780</v>
      </c>
      <c r="J48" s="1980">
        <v>2043</v>
      </c>
    </row>
    <row r="49" spans="1:10" ht="17.100000000000001" customHeight="1" x14ac:dyDescent="0.2">
      <c r="A49" s="1949" t="s">
        <v>759</v>
      </c>
      <c r="B49" s="1975">
        <v>86385</v>
      </c>
      <c r="C49" s="1976">
        <v>51122</v>
      </c>
      <c r="D49" s="1977">
        <v>35263</v>
      </c>
      <c r="E49" s="1975">
        <v>90845</v>
      </c>
      <c r="F49" s="1976">
        <v>57450</v>
      </c>
      <c r="G49" s="1977">
        <v>33395</v>
      </c>
      <c r="H49" s="1978">
        <v>-4460</v>
      </c>
      <c r="I49" s="1979">
        <v>-6328</v>
      </c>
      <c r="J49" s="1980">
        <v>1868</v>
      </c>
    </row>
    <row r="50" spans="1:10" ht="17.100000000000001" customHeight="1" x14ac:dyDescent="0.2">
      <c r="A50" s="1949" t="s">
        <v>760</v>
      </c>
      <c r="B50" s="1975">
        <v>78095</v>
      </c>
      <c r="C50" s="1976">
        <v>45489</v>
      </c>
      <c r="D50" s="1977">
        <v>32606</v>
      </c>
      <c r="E50" s="1975">
        <v>78999</v>
      </c>
      <c r="F50" s="1976">
        <v>49287</v>
      </c>
      <c r="G50" s="1977">
        <v>29712</v>
      </c>
      <c r="H50" s="1978">
        <v>-904</v>
      </c>
      <c r="I50" s="1979">
        <v>-3798</v>
      </c>
      <c r="J50" s="1980">
        <v>2894</v>
      </c>
    </row>
    <row r="51" spans="1:10" ht="17.100000000000001" customHeight="1" x14ac:dyDescent="0.2">
      <c r="A51" s="1949" t="s">
        <v>761</v>
      </c>
      <c r="B51" s="1975">
        <v>58549</v>
      </c>
      <c r="C51" s="1976">
        <v>34044</v>
      </c>
      <c r="D51" s="1977">
        <v>24505</v>
      </c>
      <c r="E51" s="1975">
        <v>59803</v>
      </c>
      <c r="F51" s="1976">
        <v>36970</v>
      </c>
      <c r="G51" s="1977">
        <v>22833</v>
      </c>
      <c r="H51" s="1978">
        <v>-1254</v>
      </c>
      <c r="I51" s="1979">
        <v>-2926</v>
      </c>
      <c r="J51" s="1980">
        <v>1672</v>
      </c>
    </row>
    <row r="52" spans="1:10" ht="17.100000000000001" customHeight="1" x14ac:dyDescent="0.2">
      <c r="A52" s="1949" t="s">
        <v>762</v>
      </c>
      <c r="B52" s="1975">
        <v>47184</v>
      </c>
      <c r="C52" s="1976">
        <v>25754</v>
      </c>
      <c r="D52" s="1977">
        <v>21430</v>
      </c>
      <c r="E52" s="1975">
        <v>45677</v>
      </c>
      <c r="F52" s="1976">
        <v>27318</v>
      </c>
      <c r="G52" s="1977">
        <v>18359</v>
      </c>
      <c r="H52" s="1978">
        <v>1507</v>
      </c>
      <c r="I52" s="1979">
        <v>-1564</v>
      </c>
      <c r="J52" s="1980">
        <v>3071</v>
      </c>
    </row>
    <row r="53" spans="1:10" ht="17.100000000000001" customHeight="1" x14ac:dyDescent="0.2">
      <c r="A53" s="1949" t="s">
        <v>763</v>
      </c>
      <c r="B53" s="1975">
        <v>39806</v>
      </c>
      <c r="C53" s="1976">
        <v>20832</v>
      </c>
      <c r="D53" s="1977">
        <v>18974</v>
      </c>
      <c r="E53" s="1975">
        <v>36807</v>
      </c>
      <c r="F53" s="1976">
        <v>21845</v>
      </c>
      <c r="G53" s="1977">
        <v>14962</v>
      </c>
      <c r="H53" s="1978">
        <v>2999</v>
      </c>
      <c r="I53" s="1979">
        <v>-1013</v>
      </c>
      <c r="J53" s="1980">
        <v>4012</v>
      </c>
    </row>
    <row r="54" spans="1:10" ht="17.100000000000001" customHeight="1" x14ac:dyDescent="0.2">
      <c r="A54" s="1949" t="s">
        <v>764</v>
      </c>
      <c r="B54" s="1950">
        <v>36474</v>
      </c>
      <c r="C54" s="1951">
        <v>17095</v>
      </c>
      <c r="D54" s="1952">
        <v>19379</v>
      </c>
      <c r="E54" s="1950">
        <v>30236</v>
      </c>
      <c r="F54" s="1951">
        <v>16272</v>
      </c>
      <c r="G54" s="1952">
        <v>13964</v>
      </c>
      <c r="H54" s="1953">
        <v>6238</v>
      </c>
      <c r="I54" s="1954">
        <v>823</v>
      </c>
      <c r="J54" s="1955">
        <v>5415</v>
      </c>
    </row>
    <row r="55" spans="1:10" ht="17.100000000000001" customHeight="1" x14ac:dyDescent="0.2">
      <c r="A55" s="1949" t="s">
        <v>765</v>
      </c>
      <c r="B55" s="1950">
        <v>33216</v>
      </c>
      <c r="C55" s="1951">
        <v>14445</v>
      </c>
      <c r="D55" s="1952">
        <v>18771</v>
      </c>
      <c r="E55" s="1950">
        <v>25128</v>
      </c>
      <c r="F55" s="1951">
        <v>11893</v>
      </c>
      <c r="G55" s="1952">
        <v>13235</v>
      </c>
      <c r="H55" s="1953">
        <v>8088</v>
      </c>
      <c r="I55" s="1954">
        <v>2552</v>
      </c>
      <c r="J55" s="1955">
        <v>5536</v>
      </c>
    </row>
    <row r="56" spans="1:10" ht="17.100000000000001" customHeight="1" x14ac:dyDescent="0.2">
      <c r="A56" s="1949" t="s">
        <v>766</v>
      </c>
      <c r="B56" s="1950">
        <v>22420</v>
      </c>
      <c r="C56" s="1951">
        <v>8932</v>
      </c>
      <c r="D56" s="1952">
        <v>13488</v>
      </c>
      <c r="E56" s="1950">
        <v>16217</v>
      </c>
      <c r="F56" s="1951">
        <v>6972</v>
      </c>
      <c r="G56" s="1952">
        <v>9245</v>
      </c>
      <c r="H56" s="1953">
        <v>6203</v>
      </c>
      <c r="I56" s="1954">
        <v>1960</v>
      </c>
      <c r="J56" s="1955">
        <v>4243</v>
      </c>
    </row>
    <row r="57" spans="1:10" ht="17.100000000000001" customHeight="1" x14ac:dyDescent="0.2">
      <c r="A57" s="1949" t="s">
        <v>767</v>
      </c>
      <c r="B57" s="1950">
        <v>13898</v>
      </c>
      <c r="C57" s="1951">
        <v>4737</v>
      </c>
      <c r="D57" s="1952">
        <v>9161</v>
      </c>
      <c r="E57" s="1950">
        <v>10668</v>
      </c>
      <c r="F57" s="1951">
        <v>3807</v>
      </c>
      <c r="G57" s="1952">
        <v>6861</v>
      </c>
      <c r="H57" s="1953">
        <v>3230</v>
      </c>
      <c r="I57" s="1954">
        <v>930</v>
      </c>
      <c r="J57" s="1955">
        <v>2300</v>
      </c>
    </row>
    <row r="58" spans="1:10" ht="17.100000000000001" customHeight="1" x14ac:dyDescent="0.2">
      <c r="A58" s="1949" t="s">
        <v>768</v>
      </c>
      <c r="B58" s="1950">
        <v>5905</v>
      </c>
      <c r="C58" s="1951">
        <v>1749</v>
      </c>
      <c r="D58" s="1952">
        <v>4156</v>
      </c>
      <c r="E58" s="1950">
        <v>4679</v>
      </c>
      <c r="F58" s="1951">
        <v>1432</v>
      </c>
      <c r="G58" s="1952">
        <v>3247</v>
      </c>
      <c r="H58" s="1953">
        <v>1226</v>
      </c>
      <c r="I58" s="1954">
        <v>317</v>
      </c>
      <c r="J58" s="1955">
        <v>909</v>
      </c>
    </row>
    <row r="59" spans="1:10" ht="17.100000000000001" customHeight="1" x14ac:dyDescent="0.2">
      <c r="A59" s="1949" t="s">
        <v>732</v>
      </c>
      <c r="B59" s="1950">
        <v>5954</v>
      </c>
      <c r="C59" s="1951">
        <v>1434</v>
      </c>
      <c r="D59" s="1952">
        <v>4520</v>
      </c>
      <c r="E59" s="1950">
        <v>6278</v>
      </c>
      <c r="F59" s="1951">
        <v>1594</v>
      </c>
      <c r="G59" s="1952">
        <v>4684</v>
      </c>
      <c r="H59" s="1953">
        <v>-324</v>
      </c>
      <c r="I59" s="1954">
        <v>-160</v>
      </c>
      <c r="J59" s="1955">
        <v>-164</v>
      </c>
    </row>
    <row r="60" spans="1:10" ht="17.100000000000001" customHeight="1" x14ac:dyDescent="0.2">
      <c r="A60" s="1949" t="s">
        <v>733</v>
      </c>
      <c r="B60" s="1950">
        <v>2257</v>
      </c>
      <c r="C60" s="1951">
        <v>584</v>
      </c>
      <c r="D60" s="1952">
        <v>1673</v>
      </c>
      <c r="E60" s="1950">
        <v>2685</v>
      </c>
      <c r="F60" s="1951">
        <v>679</v>
      </c>
      <c r="G60" s="1952">
        <v>2006</v>
      </c>
      <c r="H60" s="1953">
        <v>-428</v>
      </c>
      <c r="I60" s="1954">
        <v>-95</v>
      </c>
      <c r="J60" s="1955">
        <v>-333</v>
      </c>
    </row>
    <row r="61" spans="1:10" ht="17.100000000000001" customHeight="1" x14ac:dyDescent="0.2">
      <c r="A61" s="1949" t="s">
        <v>734</v>
      </c>
      <c r="B61" s="1950">
        <v>564</v>
      </c>
      <c r="C61" s="1951">
        <v>117</v>
      </c>
      <c r="D61" s="1952">
        <v>447</v>
      </c>
      <c r="E61" s="1950">
        <v>1170</v>
      </c>
      <c r="F61" s="1951">
        <v>255</v>
      </c>
      <c r="G61" s="1952">
        <v>915</v>
      </c>
      <c r="H61" s="1953">
        <v>-606</v>
      </c>
      <c r="I61" s="1954">
        <v>-138</v>
      </c>
      <c r="J61" s="1955">
        <v>-468</v>
      </c>
    </row>
    <row r="62" spans="1:10" ht="17.100000000000001" customHeight="1" x14ac:dyDescent="0.2">
      <c r="A62" s="1949" t="s">
        <v>735</v>
      </c>
      <c r="B62" s="1950">
        <v>84</v>
      </c>
      <c r="C62" s="1951">
        <v>17</v>
      </c>
      <c r="D62" s="1952">
        <v>67</v>
      </c>
      <c r="E62" s="1950">
        <v>197</v>
      </c>
      <c r="F62" s="1951">
        <v>52</v>
      </c>
      <c r="G62" s="1952">
        <v>145</v>
      </c>
      <c r="H62" s="1953">
        <v>-113</v>
      </c>
      <c r="I62" s="1954">
        <v>-35</v>
      </c>
      <c r="J62" s="1955">
        <v>-78</v>
      </c>
    </row>
    <row r="63" spans="1:10" ht="17.100000000000001" customHeight="1" x14ac:dyDescent="0.2">
      <c r="A63" s="1949" t="s">
        <v>736</v>
      </c>
      <c r="B63" s="1950">
        <v>10</v>
      </c>
      <c r="C63" s="1951">
        <v>2</v>
      </c>
      <c r="D63" s="1952">
        <v>8</v>
      </c>
      <c r="E63" s="1950">
        <v>20</v>
      </c>
      <c r="F63" s="1951">
        <v>7</v>
      </c>
      <c r="G63" s="1952">
        <v>13</v>
      </c>
      <c r="H63" s="1953">
        <v>-10</v>
      </c>
      <c r="I63" s="1954">
        <v>-5</v>
      </c>
      <c r="J63" s="1955">
        <v>-5</v>
      </c>
    </row>
    <row r="64" spans="1:10" ht="20.100000000000001" customHeight="1" x14ac:dyDescent="0.2">
      <c r="A64" s="1959"/>
      <c r="B64" s="2206" t="s">
        <v>158</v>
      </c>
      <c r="C64" s="2207"/>
      <c r="D64" s="2207"/>
      <c r="E64" s="2207"/>
      <c r="F64" s="2207"/>
      <c r="G64" s="2207"/>
      <c r="H64" s="2207"/>
      <c r="I64" s="2207"/>
      <c r="J64" s="2208"/>
    </row>
    <row r="65" spans="1:10" s="1957" customFormat="1" ht="20.100000000000001" customHeight="1" x14ac:dyDescent="0.2">
      <c r="A65" s="1960" t="s">
        <v>751</v>
      </c>
      <c r="B65" s="1961">
        <v>3028028</v>
      </c>
      <c r="C65" s="1962">
        <v>1439841</v>
      </c>
      <c r="D65" s="1963">
        <v>1588187</v>
      </c>
      <c r="E65" s="1961">
        <v>2947066</v>
      </c>
      <c r="F65" s="1962">
        <v>1446600</v>
      </c>
      <c r="G65" s="1963">
        <v>1500466</v>
      </c>
      <c r="H65" s="1964">
        <v>80962</v>
      </c>
      <c r="I65" s="1965">
        <v>-6759</v>
      </c>
      <c r="J65" s="1966">
        <v>87721</v>
      </c>
    </row>
    <row r="66" spans="1:10" ht="15" customHeight="1" x14ac:dyDescent="0.2">
      <c r="A66" s="1967" t="s">
        <v>711</v>
      </c>
      <c r="B66" s="1968"/>
      <c r="C66" s="1969"/>
      <c r="D66" s="1970"/>
      <c r="E66" s="1968"/>
      <c r="F66" s="1969"/>
      <c r="G66" s="1970"/>
      <c r="H66" s="1971"/>
      <c r="I66" s="1972"/>
      <c r="J66" s="1973"/>
    </row>
    <row r="67" spans="1:10" ht="17.100000000000001" customHeight="1" x14ac:dyDescent="0.2">
      <c r="A67" s="1974" t="s">
        <v>712</v>
      </c>
      <c r="B67" s="1975">
        <v>576150</v>
      </c>
      <c r="C67" s="1976">
        <v>293878</v>
      </c>
      <c r="D67" s="1977">
        <v>282272</v>
      </c>
      <c r="E67" s="1975">
        <v>529016</v>
      </c>
      <c r="F67" s="1976">
        <v>270088</v>
      </c>
      <c r="G67" s="1977">
        <v>258928</v>
      </c>
      <c r="H67" s="1978">
        <v>47134</v>
      </c>
      <c r="I67" s="1979">
        <v>23790</v>
      </c>
      <c r="J67" s="1980">
        <v>23344</v>
      </c>
    </row>
    <row r="68" spans="1:10" ht="17.100000000000001" customHeight="1" x14ac:dyDescent="0.2">
      <c r="A68" s="1981" t="s">
        <v>713</v>
      </c>
      <c r="B68" s="1950">
        <v>2134328</v>
      </c>
      <c r="C68" s="1951">
        <v>1051847</v>
      </c>
      <c r="D68" s="1952">
        <v>1082481</v>
      </c>
      <c r="E68" s="1950">
        <v>2121646</v>
      </c>
      <c r="F68" s="1951">
        <v>1085972</v>
      </c>
      <c r="G68" s="1952">
        <v>1035674</v>
      </c>
      <c r="H68" s="1953">
        <v>12682</v>
      </c>
      <c r="I68" s="1954">
        <v>-34125</v>
      </c>
      <c r="J68" s="1955">
        <v>46807</v>
      </c>
    </row>
    <row r="69" spans="1:10" ht="17.100000000000001" customHeight="1" x14ac:dyDescent="0.2">
      <c r="A69" s="1981" t="s">
        <v>714</v>
      </c>
      <c r="B69" s="1950">
        <v>317550</v>
      </c>
      <c r="C69" s="1951">
        <v>94116</v>
      </c>
      <c r="D69" s="1952">
        <v>223434</v>
      </c>
      <c r="E69" s="1950">
        <v>296404</v>
      </c>
      <c r="F69" s="1951">
        <v>90540</v>
      </c>
      <c r="G69" s="1952">
        <v>205864</v>
      </c>
      <c r="H69" s="1953">
        <v>21146</v>
      </c>
      <c r="I69" s="1954">
        <v>3576</v>
      </c>
      <c r="J69" s="1955">
        <v>17570</v>
      </c>
    </row>
    <row r="70" spans="1:10" ht="15" customHeight="1" x14ac:dyDescent="0.2">
      <c r="A70" s="1967" t="s">
        <v>752</v>
      </c>
      <c r="B70" s="1968"/>
      <c r="C70" s="1969"/>
      <c r="D70" s="1970"/>
      <c r="E70" s="1968"/>
      <c r="F70" s="1969"/>
      <c r="G70" s="1970"/>
      <c r="H70" s="1971"/>
      <c r="I70" s="1972"/>
      <c r="J70" s="1973"/>
    </row>
    <row r="71" spans="1:10" ht="17.100000000000001" customHeight="1" x14ac:dyDescent="0.2">
      <c r="A71" s="1982" t="s">
        <v>753</v>
      </c>
      <c r="B71" s="1975">
        <v>166992</v>
      </c>
      <c r="C71" s="1976">
        <v>85205</v>
      </c>
      <c r="D71" s="1977">
        <v>81787</v>
      </c>
      <c r="E71" s="1975">
        <v>153031</v>
      </c>
      <c r="F71" s="1976">
        <v>77835</v>
      </c>
      <c r="G71" s="1977">
        <v>75196</v>
      </c>
      <c r="H71" s="1978">
        <v>13961</v>
      </c>
      <c r="I71" s="1979">
        <v>7370</v>
      </c>
      <c r="J71" s="1980">
        <v>6591</v>
      </c>
    </row>
    <row r="72" spans="1:10" ht="17.100000000000001" customHeight="1" x14ac:dyDescent="0.2">
      <c r="A72" s="1983" t="s">
        <v>754</v>
      </c>
      <c r="B72" s="1975">
        <v>217353</v>
      </c>
      <c r="C72" s="1976">
        <v>111116</v>
      </c>
      <c r="D72" s="1977">
        <v>106237</v>
      </c>
      <c r="E72" s="1975">
        <v>202622</v>
      </c>
      <c r="F72" s="1976">
        <v>103756</v>
      </c>
      <c r="G72" s="1977">
        <v>98866</v>
      </c>
      <c r="H72" s="1978">
        <v>14731</v>
      </c>
      <c r="I72" s="1979">
        <v>7360</v>
      </c>
      <c r="J72" s="1980">
        <v>7371</v>
      </c>
    </row>
    <row r="73" spans="1:10" ht="17.100000000000001" customHeight="1" x14ac:dyDescent="0.2">
      <c r="A73" s="1949" t="s">
        <v>755</v>
      </c>
      <c r="B73" s="1975">
        <v>156667</v>
      </c>
      <c r="C73" s="1976">
        <v>79748</v>
      </c>
      <c r="D73" s="1977">
        <v>76919</v>
      </c>
      <c r="E73" s="1975">
        <v>145502</v>
      </c>
      <c r="F73" s="1976">
        <v>74313</v>
      </c>
      <c r="G73" s="1977">
        <v>71189</v>
      </c>
      <c r="H73" s="1978">
        <v>11165</v>
      </c>
      <c r="I73" s="1979">
        <v>5435</v>
      </c>
      <c r="J73" s="1980">
        <v>5730</v>
      </c>
    </row>
    <row r="74" spans="1:10" ht="17.100000000000001" customHeight="1" x14ac:dyDescent="0.2">
      <c r="A74" s="1949" t="s">
        <v>756</v>
      </c>
      <c r="B74" s="1975">
        <v>345523</v>
      </c>
      <c r="C74" s="1976">
        <v>175996</v>
      </c>
      <c r="D74" s="1977">
        <v>169527</v>
      </c>
      <c r="E74" s="1975">
        <v>300147</v>
      </c>
      <c r="F74" s="1976">
        <v>153662</v>
      </c>
      <c r="G74" s="1977">
        <v>146485</v>
      </c>
      <c r="H74" s="1978">
        <v>45376</v>
      </c>
      <c r="I74" s="1979">
        <v>22334</v>
      </c>
      <c r="J74" s="1980">
        <v>23042</v>
      </c>
    </row>
    <row r="75" spans="1:10" ht="17.100000000000001" customHeight="1" x14ac:dyDescent="0.2">
      <c r="A75" s="1949" t="s">
        <v>757</v>
      </c>
      <c r="B75" s="1975">
        <v>351640</v>
      </c>
      <c r="C75" s="1976">
        <v>173928</v>
      </c>
      <c r="D75" s="1977">
        <v>177712</v>
      </c>
      <c r="E75" s="1975">
        <v>380966</v>
      </c>
      <c r="F75" s="1976">
        <v>198079</v>
      </c>
      <c r="G75" s="1977">
        <v>182887</v>
      </c>
      <c r="H75" s="1978">
        <v>-29326</v>
      </c>
      <c r="I75" s="1979">
        <v>-24151</v>
      </c>
      <c r="J75" s="1980">
        <v>-5175</v>
      </c>
    </row>
    <row r="76" spans="1:10" ht="17.100000000000001" customHeight="1" x14ac:dyDescent="0.2">
      <c r="A76" s="1949" t="s">
        <v>758</v>
      </c>
      <c r="B76" s="1975">
        <v>274749</v>
      </c>
      <c r="C76" s="1976">
        <v>127612</v>
      </c>
      <c r="D76" s="1977">
        <v>147137</v>
      </c>
      <c r="E76" s="1975">
        <v>266998</v>
      </c>
      <c r="F76" s="1976">
        <v>132196</v>
      </c>
      <c r="G76" s="1977">
        <v>134802</v>
      </c>
      <c r="H76" s="1978">
        <v>7751</v>
      </c>
      <c r="I76" s="1979">
        <v>-4584</v>
      </c>
      <c r="J76" s="1980">
        <v>12335</v>
      </c>
    </row>
    <row r="77" spans="1:10" ht="17.100000000000001" customHeight="1" x14ac:dyDescent="0.2">
      <c r="A77" s="1949" t="s">
        <v>759</v>
      </c>
      <c r="B77" s="1975">
        <v>318324</v>
      </c>
      <c r="C77" s="1976">
        <v>145073</v>
      </c>
      <c r="D77" s="1977">
        <v>173251</v>
      </c>
      <c r="E77" s="1975">
        <v>313926</v>
      </c>
      <c r="F77" s="1976">
        <v>148430</v>
      </c>
      <c r="G77" s="1977">
        <v>165496</v>
      </c>
      <c r="H77" s="1978">
        <v>4398</v>
      </c>
      <c r="I77" s="1979">
        <v>-3357</v>
      </c>
      <c r="J77" s="1980">
        <v>7755</v>
      </c>
    </row>
    <row r="78" spans="1:10" ht="17.100000000000001" customHeight="1" x14ac:dyDescent="0.2">
      <c r="A78" s="1949" t="s">
        <v>760</v>
      </c>
      <c r="B78" s="1975">
        <v>298935</v>
      </c>
      <c r="C78" s="1976">
        <v>140195</v>
      </c>
      <c r="D78" s="1977">
        <v>158740</v>
      </c>
      <c r="E78" s="1975">
        <v>299151</v>
      </c>
      <c r="F78" s="1976">
        <v>144913</v>
      </c>
      <c r="G78" s="1977">
        <v>154238</v>
      </c>
      <c r="H78" s="1978">
        <v>-216</v>
      </c>
      <c r="I78" s="1979">
        <v>-4718</v>
      </c>
      <c r="J78" s="1980">
        <v>4502</v>
      </c>
    </row>
    <row r="79" spans="1:10" ht="17.100000000000001" customHeight="1" x14ac:dyDescent="0.2">
      <c r="A79" s="1949" t="s">
        <v>761</v>
      </c>
      <c r="B79" s="1975">
        <v>210133</v>
      </c>
      <c r="C79" s="1976">
        <v>102487</v>
      </c>
      <c r="D79" s="1977">
        <v>107646</v>
      </c>
      <c r="E79" s="1975">
        <v>213683</v>
      </c>
      <c r="F79" s="1976">
        <v>107765</v>
      </c>
      <c r="G79" s="1977">
        <v>105918</v>
      </c>
      <c r="H79" s="1978">
        <v>-3550</v>
      </c>
      <c r="I79" s="1979">
        <v>-5278</v>
      </c>
      <c r="J79" s="1980">
        <v>1728</v>
      </c>
    </row>
    <row r="80" spans="1:10" ht="17.100000000000001" customHeight="1" x14ac:dyDescent="0.2">
      <c r="A80" s="1949" t="s">
        <v>762</v>
      </c>
      <c r="B80" s="1975">
        <v>155406</v>
      </c>
      <c r="C80" s="1976">
        <v>76101</v>
      </c>
      <c r="D80" s="1977">
        <v>79305</v>
      </c>
      <c r="E80" s="1975">
        <v>158469</v>
      </c>
      <c r="F80" s="1976">
        <v>80893</v>
      </c>
      <c r="G80" s="1977">
        <v>77576</v>
      </c>
      <c r="H80" s="1978">
        <v>-3063</v>
      </c>
      <c r="I80" s="1979">
        <v>-4792</v>
      </c>
      <c r="J80" s="1980">
        <v>1729</v>
      </c>
    </row>
    <row r="81" spans="1:10" ht="17.100000000000001" customHeight="1" x14ac:dyDescent="0.2">
      <c r="A81" s="1949" t="s">
        <v>763</v>
      </c>
      <c r="B81" s="1975">
        <v>120501</v>
      </c>
      <c r="C81" s="1976">
        <v>58034</v>
      </c>
      <c r="D81" s="1977">
        <v>62467</v>
      </c>
      <c r="E81" s="1975">
        <v>121534</v>
      </c>
      <c r="F81" s="1976">
        <v>61764</v>
      </c>
      <c r="G81" s="1977">
        <v>59770</v>
      </c>
      <c r="H81" s="1978">
        <v>-1033</v>
      </c>
      <c r="I81" s="1979">
        <v>-3730</v>
      </c>
      <c r="J81" s="1980">
        <v>2697</v>
      </c>
    </row>
    <row r="82" spans="1:10" ht="17.100000000000001" customHeight="1" x14ac:dyDescent="0.2">
      <c r="A82" s="1949" t="s">
        <v>764</v>
      </c>
      <c r="B82" s="1950">
        <v>109414</v>
      </c>
      <c r="C82" s="1951">
        <v>49693</v>
      </c>
      <c r="D82" s="1952">
        <v>59721</v>
      </c>
      <c r="E82" s="1950">
        <v>107044</v>
      </c>
      <c r="F82" s="1951">
        <v>51517</v>
      </c>
      <c r="G82" s="1952">
        <v>55527</v>
      </c>
      <c r="H82" s="1953">
        <v>2370</v>
      </c>
      <c r="I82" s="1954">
        <v>-1824</v>
      </c>
      <c r="J82" s="1955">
        <v>4194</v>
      </c>
    </row>
    <row r="83" spans="1:10" ht="17.100000000000001" customHeight="1" x14ac:dyDescent="0.2">
      <c r="A83" s="1949" t="s">
        <v>765</v>
      </c>
      <c r="B83" s="1950">
        <v>108385</v>
      </c>
      <c r="C83" s="1951">
        <v>47194</v>
      </c>
      <c r="D83" s="1952">
        <v>61191</v>
      </c>
      <c r="E83" s="1950">
        <v>103681</v>
      </c>
      <c r="F83" s="1951">
        <v>47349</v>
      </c>
      <c r="G83" s="1952">
        <v>56332</v>
      </c>
      <c r="H83" s="1953">
        <v>4704</v>
      </c>
      <c r="I83" s="1954">
        <v>-155</v>
      </c>
      <c r="J83" s="1955">
        <v>4859</v>
      </c>
    </row>
    <row r="84" spans="1:10" ht="17.100000000000001" customHeight="1" x14ac:dyDescent="0.2">
      <c r="A84" s="1949" t="s">
        <v>766</v>
      </c>
      <c r="B84" s="1950">
        <v>79116</v>
      </c>
      <c r="C84" s="1951">
        <v>31447</v>
      </c>
      <c r="D84" s="1952">
        <v>47669</v>
      </c>
      <c r="E84" s="1950">
        <v>73676</v>
      </c>
      <c r="F84" s="1951">
        <v>30499</v>
      </c>
      <c r="G84" s="1952">
        <v>43177</v>
      </c>
      <c r="H84" s="1953">
        <v>5440</v>
      </c>
      <c r="I84" s="1954">
        <v>948</v>
      </c>
      <c r="J84" s="1955">
        <v>4492</v>
      </c>
    </row>
    <row r="85" spans="1:10" ht="17.100000000000001" customHeight="1" x14ac:dyDescent="0.2">
      <c r="A85" s="1949" t="s">
        <v>767</v>
      </c>
      <c r="B85" s="1950">
        <v>54128</v>
      </c>
      <c r="C85" s="1951">
        <v>19376</v>
      </c>
      <c r="D85" s="1952">
        <v>34752</v>
      </c>
      <c r="E85" s="1950">
        <v>49188</v>
      </c>
      <c r="F85" s="1951">
        <v>17963</v>
      </c>
      <c r="G85" s="1952">
        <v>31225</v>
      </c>
      <c r="H85" s="1953">
        <v>4940</v>
      </c>
      <c r="I85" s="1954">
        <v>1413</v>
      </c>
      <c r="J85" s="1955">
        <v>3527</v>
      </c>
    </row>
    <row r="86" spans="1:10" ht="17.100000000000001" customHeight="1" x14ac:dyDescent="0.2">
      <c r="A86" s="1949" t="s">
        <v>768</v>
      </c>
      <c r="B86" s="1950">
        <v>22036</v>
      </c>
      <c r="C86" s="1951">
        <v>7044</v>
      </c>
      <c r="D86" s="1952">
        <v>14992</v>
      </c>
      <c r="E86" s="1950">
        <v>19870</v>
      </c>
      <c r="F86" s="1951">
        <v>6460</v>
      </c>
      <c r="G86" s="1952">
        <v>13410</v>
      </c>
      <c r="H86" s="1953">
        <v>2166</v>
      </c>
      <c r="I86" s="1954">
        <v>584</v>
      </c>
      <c r="J86" s="1955">
        <v>1582</v>
      </c>
    </row>
    <row r="87" spans="1:10" ht="17.100000000000001" customHeight="1" x14ac:dyDescent="0.2">
      <c r="A87" s="1949" t="s">
        <v>732</v>
      </c>
      <c r="B87" s="1950">
        <v>23716</v>
      </c>
      <c r="C87" s="1951">
        <v>6257</v>
      </c>
      <c r="D87" s="1952">
        <v>17459</v>
      </c>
      <c r="E87" s="1950">
        <v>22384</v>
      </c>
      <c r="F87" s="1951">
        <v>5824</v>
      </c>
      <c r="G87" s="1952">
        <v>16560</v>
      </c>
      <c r="H87" s="1953">
        <v>1332</v>
      </c>
      <c r="I87" s="1954">
        <v>433</v>
      </c>
      <c r="J87" s="1955">
        <v>899</v>
      </c>
    </row>
    <row r="88" spans="1:10" ht="17.100000000000001" customHeight="1" x14ac:dyDescent="0.2">
      <c r="A88" s="1949" t="s">
        <v>733</v>
      </c>
      <c r="B88" s="1950">
        <v>10300</v>
      </c>
      <c r="C88" s="1951">
        <v>2438</v>
      </c>
      <c r="D88" s="1952">
        <v>7862</v>
      </c>
      <c r="E88" s="1950">
        <v>10034</v>
      </c>
      <c r="F88" s="1951">
        <v>2358</v>
      </c>
      <c r="G88" s="1952">
        <v>7676</v>
      </c>
      <c r="H88" s="1953">
        <v>266</v>
      </c>
      <c r="I88" s="1954">
        <v>80</v>
      </c>
      <c r="J88" s="1955">
        <v>186</v>
      </c>
    </row>
    <row r="89" spans="1:10" ht="17.100000000000001" customHeight="1" x14ac:dyDescent="0.2">
      <c r="A89" s="1949" t="s">
        <v>734</v>
      </c>
      <c r="B89" s="1950">
        <v>3835</v>
      </c>
      <c r="C89" s="1951">
        <v>732</v>
      </c>
      <c r="D89" s="1952">
        <v>3103</v>
      </c>
      <c r="E89" s="1950">
        <v>4186</v>
      </c>
      <c r="F89" s="1951">
        <v>827</v>
      </c>
      <c r="G89" s="1952">
        <v>3359</v>
      </c>
      <c r="H89" s="1953">
        <v>-351</v>
      </c>
      <c r="I89" s="1954">
        <v>-95</v>
      </c>
      <c r="J89" s="1955">
        <v>-256</v>
      </c>
    </row>
    <row r="90" spans="1:10" ht="17.100000000000001" customHeight="1" x14ac:dyDescent="0.2">
      <c r="A90" s="1949" t="s">
        <v>735</v>
      </c>
      <c r="B90" s="1950">
        <v>782</v>
      </c>
      <c r="C90" s="1951">
        <v>148</v>
      </c>
      <c r="D90" s="1952">
        <v>634</v>
      </c>
      <c r="E90" s="1950">
        <v>861</v>
      </c>
      <c r="F90" s="1951">
        <v>173</v>
      </c>
      <c r="G90" s="1952">
        <v>688</v>
      </c>
      <c r="H90" s="1953">
        <v>-79</v>
      </c>
      <c r="I90" s="1954">
        <v>-25</v>
      </c>
      <c r="J90" s="1955">
        <v>-54</v>
      </c>
    </row>
    <row r="91" spans="1:10" ht="17.100000000000001" customHeight="1" x14ac:dyDescent="0.2">
      <c r="A91" s="1949" t="s">
        <v>736</v>
      </c>
      <c r="B91" s="1950">
        <v>93</v>
      </c>
      <c r="C91" s="1951">
        <v>17</v>
      </c>
      <c r="D91" s="1952">
        <v>76</v>
      </c>
      <c r="E91" s="1950">
        <v>113</v>
      </c>
      <c r="F91" s="1951">
        <v>24</v>
      </c>
      <c r="G91" s="1952">
        <v>89</v>
      </c>
      <c r="H91" s="1953">
        <v>-20</v>
      </c>
      <c r="I91" s="1954">
        <v>-7</v>
      </c>
      <c r="J91" s="1955">
        <v>-13</v>
      </c>
    </row>
    <row r="92" spans="1:10" ht="20.100000000000001" customHeight="1" x14ac:dyDescent="0.2">
      <c r="A92" s="1974"/>
      <c r="B92" s="2206"/>
      <c r="C92" s="2207"/>
      <c r="D92" s="2207"/>
      <c r="E92" s="2207"/>
      <c r="F92" s="2207"/>
      <c r="G92" s="2207"/>
      <c r="H92" s="2207"/>
      <c r="I92" s="2207"/>
      <c r="J92" s="2208"/>
    </row>
    <row r="93" spans="1:10" s="1957" customFormat="1" ht="20.100000000000001" customHeight="1" x14ac:dyDescent="0.2">
      <c r="A93" s="1960" t="s">
        <v>769</v>
      </c>
      <c r="B93" s="1961">
        <v>582389</v>
      </c>
      <c r="C93" s="1962">
        <v>319857</v>
      </c>
      <c r="D93" s="1963">
        <v>262532</v>
      </c>
      <c r="E93" s="1961">
        <v>551095</v>
      </c>
      <c r="F93" s="1962">
        <v>332750</v>
      </c>
      <c r="G93" s="1963">
        <v>218345</v>
      </c>
      <c r="H93" s="1964">
        <v>31294</v>
      </c>
      <c r="I93" s="1965">
        <v>-12893</v>
      </c>
      <c r="J93" s="1966">
        <v>44187</v>
      </c>
    </row>
    <row r="94" spans="1:10" ht="15" customHeight="1" x14ac:dyDescent="0.2">
      <c r="A94" s="1967" t="s">
        <v>711</v>
      </c>
      <c r="B94" s="1968"/>
      <c r="C94" s="1969"/>
      <c r="D94" s="1970"/>
      <c r="E94" s="1968"/>
      <c r="F94" s="1969"/>
      <c r="G94" s="1970"/>
      <c r="H94" s="1971"/>
      <c r="I94" s="1972"/>
      <c r="J94" s="1973"/>
    </row>
    <row r="95" spans="1:10" ht="17.100000000000001" customHeight="1" x14ac:dyDescent="0.2">
      <c r="A95" s="1974" t="s">
        <v>712</v>
      </c>
      <c r="B95" s="1975">
        <v>67981</v>
      </c>
      <c r="C95" s="1976">
        <v>35598</v>
      </c>
      <c r="D95" s="1977">
        <v>32383</v>
      </c>
      <c r="E95" s="1975">
        <v>34856</v>
      </c>
      <c r="F95" s="1976">
        <v>18414</v>
      </c>
      <c r="G95" s="1977">
        <v>16442</v>
      </c>
      <c r="H95" s="1978">
        <v>33125</v>
      </c>
      <c r="I95" s="1979">
        <v>17184</v>
      </c>
      <c r="J95" s="1980">
        <v>15941</v>
      </c>
    </row>
    <row r="96" spans="1:10" ht="17.100000000000001" customHeight="1" x14ac:dyDescent="0.2">
      <c r="A96" s="1981" t="s">
        <v>713</v>
      </c>
      <c r="B96" s="1950">
        <v>445268</v>
      </c>
      <c r="C96" s="1951">
        <v>264800</v>
      </c>
      <c r="D96" s="1952">
        <v>180468</v>
      </c>
      <c r="E96" s="1950">
        <v>463394</v>
      </c>
      <c r="F96" s="1951">
        <v>298522</v>
      </c>
      <c r="G96" s="1952">
        <v>164872</v>
      </c>
      <c r="H96" s="1953">
        <v>-18126</v>
      </c>
      <c r="I96" s="1954">
        <v>-33722</v>
      </c>
      <c r="J96" s="1955">
        <v>15596</v>
      </c>
    </row>
    <row r="97" spans="1:10" ht="17.100000000000001" customHeight="1" x14ac:dyDescent="0.2">
      <c r="A97" s="1981" t="s">
        <v>714</v>
      </c>
      <c r="B97" s="1950">
        <v>69140</v>
      </c>
      <c r="C97" s="1951">
        <v>19459</v>
      </c>
      <c r="D97" s="1952">
        <v>49681</v>
      </c>
      <c r="E97" s="1950">
        <v>52845</v>
      </c>
      <c r="F97" s="1951">
        <v>15814</v>
      </c>
      <c r="G97" s="1952">
        <v>37031</v>
      </c>
      <c r="H97" s="1953">
        <v>16295</v>
      </c>
      <c r="I97" s="1954">
        <v>3645</v>
      </c>
      <c r="J97" s="1955">
        <v>12650</v>
      </c>
    </row>
    <row r="98" spans="1:10" ht="15" customHeight="1" x14ac:dyDescent="0.2">
      <c r="A98" s="1992" t="s">
        <v>752</v>
      </c>
      <c r="B98" s="1968"/>
      <c r="C98" s="1969"/>
      <c r="D98" s="1970"/>
      <c r="E98" s="1968"/>
      <c r="F98" s="1969"/>
      <c r="G98" s="1970"/>
      <c r="H98" s="1971"/>
      <c r="I98" s="1972"/>
      <c r="J98" s="1973"/>
    </row>
    <row r="99" spans="1:10" ht="17.100000000000001" customHeight="1" x14ac:dyDescent="0.2">
      <c r="A99" s="1982" t="s">
        <v>753</v>
      </c>
      <c r="B99" s="1975">
        <v>18423</v>
      </c>
      <c r="C99" s="1976">
        <v>9683</v>
      </c>
      <c r="D99" s="1977">
        <v>8740</v>
      </c>
      <c r="E99" s="1975">
        <v>6727</v>
      </c>
      <c r="F99" s="1976">
        <v>3546</v>
      </c>
      <c r="G99" s="1977">
        <v>3181</v>
      </c>
      <c r="H99" s="1978">
        <v>11696</v>
      </c>
      <c r="I99" s="1979">
        <v>6137</v>
      </c>
      <c r="J99" s="1980">
        <v>5559</v>
      </c>
    </row>
    <row r="100" spans="1:10" ht="17.100000000000001" customHeight="1" x14ac:dyDescent="0.2">
      <c r="A100" s="1983" t="s">
        <v>754</v>
      </c>
      <c r="B100" s="1975">
        <v>23308</v>
      </c>
      <c r="C100" s="1976">
        <v>12188</v>
      </c>
      <c r="D100" s="1977">
        <v>11120</v>
      </c>
      <c r="E100" s="1975">
        <v>12936</v>
      </c>
      <c r="F100" s="1976">
        <v>6868</v>
      </c>
      <c r="G100" s="1977">
        <v>6068</v>
      </c>
      <c r="H100" s="1978">
        <v>10372</v>
      </c>
      <c r="I100" s="1979">
        <v>5320</v>
      </c>
      <c r="J100" s="1980">
        <v>5052</v>
      </c>
    </row>
    <row r="101" spans="1:10" ht="17.100000000000001" customHeight="1" x14ac:dyDescent="0.2">
      <c r="A101" s="1949" t="s">
        <v>755</v>
      </c>
      <c r="B101" s="1975">
        <v>22046</v>
      </c>
      <c r="C101" s="1976">
        <v>11496</v>
      </c>
      <c r="D101" s="1977">
        <v>10550</v>
      </c>
      <c r="E101" s="1975">
        <v>12877</v>
      </c>
      <c r="F101" s="1976">
        <v>6808</v>
      </c>
      <c r="G101" s="1977">
        <v>6069</v>
      </c>
      <c r="H101" s="1978">
        <v>9169</v>
      </c>
      <c r="I101" s="1979">
        <v>4688</v>
      </c>
      <c r="J101" s="1980">
        <v>4481</v>
      </c>
    </row>
    <row r="102" spans="1:10" ht="17.100000000000001" customHeight="1" x14ac:dyDescent="0.2">
      <c r="A102" s="1949" t="s">
        <v>756</v>
      </c>
      <c r="B102" s="1975">
        <v>39326</v>
      </c>
      <c r="C102" s="1976">
        <v>23939</v>
      </c>
      <c r="D102" s="1977">
        <v>15387</v>
      </c>
      <c r="E102" s="1975">
        <v>22884</v>
      </c>
      <c r="F102" s="1976">
        <v>14221</v>
      </c>
      <c r="G102" s="1977">
        <v>8663</v>
      </c>
      <c r="H102" s="1978">
        <v>16442</v>
      </c>
      <c r="I102" s="1979">
        <v>9718</v>
      </c>
      <c r="J102" s="1980">
        <v>6724</v>
      </c>
    </row>
    <row r="103" spans="1:10" ht="17.100000000000001" customHeight="1" x14ac:dyDescent="0.2">
      <c r="A103" s="1949" t="s">
        <v>757</v>
      </c>
      <c r="B103" s="1975">
        <v>74716</v>
      </c>
      <c r="C103" s="1976">
        <v>45345</v>
      </c>
      <c r="D103" s="1977">
        <v>29371</v>
      </c>
      <c r="E103" s="1975">
        <v>91714</v>
      </c>
      <c r="F103" s="1976">
        <v>60882</v>
      </c>
      <c r="G103" s="1977">
        <v>30832</v>
      </c>
      <c r="H103" s="1978">
        <v>-16998</v>
      </c>
      <c r="I103" s="1979">
        <v>-15537</v>
      </c>
      <c r="J103" s="1980">
        <v>-1461</v>
      </c>
    </row>
    <row r="104" spans="1:10" ht="17.100000000000001" customHeight="1" x14ac:dyDescent="0.2">
      <c r="A104" s="1949" t="s">
        <v>758</v>
      </c>
      <c r="B104" s="1975">
        <v>69231</v>
      </c>
      <c r="C104" s="1976">
        <v>41765</v>
      </c>
      <c r="D104" s="1977">
        <v>27466</v>
      </c>
      <c r="E104" s="1975">
        <v>77882</v>
      </c>
      <c r="F104" s="1976">
        <v>51180</v>
      </c>
      <c r="G104" s="1977">
        <v>26702</v>
      </c>
      <c r="H104" s="1978">
        <v>-8651</v>
      </c>
      <c r="I104" s="1979">
        <v>-9415</v>
      </c>
      <c r="J104" s="1980">
        <v>764</v>
      </c>
    </row>
    <row r="105" spans="1:10" ht="17.100000000000001" customHeight="1" x14ac:dyDescent="0.2">
      <c r="A105" s="1949" t="s">
        <v>759</v>
      </c>
      <c r="B105" s="1975">
        <v>68602</v>
      </c>
      <c r="C105" s="1976">
        <v>40636</v>
      </c>
      <c r="D105" s="1977">
        <v>27966</v>
      </c>
      <c r="E105" s="1975">
        <v>74652</v>
      </c>
      <c r="F105" s="1976">
        <v>47503</v>
      </c>
      <c r="G105" s="1977">
        <v>27149</v>
      </c>
      <c r="H105" s="1978">
        <v>-6050</v>
      </c>
      <c r="I105" s="1979">
        <v>-6867</v>
      </c>
      <c r="J105" s="1980">
        <v>817</v>
      </c>
    </row>
    <row r="106" spans="1:10" ht="17.100000000000001" customHeight="1" x14ac:dyDescent="0.2">
      <c r="A106" s="1949" t="s">
        <v>760</v>
      </c>
      <c r="B106" s="1975">
        <v>60953</v>
      </c>
      <c r="C106" s="1976">
        <v>35403</v>
      </c>
      <c r="D106" s="1977">
        <v>25550</v>
      </c>
      <c r="E106" s="1975">
        <v>63796</v>
      </c>
      <c r="F106" s="1976">
        <v>40027</v>
      </c>
      <c r="G106" s="1977">
        <v>23769</v>
      </c>
      <c r="H106" s="1978">
        <v>-2843</v>
      </c>
      <c r="I106" s="1979">
        <v>-4624</v>
      </c>
      <c r="J106" s="1980">
        <v>1781</v>
      </c>
    </row>
    <row r="107" spans="1:10" ht="17.100000000000001" customHeight="1" x14ac:dyDescent="0.2">
      <c r="A107" s="1949" t="s">
        <v>761</v>
      </c>
      <c r="B107" s="1975">
        <v>45306</v>
      </c>
      <c r="C107" s="1976">
        <v>26183</v>
      </c>
      <c r="D107" s="1977">
        <v>19123</v>
      </c>
      <c r="E107" s="1975">
        <v>47773</v>
      </c>
      <c r="F107" s="1976">
        <v>29620</v>
      </c>
      <c r="G107" s="1977">
        <v>18153</v>
      </c>
      <c r="H107" s="1978">
        <v>-2467</v>
      </c>
      <c r="I107" s="1979">
        <v>-3437</v>
      </c>
      <c r="J107" s="1980">
        <v>970</v>
      </c>
    </row>
    <row r="108" spans="1:10" ht="17.100000000000001" customHeight="1" x14ac:dyDescent="0.2">
      <c r="A108" s="1949" t="s">
        <v>762</v>
      </c>
      <c r="B108" s="1975">
        <v>36647</v>
      </c>
      <c r="C108" s="1976">
        <v>19828</v>
      </c>
      <c r="D108" s="1977">
        <v>16819</v>
      </c>
      <c r="E108" s="1975">
        <v>36670</v>
      </c>
      <c r="F108" s="1976">
        <v>21984</v>
      </c>
      <c r="G108" s="1977">
        <v>14686</v>
      </c>
      <c r="H108" s="1978">
        <v>-23</v>
      </c>
      <c r="I108" s="1979">
        <v>-2156</v>
      </c>
      <c r="J108" s="1980">
        <v>2133</v>
      </c>
    </row>
    <row r="109" spans="1:10" ht="17.100000000000001" customHeight="1" x14ac:dyDescent="0.2">
      <c r="A109" s="1949" t="s">
        <v>763</v>
      </c>
      <c r="B109" s="1975">
        <v>30949</v>
      </c>
      <c r="C109" s="1976">
        <v>16100</v>
      </c>
      <c r="D109" s="1977">
        <v>14849</v>
      </c>
      <c r="E109" s="1975">
        <v>29320</v>
      </c>
      <c r="F109" s="1976">
        <v>17466</v>
      </c>
      <c r="G109" s="1977">
        <v>11854</v>
      </c>
      <c r="H109" s="1978">
        <v>1629</v>
      </c>
      <c r="I109" s="1979">
        <v>-1366</v>
      </c>
      <c r="J109" s="1980">
        <v>2995</v>
      </c>
    </row>
    <row r="110" spans="1:10" ht="17.100000000000001" customHeight="1" x14ac:dyDescent="0.2">
      <c r="A110" s="1949" t="s">
        <v>764</v>
      </c>
      <c r="B110" s="1950">
        <v>28266</v>
      </c>
      <c r="C110" s="1951">
        <v>13095</v>
      </c>
      <c r="D110" s="1952">
        <v>15171</v>
      </c>
      <c r="E110" s="1950">
        <v>23292</v>
      </c>
      <c r="F110" s="1951">
        <v>12631</v>
      </c>
      <c r="G110" s="1952">
        <v>10661</v>
      </c>
      <c r="H110" s="1953">
        <v>4974</v>
      </c>
      <c r="I110" s="1954">
        <v>464</v>
      </c>
      <c r="J110" s="1955">
        <v>4510</v>
      </c>
    </row>
    <row r="111" spans="1:10" ht="17.100000000000001" customHeight="1" x14ac:dyDescent="0.2">
      <c r="A111" s="1949" t="s">
        <v>765</v>
      </c>
      <c r="B111" s="1950">
        <v>25370</v>
      </c>
      <c r="C111" s="1951">
        <v>11007</v>
      </c>
      <c r="D111" s="1952">
        <v>14363</v>
      </c>
      <c r="E111" s="1950">
        <v>18795</v>
      </c>
      <c r="F111" s="1951">
        <v>8983</v>
      </c>
      <c r="G111" s="1952">
        <v>9812</v>
      </c>
      <c r="H111" s="1953">
        <v>6575</v>
      </c>
      <c r="I111" s="1954">
        <v>2024</v>
      </c>
      <c r="J111" s="1955">
        <v>4551</v>
      </c>
    </row>
    <row r="112" spans="1:10" ht="17.100000000000001" customHeight="1" x14ac:dyDescent="0.2">
      <c r="A112" s="1949" t="s">
        <v>766</v>
      </c>
      <c r="B112" s="1950">
        <v>16936</v>
      </c>
      <c r="C112" s="1951">
        <v>6616</v>
      </c>
      <c r="D112" s="1952">
        <v>10320</v>
      </c>
      <c r="E112" s="1950">
        <v>11973</v>
      </c>
      <c r="F112" s="1951">
        <v>5066</v>
      </c>
      <c r="G112" s="1952">
        <v>6907</v>
      </c>
      <c r="H112" s="1953">
        <v>4963</v>
      </c>
      <c r="I112" s="1954">
        <v>1550</v>
      </c>
      <c r="J112" s="1955">
        <v>3413</v>
      </c>
    </row>
    <row r="113" spans="1:10" ht="17.100000000000001" customHeight="1" x14ac:dyDescent="0.2">
      <c r="A113" s="1949" t="s">
        <v>767</v>
      </c>
      <c r="B113" s="1950">
        <v>10767</v>
      </c>
      <c r="C113" s="1951">
        <v>3570</v>
      </c>
      <c r="D113" s="1952">
        <v>7197</v>
      </c>
      <c r="E113" s="1950">
        <v>8063</v>
      </c>
      <c r="F113" s="1951">
        <v>2826</v>
      </c>
      <c r="G113" s="1952">
        <v>5237</v>
      </c>
      <c r="H113" s="1953">
        <v>2704</v>
      </c>
      <c r="I113" s="1954">
        <v>744</v>
      </c>
      <c r="J113" s="1955">
        <v>1960</v>
      </c>
    </row>
    <row r="114" spans="1:10" ht="17.100000000000001" customHeight="1" x14ac:dyDescent="0.2">
      <c r="A114" s="1949" t="s">
        <v>768</v>
      </c>
      <c r="B114" s="1950">
        <v>4605</v>
      </c>
      <c r="C114" s="1951">
        <v>1333</v>
      </c>
      <c r="D114" s="1952">
        <v>3272</v>
      </c>
      <c r="E114" s="1950">
        <v>3621</v>
      </c>
      <c r="F114" s="1951">
        <v>1100</v>
      </c>
      <c r="G114" s="1952">
        <v>2521</v>
      </c>
      <c r="H114" s="1953">
        <v>984</v>
      </c>
      <c r="I114" s="1954">
        <v>233</v>
      </c>
      <c r="J114" s="1955">
        <v>751</v>
      </c>
    </row>
    <row r="115" spans="1:10" ht="17.100000000000001" customHeight="1" x14ac:dyDescent="0.2">
      <c r="A115" s="1949" t="s">
        <v>732</v>
      </c>
      <c r="B115" s="1950">
        <v>4678</v>
      </c>
      <c r="C115" s="1951">
        <v>1116</v>
      </c>
      <c r="D115" s="1952">
        <v>3562</v>
      </c>
      <c r="E115" s="1950">
        <v>4887</v>
      </c>
      <c r="F115" s="1951">
        <v>1254</v>
      </c>
      <c r="G115" s="1952">
        <v>3633</v>
      </c>
      <c r="H115" s="1953">
        <v>-209</v>
      </c>
      <c r="I115" s="1954">
        <v>-138</v>
      </c>
      <c r="J115" s="1955">
        <v>-71</v>
      </c>
    </row>
    <row r="116" spans="1:10" ht="17.100000000000001" customHeight="1" x14ac:dyDescent="0.2">
      <c r="A116" s="1949" t="s">
        <v>733</v>
      </c>
      <c r="B116" s="1950">
        <v>1737</v>
      </c>
      <c r="C116" s="1951">
        <v>445</v>
      </c>
      <c r="D116" s="1952">
        <v>1292</v>
      </c>
      <c r="E116" s="1950">
        <v>2127</v>
      </c>
      <c r="F116" s="1951">
        <v>533</v>
      </c>
      <c r="G116" s="1952">
        <v>1594</v>
      </c>
      <c r="H116" s="1953">
        <v>-390</v>
      </c>
      <c r="I116" s="1954">
        <v>-88</v>
      </c>
      <c r="J116" s="1955">
        <v>-302</v>
      </c>
    </row>
    <row r="117" spans="1:10" ht="17.100000000000001" customHeight="1" x14ac:dyDescent="0.2">
      <c r="A117" s="1949" t="s">
        <v>734</v>
      </c>
      <c r="B117" s="1950">
        <v>449</v>
      </c>
      <c r="C117" s="1951">
        <v>94</v>
      </c>
      <c r="D117" s="1952">
        <v>355</v>
      </c>
      <c r="E117" s="1950">
        <v>929</v>
      </c>
      <c r="F117" s="1951">
        <v>204</v>
      </c>
      <c r="G117" s="1952">
        <v>725</v>
      </c>
      <c r="H117" s="1953">
        <v>-480</v>
      </c>
      <c r="I117" s="1954">
        <v>-110</v>
      </c>
      <c r="J117" s="1955">
        <v>-370</v>
      </c>
    </row>
    <row r="118" spans="1:10" ht="17.100000000000001" customHeight="1" x14ac:dyDescent="0.2">
      <c r="A118" s="1949" t="s">
        <v>735</v>
      </c>
      <c r="B118" s="1950">
        <v>66</v>
      </c>
      <c r="C118" s="1951">
        <v>14</v>
      </c>
      <c r="D118" s="1952">
        <v>52</v>
      </c>
      <c r="E118" s="1950">
        <v>160</v>
      </c>
      <c r="F118" s="1951">
        <v>43</v>
      </c>
      <c r="G118" s="1952">
        <v>117</v>
      </c>
      <c r="H118" s="1953">
        <v>-94</v>
      </c>
      <c r="I118" s="1954">
        <v>-29</v>
      </c>
      <c r="J118" s="1955">
        <v>-65</v>
      </c>
    </row>
    <row r="119" spans="1:10" ht="17.100000000000001" customHeight="1" x14ac:dyDescent="0.2">
      <c r="A119" s="1949" t="s">
        <v>736</v>
      </c>
      <c r="B119" s="1950">
        <v>8</v>
      </c>
      <c r="C119" s="1951">
        <v>1</v>
      </c>
      <c r="D119" s="1952">
        <v>7</v>
      </c>
      <c r="E119" s="1950">
        <v>17</v>
      </c>
      <c r="F119" s="1951">
        <v>5</v>
      </c>
      <c r="G119" s="1952">
        <v>12</v>
      </c>
      <c r="H119" s="1953">
        <v>-9</v>
      </c>
      <c r="I119" s="1954">
        <v>-4</v>
      </c>
      <c r="J119" s="1955">
        <v>-5</v>
      </c>
    </row>
    <row r="120" spans="1:10" ht="20.100000000000001" customHeight="1" x14ac:dyDescent="0.2">
      <c r="A120" s="1959"/>
      <c r="B120" s="2214" t="s">
        <v>770</v>
      </c>
      <c r="C120" s="2215"/>
      <c r="D120" s="2215"/>
      <c r="E120" s="2215"/>
      <c r="F120" s="2215"/>
      <c r="G120" s="2215"/>
      <c r="H120" s="2215"/>
      <c r="I120" s="2215"/>
      <c r="J120" s="2216"/>
    </row>
    <row r="121" spans="1:10" s="1957" customFormat="1" ht="20.100000000000001" customHeight="1" x14ac:dyDescent="0.2">
      <c r="A121" s="1960" t="s">
        <v>751</v>
      </c>
      <c r="B121" s="1961">
        <v>1167551</v>
      </c>
      <c r="C121" s="1962">
        <v>565419</v>
      </c>
      <c r="D121" s="1963">
        <v>602132</v>
      </c>
      <c r="E121" s="1961">
        <v>1186596</v>
      </c>
      <c r="F121" s="1962">
        <v>558468</v>
      </c>
      <c r="G121" s="1963">
        <v>628128</v>
      </c>
      <c r="H121" s="1964">
        <v>-19045</v>
      </c>
      <c r="I121" s="1965">
        <v>6951</v>
      </c>
      <c r="J121" s="1966">
        <v>-25996</v>
      </c>
    </row>
    <row r="122" spans="1:10" ht="15" customHeight="1" x14ac:dyDescent="0.2">
      <c r="A122" s="1967" t="s">
        <v>711</v>
      </c>
      <c r="B122" s="1968"/>
      <c r="C122" s="1969"/>
      <c r="D122" s="1970"/>
      <c r="E122" s="1968"/>
      <c r="F122" s="1969"/>
      <c r="G122" s="1970"/>
      <c r="H122" s="1971"/>
      <c r="I122" s="1972"/>
      <c r="J122" s="1973"/>
    </row>
    <row r="123" spans="1:10" ht="17.100000000000001" customHeight="1" x14ac:dyDescent="0.2">
      <c r="A123" s="1974" t="s">
        <v>712</v>
      </c>
      <c r="B123" s="1975">
        <v>251722</v>
      </c>
      <c r="C123" s="1976">
        <v>128416</v>
      </c>
      <c r="D123" s="1977">
        <v>123306</v>
      </c>
      <c r="E123" s="1975">
        <v>254161</v>
      </c>
      <c r="F123" s="1976">
        <v>129015</v>
      </c>
      <c r="G123" s="1977">
        <v>125146</v>
      </c>
      <c r="H123" s="1978">
        <v>-2439</v>
      </c>
      <c r="I123" s="1979">
        <v>-599</v>
      </c>
      <c r="J123" s="1980">
        <v>-1840</v>
      </c>
    </row>
    <row r="124" spans="1:10" ht="17.100000000000001" customHeight="1" x14ac:dyDescent="0.2">
      <c r="A124" s="1981" t="s">
        <v>713</v>
      </c>
      <c r="B124" s="1950">
        <v>779127</v>
      </c>
      <c r="C124" s="1951">
        <v>390642</v>
      </c>
      <c r="D124" s="1952">
        <v>388485</v>
      </c>
      <c r="E124" s="1950">
        <v>794341</v>
      </c>
      <c r="F124" s="1951">
        <v>384069</v>
      </c>
      <c r="G124" s="1952">
        <v>410272</v>
      </c>
      <c r="H124" s="1953">
        <v>-15214</v>
      </c>
      <c r="I124" s="1954">
        <v>6573</v>
      </c>
      <c r="J124" s="1955">
        <v>-21787</v>
      </c>
    </row>
    <row r="125" spans="1:10" ht="17.100000000000001" customHeight="1" x14ac:dyDescent="0.2">
      <c r="A125" s="1981" t="s">
        <v>714</v>
      </c>
      <c r="B125" s="1950">
        <v>136702</v>
      </c>
      <c r="C125" s="1951">
        <v>46361</v>
      </c>
      <c r="D125" s="1952">
        <v>90341</v>
      </c>
      <c r="E125" s="1950">
        <v>138094</v>
      </c>
      <c r="F125" s="1951">
        <v>45384</v>
      </c>
      <c r="G125" s="1952">
        <v>92710</v>
      </c>
      <c r="H125" s="1953">
        <v>-1392</v>
      </c>
      <c r="I125" s="1954">
        <v>977</v>
      </c>
      <c r="J125" s="1955">
        <v>-2369</v>
      </c>
    </row>
    <row r="126" spans="1:10" ht="15" customHeight="1" x14ac:dyDescent="0.2">
      <c r="A126" s="1992" t="s">
        <v>752</v>
      </c>
      <c r="B126" s="1968"/>
      <c r="C126" s="1969"/>
      <c r="D126" s="1970"/>
      <c r="E126" s="1968"/>
      <c r="F126" s="1969"/>
      <c r="G126" s="1970"/>
      <c r="H126" s="1971"/>
      <c r="I126" s="1972"/>
      <c r="J126" s="1973"/>
    </row>
    <row r="127" spans="1:10" ht="17.100000000000001" customHeight="1" x14ac:dyDescent="0.2">
      <c r="A127" s="1982" t="s">
        <v>753</v>
      </c>
      <c r="B127" s="1975">
        <v>77592</v>
      </c>
      <c r="C127" s="1976">
        <v>39418</v>
      </c>
      <c r="D127" s="1977">
        <v>38174</v>
      </c>
      <c r="E127" s="1975">
        <v>75844</v>
      </c>
      <c r="F127" s="1976">
        <v>38599</v>
      </c>
      <c r="G127" s="1977">
        <v>37245</v>
      </c>
      <c r="H127" s="1978">
        <v>1748</v>
      </c>
      <c r="I127" s="1979">
        <v>819</v>
      </c>
      <c r="J127" s="1980">
        <v>929</v>
      </c>
    </row>
    <row r="128" spans="1:10" ht="17.100000000000001" customHeight="1" x14ac:dyDescent="0.2">
      <c r="A128" s="1983" t="s">
        <v>754</v>
      </c>
      <c r="B128" s="1975">
        <v>93452</v>
      </c>
      <c r="C128" s="1976">
        <v>47682</v>
      </c>
      <c r="D128" s="1977">
        <v>45770</v>
      </c>
      <c r="E128" s="1975">
        <v>93998</v>
      </c>
      <c r="F128" s="1976">
        <v>47724</v>
      </c>
      <c r="G128" s="1977">
        <v>46274</v>
      </c>
      <c r="H128" s="1978">
        <v>-546</v>
      </c>
      <c r="I128" s="1979">
        <v>-42</v>
      </c>
      <c r="J128" s="1980">
        <v>-504</v>
      </c>
    </row>
    <row r="129" spans="1:10" ht="17.100000000000001" customHeight="1" x14ac:dyDescent="0.2">
      <c r="A129" s="1949" t="s">
        <v>755</v>
      </c>
      <c r="B129" s="1975">
        <v>68946</v>
      </c>
      <c r="C129" s="1976">
        <v>35315</v>
      </c>
      <c r="D129" s="1977">
        <v>33631</v>
      </c>
      <c r="E129" s="1975">
        <v>67774</v>
      </c>
      <c r="F129" s="1976">
        <v>34367</v>
      </c>
      <c r="G129" s="1977">
        <v>33407</v>
      </c>
      <c r="H129" s="1978">
        <v>1172</v>
      </c>
      <c r="I129" s="1979">
        <v>948</v>
      </c>
      <c r="J129" s="1980">
        <v>224</v>
      </c>
    </row>
    <row r="130" spans="1:10" ht="17.100000000000001" customHeight="1" x14ac:dyDescent="0.2">
      <c r="A130" s="1949" t="s">
        <v>756</v>
      </c>
      <c r="B130" s="1975">
        <v>99341</v>
      </c>
      <c r="C130" s="1976">
        <v>50734</v>
      </c>
      <c r="D130" s="1977">
        <v>48607</v>
      </c>
      <c r="E130" s="1975">
        <v>125205</v>
      </c>
      <c r="F130" s="1976">
        <v>61804</v>
      </c>
      <c r="G130" s="1977">
        <v>63401</v>
      </c>
      <c r="H130" s="1978">
        <v>-25864</v>
      </c>
      <c r="I130" s="1979">
        <v>-11070</v>
      </c>
      <c r="J130" s="1980">
        <v>-14794</v>
      </c>
    </row>
    <row r="131" spans="1:10" ht="17.100000000000001" customHeight="1" x14ac:dyDescent="0.2">
      <c r="A131" s="1949" t="s">
        <v>757</v>
      </c>
      <c r="B131" s="1975">
        <v>116207</v>
      </c>
      <c r="C131" s="1976">
        <v>53212</v>
      </c>
      <c r="D131" s="1977">
        <v>62995</v>
      </c>
      <c r="E131" s="1975">
        <v>101362</v>
      </c>
      <c r="F131" s="1976">
        <v>43762</v>
      </c>
      <c r="G131" s="1977">
        <v>57600</v>
      </c>
      <c r="H131" s="1978">
        <v>14845</v>
      </c>
      <c r="I131" s="1979">
        <v>9450</v>
      </c>
      <c r="J131" s="1980">
        <v>5395</v>
      </c>
    </row>
    <row r="132" spans="1:10" ht="17.100000000000001" customHeight="1" x14ac:dyDescent="0.2">
      <c r="A132" s="1949" t="s">
        <v>758</v>
      </c>
      <c r="B132" s="1975">
        <v>97120</v>
      </c>
      <c r="C132" s="1976">
        <v>43794</v>
      </c>
      <c r="D132" s="1977">
        <v>53326</v>
      </c>
      <c r="E132" s="1975">
        <v>111609</v>
      </c>
      <c r="F132" s="1976">
        <v>47990</v>
      </c>
      <c r="G132" s="1977">
        <v>63619</v>
      </c>
      <c r="H132" s="1978">
        <v>-14489</v>
      </c>
      <c r="I132" s="1979">
        <v>-4196</v>
      </c>
      <c r="J132" s="1980">
        <v>-10293</v>
      </c>
    </row>
    <row r="133" spans="1:10" ht="17.100000000000001" customHeight="1" x14ac:dyDescent="0.2">
      <c r="A133" s="1949" t="s">
        <v>759</v>
      </c>
      <c r="B133" s="1975">
        <v>121802</v>
      </c>
      <c r="C133" s="1976">
        <v>55979</v>
      </c>
      <c r="D133" s="1977">
        <v>65823</v>
      </c>
      <c r="E133" s="1975">
        <v>130660</v>
      </c>
      <c r="F133" s="1976">
        <v>58950</v>
      </c>
      <c r="G133" s="1977">
        <v>71710</v>
      </c>
      <c r="H133" s="1978">
        <v>-8858</v>
      </c>
      <c r="I133" s="1979">
        <v>-2971</v>
      </c>
      <c r="J133" s="1980">
        <v>-5887</v>
      </c>
    </row>
    <row r="134" spans="1:10" ht="17.100000000000001" customHeight="1" x14ac:dyDescent="0.2">
      <c r="A134" s="1949" t="s">
        <v>760</v>
      </c>
      <c r="B134" s="1975">
        <v>115262</v>
      </c>
      <c r="C134" s="1976">
        <v>56401</v>
      </c>
      <c r="D134" s="1977">
        <v>58861</v>
      </c>
      <c r="E134" s="1975">
        <v>115950</v>
      </c>
      <c r="F134" s="1976">
        <v>55481</v>
      </c>
      <c r="G134" s="1977">
        <v>60469</v>
      </c>
      <c r="H134" s="1978">
        <v>-688</v>
      </c>
      <c r="I134" s="1979">
        <v>920</v>
      </c>
      <c r="J134" s="1980">
        <v>-1608</v>
      </c>
    </row>
    <row r="135" spans="1:10" ht="17.100000000000001" customHeight="1" x14ac:dyDescent="0.2">
      <c r="A135" s="1949" t="s">
        <v>761</v>
      </c>
      <c r="B135" s="1975">
        <v>82583</v>
      </c>
      <c r="C135" s="1976">
        <v>42520</v>
      </c>
      <c r="D135" s="1977">
        <v>40063</v>
      </c>
      <c r="E135" s="1975">
        <v>80286</v>
      </c>
      <c r="F135" s="1976">
        <v>40168</v>
      </c>
      <c r="G135" s="1977">
        <v>40118</v>
      </c>
      <c r="H135" s="1978">
        <v>2297</v>
      </c>
      <c r="I135" s="1979">
        <v>2352</v>
      </c>
      <c r="J135" s="1980">
        <v>-55</v>
      </c>
    </row>
    <row r="136" spans="1:10" ht="17.100000000000001" customHeight="1" x14ac:dyDescent="0.2">
      <c r="A136" s="1949" t="s">
        <v>762</v>
      </c>
      <c r="B136" s="1975">
        <v>63582</v>
      </c>
      <c r="C136" s="1976">
        <v>33128</v>
      </c>
      <c r="D136" s="1977">
        <v>30454</v>
      </c>
      <c r="E136" s="1975">
        <v>59013</v>
      </c>
      <c r="F136" s="1976">
        <v>29901</v>
      </c>
      <c r="G136" s="1977">
        <v>29112</v>
      </c>
      <c r="H136" s="1978">
        <v>4569</v>
      </c>
      <c r="I136" s="1979">
        <v>3227</v>
      </c>
      <c r="J136" s="1980">
        <v>1342</v>
      </c>
    </row>
    <row r="137" spans="1:10" ht="17.100000000000001" customHeight="1" x14ac:dyDescent="0.2">
      <c r="A137" s="1949" t="s">
        <v>763</v>
      </c>
      <c r="B137" s="1975">
        <v>50703</v>
      </c>
      <c r="C137" s="1976">
        <v>26120</v>
      </c>
      <c r="D137" s="1977">
        <v>24583</v>
      </c>
      <c r="E137" s="1975">
        <v>46671</v>
      </c>
      <c r="F137" s="1976">
        <v>23403</v>
      </c>
      <c r="G137" s="1977">
        <v>23268</v>
      </c>
      <c r="H137" s="1978">
        <v>4032</v>
      </c>
      <c r="I137" s="1979">
        <v>2717</v>
      </c>
      <c r="J137" s="1980">
        <v>1315</v>
      </c>
    </row>
    <row r="138" spans="1:10" ht="17.100000000000001" customHeight="1" x14ac:dyDescent="0.2">
      <c r="A138" s="1949" t="s">
        <v>764</v>
      </c>
      <c r="B138" s="1950">
        <v>48749</v>
      </c>
      <c r="C138" s="1951">
        <v>24367</v>
      </c>
      <c r="D138" s="1952">
        <v>24382</v>
      </c>
      <c r="E138" s="1950">
        <v>44880</v>
      </c>
      <c r="F138" s="1951">
        <v>21720</v>
      </c>
      <c r="G138" s="1952">
        <v>23160</v>
      </c>
      <c r="H138" s="1953">
        <v>3869</v>
      </c>
      <c r="I138" s="1954">
        <v>2647</v>
      </c>
      <c r="J138" s="1955">
        <v>1222</v>
      </c>
    </row>
    <row r="139" spans="1:10" ht="17.100000000000001" customHeight="1" x14ac:dyDescent="0.2">
      <c r="A139" s="1949" t="s">
        <v>765</v>
      </c>
      <c r="B139" s="1950">
        <v>49730</v>
      </c>
      <c r="C139" s="1951">
        <v>24396</v>
      </c>
      <c r="D139" s="1952">
        <v>25334</v>
      </c>
      <c r="E139" s="1950">
        <v>46346</v>
      </c>
      <c r="F139" s="1951">
        <v>21689</v>
      </c>
      <c r="G139" s="1952">
        <v>24657</v>
      </c>
      <c r="H139" s="1953">
        <v>3384</v>
      </c>
      <c r="I139" s="1954">
        <v>2707</v>
      </c>
      <c r="J139" s="1955">
        <v>677</v>
      </c>
    </row>
    <row r="140" spans="1:10" ht="17.100000000000001" customHeight="1" x14ac:dyDescent="0.2">
      <c r="A140" s="1949" t="s">
        <v>766</v>
      </c>
      <c r="B140" s="1950">
        <v>35308</v>
      </c>
      <c r="C140" s="1951">
        <v>16232</v>
      </c>
      <c r="D140" s="1952">
        <v>19076</v>
      </c>
      <c r="E140" s="1950">
        <v>34546</v>
      </c>
      <c r="F140" s="1951">
        <v>15220</v>
      </c>
      <c r="G140" s="1952">
        <v>19326</v>
      </c>
      <c r="H140" s="1953">
        <v>762</v>
      </c>
      <c r="I140" s="1954">
        <v>1012</v>
      </c>
      <c r="J140" s="1955">
        <v>-250</v>
      </c>
    </row>
    <row r="141" spans="1:10" ht="17.100000000000001" customHeight="1" x14ac:dyDescent="0.2">
      <c r="A141" s="1949" t="s">
        <v>767</v>
      </c>
      <c r="B141" s="1950">
        <v>21595</v>
      </c>
      <c r="C141" s="1951">
        <v>8834</v>
      </c>
      <c r="D141" s="1952">
        <v>12761</v>
      </c>
      <c r="E141" s="1950">
        <v>23304</v>
      </c>
      <c r="F141" s="1951">
        <v>9317</v>
      </c>
      <c r="G141" s="1952">
        <v>13987</v>
      </c>
      <c r="H141" s="1953">
        <v>-1709</v>
      </c>
      <c r="I141" s="1954">
        <v>-483</v>
      </c>
      <c r="J141" s="1955">
        <v>-1226</v>
      </c>
    </row>
    <row r="142" spans="1:10" ht="17.100000000000001" customHeight="1" x14ac:dyDescent="0.2">
      <c r="A142" s="1949" t="s">
        <v>768</v>
      </c>
      <c r="B142" s="1950">
        <v>8211</v>
      </c>
      <c r="C142" s="1951">
        <v>2953</v>
      </c>
      <c r="D142" s="1952">
        <v>5258</v>
      </c>
      <c r="E142" s="1950">
        <v>9151</v>
      </c>
      <c r="F142" s="1951">
        <v>3220</v>
      </c>
      <c r="G142" s="1952">
        <v>5931</v>
      </c>
      <c r="H142" s="1953">
        <v>-940</v>
      </c>
      <c r="I142" s="1954">
        <v>-267</v>
      </c>
      <c r="J142" s="1955">
        <v>-673</v>
      </c>
    </row>
    <row r="143" spans="1:10" ht="17.100000000000001" customHeight="1" x14ac:dyDescent="0.2">
      <c r="A143" s="1949" t="s">
        <v>732</v>
      </c>
      <c r="B143" s="1950">
        <v>10115</v>
      </c>
      <c r="C143" s="1951">
        <v>2756</v>
      </c>
      <c r="D143" s="1952">
        <v>7359</v>
      </c>
      <c r="E143" s="1950">
        <v>11771</v>
      </c>
      <c r="F143" s="1951">
        <v>3349</v>
      </c>
      <c r="G143" s="1952">
        <v>8422</v>
      </c>
      <c r="H143" s="1953">
        <v>-1656</v>
      </c>
      <c r="I143" s="1954">
        <v>-593</v>
      </c>
      <c r="J143" s="1955">
        <v>-1063</v>
      </c>
    </row>
    <row r="144" spans="1:10" ht="17.100000000000001" customHeight="1" x14ac:dyDescent="0.2">
      <c r="A144" s="1949" t="s">
        <v>733</v>
      </c>
      <c r="B144" s="1950">
        <v>4707</v>
      </c>
      <c r="C144" s="1951">
        <v>1120</v>
      </c>
      <c r="D144" s="1952">
        <v>3587</v>
      </c>
      <c r="E144" s="1950">
        <v>5401</v>
      </c>
      <c r="F144" s="1951">
        <v>1295</v>
      </c>
      <c r="G144" s="1952">
        <v>4106</v>
      </c>
      <c r="H144" s="1953">
        <v>-694</v>
      </c>
      <c r="I144" s="1954">
        <v>-175</v>
      </c>
      <c r="J144" s="1955">
        <v>-519</v>
      </c>
    </row>
    <row r="145" spans="1:10" ht="17.100000000000001" customHeight="1" x14ac:dyDescent="0.2">
      <c r="A145" s="1949" t="s">
        <v>734</v>
      </c>
      <c r="B145" s="1950">
        <v>2042</v>
      </c>
      <c r="C145" s="1951">
        <v>377</v>
      </c>
      <c r="D145" s="1952">
        <v>1665</v>
      </c>
      <c r="E145" s="1950">
        <v>2297</v>
      </c>
      <c r="F145" s="1951">
        <v>420</v>
      </c>
      <c r="G145" s="1952">
        <v>1877</v>
      </c>
      <c r="H145" s="1953">
        <v>-255</v>
      </c>
      <c r="I145" s="1954">
        <v>-43</v>
      </c>
      <c r="J145" s="1955">
        <v>-212</v>
      </c>
    </row>
    <row r="146" spans="1:10" ht="17.100000000000001" customHeight="1" x14ac:dyDescent="0.2">
      <c r="A146" s="1949" t="s">
        <v>735</v>
      </c>
      <c r="B146" s="1950">
        <v>446</v>
      </c>
      <c r="C146" s="1951">
        <v>70</v>
      </c>
      <c r="D146" s="1952">
        <v>376</v>
      </c>
      <c r="E146" s="1950">
        <v>480</v>
      </c>
      <c r="F146" s="1951">
        <v>80</v>
      </c>
      <c r="G146" s="1952">
        <v>400</v>
      </c>
      <c r="H146" s="1953">
        <v>-34</v>
      </c>
      <c r="I146" s="1954">
        <v>-10</v>
      </c>
      <c r="J146" s="1955">
        <v>-24</v>
      </c>
    </row>
    <row r="147" spans="1:10" ht="17.100000000000001" customHeight="1" x14ac:dyDescent="0.2">
      <c r="A147" s="1949" t="s">
        <v>736</v>
      </c>
      <c r="B147" s="1950">
        <v>58</v>
      </c>
      <c r="C147" s="1951">
        <v>11</v>
      </c>
      <c r="D147" s="1952">
        <v>47</v>
      </c>
      <c r="E147" s="1950">
        <v>48</v>
      </c>
      <c r="F147" s="1951">
        <v>9</v>
      </c>
      <c r="G147" s="1952">
        <v>39</v>
      </c>
      <c r="H147" s="1953">
        <v>10</v>
      </c>
      <c r="I147" s="1954">
        <v>2</v>
      </c>
      <c r="J147" s="1955">
        <v>8</v>
      </c>
    </row>
    <row r="148" spans="1:10" ht="20.100000000000001" customHeight="1" x14ac:dyDescent="0.2">
      <c r="A148" s="1974"/>
      <c r="B148" s="2206"/>
      <c r="C148" s="2207"/>
      <c r="D148" s="2207"/>
      <c r="E148" s="2207"/>
      <c r="F148" s="2207"/>
      <c r="G148" s="2207"/>
      <c r="H148" s="2207"/>
      <c r="I148" s="2207"/>
      <c r="J148" s="2208"/>
    </row>
    <row r="149" spans="1:10" s="1957" customFormat="1" ht="20.100000000000001" customHeight="1" x14ac:dyDescent="0.2">
      <c r="A149" s="1960" t="s">
        <v>769</v>
      </c>
      <c r="B149" s="1961">
        <v>147958</v>
      </c>
      <c r="C149" s="1962">
        <v>79396</v>
      </c>
      <c r="D149" s="1963">
        <v>68562</v>
      </c>
      <c r="E149" s="1961">
        <v>117335</v>
      </c>
      <c r="F149" s="1962">
        <v>66310</v>
      </c>
      <c r="G149" s="1963">
        <v>51025</v>
      </c>
      <c r="H149" s="1964">
        <v>30623</v>
      </c>
      <c r="I149" s="1965">
        <v>13086</v>
      </c>
      <c r="J149" s="1966">
        <v>17537</v>
      </c>
    </row>
    <row r="150" spans="1:10" ht="15" customHeight="1" x14ac:dyDescent="0.2">
      <c r="A150" s="1967" t="s">
        <v>711</v>
      </c>
      <c r="B150" s="1968"/>
      <c r="C150" s="1969"/>
      <c r="D150" s="1970"/>
      <c r="E150" s="1968"/>
      <c r="F150" s="1969"/>
      <c r="G150" s="1970"/>
      <c r="H150" s="1971"/>
      <c r="I150" s="1972"/>
      <c r="J150" s="1973"/>
    </row>
    <row r="151" spans="1:10" ht="17.100000000000001" customHeight="1" x14ac:dyDescent="0.2">
      <c r="A151" s="1974" t="s">
        <v>712</v>
      </c>
      <c r="B151" s="1975">
        <v>20989</v>
      </c>
      <c r="C151" s="1976">
        <v>10947</v>
      </c>
      <c r="D151" s="1977">
        <v>10042</v>
      </c>
      <c r="E151" s="1975">
        <v>9418</v>
      </c>
      <c r="F151" s="1976">
        <v>4940</v>
      </c>
      <c r="G151" s="1977">
        <v>4478</v>
      </c>
      <c r="H151" s="1978">
        <v>11571</v>
      </c>
      <c r="I151" s="1979">
        <v>6007</v>
      </c>
      <c r="J151" s="1980">
        <v>5564</v>
      </c>
    </row>
    <row r="152" spans="1:10" ht="17.100000000000001" customHeight="1" x14ac:dyDescent="0.2">
      <c r="A152" s="1981" t="s">
        <v>713</v>
      </c>
      <c r="B152" s="1950">
        <v>106169</v>
      </c>
      <c r="C152" s="1951">
        <v>62086</v>
      </c>
      <c r="D152" s="1952">
        <v>44083</v>
      </c>
      <c r="E152" s="1950">
        <v>90576</v>
      </c>
      <c r="F152" s="1951">
        <v>55915</v>
      </c>
      <c r="G152" s="1952">
        <v>34661</v>
      </c>
      <c r="H152" s="1953">
        <v>15593</v>
      </c>
      <c r="I152" s="1954">
        <v>6171</v>
      </c>
      <c r="J152" s="1955">
        <v>9422</v>
      </c>
    </row>
    <row r="153" spans="1:10" ht="17.100000000000001" customHeight="1" x14ac:dyDescent="0.2">
      <c r="A153" s="1981" t="s">
        <v>714</v>
      </c>
      <c r="B153" s="1950">
        <v>20800</v>
      </c>
      <c r="C153" s="1951">
        <v>6363</v>
      </c>
      <c r="D153" s="1952">
        <v>14437</v>
      </c>
      <c r="E153" s="1950">
        <v>17341</v>
      </c>
      <c r="F153" s="1951">
        <v>5455</v>
      </c>
      <c r="G153" s="1952">
        <v>11886</v>
      </c>
      <c r="H153" s="1953">
        <v>3459</v>
      </c>
      <c r="I153" s="1954">
        <v>908</v>
      </c>
      <c r="J153" s="1955">
        <v>2551</v>
      </c>
    </row>
    <row r="154" spans="1:10" ht="15" customHeight="1" x14ac:dyDescent="0.2">
      <c r="A154" s="1992" t="s">
        <v>752</v>
      </c>
      <c r="B154" s="1968"/>
      <c r="C154" s="1969"/>
      <c r="D154" s="1970"/>
      <c r="E154" s="1968"/>
      <c r="F154" s="1969"/>
      <c r="G154" s="1970"/>
      <c r="H154" s="1971"/>
      <c r="I154" s="1972"/>
      <c r="J154" s="1973"/>
    </row>
    <row r="155" spans="1:10" ht="17.100000000000001" customHeight="1" x14ac:dyDescent="0.2">
      <c r="A155" s="1982" t="s">
        <v>753</v>
      </c>
      <c r="B155" s="1975">
        <v>5441</v>
      </c>
      <c r="C155" s="1976">
        <v>2791</v>
      </c>
      <c r="D155" s="1977">
        <v>2650</v>
      </c>
      <c r="E155" s="1975">
        <v>1428</v>
      </c>
      <c r="F155" s="1976">
        <v>739</v>
      </c>
      <c r="G155" s="1977">
        <v>689</v>
      </c>
      <c r="H155" s="1978">
        <v>4013</v>
      </c>
      <c r="I155" s="1979">
        <v>2052</v>
      </c>
      <c r="J155" s="1980">
        <v>1961</v>
      </c>
    </row>
    <row r="156" spans="1:10" ht="17.100000000000001" customHeight="1" x14ac:dyDescent="0.2">
      <c r="A156" s="1983" t="s">
        <v>754</v>
      </c>
      <c r="B156" s="1975">
        <v>7254</v>
      </c>
      <c r="C156" s="1976">
        <v>3745</v>
      </c>
      <c r="D156" s="1977">
        <v>3509</v>
      </c>
      <c r="E156" s="1975">
        <v>3441</v>
      </c>
      <c r="F156" s="1976">
        <v>1747</v>
      </c>
      <c r="G156" s="1977">
        <v>1694</v>
      </c>
      <c r="H156" s="1978">
        <v>3813</v>
      </c>
      <c r="I156" s="1979">
        <v>1998</v>
      </c>
      <c r="J156" s="1980">
        <v>1815</v>
      </c>
    </row>
    <row r="157" spans="1:10" ht="17.100000000000001" customHeight="1" x14ac:dyDescent="0.2">
      <c r="A157" s="1949" t="s">
        <v>755</v>
      </c>
      <c r="B157" s="1975">
        <v>7031</v>
      </c>
      <c r="C157" s="1976">
        <v>3763</v>
      </c>
      <c r="D157" s="1977">
        <v>3268</v>
      </c>
      <c r="E157" s="1975">
        <v>3863</v>
      </c>
      <c r="F157" s="1976">
        <v>2068</v>
      </c>
      <c r="G157" s="1977">
        <v>1795</v>
      </c>
      <c r="H157" s="1978">
        <v>3168</v>
      </c>
      <c r="I157" s="1979">
        <v>1695</v>
      </c>
      <c r="J157" s="1980">
        <v>1473</v>
      </c>
    </row>
    <row r="158" spans="1:10" ht="17.100000000000001" customHeight="1" x14ac:dyDescent="0.2">
      <c r="A158" s="1949" t="s">
        <v>756</v>
      </c>
      <c r="B158" s="1975">
        <v>6737</v>
      </c>
      <c r="C158" s="1976">
        <v>3636</v>
      </c>
      <c r="D158" s="1977">
        <v>3101</v>
      </c>
      <c r="E158" s="1975">
        <v>3667</v>
      </c>
      <c r="F158" s="1976">
        <v>2090</v>
      </c>
      <c r="G158" s="1977">
        <v>1577</v>
      </c>
      <c r="H158" s="1978">
        <v>3070</v>
      </c>
      <c r="I158" s="1979">
        <v>1546</v>
      </c>
      <c r="J158" s="1980">
        <v>1524</v>
      </c>
    </row>
    <row r="159" spans="1:10" ht="17.100000000000001" customHeight="1" x14ac:dyDescent="0.2">
      <c r="A159" s="1949" t="s">
        <v>757</v>
      </c>
      <c r="B159" s="1975">
        <v>10942</v>
      </c>
      <c r="C159" s="1976">
        <v>5863</v>
      </c>
      <c r="D159" s="1977">
        <v>5079</v>
      </c>
      <c r="E159" s="1975">
        <v>8425</v>
      </c>
      <c r="F159" s="1976">
        <v>5027</v>
      </c>
      <c r="G159" s="1977">
        <v>3398</v>
      </c>
      <c r="H159" s="1978">
        <v>2517</v>
      </c>
      <c r="I159" s="1979">
        <v>836</v>
      </c>
      <c r="J159" s="1980">
        <v>1681</v>
      </c>
    </row>
    <row r="160" spans="1:10" ht="17.100000000000001" customHeight="1" x14ac:dyDescent="0.2">
      <c r="A160" s="1949" t="s">
        <v>758</v>
      </c>
      <c r="B160" s="1975">
        <v>15091</v>
      </c>
      <c r="C160" s="1976">
        <v>8686</v>
      </c>
      <c r="D160" s="1977">
        <v>6405</v>
      </c>
      <c r="E160" s="1975">
        <v>13177</v>
      </c>
      <c r="F160" s="1976">
        <v>8051</v>
      </c>
      <c r="G160" s="1977">
        <v>5126</v>
      </c>
      <c r="H160" s="1978">
        <v>1914</v>
      </c>
      <c r="I160" s="1979">
        <v>635</v>
      </c>
      <c r="J160" s="1980">
        <v>1279</v>
      </c>
    </row>
    <row r="161" spans="1:10" ht="17.100000000000001" customHeight="1" x14ac:dyDescent="0.2">
      <c r="A161" s="1949" t="s">
        <v>759</v>
      </c>
      <c r="B161" s="1975">
        <v>17783</v>
      </c>
      <c r="C161" s="1976">
        <v>10486</v>
      </c>
      <c r="D161" s="1977">
        <v>7297</v>
      </c>
      <c r="E161" s="1975">
        <v>16193</v>
      </c>
      <c r="F161" s="1976">
        <v>9947</v>
      </c>
      <c r="G161" s="1977">
        <v>6246</v>
      </c>
      <c r="H161" s="1978">
        <v>1590</v>
      </c>
      <c r="I161" s="1979">
        <v>539</v>
      </c>
      <c r="J161" s="1980">
        <v>1051</v>
      </c>
    </row>
    <row r="162" spans="1:10" ht="17.100000000000001" customHeight="1" x14ac:dyDescent="0.2">
      <c r="A162" s="1949" t="s">
        <v>760</v>
      </c>
      <c r="B162" s="1975">
        <v>17142</v>
      </c>
      <c r="C162" s="1976">
        <v>10086</v>
      </c>
      <c r="D162" s="1977">
        <v>7056</v>
      </c>
      <c r="E162" s="1975">
        <v>15203</v>
      </c>
      <c r="F162" s="1976">
        <v>9260</v>
      </c>
      <c r="G162" s="1977">
        <v>5943</v>
      </c>
      <c r="H162" s="1978">
        <v>1939</v>
      </c>
      <c r="I162" s="1979">
        <v>826</v>
      </c>
      <c r="J162" s="1980">
        <v>1113</v>
      </c>
    </row>
    <row r="163" spans="1:10" ht="17.100000000000001" customHeight="1" x14ac:dyDescent="0.2">
      <c r="A163" s="1949" t="s">
        <v>761</v>
      </c>
      <c r="B163" s="1975">
        <v>13243</v>
      </c>
      <c r="C163" s="1976">
        <v>7861</v>
      </c>
      <c r="D163" s="1977">
        <v>5382</v>
      </c>
      <c r="E163" s="1975">
        <v>12030</v>
      </c>
      <c r="F163" s="1976">
        <v>7350</v>
      </c>
      <c r="G163" s="1977">
        <v>4680</v>
      </c>
      <c r="H163" s="1978">
        <v>1213</v>
      </c>
      <c r="I163" s="1979">
        <v>511</v>
      </c>
      <c r="J163" s="1980">
        <v>702</v>
      </c>
    </row>
    <row r="164" spans="1:10" ht="17.100000000000001" customHeight="1" x14ac:dyDescent="0.2">
      <c r="A164" s="1949" t="s">
        <v>762</v>
      </c>
      <c r="B164" s="1975">
        <v>10537</v>
      </c>
      <c r="C164" s="1976">
        <v>5926</v>
      </c>
      <c r="D164" s="1977">
        <v>4611</v>
      </c>
      <c r="E164" s="1975">
        <v>9007</v>
      </c>
      <c r="F164" s="1976">
        <v>5334</v>
      </c>
      <c r="G164" s="1977">
        <v>3673</v>
      </c>
      <c r="H164" s="1978">
        <v>1530</v>
      </c>
      <c r="I164" s="1979">
        <v>592</v>
      </c>
      <c r="J164" s="1980">
        <v>938</v>
      </c>
    </row>
    <row r="165" spans="1:10" ht="17.100000000000001" customHeight="1" x14ac:dyDescent="0.2">
      <c r="A165" s="1949" t="s">
        <v>763</v>
      </c>
      <c r="B165" s="1975">
        <v>8857</v>
      </c>
      <c r="C165" s="1976">
        <v>4732</v>
      </c>
      <c r="D165" s="1977">
        <v>4125</v>
      </c>
      <c r="E165" s="1975">
        <v>7487</v>
      </c>
      <c r="F165" s="1976">
        <v>4379</v>
      </c>
      <c r="G165" s="1977">
        <v>3108</v>
      </c>
      <c r="H165" s="1978">
        <v>1370</v>
      </c>
      <c r="I165" s="1979">
        <v>353</v>
      </c>
      <c r="J165" s="1980">
        <v>1017</v>
      </c>
    </row>
    <row r="166" spans="1:10" ht="17.100000000000001" customHeight="1" x14ac:dyDescent="0.2">
      <c r="A166" s="1949" t="s">
        <v>764</v>
      </c>
      <c r="B166" s="1950">
        <v>8208</v>
      </c>
      <c r="C166" s="1951">
        <v>4000</v>
      </c>
      <c r="D166" s="1952">
        <v>4208</v>
      </c>
      <c r="E166" s="1950">
        <v>6944</v>
      </c>
      <c r="F166" s="1951">
        <v>3641</v>
      </c>
      <c r="G166" s="1952">
        <v>3303</v>
      </c>
      <c r="H166" s="1953">
        <v>1264</v>
      </c>
      <c r="I166" s="1954">
        <v>359</v>
      </c>
      <c r="J166" s="1955">
        <v>905</v>
      </c>
    </row>
    <row r="167" spans="1:10" ht="17.100000000000001" customHeight="1" x14ac:dyDescent="0.2">
      <c r="A167" s="1949" t="s">
        <v>765</v>
      </c>
      <c r="B167" s="1950">
        <v>7846</v>
      </c>
      <c r="C167" s="1951">
        <v>3438</v>
      </c>
      <c r="D167" s="1952">
        <v>4408</v>
      </c>
      <c r="E167" s="1950">
        <v>6333</v>
      </c>
      <c r="F167" s="1951">
        <v>2910</v>
      </c>
      <c r="G167" s="1952">
        <v>3423</v>
      </c>
      <c r="H167" s="1953">
        <v>1513</v>
      </c>
      <c r="I167" s="1954">
        <v>528</v>
      </c>
      <c r="J167" s="1955">
        <v>985</v>
      </c>
    </row>
    <row r="168" spans="1:10" ht="17.100000000000001" customHeight="1" x14ac:dyDescent="0.2">
      <c r="A168" s="1949" t="s">
        <v>766</v>
      </c>
      <c r="B168" s="1950">
        <v>5484</v>
      </c>
      <c r="C168" s="1951">
        <v>2316</v>
      </c>
      <c r="D168" s="1952">
        <v>3168</v>
      </c>
      <c r="E168" s="1950">
        <v>4244</v>
      </c>
      <c r="F168" s="1951">
        <v>1906</v>
      </c>
      <c r="G168" s="1952">
        <v>2338</v>
      </c>
      <c r="H168" s="1953">
        <v>1240</v>
      </c>
      <c r="I168" s="1954">
        <v>410</v>
      </c>
      <c r="J168" s="1955">
        <v>830</v>
      </c>
    </row>
    <row r="169" spans="1:10" ht="17.100000000000001" customHeight="1" x14ac:dyDescent="0.2">
      <c r="A169" s="1949" t="s">
        <v>767</v>
      </c>
      <c r="B169" s="1950">
        <v>3131</v>
      </c>
      <c r="C169" s="1951">
        <v>1167</v>
      </c>
      <c r="D169" s="1952">
        <v>1964</v>
      </c>
      <c r="E169" s="1950">
        <v>2605</v>
      </c>
      <c r="F169" s="1951">
        <v>981</v>
      </c>
      <c r="G169" s="1952">
        <v>1624</v>
      </c>
      <c r="H169" s="1953">
        <v>526</v>
      </c>
      <c r="I169" s="1954">
        <v>186</v>
      </c>
      <c r="J169" s="1955">
        <v>340</v>
      </c>
    </row>
    <row r="170" spans="1:10" ht="17.100000000000001" customHeight="1" x14ac:dyDescent="0.2">
      <c r="A170" s="1949" t="s">
        <v>768</v>
      </c>
      <c r="B170" s="1950">
        <v>1300</v>
      </c>
      <c r="C170" s="1951">
        <v>416</v>
      </c>
      <c r="D170" s="1952">
        <v>884</v>
      </c>
      <c r="E170" s="1950">
        <v>1058</v>
      </c>
      <c r="F170" s="1951">
        <v>332</v>
      </c>
      <c r="G170" s="1952">
        <v>726</v>
      </c>
      <c r="H170" s="1953">
        <v>242</v>
      </c>
      <c r="I170" s="1954">
        <v>84</v>
      </c>
      <c r="J170" s="1955">
        <v>158</v>
      </c>
    </row>
    <row r="171" spans="1:10" ht="17.100000000000001" customHeight="1" x14ac:dyDescent="0.2">
      <c r="A171" s="1949" t="s">
        <v>732</v>
      </c>
      <c r="B171" s="1950">
        <v>1276</v>
      </c>
      <c r="C171" s="1951">
        <v>318</v>
      </c>
      <c r="D171" s="1952">
        <v>958</v>
      </c>
      <c r="E171" s="1950">
        <v>1391</v>
      </c>
      <c r="F171" s="1951">
        <v>340</v>
      </c>
      <c r="G171" s="1952">
        <v>1051</v>
      </c>
      <c r="H171" s="1953">
        <v>-115</v>
      </c>
      <c r="I171" s="1954">
        <v>-22</v>
      </c>
      <c r="J171" s="1955">
        <v>-93</v>
      </c>
    </row>
    <row r="172" spans="1:10" ht="12" customHeight="1" x14ac:dyDescent="0.2">
      <c r="A172" s="1949" t="s">
        <v>733</v>
      </c>
      <c r="B172" s="1950">
        <v>520</v>
      </c>
      <c r="C172" s="1951">
        <v>139</v>
      </c>
      <c r="D172" s="1952">
        <v>381</v>
      </c>
      <c r="E172" s="1950">
        <v>558</v>
      </c>
      <c r="F172" s="1951">
        <v>146</v>
      </c>
      <c r="G172" s="1952">
        <v>412</v>
      </c>
      <c r="H172" s="1953">
        <v>-38</v>
      </c>
      <c r="I172" s="1954">
        <v>-7</v>
      </c>
      <c r="J172" s="1955">
        <v>-31</v>
      </c>
    </row>
    <row r="173" spans="1:10" ht="12" customHeight="1" x14ac:dyDescent="0.2">
      <c r="A173" s="1949" t="s">
        <v>734</v>
      </c>
      <c r="B173" s="1950">
        <v>115</v>
      </c>
      <c r="C173" s="1951">
        <v>23</v>
      </c>
      <c r="D173" s="1952">
        <v>92</v>
      </c>
      <c r="E173" s="1950">
        <v>241</v>
      </c>
      <c r="F173" s="1951">
        <v>51</v>
      </c>
      <c r="G173" s="1952">
        <v>190</v>
      </c>
      <c r="H173" s="1953">
        <v>-126</v>
      </c>
      <c r="I173" s="1954">
        <v>-28</v>
      </c>
      <c r="J173" s="1955">
        <v>-98</v>
      </c>
    </row>
    <row r="174" spans="1:10" ht="12.75" customHeight="1" x14ac:dyDescent="0.2">
      <c r="A174" s="1949" t="s">
        <v>735</v>
      </c>
      <c r="B174" s="1950">
        <v>18</v>
      </c>
      <c r="C174" s="1951">
        <v>3</v>
      </c>
      <c r="D174" s="1952">
        <v>15</v>
      </c>
      <c r="E174" s="1950">
        <v>37</v>
      </c>
      <c r="F174" s="1951">
        <v>9</v>
      </c>
      <c r="G174" s="1952">
        <v>28</v>
      </c>
      <c r="H174" s="1953">
        <v>-19</v>
      </c>
      <c r="I174" s="1954">
        <v>-6</v>
      </c>
      <c r="J174" s="1955">
        <v>-13</v>
      </c>
    </row>
    <row r="175" spans="1:10" ht="12.75" customHeight="1" x14ac:dyDescent="0.2">
      <c r="A175" s="1949" t="s">
        <v>736</v>
      </c>
      <c r="B175" s="1950">
        <v>2</v>
      </c>
      <c r="C175" s="1951">
        <v>1</v>
      </c>
      <c r="D175" s="1952">
        <v>1</v>
      </c>
      <c r="E175" s="1950">
        <v>3</v>
      </c>
      <c r="F175" s="1951">
        <v>2</v>
      </c>
      <c r="G175" s="1952">
        <v>1</v>
      </c>
      <c r="H175" s="1953">
        <v>-1</v>
      </c>
      <c r="I175" s="1954">
        <v>-1</v>
      </c>
      <c r="J175" s="1955">
        <v>0</v>
      </c>
    </row>
    <row r="176" spans="1:10" ht="12.75" customHeight="1" x14ac:dyDescent="0.25">
      <c r="B176" s="1993"/>
      <c r="C176" s="1993"/>
      <c r="D176" s="1993"/>
      <c r="E176" s="1993"/>
      <c r="F176" s="1993"/>
      <c r="G176" s="1993"/>
      <c r="H176" s="1993"/>
      <c r="I176" s="1993"/>
      <c r="J176" s="1993"/>
    </row>
    <row r="177" spans="2:10" ht="12.75" customHeight="1" x14ac:dyDescent="0.25">
      <c r="B177" s="1993"/>
      <c r="C177" s="1993"/>
      <c r="D177" s="1993"/>
      <c r="E177" s="1993"/>
      <c r="F177" s="1993"/>
      <c r="G177" s="1993"/>
      <c r="H177" s="1993"/>
      <c r="I177" s="1993"/>
      <c r="J177" s="1993"/>
    </row>
    <row r="178" spans="2:10" ht="12.75" customHeight="1" x14ac:dyDescent="0.25">
      <c r="B178" s="1993"/>
      <c r="C178" s="1993"/>
      <c r="D178" s="1993"/>
      <c r="E178" s="1993"/>
      <c r="F178" s="1993"/>
      <c r="G178" s="1993"/>
      <c r="H178" s="1993"/>
      <c r="I178" s="1993"/>
      <c r="J178" s="1993"/>
    </row>
    <row r="179" spans="2:10" ht="12.75" customHeight="1" x14ac:dyDescent="0.25">
      <c r="B179" s="1993"/>
      <c r="C179" s="1993"/>
      <c r="D179" s="1993"/>
      <c r="E179" s="1993"/>
      <c r="F179" s="1993"/>
      <c r="G179" s="1993"/>
      <c r="H179" s="1993"/>
      <c r="I179" s="1993"/>
      <c r="J179" s="1993"/>
    </row>
    <row r="180" spans="2:10" ht="12.75" customHeight="1" x14ac:dyDescent="0.25">
      <c r="B180" s="1993"/>
      <c r="C180" s="1993"/>
      <c r="D180" s="1993"/>
      <c r="E180" s="1993"/>
      <c r="F180" s="1993"/>
      <c r="G180" s="1993"/>
      <c r="H180" s="1993"/>
      <c r="I180" s="1993"/>
      <c r="J180" s="1993"/>
    </row>
    <row r="181" spans="2:10" ht="12.75" customHeight="1" x14ac:dyDescent="0.25">
      <c r="B181" s="1993"/>
      <c r="C181" s="1993"/>
      <c r="D181" s="1993"/>
      <c r="E181" s="1993"/>
      <c r="F181" s="1993"/>
      <c r="G181" s="1993"/>
      <c r="H181" s="1993"/>
      <c r="I181" s="1993"/>
      <c r="J181" s="1993"/>
    </row>
    <row r="182" spans="2:10" ht="12.75" customHeight="1" x14ac:dyDescent="0.25">
      <c r="B182" s="1993"/>
      <c r="C182" s="1993"/>
      <c r="D182" s="1993"/>
      <c r="E182" s="1993"/>
      <c r="F182" s="1993"/>
      <c r="G182" s="1993"/>
      <c r="H182" s="1993"/>
      <c r="I182" s="1993"/>
      <c r="J182" s="1993"/>
    </row>
    <row r="183" spans="2:10" ht="12.75" customHeight="1" x14ac:dyDescent="0.25">
      <c r="B183" s="1993"/>
      <c r="C183" s="1993"/>
      <c r="D183" s="1993"/>
      <c r="E183" s="1993"/>
      <c r="F183" s="1993"/>
      <c r="G183" s="1993"/>
      <c r="H183" s="1993"/>
      <c r="I183" s="1993"/>
      <c r="J183" s="1993"/>
    </row>
    <row r="184" spans="2:10" ht="12.75" customHeight="1" x14ac:dyDescent="0.25">
      <c r="B184" s="1993"/>
      <c r="C184" s="1993"/>
      <c r="D184" s="1993"/>
      <c r="E184" s="1993"/>
      <c r="F184" s="1993"/>
      <c r="G184" s="1993"/>
      <c r="H184" s="1993"/>
      <c r="I184" s="1993"/>
      <c r="J184" s="1993"/>
    </row>
    <row r="185" spans="2:10" ht="12.75" customHeight="1" x14ac:dyDescent="0.25">
      <c r="B185" s="1993"/>
      <c r="C185" s="1993"/>
      <c r="D185" s="1993"/>
      <c r="E185" s="1993"/>
      <c r="F185" s="1993"/>
      <c r="G185" s="1993"/>
      <c r="H185" s="1993"/>
      <c r="I185" s="1993"/>
      <c r="J185" s="1993"/>
    </row>
    <row r="186" spans="2:10" ht="12.75" customHeight="1" x14ac:dyDescent="0.25">
      <c r="B186" s="1993"/>
      <c r="C186" s="1993"/>
      <c r="D186" s="1993"/>
      <c r="E186" s="1993"/>
      <c r="F186" s="1993"/>
      <c r="G186" s="1993"/>
      <c r="H186" s="1993"/>
      <c r="I186" s="1993"/>
      <c r="J186" s="1993"/>
    </row>
    <row r="187" spans="2:10" ht="12.75" customHeight="1" x14ac:dyDescent="0.25">
      <c r="B187" s="1993"/>
      <c r="C187" s="1993"/>
      <c r="D187" s="1993"/>
      <c r="E187" s="1993"/>
      <c r="F187" s="1993"/>
      <c r="G187" s="1993"/>
      <c r="H187" s="1993"/>
      <c r="I187" s="1993"/>
      <c r="J187" s="1993"/>
    </row>
    <row r="188" spans="2:10" ht="12.75" customHeight="1" x14ac:dyDescent="0.25">
      <c r="B188" s="1993"/>
      <c r="C188" s="1993"/>
      <c r="D188" s="1993"/>
      <c r="E188" s="1993"/>
      <c r="F188" s="1993"/>
      <c r="G188" s="1993"/>
      <c r="H188" s="1993"/>
      <c r="I188" s="1993"/>
      <c r="J188" s="1993"/>
    </row>
    <row r="189" spans="2:10" ht="12.75" customHeight="1" x14ac:dyDescent="0.25">
      <c r="B189" s="1993"/>
      <c r="C189" s="1993"/>
      <c r="D189" s="1993"/>
      <c r="E189" s="1993"/>
      <c r="F189" s="1993"/>
      <c r="G189" s="1993"/>
      <c r="H189" s="1993"/>
      <c r="I189" s="1993"/>
      <c r="J189" s="1993"/>
    </row>
    <row r="190" spans="2:10" ht="11.25" customHeight="1" x14ac:dyDescent="0.2">
      <c r="B190" s="1994"/>
      <c r="C190" s="1994"/>
      <c r="D190" s="1994"/>
      <c r="E190" s="1994"/>
      <c r="F190" s="1994"/>
      <c r="G190" s="1994"/>
      <c r="H190" s="1994"/>
      <c r="I190" s="1994"/>
      <c r="J190" s="1994"/>
    </row>
    <row r="191" spans="2:10" x14ac:dyDescent="0.2">
      <c r="B191" s="1995"/>
      <c r="C191" s="1996"/>
      <c r="D191" s="1996"/>
      <c r="E191" s="1996"/>
      <c r="F191" s="1996"/>
      <c r="G191" s="1996"/>
      <c r="H191" s="1996"/>
      <c r="I191" s="1996"/>
      <c r="J191" s="1996"/>
    </row>
    <row r="192" spans="2:10" x14ac:dyDescent="0.2">
      <c r="B192" s="1995"/>
      <c r="C192" s="1996"/>
      <c r="D192" s="1996"/>
      <c r="E192" s="1996"/>
      <c r="F192" s="1996"/>
      <c r="G192" s="1996"/>
      <c r="H192" s="1996"/>
      <c r="I192" s="1996"/>
      <c r="J192" s="1996"/>
    </row>
    <row r="193" spans="1:10" x14ac:dyDescent="0.2">
      <c r="B193" s="1995"/>
      <c r="C193" s="1996"/>
      <c r="D193" s="1996"/>
      <c r="E193" s="1996"/>
      <c r="F193" s="1996"/>
      <c r="G193" s="1996"/>
      <c r="H193" s="1996"/>
      <c r="I193" s="1996"/>
      <c r="J193" s="1996"/>
    </row>
    <row r="194" spans="1:10" x14ac:dyDescent="0.2">
      <c r="B194" s="1996"/>
      <c r="C194" s="1996"/>
      <c r="D194" s="1996"/>
      <c r="E194" s="1996"/>
      <c r="F194" s="1996"/>
      <c r="G194" s="1996"/>
      <c r="H194" s="1996"/>
      <c r="I194" s="1996"/>
      <c r="J194" s="1996"/>
    </row>
    <row r="195" spans="1:10" ht="15" x14ac:dyDescent="0.25">
      <c r="A195" s="1997"/>
      <c r="B195" s="1993"/>
      <c r="C195" s="1993"/>
      <c r="D195" s="1993"/>
      <c r="E195" s="1993"/>
      <c r="F195" s="1993"/>
      <c r="G195" s="1993"/>
      <c r="H195" s="1993"/>
      <c r="I195" s="1993"/>
      <c r="J195" s="1993"/>
    </row>
    <row r="196" spans="1:10" ht="15" x14ac:dyDescent="0.25">
      <c r="B196" s="1993"/>
      <c r="C196" s="1993"/>
      <c r="D196" s="1993"/>
      <c r="E196" s="1993"/>
      <c r="F196" s="1993"/>
      <c r="G196" s="1993"/>
      <c r="H196" s="1993"/>
      <c r="I196" s="1993"/>
      <c r="J196" s="1993"/>
    </row>
    <row r="197" spans="1:10" ht="15" x14ac:dyDescent="0.25">
      <c r="B197" s="1993"/>
      <c r="C197" s="1993"/>
      <c r="D197" s="1993"/>
      <c r="E197" s="1993"/>
      <c r="F197" s="1993"/>
      <c r="G197" s="1993"/>
      <c r="H197" s="1993"/>
      <c r="I197" s="1993"/>
      <c r="J197" s="1993"/>
    </row>
    <row r="198" spans="1:10" ht="15" x14ac:dyDescent="0.25">
      <c r="B198" s="1993"/>
      <c r="C198" s="1993"/>
      <c r="D198" s="1993"/>
      <c r="E198" s="1993"/>
      <c r="F198" s="1993"/>
      <c r="G198" s="1993"/>
      <c r="H198" s="1993"/>
      <c r="I198" s="1993"/>
      <c r="J198" s="1993"/>
    </row>
    <row r="199" spans="1:10" ht="15" x14ac:dyDescent="0.25">
      <c r="B199" s="1993"/>
      <c r="C199" s="1993"/>
      <c r="D199" s="1993"/>
      <c r="E199" s="1993"/>
      <c r="F199" s="1993"/>
      <c r="G199" s="1993"/>
      <c r="H199" s="1993"/>
      <c r="I199" s="1993"/>
      <c r="J199" s="1993"/>
    </row>
    <row r="200" spans="1:10" ht="15" x14ac:dyDescent="0.25">
      <c r="B200" s="1993"/>
      <c r="C200" s="1993"/>
      <c r="D200" s="1993"/>
      <c r="E200" s="1993"/>
      <c r="F200" s="1993"/>
      <c r="G200" s="1993"/>
      <c r="H200" s="1993"/>
      <c r="I200" s="1993"/>
      <c r="J200" s="1993"/>
    </row>
    <row r="201" spans="1:10" x14ac:dyDescent="0.2">
      <c r="B201" s="1998"/>
      <c r="C201" s="1998"/>
      <c r="D201" s="1998"/>
      <c r="E201" s="1998"/>
      <c r="F201" s="1998"/>
      <c r="G201" s="1998"/>
      <c r="H201" s="1998"/>
      <c r="I201" s="1998"/>
      <c r="J201" s="1998"/>
    </row>
    <row r="202" spans="1:10" x14ac:dyDescent="0.2">
      <c r="B202" s="1998"/>
      <c r="C202" s="1998"/>
      <c r="D202" s="1998"/>
      <c r="E202" s="1998"/>
      <c r="F202" s="1998"/>
      <c r="G202" s="1998"/>
      <c r="H202" s="1998"/>
      <c r="I202" s="1998"/>
      <c r="J202" s="1998"/>
    </row>
    <row r="203" spans="1:10" x14ac:dyDescent="0.2">
      <c r="B203" s="1998"/>
      <c r="C203" s="1998"/>
      <c r="D203" s="1998"/>
      <c r="E203" s="1998"/>
      <c r="F203" s="1998"/>
      <c r="G203" s="1998"/>
      <c r="H203" s="1998"/>
      <c r="I203" s="1998"/>
      <c r="J203" s="1998"/>
    </row>
    <row r="204" spans="1:10" x14ac:dyDescent="0.2">
      <c r="B204" s="1998"/>
      <c r="C204" s="1998"/>
      <c r="D204" s="1998"/>
      <c r="E204" s="1998"/>
      <c r="F204" s="1998"/>
      <c r="G204" s="1998"/>
      <c r="H204" s="1998"/>
      <c r="I204" s="1998"/>
      <c r="J204" s="1998"/>
    </row>
    <row r="205" spans="1:10" x14ac:dyDescent="0.2">
      <c r="B205" s="1998"/>
      <c r="C205" s="1998"/>
      <c r="D205" s="1998"/>
      <c r="E205" s="1998"/>
      <c r="F205" s="1998"/>
      <c r="G205" s="1998"/>
      <c r="H205" s="1998"/>
      <c r="I205" s="1998"/>
      <c r="J205" s="1998"/>
    </row>
    <row r="206" spans="1:10" x14ac:dyDescent="0.2">
      <c r="B206" s="1998"/>
      <c r="C206" s="1998"/>
      <c r="D206" s="1998"/>
      <c r="E206" s="1998"/>
      <c r="F206" s="1998"/>
      <c r="G206" s="1998"/>
      <c r="H206" s="1998"/>
      <c r="I206" s="1998"/>
      <c r="J206" s="1998"/>
    </row>
    <row r="207" spans="1:10" x14ac:dyDescent="0.2">
      <c r="B207" s="1998"/>
      <c r="C207" s="1998"/>
      <c r="D207" s="1998"/>
      <c r="E207" s="1998"/>
      <c r="F207" s="1998"/>
      <c r="G207" s="1998"/>
      <c r="H207" s="1998"/>
      <c r="I207" s="1998"/>
      <c r="J207" s="1998"/>
    </row>
    <row r="208" spans="1:10" x14ac:dyDescent="0.2">
      <c r="B208" s="1998"/>
      <c r="C208" s="1998"/>
      <c r="D208" s="1998"/>
      <c r="E208" s="1998"/>
      <c r="F208" s="1998"/>
      <c r="G208" s="1998"/>
      <c r="H208" s="1998"/>
      <c r="I208" s="1998"/>
      <c r="J208" s="1998"/>
    </row>
    <row r="209" spans="2:10" x14ac:dyDescent="0.2">
      <c r="B209" s="1998"/>
      <c r="C209" s="1998"/>
      <c r="D209" s="1998"/>
      <c r="E209" s="1998"/>
      <c r="F209" s="1998"/>
      <c r="G209" s="1998"/>
      <c r="H209" s="1998"/>
      <c r="I209" s="1998"/>
      <c r="J209" s="1998"/>
    </row>
    <row r="210" spans="2:10" x14ac:dyDescent="0.2">
      <c r="B210" s="1998"/>
      <c r="C210" s="1998"/>
      <c r="D210" s="1998"/>
      <c r="E210" s="1998"/>
      <c r="F210" s="1998"/>
      <c r="G210" s="1998"/>
      <c r="H210" s="1998"/>
      <c r="I210" s="1998"/>
      <c r="J210" s="1998"/>
    </row>
    <row r="211" spans="2:10" x14ac:dyDescent="0.2">
      <c r="B211" s="1998"/>
      <c r="C211" s="1998"/>
      <c r="D211" s="1998"/>
      <c r="E211" s="1998"/>
      <c r="F211" s="1998"/>
      <c r="G211" s="1998"/>
      <c r="H211" s="1998"/>
      <c r="I211" s="1998"/>
      <c r="J211" s="1998"/>
    </row>
    <row r="212" spans="2:10" x14ac:dyDescent="0.2">
      <c r="B212" s="1996"/>
      <c r="C212" s="1996"/>
      <c r="D212" s="1996"/>
      <c r="E212" s="1996"/>
      <c r="F212" s="1996"/>
      <c r="G212" s="1996"/>
      <c r="H212" s="1996"/>
      <c r="I212" s="1996"/>
      <c r="J212" s="1996"/>
    </row>
    <row r="213" spans="2:10" x14ac:dyDescent="0.2">
      <c r="B213" s="1996"/>
      <c r="C213" s="1996"/>
      <c r="D213" s="1996"/>
      <c r="E213" s="1996"/>
      <c r="F213" s="1996"/>
      <c r="G213" s="1996"/>
      <c r="H213" s="1996"/>
      <c r="I213" s="1996"/>
      <c r="J213" s="1996"/>
    </row>
    <row r="214" spans="2:10" x14ac:dyDescent="0.2">
      <c r="B214" s="1996"/>
      <c r="C214" s="1996"/>
      <c r="D214" s="1996"/>
      <c r="E214" s="1996"/>
      <c r="F214" s="1996"/>
      <c r="G214" s="1996"/>
      <c r="H214" s="1996"/>
      <c r="I214" s="1996"/>
      <c r="J214" s="1996"/>
    </row>
    <row r="215" spans="2:10" x14ac:dyDescent="0.2">
      <c r="B215" s="1996"/>
      <c r="C215" s="1996"/>
      <c r="D215" s="1996"/>
      <c r="E215" s="1996"/>
      <c r="F215" s="1996"/>
      <c r="G215" s="1996"/>
      <c r="H215" s="1996"/>
      <c r="I215" s="1996"/>
      <c r="J215" s="1996"/>
    </row>
    <row r="216" spans="2:10" x14ac:dyDescent="0.2">
      <c r="B216" s="1996"/>
      <c r="C216" s="1996"/>
      <c r="D216" s="1996"/>
      <c r="E216" s="1996"/>
      <c r="F216" s="1996"/>
      <c r="G216" s="1996"/>
      <c r="H216" s="1996"/>
      <c r="I216" s="1996"/>
      <c r="J216" s="1996"/>
    </row>
    <row r="217" spans="2:10" x14ac:dyDescent="0.2">
      <c r="B217" s="1996"/>
      <c r="C217" s="1996"/>
      <c r="D217" s="1996"/>
      <c r="E217" s="1996"/>
      <c r="F217" s="1996"/>
      <c r="G217" s="1996"/>
      <c r="H217" s="1996"/>
      <c r="I217" s="1996"/>
      <c r="J217" s="1996"/>
    </row>
    <row r="218" spans="2:10" x14ac:dyDescent="0.2">
      <c r="B218" s="1996"/>
      <c r="C218" s="1996"/>
      <c r="D218" s="1996"/>
      <c r="E218" s="1996"/>
      <c r="F218" s="1996"/>
      <c r="G218" s="1996"/>
      <c r="H218" s="1996"/>
      <c r="I218" s="1996"/>
      <c r="J218" s="1996"/>
    </row>
    <row r="219" spans="2:10" x14ac:dyDescent="0.2">
      <c r="B219" s="1996"/>
      <c r="C219" s="1996"/>
      <c r="D219" s="1996"/>
      <c r="E219" s="1996"/>
      <c r="F219" s="1996"/>
      <c r="G219" s="1996"/>
      <c r="H219" s="1996"/>
      <c r="I219" s="1996"/>
      <c r="J219" s="1996"/>
    </row>
    <row r="220" spans="2:10" x14ac:dyDescent="0.2">
      <c r="B220" s="1996"/>
      <c r="C220" s="1996"/>
      <c r="D220" s="1996"/>
      <c r="E220" s="1996"/>
      <c r="F220" s="1996"/>
      <c r="G220" s="1996"/>
      <c r="H220" s="1996"/>
      <c r="I220" s="1996"/>
      <c r="J220" s="1996"/>
    </row>
    <row r="221" spans="2:10" x14ac:dyDescent="0.2">
      <c r="B221" s="1996"/>
      <c r="C221" s="1996"/>
      <c r="D221" s="1996"/>
      <c r="E221" s="1996"/>
      <c r="F221" s="1996"/>
      <c r="G221" s="1996"/>
      <c r="H221" s="1996"/>
      <c r="I221" s="1996"/>
      <c r="J221" s="1996"/>
    </row>
    <row r="222" spans="2:10" x14ac:dyDescent="0.2">
      <c r="B222" s="1996"/>
      <c r="C222" s="1996"/>
      <c r="D222" s="1996"/>
      <c r="E222" s="1996"/>
      <c r="F222" s="1996"/>
      <c r="G222" s="1996"/>
      <c r="H222" s="1996"/>
      <c r="I222" s="1996"/>
      <c r="J222" s="1996"/>
    </row>
    <row r="223" spans="2:10" x14ac:dyDescent="0.2">
      <c r="B223" s="1996"/>
      <c r="C223" s="1996"/>
      <c r="D223" s="1996"/>
      <c r="E223" s="1996"/>
      <c r="F223" s="1996"/>
      <c r="G223" s="1996"/>
      <c r="H223" s="1996"/>
      <c r="I223" s="1996"/>
      <c r="J223" s="1996"/>
    </row>
    <row r="224" spans="2:10" x14ac:dyDescent="0.2">
      <c r="B224" s="1996"/>
    </row>
    <row r="225" spans="2:2" x14ac:dyDescent="0.2">
      <c r="B225" s="1996"/>
    </row>
    <row r="226" spans="2:2" x14ac:dyDescent="0.2">
      <c r="B226" s="1996"/>
    </row>
  </sheetData>
  <mergeCells count="12">
    <mergeCell ref="B148:J148"/>
    <mergeCell ref="A3:J3"/>
    <mergeCell ref="A4:J4"/>
    <mergeCell ref="A6:A7"/>
    <mergeCell ref="B6:D6"/>
    <mergeCell ref="E6:G6"/>
    <mergeCell ref="H6:J6"/>
    <mergeCell ref="B8:J8"/>
    <mergeCell ref="B36:J36"/>
    <mergeCell ref="B64:J64"/>
    <mergeCell ref="B92:J92"/>
    <mergeCell ref="B120:J120"/>
  </mergeCells>
  <hyperlinks>
    <hyperlink ref="A1" location="Содержание!A47" display="Содержание"/>
  </hyperlinks>
  <printOptions horizontalCentered="1" verticalCentered="1"/>
  <pageMargins left="0.78740157480314965" right="0.78740157480314965" top="0.78740157480314965" bottom="0.70866141732283472" header="0.39370078740157483" footer="0.51181102362204722"/>
  <pageSetup paperSize="9" firstPageNumber="98" orientation="landscape" useFirstPageNumber="1" r:id="rId1"/>
  <headerFooter alignWithMargins="0">
    <oddHeader>&amp;C&amp;9&amp;P</oddHeader>
  </headerFooter>
  <rowBreaks count="6" manualBreakCount="6">
    <brk id="35" max="16383" man="1"/>
    <brk id="63" max="16383" man="1"/>
    <brk id="91" max="16383" man="1"/>
    <brk id="119" max="16383" man="1"/>
    <brk id="147" max="16383" man="1"/>
    <brk id="173" max="16383" man="1"/>
  </rowBreaks>
  <colBreaks count="1" manualBreakCount="1">
    <brk id="10"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1"/>
  <sheetViews>
    <sheetView zoomScaleNormal="100" workbookViewId="0">
      <pane ySplit="11" topLeftCell="A12" activePane="bottomLeft" state="frozen"/>
      <selection activeCell="H116" sqref="H116"/>
      <selection pane="bottomLeft"/>
    </sheetView>
  </sheetViews>
  <sheetFormatPr defaultRowHeight="15" x14ac:dyDescent="0.2"/>
  <cols>
    <col min="1" max="1" width="37.28515625" style="7" customWidth="1"/>
    <col min="2" max="2" width="14.42578125" style="6" customWidth="1"/>
    <col min="3" max="3" width="11.42578125" style="6" customWidth="1"/>
    <col min="4" max="4" width="14.42578125" style="6" customWidth="1"/>
    <col min="5" max="5" width="12" style="6" customWidth="1"/>
    <col min="6" max="6" width="11.7109375" style="6" customWidth="1"/>
    <col min="7" max="7" width="11.5703125" style="6" customWidth="1"/>
    <col min="8" max="8" width="11.28515625" style="6" customWidth="1"/>
    <col min="9" max="9" width="14.5703125" style="6" customWidth="1"/>
    <col min="10" max="10" width="6.28515625" style="6" customWidth="1"/>
    <col min="11" max="256" width="9.140625" style="6"/>
    <col min="257" max="257" width="39.5703125" style="6" customWidth="1"/>
    <col min="258" max="258" width="12.5703125" style="6" customWidth="1"/>
    <col min="259" max="259" width="11.42578125" style="6" customWidth="1"/>
    <col min="260" max="260" width="14.42578125" style="6" customWidth="1"/>
    <col min="261" max="261" width="12" style="6" customWidth="1"/>
    <col min="262" max="262" width="11.7109375" style="6" customWidth="1"/>
    <col min="263" max="263" width="11.5703125" style="6" customWidth="1"/>
    <col min="264" max="264" width="11.28515625" style="6" customWidth="1"/>
    <col min="265" max="265" width="14.5703125" style="6" customWidth="1"/>
    <col min="266" max="266" width="6.28515625" style="6" customWidth="1"/>
    <col min="267" max="512" width="9.140625" style="6"/>
    <col min="513" max="513" width="39.5703125" style="6" customWidth="1"/>
    <col min="514" max="514" width="12.5703125" style="6" customWidth="1"/>
    <col min="515" max="515" width="11.42578125" style="6" customWidth="1"/>
    <col min="516" max="516" width="14.42578125" style="6" customWidth="1"/>
    <col min="517" max="517" width="12" style="6" customWidth="1"/>
    <col min="518" max="518" width="11.7109375" style="6" customWidth="1"/>
    <col min="519" max="519" width="11.5703125" style="6" customWidth="1"/>
    <col min="520" max="520" width="11.28515625" style="6" customWidth="1"/>
    <col min="521" max="521" width="14.5703125" style="6" customWidth="1"/>
    <col min="522" max="522" width="6.28515625" style="6" customWidth="1"/>
    <col min="523" max="768" width="9.140625" style="6"/>
    <col min="769" max="769" width="39.5703125" style="6" customWidth="1"/>
    <col min="770" max="770" width="12.5703125" style="6" customWidth="1"/>
    <col min="771" max="771" width="11.42578125" style="6" customWidth="1"/>
    <col min="772" max="772" width="14.42578125" style="6" customWidth="1"/>
    <col min="773" max="773" width="12" style="6" customWidth="1"/>
    <col min="774" max="774" width="11.7109375" style="6" customWidth="1"/>
    <col min="775" max="775" width="11.5703125" style="6" customWidth="1"/>
    <col min="776" max="776" width="11.28515625" style="6" customWidth="1"/>
    <col min="777" max="777" width="14.5703125" style="6" customWidth="1"/>
    <col min="778" max="778" width="6.28515625" style="6" customWidth="1"/>
    <col min="779" max="1024" width="9.140625" style="6"/>
    <col min="1025" max="1025" width="39.5703125" style="6" customWidth="1"/>
    <col min="1026" max="1026" width="12.5703125" style="6" customWidth="1"/>
    <col min="1027" max="1027" width="11.42578125" style="6" customWidth="1"/>
    <col min="1028" max="1028" width="14.42578125" style="6" customWidth="1"/>
    <col min="1029" max="1029" width="12" style="6" customWidth="1"/>
    <col min="1030" max="1030" width="11.7109375" style="6" customWidth="1"/>
    <col min="1031" max="1031" width="11.5703125" style="6" customWidth="1"/>
    <col min="1032" max="1032" width="11.28515625" style="6" customWidth="1"/>
    <col min="1033" max="1033" width="14.5703125" style="6" customWidth="1"/>
    <col min="1034" max="1034" width="6.28515625" style="6" customWidth="1"/>
    <col min="1035" max="1280" width="9.140625" style="6"/>
    <col min="1281" max="1281" width="39.5703125" style="6" customWidth="1"/>
    <col min="1282" max="1282" width="12.5703125" style="6" customWidth="1"/>
    <col min="1283" max="1283" width="11.42578125" style="6" customWidth="1"/>
    <col min="1284" max="1284" width="14.42578125" style="6" customWidth="1"/>
    <col min="1285" max="1285" width="12" style="6" customWidth="1"/>
    <col min="1286" max="1286" width="11.7109375" style="6" customWidth="1"/>
    <col min="1287" max="1287" width="11.5703125" style="6" customWidth="1"/>
    <col min="1288" max="1288" width="11.28515625" style="6" customWidth="1"/>
    <col min="1289" max="1289" width="14.5703125" style="6" customWidth="1"/>
    <col min="1290" max="1290" width="6.28515625" style="6" customWidth="1"/>
    <col min="1291" max="1536" width="9.140625" style="6"/>
    <col min="1537" max="1537" width="39.5703125" style="6" customWidth="1"/>
    <col min="1538" max="1538" width="12.5703125" style="6" customWidth="1"/>
    <col min="1539" max="1539" width="11.42578125" style="6" customWidth="1"/>
    <col min="1540" max="1540" width="14.42578125" style="6" customWidth="1"/>
    <col min="1541" max="1541" width="12" style="6" customWidth="1"/>
    <col min="1542" max="1542" width="11.7109375" style="6" customWidth="1"/>
    <col min="1543" max="1543" width="11.5703125" style="6" customWidth="1"/>
    <col min="1544" max="1544" width="11.28515625" style="6" customWidth="1"/>
    <col min="1545" max="1545" width="14.5703125" style="6" customWidth="1"/>
    <col min="1546" max="1546" width="6.28515625" style="6" customWidth="1"/>
    <col min="1547" max="1792" width="9.140625" style="6"/>
    <col min="1793" max="1793" width="39.5703125" style="6" customWidth="1"/>
    <col min="1794" max="1794" width="12.5703125" style="6" customWidth="1"/>
    <col min="1795" max="1795" width="11.42578125" style="6" customWidth="1"/>
    <col min="1796" max="1796" width="14.42578125" style="6" customWidth="1"/>
    <col min="1797" max="1797" width="12" style="6" customWidth="1"/>
    <col min="1798" max="1798" width="11.7109375" style="6" customWidth="1"/>
    <col min="1799" max="1799" width="11.5703125" style="6" customWidth="1"/>
    <col min="1800" max="1800" width="11.28515625" style="6" customWidth="1"/>
    <col min="1801" max="1801" width="14.5703125" style="6" customWidth="1"/>
    <col min="1802" max="1802" width="6.28515625" style="6" customWidth="1"/>
    <col min="1803" max="2048" width="9.140625" style="6"/>
    <col min="2049" max="2049" width="39.5703125" style="6" customWidth="1"/>
    <col min="2050" max="2050" width="12.5703125" style="6" customWidth="1"/>
    <col min="2051" max="2051" width="11.42578125" style="6" customWidth="1"/>
    <col min="2052" max="2052" width="14.42578125" style="6" customWidth="1"/>
    <col min="2053" max="2053" width="12" style="6" customWidth="1"/>
    <col min="2054" max="2054" width="11.7109375" style="6" customWidth="1"/>
    <col min="2055" max="2055" width="11.5703125" style="6" customWidth="1"/>
    <col min="2056" max="2056" width="11.28515625" style="6" customWidth="1"/>
    <col min="2057" max="2057" width="14.5703125" style="6" customWidth="1"/>
    <col min="2058" max="2058" width="6.28515625" style="6" customWidth="1"/>
    <col min="2059" max="2304" width="9.140625" style="6"/>
    <col min="2305" max="2305" width="39.5703125" style="6" customWidth="1"/>
    <col min="2306" max="2306" width="12.5703125" style="6" customWidth="1"/>
    <col min="2307" max="2307" width="11.42578125" style="6" customWidth="1"/>
    <col min="2308" max="2308" width="14.42578125" style="6" customWidth="1"/>
    <col min="2309" max="2309" width="12" style="6" customWidth="1"/>
    <col min="2310" max="2310" width="11.7109375" style="6" customWidth="1"/>
    <col min="2311" max="2311" width="11.5703125" style="6" customWidth="1"/>
    <col min="2312" max="2312" width="11.28515625" style="6" customWidth="1"/>
    <col min="2313" max="2313" width="14.5703125" style="6" customWidth="1"/>
    <col min="2314" max="2314" width="6.28515625" style="6" customWidth="1"/>
    <col min="2315" max="2560" width="9.140625" style="6"/>
    <col min="2561" max="2561" width="39.5703125" style="6" customWidth="1"/>
    <col min="2562" max="2562" width="12.5703125" style="6" customWidth="1"/>
    <col min="2563" max="2563" width="11.42578125" style="6" customWidth="1"/>
    <col min="2564" max="2564" width="14.42578125" style="6" customWidth="1"/>
    <col min="2565" max="2565" width="12" style="6" customWidth="1"/>
    <col min="2566" max="2566" width="11.7109375" style="6" customWidth="1"/>
    <col min="2567" max="2567" width="11.5703125" style="6" customWidth="1"/>
    <col min="2568" max="2568" width="11.28515625" style="6" customWidth="1"/>
    <col min="2569" max="2569" width="14.5703125" style="6" customWidth="1"/>
    <col min="2570" max="2570" width="6.28515625" style="6" customWidth="1"/>
    <col min="2571" max="2816" width="9.140625" style="6"/>
    <col min="2817" max="2817" width="39.5703125" style="6" customWidth="1"/>
    <col min="2818" max="2818" width="12.5703125" style="6" customWidth="1"/>
    <col min="2819" max="2819" width="11.42578125" style="6" customWidth="1"/>
    <col min="2820" max="2820" width="14.42578125" style="6" customWidth="1"/>
    <col min="2821" max="2821" width="12" style="6" customWidth="1"/>
    <col min="2822" max="2822" width="11.7109375" style="6" customWidth="1"/>
    <col min="2823" max="2823" width="11.5703125" style="6" customWidth="1"/>
    <col min="2824" max="2824" width="11.28515625" style="6" customWidth="1"/>
    <col min="2825" max="2825" width="14.5703125" style="6" customWidth="1"/>
    <col min="2826" max="2826" width="6.28515625" style="6" customWidth="1"/>
    <col min="2827" max="3072" width="9.140625" style="6"/>
    <col min="3073" max="3073" width="39.5703125" style="6" customWidth="1"/>
    <col min="3074" max="3074" width="12.5703125" style="6" customWidth="1"/>
    <col min="3075" max="3075" width="11.42578125" style="6" customWidth="1"/>
    <col min="3076" max="3076" width="14.42578125" style="6" customWidth="1"/>
    <col min="3077" max="3077" width="12" style="6" customWidth="1"/>
    <col min="3078" max="3078" width="11.7109375" style="6" customWidth="1"/>
    <col min="3079" max="3079" width="11.5703125" style="6" customWidth="1"/>
    <col min="3080" max="3080" width="11.28515625" style="6" customWidth="1"/>
    <col min="3081" max="3081" width="14.5703125" style="6" customWidth="1"/>
    <col min="3082" max="3082" width="6.28515625" style="6" customWidth="1"/>
    <col min="3083" max="3328" width="9.140625" style="6"/>
    <col min="3329" max="3329" width="39.5703125" style="6" customWidth="1"/>
    <col min="3330" max="3330" width="12.5703125" style="6" customWidth="1"/>
    <col min="3331" max="3331" width="11.42578125" style="6" customWidth="1"/>
    <col min="3332" max="3332" width="14.42578125" style="6" customWidth="1"/>
    <col min="3333" max="3333" width="12" style="6" customWidth="1"/>
    <col min="3334" max="3334" width="11.7109375" style="6" customWidth="1"/>
    <col min="3335" max="3335" width="11.5703125" style="6" customWidth="1"/>
    <col min="3336" max="3336" width="11.28515625" style="6" customWidth="1"/>
    <col min="3337" max="3337" width="14.5703125" style="6" customWidth="1"/>
    <col min="3338" max="3338" width="6.28515625" style="6" customWidth="1"/>
    <col min="3339" max="3584" width="9.140625" style="6"/>
    <col min="3585" max="3585" width="39.5703125" style="6" customWidth="1"/>
    <col min="3586" max="3586" width="12.5703125" style="6" customWidth="1"/>
    <col min="3587" max="3587" width="11.42578125" style="6" customWidth="1"/>
    <col min="3588" max="3588" width="14.42578125" style="6" customWidth="1"/>
    <col min="3589" max="3589" width="12" style="6" customWidth="1"/>
    <col min="3590" max="3590" width="11.7109375" style="6" customWidth="1"/>
    <col min="3591" max="3591" width="11.5703125" style="6" customWidth="1"/>
    <col min="3592" max="3592" width="11.28515625" style="6" customWidth="1"/>
    <col min="3593" max="3593" width="14.5703125" style="6" customWidth="1"/>
    <col min="3594" max="3594" width="6.28515625" style="6" customWidth="1"/>
    <col min="3595" max="3840" width="9.140625" style="6"/>
    <col min="3841" max="3841" width="39.5703125" style="6" customWidth="1"/>
    <col min="3842" max="3842" width="12.5703125" style="6" customWidth="1"/>
    <col min="3843" max="3843" width="11.42578125" style="6" customWidth="1"/>
    <col min="3844" max="3844" width="14.42578125" style="6" customWidth="1"/>
    <col min="3845" max="3845" width="12" style="6" customWidth="1"/>
    <col min="3846" max="3846" width="11.7109375" style="6" customWidth="1"/>
    <col min="3847" max="3847" width="11.5703125" style="6" customWidth="1"/>
    <col min="3848" max="3848" width="11.28515625" style="6" customWidth="1"/>
    <col min="3849" max="3849" width="14.5703125" style="6" customWidth="1"/>
    <col min="3850" max="3850" width="6.28515625" style="6" customWidth="1"/>
    <col min="3851" max="4096" width="9.140625" style="6"/>
    <col min="4097" max="4097" width="39.5703125" style="6" customWidth="1"/>
    <col min="4098" max="4098" width="12.5703125" style="6" customWidth="1"/>
    <col min="4099" max="4099" width="11.42578125" style="6" customWidth="1"/>
    <col min="4100" max="4100" width="14.42578125" style="6" customWidth="1"/>
    <col min="4101" max="4101" width="12" style="6" customWidth="1"/>
    <col min="4102" max="4102" width="11.7109375" style="6" customWidth="1"/>
    <col min="4103" max="4103" width="11.5703125" style="6" customWidth="1"/>
    <col min="4104" max="4104" width="11.28515625" style="6" customWidth="1"/>
    <col min="4105" max="4105" width="14.5703125" style="6" customWidth="1"/>
    <col min="4106" max="4106" width="6.28515625" style="6" customWidth="1"/>
    <col min="4107" max="4352" width="9.140625" style="6"/>
    <col min="4353" max="4353" width="39.5703125" style="6" customWidth="1"/>
    <col min="4354" max="4354" width="12.5703125" style="6" customWidth="1"/>
    <col min="4355" max="4355" width="11.42578125" style="6" customWidth="1"/>
    <col min="4356" max="4356" width="14.42578125" style="6" customWidth="1"/>
    <col min="4357" max="4357" width="12" style="6" customWidth="1"/>
    <col min="4358" max="4358" width="11.7109375" style="6" customWidth="1"/>
    <col min="4359" max="4359" width="11.5703125" style="6" customWidth="1"/>
    <col min="4360" max="4360" width="11.28515625" style="6" customWidth="1"/>
    <col min="4361" max="4361" width="14.5703125" style="6" customWidth="1"/>
    <col min="4362" max="4362" width="6.28515625" style="6" customWidth="1"/>
    <col min="4363" max="4608" width="9.140625" style="6"/>
    <col min="4609" max="4609" width="39.5703125" style="6" customWidth="1"/>
    <col min="4610" max="4610" width="12.5703125" style="6" customWidth="1"/>
    <col min="4611" max="4611" width="11.42578125" style="6" customWidth="1"/>
    <col min="4612" max="4612" width="14.42578125" style="6" customWidth="1"/>
    <col min="4613" max="4613" width="12" style="6" customWidth="1"/>
    <col min="4614" max="4614" width="11.7109375" style="6" customWidth="1"/>
    <col min="4615" max="4615" width="11.5703125" style="6" customWidth="1"/>
    <col min="4616" max="4616" width="11.28515625" style="6" customWidth="1"/>
    <col min="4617" max="4617" width="14.5703125" style="6" customWidth="1"/>
    <col min="4618" max="4618" width="6.28515625" style="6" customWidth="1"/>
    <col min="4619" max="4864" width="9.140625" style="6"/>
    <col min="4865" max="4865" width="39.5703125" style="6" customWidth="1"/>
    <col min="4866" max="4866" width="12.5703125" style="6" customWidth="1"/>
    <col min="4867" max="4867" width="11.42578125" style="6" customWidth="1"/>
    <col min="4868" max="4868" width="14.42578125" style="6" customWidth="1"/>
    <col min="4869" max="4869" width="12" style="6" customWidth="1"/>
    <col min="4870" max="4870" width="11.7109375" style="6" customWidth="1"/>
    <col min="4871" max="4871" width="11.5703125" style="6" customWidth="1"/>
    <col min="4872" max="4872" width="11.28515625" style="6" customWidth="1"/>
    <col min="4873" max="4873" width="14.5703125" style="6" customWidth="1"/>
    <col min="4874" max="4874" width="6.28515625" style="6" customWidth="1"/>
    <col min="4875" max="5120" width="9.140625" style="6"/>
    <col min="5121" max="5121" width="39.5703125" style="6" customWidth="1"/>
    <col min="5122" max="5122" width="12.5703125" style="6" customWidth="1"/>
    <col min="5123" max="5123" width="11.42578125" style="6" customWidth="1"/>
    <col min="5124" max="5124" width="14.42578125" style="6" customWidth="1"/>
    <col min="5125" max="5125" width="12" style="6" customWidth="1"/>
    <col min="5126" max="5126" width="11.7109375" style="6" customWidth="1"/>
    <col min="5127" max="5127" width="11.5703125" style="6" customWidth="1"/>
    <col min="5128" max="5128" width="11.28515625" style="6" customWidth="1"/>
    <col min="5129" max="5129" width="14.5703125" style="6" customWidth="1"/>
    <col min="5130" max="5130" width="6.28515625" style="6" customWidth="1"/>
    <col min="5131" max="5376" width="9.140625" style="6"/>
    <col min="5377" max="5377" width="39.5703125" style="6" customWidth="1"/>
    <col min="5378" max="5378" width="12.5703125" style="6" customWidth="1"/>
    <col min="5379" max="5379" width="11.42578125" style="6" customWidth="1"/>
    <col min="5380" max="5380" width="14.42578125" style="6" customWidth="1"/>
    <col min="5381" max="5381" width="12" style="6" customWidth="1"/>
    <col min="5382" max="5382" width="11.7109375" style="6" customWidth="1"/>
    <col min="5383" max="5383" width="11.5703125" style="6" customWidth="1"/>
    <col min="5384" max="5384" width="11.28515625" style="6" customWidth="1"/>
    <col min="5385" max="5385" width="14.5703125" style="6" customWidth="1"/>
    <col min="5386" max="5386" width="6.28515625" style="6" customWidth="1"/>
    <col min="5387" max="5632" width="9.140625" style="6"/>
    <col min="5633" max="5633" width="39.5703125" style="6" customWidth="1"/>
    <col min="5634" max="5634" width="12.5703125" style="6" customWidth="1"/>
    <col min="5635" max="5635" width="11.42578125" style="6" customWidth="1"/>
    <col min="5636" max="5636" width="14.42578125" style="6" customWidth="1"/>
    <col min="5637" max="5637" width="12" style="6" customWidth="1"/>
    <col min="5638" max="5638" width="11.7109375" style="6" customWidth="1"/>
    <col min="5639" max="5639" width="11.5703125" style="6" customWidth="1"/>
    <col min="5640" max="5640" width="11.28515625" style="6" customWidth="1"/>
    <col min="5641" max="5641" width="14.5703125" style="6" customWidth="1"/>
    <col min="5642" max="5642" width="6.28515625" style="6" customWidth="1"/>
    <col min="5643" max="5888" width="9.140625" style="6"/>
    <col min="5889" max="5889" width="39.5703125" style="6" customWidth="1"/>
    <col min="5890" max="5890" width="12.5703125" style="6" customWidth="1"/>
    <col min="5891" max="5891" width="11.42578125" style="6" customWidth="1"/>
    <col min="5892" max="5892" width="14.42578125" style="6" customWidth="1"/>
    <col min="5893" max="5893" width="12" style="6" customWidth="1"/>
    <col min="5894" max="5894" width="11.7109375" style="6" customWidth="1"/>
    <col min="5895" max="5895" width="11.5703125" style="6" customWidth="1"/>
    <col min="5896" max="5896" width="11.28515625" style="6" customWidth="1"/>
    <col min="5897" max="5897" width="14.5703125" style="6" customWidth="1"/>
    <col min="5898" max="5898" width="6.28515625" style="6" customWidth="1"/>
    <col min="5899" max="6144" width="9.140625" style="6"/>
    <col min="6145" max="6145" width="39.5703125" style="6" customWidth="1"/>
    <col min="6146" max="6146" width="12.5703125" style="6" customWidth="1"/>
    <col min="6147" max="6147" width="11.42578125" style="6" customWidth="1"/>
    <col min="6148" max="6148" width="14.42578125" style="6" customWidth="1"/>
    <col min="6149" max="6149" width="12" style="6" customWidth="1"/>
    <col min="6150" max="6150" width="11.7109375" style="6" customWidth="1"/>
    <col min="6151" max="6151" width="11.5703125" style="6" customWidth="1"/>
    <col min="6152" max="6152" width="11.28515625" style="6" customWidth="1"/>
    <col min="6153" max="6153" width="14.5703125" style="6" customWidth="1"/>
    <col min="6154" max="6154" width="6.28515625" style="6" customWidth="1"/>
    <col min="6155" max="6400" width="9.140625" style="6"/>
    <col min="6401" max="6401" width="39.5703125" style="6" customWidth="1"/>
    <col min="6402" max="6402" width="12.5703125" style="6" customWidth="1"/>
    <col min="6403" max="6403" width="11.42578125" style="6" customWidth="1"/>
    <col min="6404" max="6404" width="14.42578125" style="6" customWidth="1"/>
    <col min="6405" max="6405" width="12" style="6" customWidth="1"/>
    <col min="6406" max="6406" width="11.7109375" style="6" customWidth="1"/>
    <col min="6407" max="6407" width="11.5703125" style="6" customWidth="1"/>
    <col min="6408" max="6408" width="11.28515625" style="6" customWidth="1"/>
    <col min="6409" max="6409" width="14.5703125" style="6" customWidth="1"/>
    <col min="6410" max="6410" width="6.28515625" style="6" customWidth="1"/>
    <col min="6411" max="6656" width="9.140625" style="6"/>
    <col min="6657" max="6657" width="39.5703125" style="6" customWidth="1"/>
    <col min="6658" max="6658" width="12.5703125" style="6" customWidth="1"/>
    <col min="6659" max="6659" width="11.42578125" style="6" customWidth="1"/>
    <col min="6660" max="6660" width="14.42578125" style="6" customWidth="1"/>
    <col min="6661" max="6661" width="12" style="6" customWidth="1"/>
    <col min="6662" max="6662" width="11.7109375" style="6" customWidth="1"/>
    <col min="6663" max="6663" width="11.5703125" style="6" customWidth="1"/>
    <col min="6664" max="6664" width="11.28515625" style="6" customWidth="1"/>
    <col min="6665" max="6665" width="14.5703125" style="6" customWidth="1"/>
    <col min="6666" max="6666" width="6.28515625" style="6" customWidth="1"/>
    <col min="6667" max="6912" width="9.140625" style="6"/>
    <col min="6913" max="6913" width="39.5703125" style="6" customWidth="1"/>
    <col min="6914" max="6914" width="12.5703125" style="6" customWidth="1"/>
    <col min="6915" max="6915" width="11.42578125" style="6" customWidth="1"/>
    <col min="6916" max="6916" width="14.42578125" style="6" customWidth="1"/>
    <col min="6917" max="6917" width="12" style="6" customWidth="1"/>
    <col min="6918" max="6918" width="11.7109375" style="6" customWidth="1"/>
    <col min="6919" max="6919" width="11.5703125" style="6" customWidth="1"/>
    <col min="6920" max="6920" width="11.28515625" style="6" customWidth="1"/>
    <col min="6921" max="6921" width="14.5703125" style="6" customWidth="1"/>
    <col min="6922" max="6922" width="6.28515625" style="6" customWidth="1"/>
    <col min="6923" max="7168" width="9.140625" style="6"/>
    <col min="7169" max="7169" width="39.5703125" style="6" customWidth="1"/>
    <col min="7170" max="7170" width="12.5703125" style="6" customWidth="1"/>
    <col min="7171" max="7171" width="11.42578125" style="6" customWidth="1"/>
    <col min="7172" max="7172" width="14.42578125" style="6" customWidth="1"/>
    <col min="7173" max="7173" width="12" style="6" customWidth="1"/>
    <col min="7174" max="7174" width="11.7109375" style="6" customWidth="1"/>
    <col min="7175" max="7175" width="11.5703125" style="6" customWidth="1"/>
    <col min="7176" max="7176" width="11.28515625" style="6" customWidth="1"/>
    <col min="7177" max="7177" width="14.5703125" style="6" customWidth="1"/>
    <col min="7178" max="7178" width="6.28515625" style="6" customWidth="1"/>
    <col min="7179" max="7424" width="9.140625" style="6"/>
    <col min="7425" max="7425" width="39.5703125" style="6" customWidth="1"/>
    <col min="7426" max="7426" width="12.5703125" style="6" customWidth="1"/>
    <col min="7427" max="7427" width="11.42578125" style="6" customWidth="1"/>
    <col min="7428" max="7428" width="14.42578125" style="6" customWidth="1"/>
    <col min="7429" max="7429" width="12" style="6" customWidth="1"/>
    <col min="7430" max="7430" width="11.7109375" style="6" customWidth="1"/>
    <col min="7431" max="7431" width="11.5703125" style="6" customWidth="1"/>
    <col min="7432" max="7432" width="11.28515625" style="6" customWidth="1"/>
    <col min="7433" max="7433" width="14.5703125" style="6" customWidth="1"/>
    <col min="7434" max="7434" width="6.28515625" style="6" customWidth="1"/>
    <col min="7435" max="7680" width="9.140625" style="6"/>
    <col min="7681" max="7681" width="39.5703125" style="6" customWidth="1"/>
    <col min="7682" max="7682" width="12.5703125" style="6" customWidth="1"/>
    <col min="7683" max="7683" width="11.42578125" style="6" customWidth="1"/>
    <col min="7684" max="7684" width="14.42578125" style="6" customWidth="1"/>
    <col min="7685" max="7685" width="12" style="6" customWidth="1"/>
    <col min="7686" max="7686" width="11.7109375" style="6" customWidth="1"/>
    <col min="7687" max="7687" width="11.5703125" style="6" customWidth="1"/>
    <col min="7688" max="7688" width="11.28515625" style="6" customWidth="1"/>
    <col min="7689" max="7689" width="14.5703125" style="6" customWidth="1"/>
    <col min="7690" max="7690" width="6.28515625" style="6" customWidth="1"/>
    <col min="7691" max="7936" width="9.140625" style="6"/>
    <col min="7937" max="7937" width="39.5703125" style="6" customWidth="1"/>
    <col min="7938" max="7938" width="12.5703125" style="6" customWidth="1"/>
    <col min="7939" max="7939" width="11.42578125" style="6" customWidth="1"/>
    <col min="7940" max="7940" width="14.42578125" style="6" customWidth="1"/>
    <col min="7941" max="7941" width="12" style="6" customWidth="1"/>
    <col min="7942" max="7942" width="11.7109375" style="6" customWidth="1"/>
    <col min="7943" max="7943" width="11.5703125" style="6" customWidth="1"/>
    <col min="7944" max="7944" width="11.28515625" style="6" customWidth="1"/>
    <col min="7945" max="7945" width="14.5703125" style="6" customWidth="1"/>
    <col min="7946" max="7946" width="6.28515625" style="6" customWidth="1"/>
    <col min="7947" max="8192" width="9.140625" style="6"/>
    <col min="8193" max="8193" width="39.5703125" style="6" customWidth="1"/>
    <col min="8194" max="8194" width="12.5703125" style="6" customWidth="1"/>
    <col min="8195" max="8195" width="11.42578125" style="6" customWidth="1"/>
    <col min="8196" max="8196" width="14.42578125" style="6" customWidth="1"/>
    <col min="8197" max="8197" width="12" style="6" customWidth="1"/>
    <col min="8198" max="8198" width="11.7109375" style="6" customWidth="1"/>
    <col min="8199" max="8199" width="11.5703125" style="6" customWidth="1"/>
    <col min="8200" max="8200" width="11.28515625" style="6" customWidth="1"/>
    <col min="8201" max="8201" width="14.5703125" style="6" customWidth="1"/>
    <col min="8202" max="8202" width="6.28515625" style="6" customWidth="1"/>
    <col min="8203" max="8448" width="9.140625" style="6"/>
    <col min="8449" max="8449" width="39.5703125" style="6" customWidth="1"/>
    <col min="8450" max="8450" width="12.5703125" style="6" customWidth="1"/>
    <col min="8451" max="8451" width="11.42578125" style="6" customWidth="1"/>
    <col min="8452" max="8452" width="14.42578125" style="6" customWidth="1"/>
    <col min="8453" max="8453" width="12" style="6" customWidth="1"/>
    <col min="8454" max="8454" width="11.7109375" style="6" customWidth="1"/>
    <col min="8455" max="8455" width="11.5703125" style="6" customWidth="1"/>
    <col min="8456" max="8456" width="11.28515625" style="6" customWidth="1"/>
    <col min="8457" max="8457" width="14.5703125" style="6" customWidth="1"/>
    <col min="8458" max="8458" width="6.28515625" style="6" customWidth="1"/>
    <col min="8459" max="8704" width="9.140625" style="6"/>
    <col min="8705" max="8705" width="39.5703125" style="6" customWidth="1"/>
    <col min="8706" max="8706" width="12.5703125" style="6" customWidth="1"/>
    <col min="8707" max="8707" width="11.42578125" style="6" customWidth="1"/>
    <col min="8708" max="8708" width="14.42578125" style="6" customWidth="1"/>
    <col min="8709" max="8709" width="12" style="6" customWidth="1"/>
    <col min="8710" max="8710" width="11.7109375" style="6" customWidth="1"/>
    <col min="8711" max="8711" width="11.5703125" style="6" customWidth="1"/>
    <col min="8712" max="8712" width="11.28515625" style="6" customWidth="1"/>
    <col min="8713" max="8713" width="14.5703125" style="6" customWidth="1"/>
    <col min="8714" max="8714" width="6.28515625" style="6" customWidth="1"/>
    <col min="8715" max="8960" width="9.140625" style="6"/>
    <col min="8961" max="8961" width="39.5703125" style="6" customWidth="1"/>
    <col min="8962" max="8962" width="12.5703125" style="6" customWidth="1"/>
    <col min="8963" max="8963" width="11.42578125" style="6" customWidth="1"/>
    <col min="8964" max="8964" width="14.42578125" style="6" customWidth="1"/>
    <col min="8965" max="8965" width="12" style="6" customWidth="1"/>
    <col min="8966" max="8966" width="11.7109375" style="6" customWidth="1"/>
    <col min="8967" max="8967" width="11.5703125" style="6" customWidth="1"/>
    <col min="8968" max="8968" width="11.28515625" style="6" customWidth="1"/>
    <col min="8969" max="8969" width="14.5703125" style="6" customWidth="1"/>
    <col min="8970" max="8970" width="6.28515625" style="6" customWidth="1"/>
    <col min="8971" max="9216" width="9.140625" style="6"/>
    <col min="9217" max="9217" width="39.5703125" style="6" customWidth="1"/>
    <col min="9218" max="9218" width="12.5703125" style="6" customWidth="1"/>
    <col min="9219" max="9219" width="11.42578125" style="6" customWidth="1"/>
    <col min="9220" max="9220" width="14.42578125" style="6" customWidth="1"/>
    <col min="9221" max="9221" width="12" style="6" customWidth="1"/>
    <col min="9222" max="9222" width="11.7109375" style="6" customWidth="1"/>
    <col min="9223" max="9223" width="11.5703125" style="6" customWidth="1"/>
    <col min="9224" max="9224" width="11.28515625" style="6" customWidth="1"/>
    <col min="9225" max="9225" width="14.5703125" style="6" customWidth="1"/>
    <col min="9226" max="9226" width="6.28515625" style="6" customWidth="1"/>
    <col min="9227" max="9472" width="9.140625" style="6"/>
    <col min="9473" max="9473" width="39.5703125" style="6" customWidth="1"/>
    <col min="9474" max="9474" width="12.5703125" style="6" customWidth="1"/>
    <col min="9475" max="9475" width="11.42578125" style="6" customWidth="1"/>
    <col min="9476" max="9476" width="14.42578125" style="6" customWidth="1"/>
    <col min="9477" max="9477" width="12" style="6" customWidth="1"/>
    <col min="9478" max="9478" width="11.7109375" style="6" customWidth="1"/>
    <col min="9479" max="9479" width="11.5703125" style="6" customWidth="1"/>
    <col min="9480" max="9480" width="11.28515625" style="6" customWidth="1"/>
    <col min="9481" max="9481" width="14.5703125" style="6" customWidth="1"/>
    <col min="9482" max="9482" width="6.28515625" style="6" customWidth="1"/>
    <col min="9483" max="9728" width="9.140625" style="6"/>
    <col min="9729" max="9729" width="39.5703125" style="6" customWidth="1"/>
    <col min="9730" max="9730" width="12.5703125" style="6" customWidth="1"/>
    <col min="9731" max="9731" width="11.42578125" style="6" customWidth="1"/>
    <col min="9732" max="9732" width="14.42578125" style="6" customWidth="1"/>
    <col min="9733" max="9733" width="12" style="6" customWidth="1"/>
    <col min="9734" max="9734" width="11.7109375" style="6" customWidth="1"/>
    <col min="9735" max="9735" width="11.5703125" style="6" customWidth="1"/>
    <col min="9736" max="9736" width="11.28515625" style="6" customWidth="1"/>
    <col min="9737" max="9737" width="14.5703125" style="6" customWidth="1"/>
    <col min="9738" max="9738" width="6.28515625" style="6" customWidth="1"/>
    <col min="9739" max="9984" width="9.140625" style="6"/>
    <col min="9985" max="9985" width="39.5703125" style="6" customWidth="1"/>
    <col min="9986" max="9986" width="12.5703125" style="6" customWidth="1"/>
    <col min="9987" max="9987" width="11.42578125" style="6" customWidth="1"/>
    <col min="9988" max="9988" width="14.42578125" style="6" customWidth="1"/>
    <col min="9989" max="9989" width="12" style="6" customWidth="1"/>
    <col min="9990" max="9990" width="11.7109375" style="6" customWidth="1"/>
    <col min="9991" max="9991" width="11.5703125" style="6" customWidth="1"/>
    <col min="9992" max="9992" width="11.28515625" style="6" customWidth="1"/>
    <col min="9993" max="9993" width="14.5703125" style="6" customWidth="1"/>
    <col min="9994" max="9994" width="6.28515625" style="6" customWidth="1"/>
    <col min="9995" max="10240" width="9.140625" style="6"/>
    <col min="10241" max="10241" width="39.5703125" style="6" customWidth="1"/>
    <col min="10242" max="10242" width="12.5703125" style="6" customWidth="1"/>
    <col min="10243" max="10243" width="11.42578125" style="6" customWidth="1"/>
    <col min="10244" max="10244" width="14.42578125" style="6" customWidth="1"/>
    <col min="10245" max="10245" width="12" style="6" customWidth="1"/>
    <col min="10246" max="10246" width="11.7109375" style="6" customWidth="1"/>
    <col min="10247" max="10247" width="11.5703125" style="6" customWidth="1"/>
    <col min="10248" max="10248" width="11.28515625" style="6" customWidth="1"/>
    <col min="10249" max="10249" width="14.5703125" style="6" customWidth="1"/>
    <col min="10250" max="10250" width="6.28515625" style="6" customWidth="1"/>
    <col min="10251" max="10496" width="9.140625" style="6"/>
    <col min="10497" max="10497" width="39.5703125" style="6" customWidth="1"/>
    <col min="10498" max="10498" width="12.5703125" style="6" customWidth="1"/>
    <col min="10499" max="10499" width="11.42578125" style="6" customWidth="1"/>
    <col min="10500" max="10500" width="14.42578125" style="6" customWidth="1"/>
    <col min="10501" max="10501" width="12" style="6" customWidth="1"/>
    <col min="10502" max="10502" width="11.7109375" style="6" customWidth="1"/>
    <col min="10503" max="10503" width="11.5703125" style="6" customWidth="1"/>
    <col min="10504" max="10504" width="11.28515625" style="6" customWidth="1"/>
    <col min="10505" max="10505" width="14.5703125" style="6" customWidth="1"/>
    <col min="10506" max="10506" width="6.28515625" style="6" customWidth="1"/>
    <col min="10507" max="10752" width="9.140625" style="6"/>
    <col min="10753" max="10753" width="39.5703125" style="6" customWidth="1"/>
    <col min="10754" max="10754" width="12.5703125" style="6" customWidth="1"/>
    <col min="10755" max="10755" width="11.42578125" style="6" customWidth="1"/>
    <col min="10756" max="10756" width="14.42578125" style="6" customWidth="1"/>
    <col min="10757" max="10757" width="12" style="6" customWidth="1"/>
    <col min="10758" max="10758" width="11.7109375" style="6" customWidth="1"/>
    <col min="10759" max="10759" width="11.5703125" style="6" customWidth="1"/>
    <col min="10760" max="10760" width="11.28515625" style="6" customWidth="1"/>
    <col min="10761" max="10761" width="14.5703125" style="6" customWidth="1"/>
    <col min="10762" max="10762" width="6.28515625" style="6" customWidth="1"/>
    <col min="10763" max="11008" width="9.140625" style="6"/>
    <col min="11009" max="11009" width="39.5703125" style="6" customWidth="1"/>
    <col min="11010" max="11010" width="12.5703125" style="6" customWidth="1"/>
    <col min="11011" max="11011" width="11.42578125" style="6" customWidth="1"/>
    <col min="11012" max="11012" width="14.42578125" style="6" customWidth="1"/>
    <col min="11013" max="11013" width="12" style="6" customWidth="1"/>
    <col min="11014" max="11014" width="11.7109375" style="6" customWidth="1"/>
    <col min="11015" max="11015" width="11.5703125" style="6" customWidth="1"/>
    <col min="11016" max="11016" width="11.28515625" style="6" customWidth="1"/>
    <col min="11017" max="11017" width="14.5703125" style="6" customWidth="1"/>
    <col min="11018" max="11018" width="6.28515625" style="6" customWidth="1"/>
    <col min="11019" max="11264" width="9.140625" style="6"/>
    <col min="11265" max="11265" width="39.5703125" style="6" customWidth="1"/>
    <col min="11266" max="11266" width="12.5703125" style="6" customWidth="1"/>
    <col min="11267" max="11267" width="11.42578125" style="6" customWidth="1"/>
    <col min="11268" max="11268" width="14.42578125" style="6" customWidth="1"/>
    <col min="11269" max="11269" width="12" style="6" customWidth="1"/>
    <col min="11270" max="11270" width="11.7109375" style="6" customWidth="1"/>
    <col min="11271" max="11271" width="11.5703125" style="6" customWidth="1"/>
    <col min="11272" max="11272" width="11.28515625" style="6" customWidth="1"/>
    <col min="11273" max="11273" width="14.5703125" style="6" customWidth="1"/>
    <col min="11274" max="11274" width="6.28515625" style="6" customWidth="1"/>
    <col min="11275" max="11520" width="9.140625" style="6"/>
    <col min="11521" max="11521" width="39.5703125" style="6" customWidth="1"/>
    <col min="11522" max="11522" width="12.5703125" style="6" customWidth="1"/>
    <col min="11523" max="11523" width="11.42578125" style="6" customWidth="1"/>
    <col min="11524" max="11524" width="14.42578125" style="6" customWidth="1"/>
    <col min="11525" max="11525" width="12" style="6" customWidth="1"/>
    <col min="11526" max="11526" width="11.7109375" style="6" customWidth="1"/>
    <col min="11527" max="11527" width="11.5703125" style="6" customWidth="1"/>
    <col min="11528" max="11528" width="11.28515625" style="6" customWidth="1"/>
    <col min="11529" max="11529" width="14.5703125" style="6" customWidth="1"/>
    <col min="11530" max="11530" width="6.28515625" style="6" customWidth="1"/>
    <col min="11531" max="11776" width="9.140625" style="6"/>
    <col min="11777" max="11777" width="39.5703125" style="6" customWidth="1"/>
    <col min="11778" max="11778" width="12.5703125" style="6" customWidth="1"/>
    <col min="11779" max="11779" width="11.42578125" style="6" customWidth="1"/>
    <col min="11780" max="11780" width="14.42578125" style="6" customWidth="1"/>
    <col min="11781" max="11781" width="12" style="6" customWidth="1"/>
    <col min="11782" max="11782" width="11.7109375" style="6" customWidth="1"/>
    <col min="11783" max="11783" width="11.5703125" style="6" customWidth="1"/>
    <col min="11784" max="11784" width="11.28515625" style="6" customWidth="1"/>
    <col min="11785" max="11785" width="14.5703125" style="6" customWidth="1"/>
    <col min="11786" max="11786" width="6.28515625" style="6" customWidth="1"/>
    <col min="11787" max="12032" width="9.140625" style="6"/>
    <col min="12033" max="12033" width="39.5703125" style="6" customWidth="1"/>
    <col min="12034" max="12034" width="12.5703125" style="6" customWidth="1"/>
    <col min="12035" max="12035" width="11.42578125" style="6" customWidth="1"/>
    <col min="12036" max="12036" width="14.42578125" style="6" customWidth="1"/>
    <col min="12037" max="12037" width="12" style="6" customWidth="1"/>
    <col min="12038" max="12038" width="11.7109375" style="6" customWidth="1"/>
    <col min="12039" max="12039" width="11.5703125" style="6" customWidth="1"/>
    <col min="12040" max="12040" width="11.28515625" style="6" customWidth="1"/>
    <col min="12041" max="12041" width="14.5703125" style="6" customWidth="1"/>
    <col min="12042" max="12042" width="6.28515625" style="6" customWidth="1"/>
    <col min="12043" max="12288" width="9.140625" style="6"/>
    <col min="12289" max="12289" width="39.5703125" style="6" customWidth="1"/>
    <col min="12290" max="12290" width="12.5703125" style="6" customWidth="1"/>
    <col min="12291" max="12291" width="11.42578125" style="6" customWidth="1"/>
    <col min="12292" max="12292" width="14.42578125" style="6" customWidth="1"/>
    <col min="12293" max="12293" width="12" style="6" customWidth="1"/>
    <col min="12294" max="12294" width="11.7109375" style="6" customWidth="1"/>
    <col min="12295" max="12295" width="11.5703125" style="6" customWidth="1"/>
    <col min="12296" max="12296" width="11.28515625" style="6" customWidth="1"/>
    <col min="12297" max="12297" width="14.5703125" style="6" customWidth="1"/>
    <col min="12298" max="12298" width="6.28515625" style="6" customWidth="1"/>
    <col min="12299" max="12544" width="9.140625" style="6"/>
    <col min="12545" max="12545" width="39.5703125" style="6" customWidth="1"/>
    <col min="12546" max="12546" width="12.5703125" style="6" customWidth="1"/>
    <col min="12547" max="12547" width="11.42578125" style="6" customWidth="1"/>
    <col min="12548" max="12548" width="14.42578125" style="6" customWidth="1"/>
    <col min="12549" max="12549" width="12" style="6" customWidth="1"/>
    <col min="12550" max="12550" width="11.7109375" style="6" customWidth="1"/>
    <col min="12551" max="12551" width="11.5703125" style="6" customWidth="1"/>
    <col min="12552" max="12552" width="11.28515625" style="6" customWidth="1"/>
    <col min="12553" max="12553" width="14.5703125" style="6" customWidth="1"/>
    <col min="12554" max="12554" width="6.28515625" style="6" customWidth="1"/>
    <col min="12555" max="12800" width="9.140625" style="6"/>
    <col min="12801" max="12801" width="39.5703125" style="6" customWidth="1"/>
    <col min="12802" max="12802" width="12.5703125" style="6" customWidth="1"/>
    <col min="12803" max="12803" width="11.42578125" style="6" customWidth="1"/>
    <col min="12804" max="12804" width="14.42578125" style="6" customWidth="1"/>
    <col min="12805" max="12805" width="12" style="6" customWidth="1"/>
    <col min="12806" max="12806" width="11.7109375" style="6" customWidth="1"/>
    <col min="12807" max="12807" width="11.5703125" style="6" customWidth="1"/>
    <col min="12808" max="12808" width="11.28515625" style="6" customWidth="1"/>
    <col min="12809" max="12809" width="14.5703125" style="6" customWidth="1"/>
    <col min="12810" max="12810" width="6.28515625" style="6" customWidth="1"/>
    <col min="12811" max="13056" width="9.140625" style="6"/>
    <col min="13057" max="13057" width="39.5703125" style="6" customWidth="1"/>
    <col min="13058" max="13058" width="12.5703125" style="6" customWidth="1"/>
    <col min="13059" max="13059" width="11.42578125" style="6" customWidth="1"/>
    <col min="13060" max="13060" width="14.42578125" style="6" customWidth="1"/>
    <col min="13061" max="13061" width="12" style="6" customWidth="1"/>
    <col min="13062" max="13062" width="11.7109375" style="6" customWidth="1"/>
    <col min="13063" max="13063" width="11.5703125" style="6" customWidth="1"/>
    <col min="13064" max="13064" width="11.28515625" style="6" customWidth="1"/>
    <col min="13065" max="13065" width="14.5703125" style="6" customWidth="1"/>
    <col min="13066" max="13066" width="6.28515625" style="6" customWidth="1"/>
    <col min="13067" max="13312" width="9.140625" style="6"/>
    <col min="13313" max="13313" width="39.5703125" style="6" customWidth="1"/>
    <col min="13314" max="13314" width="12.5703125" style="6" customWidth="1"/>
    <col min="13315" max="13315" width="11.42578125" style="6" customWidth="1"/>
    <col min="13316" max="13316" width="14.42578125" style="6" customWidth="1"/>
    <col min="13317" max="13317" width="12" style="6" customWidth="1"/>
    <col min="13318" max="13318" width="11.7109375" style="6" customWidth="1"/>
    <col min="13319" max="13319" width="11.5703125" style="6" customWidth="1"/>
    <col min="13320" max="13320" width="11.28515625" style="6" customWidth="1"/>
    <col min="13321" max="13321" width="14.5703125" style="6" customWidth="1"/>
    <col min="13322" max="13322" width="6.28515625" style="6" customWidth="1"/>
    <col min="13323" max="13568" width="9.140625" style="6"/>
    <col min="13569" max="13569" width="39.5703125" style="6" customWidth="1"/>
    <col min="13570" max="13570" width="12.5703125" style="6" customWidth="1"/>
    <col min="13571" max="13571" width="11.42578125" style="6" customWidth="1"/>
    <col min="13572" max="13572" width="14.42578125" style="6" customWidth="1"/>
    <col min="13573" max="13573" width="12" style="6" customWidth="1"/>
    <col min="13574" max="13574" width="11.7109375" style="6" customWidth="1"/>
    <col min="13575" max="13575" width="11.5703125" style="6" customWidth="1"/>
    <col min="13576" max="13576" width="11.28515625" style="6" customWidth="1"/>
    <col min="13577" max="13577" width="14.5703125" style="6" customWidth="1"/>
    <col min="13578" max="13578" width="6.28515625" style="6" customWidth="1"/>
    <col min="13579" max="13824" width="9.140625" style="6"/>
    <col min="13825" max="13825" width="39.5703125" style="6" customWidth="1"/>
    <col min="13826" max="13826" width="12.5703125" style="6" customWidth="1"/>
    <col min="13827" max="13827" width="11.42578125" style="6" customWidth="1"/>
    <col min="13828" max="13828" width="14.42578125" style="6" customWidth="1"/>
    <col min="13829" max="13829" width="12" style="6" customWidth="1"/>
    <col min="13830" max="13830" width="11.7109375" style="6" customWidth="1"/>
    <col min="13831" max="13831" width="11.5703125" style="6" customWidth="1"/>
    <col min="13832" max="13832" width="11.28515625" style="6" customWidth="1"/>
    <col min="13833" max="13833" width="14.5703125" style="6" customWidth="1"/>
    <col min="13834" max="13834" width="6.28515625" style="6" customWidth="1"/>
    <col min="13835" max="14080" width="9.140625" style="6"/>
    <col min="14081" max="14081" width="39.5703125" style="6" customWidth="1"/>
    <col min="14082" max="14082" width="12.5703125" style="6" customWidth="1"/>
    <col min="14083" max="14083" width="11.42578125" style="6" customWidth="1"/>
    <col min="14084" max="14084" width="14.42578125" style="6" customWidth="1"/>
    <col min="14085" max="14085" width="12" style="6" customWidth="1"/>
    <col min="14086" max="14086" width="11.7109375" style="6" customWidth="1"/>
    <col min="14087" max="14087" width="11.5703125" style="6" customWidth="1"/>
    <col min="14088" max="14088" width="11.28515625" style="6" customWidth="1"/>
    <col min="14089" max="14089" width="14.5703125" style="6" customWidth="1"/>
    <col min="14090" max="14090" width="6.28515625" style="6" customWidth="1"/>
    <col min="14091" max="14336" width="9.140625" style="6"/>
    <col min="14337" max="14337" width="39.5703125" style="6" customWidth="1"/>
    <col min="14338" max="14338" width="12.5703125" style="6" customWidth="1"/>
    <col min="14339" max="14339" width="11.42578125" style="6" customWidth="1"/>
    <col min="14340" max="14340" width="14.42578125" style="6" customWidth="1"/>
    <col min="14341" max="14341" width="12" style="6" customWidth="1"/>
    <col min="14342" max="14342" width="11.7109375" style="6" customWidth="1"/>
    <col min="14343" max="14343" width="11.5703125" style="6" customWidth="1"/>
    <col min="14344" max="14344" width="11.28515625" style="6" customWidth="1"/>
    <col min="14345" max="14345" width="14.5703125" style="6" customWidth="1"/>
    <col min="14346" max="14346" width="6.28515625" style="6" customWidth="1"/>
    <col min="14347" max="14592" width="9.140625" style="6"/>
    <col min="14593" max="14593" width="39.5703125" style="6" customWidth="1"/>
    <col min="14594" max="14594" width="12.5703125" style="6" customWidth="1"/>
    <col min="14595" max="14595" width="11.42578125" style="6" customWidth="1"/>
    <col min="14596" max="14596" width="14.42578125" style="6" customWidth="1"/>
    <col min="14597" max="14597" width="12" style="6" customWidth="1"/>
    <col min="14598" max="14598" width="11.7109375" style="6" customWidth="1"/>
    <col min="14599" max="14599" width="11.5703125" style="6" customWidth="1"/>
    <col min="14600" max="14600" width="11.28515625" style="6" customWidth="1"/>
    <col min="14601" max="14601" width="14.5703125" style="6" customWidth="1"/>
    <col min="14602" max="14602" width="6.28515625" style="6" customWidth="1"/>
    <col min="14603" max="14848" width="9.140625" style="6"/>
    <col min="14849" max="14849" width="39.5703125" style="6" customWidth="1"/>
    <col min="14850" max="14850" width="12.5703125" style="6" customWidth="1"/>
    <col min="14851" max="14851" width="11.42578125" style="6" customWidth="1"/>
    <col min="14852" max="14852" width="14.42578125" style="6" customWidth="1"/>
    <col min="14853" max="14853" width="12" style="6" customWidth="1"/>
    <col min="14854" max="14854" width="11.7109375" style="6" customWidth="1"/>
    <col min="14855" max="14855" width="11.5703125" style="6" customWidth="1"/>
    <col min="14856" max="14856" width="11.28515625" style="6" customWidth="1"/>
    <col min="14857" max="14857" width="14.5703125" style="6" customWidth="1"/>
    <col min="14858" max="14858" width="6.28515625" style="6" customWidth="1"/>
    <col min="14859" max="15104" width="9.140625" style="6"/>
    <col min="15105" max="15105" width="39.5703125" style="6" customWidth="1"/>
    <col min="15106" max="15106" width="12.5703125" style="6" customWidth="1"/>
    <col min="15107" max="15107" width="11.42578125" style="6" customWidth="1"/>
    <col min="15108" max="15108" width="14.42578125" style="6" customWidth="1"/>
    <col min="15109" max="15109" width="12" style="6" customWidth="1"/>
    <col min="15110" max="15110" width="11.7109375" style="6" customWidth="1"/>
    <col min="15111" max="15111" width="11.5703125" style="6" customWidth="1"/>
    <col min="15112" max="15112" width="11.28515625" style="6" customWidth="1"/>
    <col min="15113" max="15113" width="14.5703125" style="6" customWidth="1"/>
    <col min="15114" max="15114" width="6.28515625" style="6" customWidth="1"/>
    <col min="15115" max="15360" width="9.140625" style="6"/>
    <col min="15361" max="15361" width="39.5703125" style="6" customWidth="1"/>
    <col min="15362" max="15362" width="12.5703125" style="6" customWidth="1"/>
    <col min="15363" max="15363" width="11.42578125" style="6" customWidth="1"/>
    <col min="15364" max="15364" width="14.42578125" style="6" customWidth="1"/>
    <col min="15365" max="15365" width="12" style="6" customWidth="1"/>
    <col min="15366" max="15366" width="11.7109375" style="6" customWidth="1"/>
    <col min="15367" max="15367" width="11.5703125" style="6" customWidth="1"/>
    <col min="15368" max="15368" width="11.28515625" style="6" customWidth="1"/>
    <col min="15369" max="15369" width="14.5703125" style="6" customWidth="1"/>
    <col min="15370" max="15370" width="6.28515625" style="6" customWidth="1"/>
    <col min="15371" max="15616" width="9.140625" style="6"/>
    <col min="15617" max="15617" width="39.5703125" style="6" customWidth="1"/>
    <col min="15618" max="15618" width="12.5703125" style="6" customWidth="1"/>
    <col min="15619" max="15619" width="11.42578125" style="6" customWidth="1"/>
    <col min="15620" max="15620" width="14.42578125" style="6" customWidth="1"/>
    <col min="15621" max="15621" width="12" style="6" customWidth="1"/>
    <col min="15622" max="15622" width="11.7109375" style="6" customWidth="1"/>
    <col min="15623" max="15623" width="11.5703125" style="6" customWidth="1"/>
    <col min="15624" max="15624" width="11.28515625" style="6" customWidth="1"/>
    <col min="15625" max="15625" width="14.5703125" style="6" customWidth="1"/>
    <col min="15626" max="15626" width="6.28515625" style="6" customWidth="1"/>
    <col min="15627" max="15872" width="9.140625" style="6"/>
    <col min="15873" max="15873" width="39.5703125" style="6" customWidth="1"/>
    <col min="15874" max="15874" width="12.5703125" style="6" customWidth="1"/>
    <col min="15875" max="15875" width="11.42578125" style="6" customWidth="1"/>
    <col min="15876" max="15876" width="14.42578125" style="6" customWidth="1"/>
    <col min="15877" max="15877" width="12" style="6" customWidth="1"/>
    <col min="15878" max="15878" width="11.7109375" style="6" customWidth="1"/>
    <col min="15879" max="15879" width="11.5703125" style="6" customWidth="1"/>
    <col min="15880" max="15880" width="11.28515625" style="6" customWidth="1"/>
    <col min="15881" max="15881" width="14.5703125" style="6" customWidth="1"/>
    <col min="15882" max="15882" width="6.28515625" style="6" customWidth="1"/>
    <col min="15883" max="16128" width="9.140625" style="6"/>
    <col min="16129" max="16129" width="39.5703125" style="6" customWidth="1"/>
    <col min="16130" max="16130" width="12.5703125" style="6" customWidth="1"/>
    <col min="16131" max="16131" width="11.42578125" style="6" customWidth="1"/>
    <col min="16132" max="16132" width="14.42578125" style="6" customWidth="1"/>
    <col min="16133" max="16133" width="12" style="6" customWidth="1"/>
    <col min="16134" max="16134" width="11.7109375" style="6" customWidth="1"/>
    <col min="16135" max="16135" width="11.5703125" style="6" customWidth="1"/>
    <col min="16136" max="16136" width="11.28515625" style="6" customWidth="1"/>
    <col min="16137" max="16137" width="14.5703125" style="6" customWidth="1"/>
    <col min="16138" max="16138" width="6.28515625" style="6" customWidth="1"/>
    <col min="16139" max="16384" width="9.140625" style="6"/>
  </cols>
  <sheetData>
    <row r="1" spans="1:10" x14ac:dyDescent="0.25">
      <c r="A1" s="645" t="s">
        <v>350</v>
      </c>
    </row>
    <row r="2" spans="1:10" ht="12.75" x14ac:dyDescent="0.2">
      <c r="A2" s="596"/>
    </row>
    <row r="3" spans="1:10" ht="15.75" x14ac:dyDescent="0.25">
      <c r="A3" s="2048" t="s">
        <v>24</v>
      </c>
      <c r="B3" s="2049"/>
      <c r="C3" s="2049"/>
      <c r="D3" s="2049"/>
      <c r="E3" s="2049"/>
      <c r="F3" s="2049"/>
      <c r="G3" s="2049"/>
      <c r="H3" s="2049"/>
      <c r="I3" s="2049"/>
    </row>
    <row r="4" spans="1:10" ht="11.25" customHeight="1" x14ac:dyDescent="0.2"/>
    <row r="5" spans="1:10" s="8" customFormat="1" x14ac:dyDescent="0.25">
      <c r="A5" s="2050" t="s">
        <v>25</v>
      </c>
      <c r="B5" s="2050"/>
      <c r="C5" s="2050"/>
      <c r="D5" s="2050"/>
      <c r="E5" s="2050"/>
      <c r="F5" s="2050"/>
      <c r="G5" s="2050"/>
      <c r="H5" s="2050"/>
      <c r="I5" s="2050"/>
    </row>
    <row r="6" spans="1:10" s="8" customFormat="1" x14ac:dyDescent="0.25">
      <c r="A6" s="2050" t="s">
        <v>378</v>
      </c>
      <c r="B6" s="2050"/>
      <c r="C6" s="2050"/>
      <c r="D6" s="2050"/>
      <c r="E6" s="2050"/>
      <c r="F6" s="2050"/>
      <c r="G6" s="2050"/>
      <c r="H6" s="2050"/>
      <c r="I6" s="2050"/>
    </row>
    <row r="7" spans="1:10" ht="12.75" customHeight="1" x14ac:dyDescent="0.2">
      <c r="A7" s="9"/>
      <c r="B7" s="10"/>
      <c r="G7" s="10"/>
    </row>
    <row r="8" spans="1:10" s="10" customFormat="1" ht="13.5" customHeight="1" x14ac:dyDescent="0.2">
      <c r="A8" s="2051" t="s">
        <v>26</v>
      </c>
      <c r="B8" s="2054" t="s">
        <v>27</v>
      </c>
      <c r="C8" s="2054" t="s">
        <v>258</v>
      </c>
      <c r="D8" s="2055"/>
      <c r="E8" s="2054" t="s">
        <v>28</v>
      </c>
      <c r="F8" s="2055"/>
      <c r="G8" s="2056" t="s">
        <v>29</v>
      </c>
      <c r="H8" s="2054" t="s">
        <v>30</v>
      </c>
      <c r="I8" s="2055"/>
      <c r="J8" s="11"/>
    </row>
    <row r="9" spans="1:10" s="10" customFormat="1" ht="14.25" customHeight="1" x14ac:dyDescent="0.2">
      <c r="A9" s="2052"/>
      <c r="B9" s="2055"/>
      <c r="C9" s="2055"/>
      <c r="D9" s="2055"/>
      <c r="E9" s="2055"/>
      <c r="F9" s="2055"/>
      <c r="G9" s="2057"/>
      <c r="H9" s="2055"/>
      <c r="I9" s="2055"/>
      <c r="J9" s="11"/>
    </row>
    <row r="10" spans="1:10" s="10" customFormat="1" ht="15" customHeight="1" x14ac:dyDescent="0.2">
      <c r="A10" s="2052"/>
      <c r="B10" s="2055"/>
      <c r="C10" s="2055"/>
      <c r="D10" s="2055"/>
      <c r="E10" s="2055"/>
      <c r="F10" s="2055"/>
      <c r="G10" s="2057"/>
      <c r="H10" s="2055"/>
      <c r="I10" s="2055"/>
      <c r="J10" s="6"/>
    </row>
    <row r="11" spans="1:10" s="10" customFormat="1" ht="56.65" customHeight="1" x14ac:dyDescent="0.2">
      <c r="A11" s="2053"/>
      <c r="B11" s="2055"/>
      <c r="C11" s="12" t="s">
        <v>31</v>
      </c>
      <c r="D11" s="12" t="s">
        <v>32</v>
      </c>
      <c r="E11" s="13" t="s">
        <v>33</v>
      </c>
      <c r="F11" s="13" t="s">
        <v>34</v>
      </c>
      <c r="G11" s="2058"/>
      <c r="H11" s="12" t="s">
        <v>31</v>
      </c>
      <c r="I11" s="12" t="s">
        <v>32</v>
      </c>
      <c r="J11" s="6"/>
    </row>
    <row r="12" spans="1:10" s="14" customFormat="1" ht="18" customHeight="1" x14ac:dyDescent="0.25">
      <c r="A12" s="597" t="s">
        <v>35</v>
      </c>
      <c r="B12" s="598">
        <v>17125.2</v>
      </c>
      <c r="C12" s="599"/>
      <c r="D12" s="600"/>
      <c r="E12" s="598">
        <v>100</v>
      </c>
      <c r="F12" s="601"/>
      <c r="G12" s="598">
        <v>8.6</v>
      </c>
      <c r="H12" s="599"/>
      <c r="I12" s="600"/>
    </row>
    <row r="13" spans="1:10" ht="16.899999999999999" customHeight="1" x14ac:dyDescent="0.25">
      <c r="A13" s="602" t="s">
        <v>36</v>
      </c>
      <c r="B13" s="603">
        <v>650.20000000000005</v>
      </c>
      <c r="C13" s="604">
        <v>6</v>
      </c>
      <c r="D13" s="605"/>
      <c r="E13" s="606">
        <v>3.8</v>
      </c>
      <c r="F13" s="603">
        <v>100</v>
      </c>
      <c r="G13" s="603">
        <v>61.9</v>
      </c>
      <c r="H13" s="604">
        <v>1</v>
      </c>
      <c r="I13" s="605"/>
    </row>
    <row r="14" spans="1:10" ht="16.5" customHeight="1" x14ac:dyDescent="0.2">
      <c r="A14" s="607" t="s">
        <v>37</v>
      </c>
      <c r="B14" s="608">
        <v>27.1</v>
      </c>
      <c r="C14" s="609">
        <v>67</v>
      </c>
      <c r="D14" s="610">
        <v>13</v>
      </c>
      <c r="E14" s="608">
        <v>0.16</v>
      </c>
      <c r="F14" s="608">
        <v>4.17</v>
      </c>
      <c r="G14" s="608">
        <v>55.8</v>
      </c>
      <c r="H14" s="609">
        <v>18</v>
      </c>
      <c r="I14" s="611">
        <v>4</v>
      </c>
    </row>
    <row r="15" spans="1:10" ht="16.5" customHeight="1" x14ac:dyDescent="0.2">
      <c r="A15" s="607" t="s">
        <v>38</v>
      </c>
      <c r="B15" s="608">
        <v>34.9</v>
      </c>
      <c r="C15" s="609">
        <v>62</v>
      </c>
      <c r="D15" s="610">
        <v>8</v>
      </c>
      <c r="E15" s="608">
        <v>0.2</v>
      </c>
      <c r="F15" s="608">
        <v>5.36</v>
      </c>
      <c r="G15" s="608">
        <v>33.1</v>
      </c>
      <c r="H15" s="609">
        <v>30</v>
      </c>
      <c r="I15" s="611">
        <v>11</v>
      </c>
    </row>
    <row r="16" spans="1:10" ht="16.5" customHeight="1" x14ac:dyDescent="0.2">
      <c r="A16" s="607" t="s">
        <v>39</v>
      </c>
      <c r="B16" s="608">
        <v>29.1</v>
      </c>
      <c r="C16" s="609">
        <v>66</v>
      </c>
      <c r="D16" s="610">
        <v>12</v>
      </c>
      <c r="E16" s="608">
        <v>0.17</v>
      </c>
      <c r="F16" s="608">
        <v>4.47</v>
      </c>
      <c r="G16" s="608">
        <v>45.6</v>
      </c>
      <c r="H16" s="609">
        <v>20</v>
      </c>
      <c r="I16" s="611">
        <v>6</v>
      </c>
    </row>
    <row r="17" spans="1:9" ht="16.5" customHeight="1" x14ac:dyDescent="0.2">
      <c r="A17" s="607" t="s">
        <v>40</v>
      </c>
      <c r="B17" s="608">
        <v>52.2</v>
      </c>
      <c r="C17" s="609">
        <v>51</v>
      </c>
      <c r="D17" s="610">
        <v>3</v>
      </c>
      <c r="E17" s="608">
        <v>0.3</v>
      </c>
      <c r="F17" s="608">
        <v>8.0299999999999994</v>
      </c>
      <c r="G17" s="608">
        <v>43.8</v>
      </c>
      <c r="H17" s="609">
        <v>21</v>
      </c>
      <c r="I17" s="611">
        <v>7</v>
      </c>
    </row>
    <row r="18" spans="1:9" ht="16.5" customHeight="1" x14ac:dyDescent="0.2">
      <c r="A18" s="607" t="s">
        <v>41</v>
      </c>
      <c r="B18" s="608">
        <v>21.4</v>
      </c>
      <c r="C18" s="609">
        <v>74</v>
      </c>
      <c r="D18" s="610">
        <v>17</v>
      </c>
      <c r="E18" s="608">
        <v>0.13</v>
      </c>
      <c r="F18" s="608">
        <v>3.3</v>
      </c>
      <c r="G18" s="608">
        <v>42.7</v>
      </c>
      <c r="H18" s="609">
        <v>23</v>
      </c>
      <c r="I18" s="611">
        <v>8</v>
      </c>
    </row>
    <row r="19" spans="1:9" ht="16.5" customHeight="1" x14ac:dyDescent="0.2">
      <c r="A19" s="607" t="s">
        <v>42</v>
      </c>
      <c r="B19" s="608">
        <v>29.8</v>
      </c>
      <c r="C19" s="609">
        <v>65</v>
      </c>
      <c r="D19" s="610">
        <v>11</v>
      </c>
      <c r="E19" s="608">
        <v>0.17</v>
      </c>
      <c r="F19" s="608">
        <v>4.58</v>
      </c>
      <c r="G19" s="608">
        <v>36</v>
      </c>
      <c r="H19" s="609">
        <v>27</v>
      </c>
      <c r="I19" s="611">
        <v>9</v>
      </c>
    </row>
    <row r="20" spans="1:9" ht="16.5" customHeight="1" x14ac:dyDescent="0.2">
      <c r="A20" s="607" t="s">
        <v>43</v>
      </c>
      <c r="B20" s="608">
        <v>60.2</v>
      </c>
      <c r="C20" s="609">
        <v>47</v>
      </c>
      <c r="D20" s="610">
        <v>2</v>
      </c>
      <c r="E20" s="608">
        <v>0.35</v>
      </c>
      <c r="F20" s="608">
        <v>9.26</v>
      </c>
      <c r="G20" s="608">
        <v>9.5</v>
      </c>
      <c r="H20" s="609">
        <v>59</v>
      </c>
      <c r="I20" s="611">
        <v>18</v>
      </c>
    </row>
    <row r="21" spans="1:9" ht="16.5" customHeight="1" x14ac:dyDescent="0.2">
      <c r="A21" s="607" t="s">
        <v>44</v>
      </c>
      <c r="B21" s="608">
        <v>30</v>
      </c>
      <c r="C21" s="609">
        <v>64</v>
      </c>
      <c r="D21" s="610">
        <v>10</v>
      </c>
      <c r="E21" s="608">
        <v>0.18</v>
      </c>
      <c r="F21" s="608">
        <v>4.6100000000000003</v>
      </c>
      <c r="G21" s="608">
        <v>35.6</v>
      </c>
      <c r="H21" s="609">
        <v>28</v>
      </c>
      <c r="I21" s="611">
        <v>10</v>
      </c>
    </row>
    <row r="22" spans="1:9" ht="16.5" customHeight="1" x14ac:dyDescent="0.2">
      <c r="A22" s="607" t="s">
        <v>45</v>
      </c>
      <c r="B22" s="608">
        <v>24</v>
      </c>
      <c r="C22" s="609">
        <v>72</v>
      </c>
      <c r="D22" s="610">
        <v>16</v>
      </c>
      <c r="E22" s="608">
        <v>0.14000000000000001</v>
      </c>
      <c r="F22" s="608">
        <v>3.7</v>
      </c>
      <c r="G22" s="608">
        <v>46.8</v>
      </c>
      <c r="H22" s="609">
        <v>19</v>
      </c>
      <c r="I22" s="611">
        <v>5</v>
      </c>
    </row>
    <row r="23" spans="1:9" ht="16.5" customHeight="1" x14ac:dyDescent="0.2">
      <c r="A23" s="607" t="s">
        <v>46</v>
      </c>
      <c r="B23" s="608">
        <v>44.3</v>
      </c>
      <c r="C23" s="609">
        <v>55</v>
      </c>
      <c r="D23" s="610">
        <v>5</v>
      </c>
      <c r="E23" s="608">
        <v>0.26</v>
      </c>
      <c r="F23" s="608">
        <v>6.82</v>
      </c>
      <c r="G23" s="608">
        <v>193.8</v>
      </c>
      <c r="H23" s="609">
        <v>4</v>
      </c>
      <c r="I23" s="611">
        <v>2</v>
      </c>
    </row>
    <row r="24" spans="1:9" ht="16.5" customHeight="1" x14ac:dyDescent="0.2">
      <c r="A24" s="607" t="s">
        <v>47</v>
      </c>
      <c r="B24" s="608">
        <v>24.7</v>
      </c>
      <c r="C24" s="609">
        <v>71</v>
      </c>
      <c r="D24" s="610">
        <v>15</v>
      </c>
      <c r="E24" s="608">
        <v>0.14000000000000001</v>
      </c>
      <c r="F24" s="608">
        <v>3.79</v>
      </c>
      <c r="G24" s="608">
        <v>28.4</v>
      </c>
      <c r="H24" s="609">
        <v>38</v>
      </c>
      <c r="I24" s="611">
        <v>13</v>
      </c>
    </row>
    <row r="25" spans="1:9" ht="16.5" customHeight="1" x14ac:dyDescent="0.2">
      <c r="A25" s="607" t="s">
        <v>48</v>
      </c>
      <c r="B25" s="608">
        <v>39.6</v>
      </c>
      <c r="C25" s="609">
        <v>58</v>
      </c>
      <c r="D25" s="610">
        <v>6</v>
      </c>
      <c r="E25" s="608">
        <v>0.23</v>
      </c>
      <c r="F25" s="608">
        <v>6.09</v>
      </c>
      <c r="G25" s="608">
        <v>27.5</v>
      </c>
      <c r="H25" s="609">
        <v>40</v>
      </c>
      <c r="I25" s="611">
        <v>15</v>
      </c>
    </row>
    <row r="26" spans="1:9" ht="16.5" customHeight="1" x14ac:dyDescent="0.2">
      <c r="A26" s="607" t="s">
        <v>49</v>
      </c>
      <c r="B26" s="608">
        <v>49.8</v>
      </c>
      <c r="C26" s="609">
        <v>53</v>
      </c>
      <c r="D26" s="610">
        <v>4</v>
      </c>
      <c r="E26" s="608">
        <v>0.28999999999999998</v>
      </c>
      <c r="F26" s="608">
        <v>7.66</v>
      </c>
      <c r="G26" s="608">
        <v>17.5</v>
      </c>
      <c r="H26" s="609">
        <v>47</v>
      </c>
      <c r="I26" s="611">
        <v>16</v>
      </c>
    </row>
    <row r="27" spans="1:9" ht="16.5" customHeight="1" x14ac:dyDescent="0.2">
      <c r="A27" s="607" t="s">
        <v>50</v>
      </c>
      <c r="B27" s="608">
        <v>34.5</v>
      </c>
      <c r="C27" s="609">
        <v>63</v>
      </c>
      <c r="D27" s="610">
        <v>9</v>
      </c>
      <c r="E27" s="608">
        <v>0.2</v>
      </c>
      <c r="F27" s="608">
        <v>5.3</v>
      </c>
      <c r="G27" s="608">
        <v>28</v>
      </c>
      <c r="H27" s="609">
        <v>39</v>
      </c>
      <c r="I27" s="611">
        <v>14</v>
      </c>
    </row>
    <row r="28" spans="1:9" ht="16.5" customHeight="1" x14ac:dyDescent="0.2">
      <c r="A28" s="607" t="s">
        <v>51</v>
      </c>
      <c r="B28" s="608">
        <v>84.2</v>
      </c>
      <c r="C28" s="609">
        <v>38</v>
      </c>
      <c r="D28" s="610">
        <v>1</v>
      </c>
      <c r="E28" s="608">
        <v>0.49</v>
      </c>
      <c r="F28" s="608">
        <v>12.95</v>
      </c>
      <c r="G28" s="608">
        <v>14.4</v>
      </c>
      <c r="H28" s="609">
        <v>51</v>
      </c>
      <c r="I28" s="611">
        <v>17</v>
      </c>
    </row>
    <row r="29" spans="1:9" ht="16.5" customHeight="1" x14ac:dyDescent="0.2">
      <c r="A29" s="607" t="s">
        <v>52</v>
      </c>
      <c r="B29" s="608">
        <v>25.7</v>
      </c>
      <c r="C29" s="609">
        <v>70</v>
      </c>
      <c r="D29" s="610">
        <v>14</v>
      </c>
      <c r="E29" s="608">
        <v>0.15</v>
      </c>
      <c r="F29" s="608">
        <v>3.95</v>
      </c>
      <c r="G29" s="608">
        <v>57.7</v>
      </c>
      <c r="H29" s="609">
        <v>17</v>
      </c>
      <c r="I29" s="611">
        <v>3</v>
      </c>
    </row>
    <row r="30" spans="1:9" ht="16.5" customHeight="1" x14ac:dyDescent="0.2">
      <c r="A30" s="607" t="s">
        <v>53</v>
      </c>
      <c r="B30" s="608">
        <v>36.200000000000003</v>
      </c>
      <c r="C30" s="609">
        <v>61</v>
      </c>
      <c r="D30" s="610">
        <v>7</v>
      </c>
      <c r="E30" s="608">
        <v>0.21</v>
      </c>
      <c r="F30" s="608">
        <v>5.56</v>
      </c>
      <c r="G30" s="608">
        <v>33</v>
      </c>
      <c r="H30" s="609">
        <v>31</v>
      </c>
      <c r="I30" s="611">
        <v>12</v>
      </c>
    </row>
    <row r="31" spans="1:9" ht="16.5" customHeight="1" x14ac:dyDescent="0.2">
      <c r="A31" s="612" t="s">
        <v>54</v>
      </c>
      <c r="B31" s="613">
        <v>2.6</v>
      </c>
      <c r="C31" s="614">
        <v>83</v>
      </c>
      <c r="D31" s="615">
        <v>18</v>
      </c>
      <c r="E31" s="616">
        <v>0.01</v>
      </c>
      <c r="F31" s="613">
        <v>0.39</v>
      </c>
      <c r="G31" s="613">
        <v>5116.8</v>
      </c>
      <c r="H31" s="614">
        <v>1</v>
      </c>
      <c r="I31" s="617">
        <v>1</v>
      </c>
    </row>
    <row r="32" spans="1:9" s="14" customFormat="1" ht="31.9" customHeight="1" x14ac:dyDescent="0.25">
      <c r="A32" s="618" t="s">
        <v>55</v>
      </c>
      <c r="B32" s="619">
        <v>1687</v>
      </c>
      <c r="C32" s="604">
        <v>4</v>
      </c>
      <c r="D32" s="605"/>
      <c r="E32" s="620">
        <v>9.85</v>
      </c>
      <c r="F32" s="619">
        <v>100</v>
      </c>
      <c r="G32" s="619">
        <v>8.1999999999999993</v>
      </c>
      <c r="H32" s="604">
        <v>5</v>
      </c>
      <c r="I32" s="605"/>
    </row>
    <row r="33" spans="1:10" ht="16.899999999999999" customHeight="1" x14ac:dyDescent="0.2">
      <c r="A33" s="607" t="s">
        <v>56</v>
      </c>
      <c r="B33" s="608">
        <v>180.5</v>
      </c>
      <c r="C33" s="609">
        <v>17</v>
      </c>
      <c r="D33" s="610">
        <v>3</v>
      </c>
      <c r="E33" s="608">
        <v>1.05</v>
      </c>
      <c r="F33" s="608">
        <v>10.7</v>
      </c>
      <c r="G33" s="608">
        <v>2.9</v>
      </c>
      <c r="H33" s="621">
        <v>70</v>
      </c>
      <c r="I33" s="622">
        <v>8</v>
      </c>
    </row>
    <row r="34" spans="1:10" ht="16.899999999999999" customHeight="1" x14ac:dyDescent="0.2">
      <c r="A34" s="607" t="s">
        <v>57</v>
      </c>
      <c r="B34" s="608">
        <v>416.8</v>
      </c>
      <c r="C34" s="609">
        <v>11</v>
      </c>
      <c r="D34" s="610">
        <v>1</v>
      </c>
      <c r="E34" s="608">
        <v>2.4300000000000002</v>
      </c>
      <c r="F34" s="608">
        <v>24.71</v>
      </c>
      <c r="G34" s="608">
        <v>1.7</v>
      </c>
      <c r="H34" s="621">
        <v>77</v>
      </c>
      <c r="I34" s="622">
        <v>10</v>
      </c>
    </row>
    <row r="35" spans="1:10" ht="28.5" x14ac:dyDescent="0.2">
      <c r="A35" s="623" t="s">
        <v>58</v>
      </c>
      <c r="B35" s="624">
        <v>589.9</v>
      </c>
      <c r="C35" s="609"/>
      <c r="D35" s="610"/>
      <c r="E35" s="624">
        <v>3.44</v>
      </c>
      <c r="F35" s="624">
        <v>34.97</v>
      </c>
      <c r="G35" s="608">
        <v>1.7</v>
      </c>
      <c r="H35" s="621"/>
      <c r="I35" s="622"/>
    </row>
    <row r="36" spans="1:10" ht="16.5" customHeight="1" x14ac:dyDescent="0.2">
      <c r="A36" s="625" t="s">
        <v>59</v>
      </c>
      <c r="B36" s="608">
        <v>176.8</v>
      </c>
      <c r="C36" s="609">
        <v>19</v>
      </c>
      <c r="D36" s="610">
        <v>4</v>
      </c>
      <c r="E36" s="608">
        <v>1.03</v>
      </c>
      <c r="F36" s="608">
        <v>10.48</v>
      </c>
      <c r="G36" s="608">
        <v>0.2</v>
      </c>
      <c r="H36" s="621">
        <v>84</v>
      </c>
      <c r="I36" s="622">
        <v>11</v>
      </c>
    </row>
    <row r="37" spans="1:10" ht="29.25" customHeight="1" x14ac:dyDescent="0.2">
      <c r="A37" s="625" t="s">
        <v>60</v>
      </c>
      <c r="B37" s="608">
        <v>413.1</v>
      </c>
      <c r="C37" s="609">
        <v>12</v>
      </c>
      <c r="D37" s="610">
        <v>2</v>
      </c>
      <c r="E37" s="608">
        <v>2.41</v>
      </c>
      <c r="F37" s="608">
        <v>24.49</v>
      </c>
      <c r="G37" s="608">
        <v>2.2999999999999998</v>
      </c>
      <c r="H37" s="621">
        <v>72</v>
      </c>
      <c r="I37" s="622">
        <v>9</v>
      </c>
    </row>
    <row r="38" spans="1:10" ht="16.899999999999999" customHeight="1" x14ac:dyDescent="0.2">
      <c r="A38" s="607" t="s">
        <v>61</v>
      </c>
      <c r="B38" s="608">
        <v>144.5</v>
      </c>
      <c r="C38" s="609">
        <v>26</v>
      </c>
      <c r="D38" s="610">
        <v>6</v>
      </c>
      <c r="E38" s="608">
        <v>0.84</v>
      </c>
      <c r="F38" s="608">
        <v>8.57</v>
      </c>
      <c r="G38" s="608">
        <v>7.8</v>
      </c>
      <c r="H38" s="621">
        <v>62</v>
      </c>
      <c r="I38" s="622">
        <v>6</v>
      </c>
    </row>
    <row r="39" spans="1:10" ht="16.899999999999999" customHeight="1" x14ac:dyDescent="0.2">
      <c r="A39" s="607" t="s">
        <v>62</v>
      </c>
      <c r="B39" s="608">
        <v>15.1</v>
      </c>
      <c r="C39" s="609">
        <v>77</v>
      </c>
      <c r="D39" s="610">
        <v>10</v>
      </c>
      <c r="E39" s="608">
        <v>0.09</v>
      </c>
      <c r="F39" s="608">
        <v>0.9</v>
      </c>
      <c r="G39" s="608">
        <v>68.3</v>
      </c>
      <c r="H39" s="621">
        <v>11</v>
      </c>
      <c r="I39" s="622">
        <v>2</v>
      </c>
    </row>
    <row r="40" spans="1:10" ht="16.899999999999999" customHeight="1" x14ac:dyDescent="0.2">
      <c r="A40" s="607" t="s">
        <v>63</v>
      </c>
      <c r="B40" s="608">
        <v>83.9</v>
      </c>
      <c r="C40" s="609">
        <v>39</v>
      </c>
      <c r="D40" s="610">
        <v>7</v>
      </c>
      <c r="E40" s="608">
        <v>0.49</v>
      </c>
      <c r="F40" s="608">
        <v>4.97</v>
      </c>
      <c r="G40" s="608">
        <v>24.1</v>
      </c>
      <c r="H40" s="621">
        <v>42</v>
      </c>
      <c r="I40" s="622">
        <v>3</v>
      </c>
    </row>
    <row r="41" spans="1:10" ht="16.899999999999999" customHeight="1" x14ac:dyDescent="0.2">
      <c r="A41" s="607" t="s">
        <v>64</v>
      </c>
      <c r="B41" s="608">
        <v>144.9</v>
      </c>
      <c r="C41" s="609">
        <v>25</v>
      </c>
      <c r="D41" s="610">
        <v>5</v>
      </c>
      <c r="E41" s="608">
        <v>0.85</v>
      </c>
      <c r="F41" s="608">
        <v>8.59</v>
      </c>
      <c r="G41" s="608">
        <v>4.5</v>
      </c>
      <c r="H41" s="621">
        <v>64</v>
      </c>
      <c r="I41" s="622">
        <v>7</v>
      </c>
    </row>
    <row r="42" spans="1:10" ht="16.899999999999999" customHeight="1" x14ac:dyDescent="0.2">
      <c r="A42" s="607" t="s">
        <v>65</v>
      </c>
      <c r="B42" s="608">
        <v>54.5</v>
      </c>
      <c r="C42" s="609">
        <v>49</v>
      </c>
      <c r="D42" s="610">
        <v>9</v>
      </c>
      <c r="E42" s="608">
        <v>0.32</v>
      </c>
      <c r="F42" s="608">
        <v>3.23</v>
      </c>
      <c r="G42" s="608">
        <v>10.6</v>
      </c>
      <c r="H42" s="621">
        <v>57</v>
      </c>
      <c r="I42" s="622">
        <v>5</v>
      </c>
    </row>
    <row r="43" spans="1:10" ht="16.899999999999999" customHeight="1" x14ac:dyDescent="0.2">
      <c r="A43" s="626" t="s">
        <v>66</v>
      </c>
      <c r="B43" s="608">
        <v>55.4</v>
      </c>
      <c r="C43" s="609">
        <v>48</v>
      </c>
      <c r="D43" s="610">
        <v>8</v>
      </c>
      <c r="E43" s="608">
        <v>0.32</v>
      </c>
      <c r="F43" s="608">
        <v>3.28</v>
      </c>
      <c r="G43" s="608">
        <v>10.6</v>
      </c>
      <c r="H43" s="621">
        <v>56</v>
      </c>
      <c r="I43" s="622">
        <v>4</v>
      </c>
    </row>
    <row r="44" spans="1:10" ht="16.899999999999999" customHeight="1" x14ac:dyDescent="0.2">
      <c r="A44" s="607" t="s">
        <v>67</v>
      </c>
      <c r="B44" s="608">
        <v>1.4</v>
      </c>
      <c r="C44" s="609">
        <v>84</v>
      </c>
      <c r="D44" s="610">
        <v>11</v>
      </c>
      <c r="E44" s="627">
        <v>0.01</v>
      </c>
      <c r="F44" s="608">
        <v>0.08</v>
      </c>
      <c r="G44" s="608">
        <v>4002.9</v>
      </c>
      <c r="H44" s="621">
        <v>2</v>
      </c>
      <c r="I44" s="622">
        <v>1</v>
      </c>
    </row>
    <row r="45" spans="1:10" ht="21.75" customHeight="1" x14ac:dyDescent="0.25">
      <c r="A45" s="628" t="s">
        <v>68</v>
      </c>
      <c r="B45" s="603">
        <v>447.8</v>
      </c>
      <c r="C45" s="604">
        <v>7</v>
      </c>
      <c r="D45" s="605"/>
      <c r="E45" s="606">
        <v>2.61</v>
      </c>
      <c r="F45" s="603">
        <v>100</v>
      </c>
      <c r="G45" s="603">
        <v>37.200000000000003</v>
      </c>
      <c r="H45" s="604">
        <v>3</v>
      </c>
      <c r="I45" s="605"/>
    </row>
    <row r="46" spans="1:10" ht="16.899999999999999" customHeight="1" x14ac:dyDescent="0.2">
      <c r="A46" s="607" t="s">
        <v>69</v>
      </c>
      <c r="B46" s="608">
        <v>7.8</v>
      </c>
      <c r="C46" s="609">
        <v>81</v>
      </c>
      <c r="D46" s="610">
        <v>7</v>
      </c>
      <c r="E46" s="627">
        <v>0.05</v>
      </c>
      <c r="F46" s="608">
        <v>1.74</v>
      </c>
      <c r="G46" s="608">
        <v>63.9</v>
      </c>
      <c r="H46" s="609">
        <v>13</v>
      </c>
      <c r="I46" s="611">
        <v>4</v>
      </c>
    </row>
    <row r="47" spans="1:10" ht="16.899999999999999" customHeight="1" x14ac:dyDescent="0.2">
      <c r="A47" s="607" t="s">
        <v>70</v>
      </c>
      <c r="B47" s="608">
        <v>74.7</v>
      </c>
      <c r="C47" s="609">
        <v>42</v>
      </c>
      <c r="D47" s="610">
        <v>4</v>
      </c>
      <c r="E47" s="608">
        <v>0.44</v>
      </c>
      <c r="F47" s="608">
        <v>16.690000000000001</v>
      </c>
      <c r="G47" s="608">
        <v>3.5</v>
      </c>
      <c r="H47" s="609">
        <v>66</v>
      </c>
      <c r="I47" s="611">
        <v>8</v>
      </c>
    </row>
    <row r="48" spans="1:10" x14ac:dyDescent="0.2">
      <c r="A48" s="629" t="s">
        <v>71</v>
      </c>
      <c r="B48" s="608">
        <v>26.1</v>
      </c>
      <c r="C48" s="609">
        <v>69</v>
      </c>
      <c r="D48" s="610">
        <v>6</v>
      </c>
      <c r="E48" s="608">
        <v>0.15</v>
      </c>
      <c r="F48" s="608">
        <v>5.82</v>
      </c>
      <c r="G48" s="608">
        <v>73.5</v>
      </c>
      <c r="H48" s="609">
        <v>9</v>
      </c>
      <c r="I48" s="611">
        <v>3</v>
      </c>
      <c r="J48" s="15"/>
    </row>
    <row r="49" spans="1:10" ht="16.899999999999999" customHeight="1" x14ac:dyDescent="0.2">
      <c r="A49" s="607" t="s">
        <v>72</v>
      </c>
      <c r="B49" s="608">
        <v>75.5</v>
      </c>
      <c r="C49" s="609">
        <v>41</v>
      </c>
      <c r="D49" s="610">
        <v>3</v>
      </c>
      <c r="E49" s="608">
        <v>0.44</v>
      </c>
      <c r="F49" s="608">
        <v>16.86</v>
      </c>
      <c r="G49" s="608">
        <v>77.099999999999994</v>
      </c>
      <c r="H49" s="609">
        <v>8</v>
      </c>
      <c r="I49" s="611">
        <v>2</v>
      </c>
    </row>
    <row r="50" spans="1:10" ht="16.899999999999999" customHeight="1" x14ac:dyDescent="0.2">
      <c r="A50" s="607" t="s">
        <v>73</v>
      </c>
      <c r="B50" s="608">
        <v>49</v>
      </c>
      <c r="C50" s="609">
        <v>54</v>
      </c>
      <c r="D50" s="610">
        <v>5</v>
      </c>
      <c r="E50" s="608">
        <v>0.28999999999999998</v>
      </c>
      <c r="F50" s="608">
        <v>10.95</v>
      </c>
      <c r="G50" s="608">
        <v>19.399999999999999</v>
      </c>
      <c r="H50" s="609">
        <v>46</v>
      </c>
      <c r="I50" s="611">
        <v>7</v>
      </c>
    </row>
    <row r="51" spans="1:10" ht="16.899999999999999" customHeight="1" x14ac:dyDescent="0.2">
      <c r="A51" s="607" t="s">
        <v>74</v>
      </c>
      <c r="B51" s="608">
        <v>112.9</v>
      </c>
      <c r="C51" s="609">
        <v>31</v>
      </c>
      <c r="D51" s="610">
        <v>1</v>
      </c>
      <c r="E51" s="608">
        <v>0.66</v>
      </c>
      <c r="F51" s="608">
        <v>25.21</v>
      </c>
      <c r="G51" s="608">
        <v>21.9</v>
      </c>
      <c r="H51" s="609">
        <v>44</v>
      </c>
      <c r="I51" s="611">
        <v>6</v>
      </c>
    </row>
    <row r="52" spans="1:10" ht="16.899999999999999" customHeight="1" x14ac:dyDescent="0.2">
      <c r="A52" s="607" t="s">
        <v>75</v>
      </c>
      <c r="B52" s="608">
        <v>101</v>
      </c>
      <c r="C52" s="609">
        <v>33</v>
      </c>
      <c r="D52" s="610">
        <v>2</v>
      </c>
      <c r="E52" s="608">
        <v>0.59</v>
      </c>
      <c r="F52" s="608">
        <v>22.55</v>
      </c>
      <c r="G52" s="608">
        <v>41.2</v>
      </c>
      <c r="H52" s="609">
        <v>24</v>
      </c>
      <c r="I52" s="611">
        <v>5</v>
      </c>
    </row>
    <row r="53" spans="1:10" x14ac:dyDescent="0.2">
      <c r="A53" s="630" t="s">
        <v>76</v>
      </c>
      <c r="B53" s="613">
        <v>0.9</v>
      </c>
      <c r="C53" s="614">
        <v>85</v>
      </c>
      <c r="D53" s="615">
        <v>8</v>
      </c>
      <c r="E53" s="616">
        <v>0.01</v>
      </c>
      <c r="F53" s="613">
        <v>0.19</v>
      </c>
      <c r="G53" s="613">
        <v>646.1</v>
      </c>
      <c r="H53" s="614">
        <v>3</v>
      </c>
      <c r="I53" s="617">
        <v>1</v>
      </c>
      <c r="J53" s="15"/>
    </row>
    <row r="54" spans="1:10" ht="33" customHeight="1" x14ac:dyDescent="0.25">
      <c r="A54" s="618" t="s">
        <v>77</v>
      </c>
      <c r="B54" s="619">
        <v>170.4</v>
      </c>
      <c r="C54" s="604">
        <v>8</v>
      </c>
      <c r="D54" s="605"/>
      <c r="E54" s="620">
        <v>1</v>
      </c>
      <c r="F54" s="619">
        <v>100</v>
      </c>
      <c r="G54" s="619">
        <v>59.9</v>
      </c>
      <c r="H54" s="604">
        <v>2</v>
      </c>
      <c r="I54" s="605"/>
    </row>
    <row r="55" spans="1:10" ht="16.5" customHeight="1" x14ac:dyDescent="0.2">
      <c r="A55" s="607" t="s">
        <v>78</v>
      </c>
      <c r="B55" s="608">
        <v>50.3</v>
      </c>
      <c r="C55" s="609">
        <v>52</v>
      </c>
      <c r="D55" s="610">
        <v>2</v>
      </c>
      <c r="E55" s="608">
        <v>0.28999999999999998</v>
      </c>
      <c r="F55" s="608">
        <v>29.49</v>
      </c>
      <c r="G55" s="608">
        <v>63.9</v>
      </c>
      <c r="H55" s="609">
        <v>14</v>
      </c>
      <c r="I55" s="611">
        <v>5</v>
      </c>
    </row>
    <row r="56" spans="1:10" ht="16.5" customHeight="1" x14ac:dyDescent="0.2">
      <c r="A56" s="607" t="s">
        <v>79</v>
      </c>
      <c r="B56" s="608">
        <v>3.6</v>
      </c>
      <c r="C56" s="609">
        <v>82</v>
      </c>
      <c r="D56" s="610">
        <v>7</v>
      </c>
      <c r="E56" s="627">
        <v>0.02</v>
      </c>
      <c r="F56" s="608">
        <v>2.13</v>
      </c>
      <c r="G56" s="608">
        <v>143.1</v>
      </c>
      <c r="H56" s="609">
        <v>5</v>
      </c>
      <c r="I56" s="611">
        <v>1</v>
      </c>
    </row>
    <row r="57" spans="1:10" ht="16.5" customHeight="1" x14ac:dyDescent="0.2">
      <c r="A57" s="607" t="s">
        <v>80</v>
      </c>
      <c r="B57" s="608">
        <v>12.5</v>
      </c>
      <c r="C57" s="609">
        <v>79</v>
      </c>
      <c r="D57" s="610">
        <v>5</v>
      </c>
      <c r="E57" s="608">
        <v>7.0000000000000007E-2</v>
      </c>
      <c r="F57" s="608">
        <v>7.32</v>
      </c>
      <c r="G57" s="608">
        <v>72.400000000000006</v>
      </c>
      <c r="H57" s="609">
        <v>10</v>
      </c>
      <c r="I57" s="611">
        <v>4</v>
      </c>
    </row>
    <row r="58" spans="1:10" ht="16.5" customHeight="1" x14ac:dyDescent="0.2">
      <c r="A58" s="607" t="s">
        <v>81</v>
      </c>
      <c r="B58" s="608">
        <v>14.3</v>
      </c>
      <c r="C58" s="609">
        <v>78</v>
      </c>
      <c r="D58" s="610">
        <v>4</v>
      </c>
      <c r="E58" s="608">
        <v>0.08</v>
      </c>
      <c r="F58" s="608">
        <v>8.3800000000000008</v>
      </c>
      <c r="G58" s="608">
        <v>32.799999999999997</v>
      </c>
      <c r="H58" s="609">
        <v>32</v>
      </c>
      <c r="I58" s="611">
        <v>7</v>
      </c>
    </row>
    <row r="59" spans="1:10" ht="30.75" customHeight="1" x14ac:dyDescent="0.2">
      <c r="A59" s="607" t="s">
        <v>82</v>
      </c>
      <c r="B59" s="608">
        <v>8</v>
      </c>
      <c r="C59" s="609">
        <v>80</v>
      </c>
      <c r="D59" s="610">
        <v>6</v>
      </c>
      <c r="E59" s="627">
        <v>0.05</v>
      </c>
      <c r="F59" s="608">
        <v>4.6900000000000004</v>
      </c>
      <c r="G59" s="608">
        <v>85.2</v>
      </c>
      <c r="H59" s="609">
        <v>7</v>
      </c>
      <c r="I59" s="611">
        <v>3</v>
      </c>
    </row>
    <row r="60" spans="1:10" s="14" customFormat="1" ht="16.5" customHeight="1" x14ac:dyDescent="0.2">
      <c r="A60" s="607" t="s">
        <v>83</v>
      </c>
      <c r="B60" s="608">
        <v>15.6</v>
      </c>
      <c r="C60" s="609">
        <v>76</v>
      </c>
      <c r="D60" s="610">
        <v>3</v>
      </c>
      <c r="E60" s="608">
        <v>0.09</v>
      </c>
      <c r="F60" s="608">
        <v>9.18</v>
      </c>
      <c r="G60" s="608">
        <v>98</v>
      </c>
      <c r="H60" s="609">
        <v>6</v>
      </c>
      <c r="I60" s="611">
        <v>2</v>
      </c>
    </row>
    <row r="61" spans="1:10" ht="16.5" customHeight="1" x14ac:dyDescent="0.2">
      <c r="A61" s="607" t="s">
        <v>84</v>
      </c>
      <c r="B61" s="608">
        <v>66.2</v>
      </c>
      <c r="C61" s="609">
        <v>45</v>
      </c>
      <c r="D61" s="610">
        <v>1</v>
      </c>
      <c r="E61" s="608">
        <v>0.39</v>
      </c>
      <c r="F61" s="608">
        <v>38.82</v>
      </c>
      <c r="G61" s="608">
        <v>43.7</v>
      </c>
      <c r="H61" s="609">
        <v>22</v>
      </c>
      <c r="I61" s="611">
        <v>6</v>
      </c>
    </row>
    <row r="62" spans="1:10" ht="31.15" customHeight="1" x14ac:dyDescent="0.25">
      <c r="A62" s="628" t="s">
        <v>85</v>
      </c>
      <c r="B62" s="603">
        <v>1037</v>
      </c>
      <c r="C62" s="604">
        <v>5</v>
      </c>
      <c r="D62" s="605"/>
      <c r="E62" s="620">
        <v>6.06</v>
      </c>
      <c r="F62" s="603">
        <v>100</v>
      </c>
      <c r="G62" s="603">
        <v>27.7</v>
      </c>
      <c r="H62" s="604">
        <v>4</v>
      </c>
      <c r="I62" s="605"/>
    </row>
    <row r="63" spans="1:10" ht="16.5" customHeight="1" x14ac:dyDescent="0.2">
      <c r="A63" s="607" t="s">
        <v>86</v>
      </c>
      <c r="B63" s="608">
        <v>142.9</v>
      </c>
      <c r="C63" s="609">
        <v>27</v>
      </c>
      <c r="D63" s="610">
        <v>2</v>
      </c>
      <c r="E63" s="608">
        <v>0.83</v>
      </c>
      <c r="F63" s="608">
        <v>13.78</v>
      </c>
      <c r="G63" s="608">
        <v>28.5</v>
      </c>
      <c r="H63" s="609">
        <v>37</v>
      </c>
      <c r="I63" s="611">
        <v>10</v>
      </c>
    </row>
    <row r="64" spans="1:10" ht="16.5" customHeight="1" x14ac:dyDescent="0.2">
      <c r="A64" s="607" t="s">
        <v>87</v>
      </c>
      <c r="B64" s="608">
        <v>23.4</v>
      </c>
      <c r="C64" s="609">
        <v>73</v>
      </c>
      <c r="D64" s="610">
        <v>13</v>
      </c>
      <c r="E64" s="608">
        <v>0.14000000000000001</v>
      </c>
      <c r="F64" s="608">
        <v>2.25</v>
      </c>
      <c r="G64" s="608">
        <v>28.8</v>
      </c>
      <c r="H64" s="609">
        <v>35</v>
      </c>
      <c r="I64" s="611">
        <v>8</v>
      </c>
    </row>
    <row r="65" spans="1:9" ht="16.5" customHeight="1" x14ac:dyDescent="0.2">
      <c r="A65" s="607" t="s">
        <v>88</v>
      </c>
      <c r="B65" s="608">
        <v>26.1</v>
      </c>
      <c r="C65" s="609">
        <v>68</v>
      </c>
      <c r="D65" s="610">
        <v>12</v>
      </c>
      <c r="E65" s="608">
        <v>0.15</v>
      </c>
      <c r="F65" s="608">
        <v>2.52</v>
      </c>
      <c r="G65" s="608">
        <v>29.5</v>
      </c>
      <c r="H65" s="609">
        <v>34</v>
      </c>
      <c r="I65" s="611">
        <v>7</v>
      </c>
    </row>
    <row r="66" spans="1:9" ht="16.5" customHeight="1" x14ac:dyDescent="0.2">
      <c r="A66" s="607" t="s">
        <v>89</v>
      </c>
      <c r="B66" s="608">
        <v>67.8</v>
      </c>
      <c r="C66" s="609">
        <v>44</v>
      </c>
      <c r="D66" s="610">
        <v>7</v>
      </c>
      <c r="E66" s="608">
        <v>0.4</v>
      </c>
      <c r="F66" s="608">
        <v>6.54</v>
      </c>
      <c r="G66" s="608">
        <v>59</v>
      </c>
      <c r="H66" s="609">
        <v>15</v>
      </c>
      <c r="I66" s="611">
        <v>2</v>
      </c>
    </row>
    <row r="67" spans="1:9" ht="16.5" customHeight="1" x14ac:dyDescent="0.2">
      <c r="A67" s="607" t="s">
        <v>90</v>
      </c>
      <c r="B67" s="608">
        <v>42.1</v>
      </c>
      <c r="C67" s="609">
        <v>57</v>
      </c>
      <c r="D67" s="610">
        <v>10</v>
      </c>
      <c r="E67" s="608">
        <v>0.25</v>
      </c>
      <c r="F67" s="608">
        <v>4.0599999999999996</v>
      </c>
      <c r="G67" s="608">
        <v>34.299999999999997</v>
      </c>
      <c r="H67" s="609">
        <v>29</v>
      </c>
      <c r="I67" s="611">
        <v>5</v>
      </c>
    </row>
    <row r="68" spans="1:9" ht="16.5" customHeight="1" x14ac:dyDescent="0.2">
      <c r="A68" s="607" t="s">
        <v>91</v>
      </c>
      <c r="B68" s="608">
        <v>18.3</v>
      </c>
      <c r="C68" s="609">
        <v>75</v>
      </c>
      <c r="D68" s="610">
        <v>14</v>
      </c>
      <c r="E68" s="608">
        <v>0.11</v>
      </c>
      <c r="F68" s="608">
        <v>1.77</v>
      </c>
      <c r="G68" s="608">
        <v>64</v>
      </c>
      <c r="H68" s="609">
        <v>12</v>
      </c>
      <c r="I68" s="611">
        <v>1</v>
      </c>
    </row>
    <row r="69" spans="1:9" ht="16.5" customHeight="1" x14ac:dyDescent="0.2">
      <c r="A69" s="607" t="s">
        <v>92</v>
      </c>
      <c r="B69" s="608">
        <v>160.19999999999999</v>
      </c>
      <c r="C69" s="609">
        <v>23</v>
      </c>
      <c r="D69" s="610">
        <v>1</v>
      </c>
      <c r="E69" s="608">
        <v>0.94</v>
      </c>
      <c r="F69" s="608">
        <v>15.45</v>
      </c>
      <c r="G69" s="608">
        <v>15.7</v>
      </c>
      <c r="H69" s="609">
        <v>49</v>
      </c>
      <c r="I69" s="611">
        <v>12</v>
      </c>
    </row>
    <row r="70" spans="1:9" ht="16.5" customHeight="1" x14ac:dyDescent="0.2">
      <c r="A70" s="607" t="s">
        <v>93</v>
      </c>
      <c r="B70" s="608">
        <v>120.4</v>
      </c>
      <c r="C70" s="609">
        <v>30</v>
      </c>
      <c r="D70" s="610">
        <v>4</v>
      </c>
      <c r="E70" s="608">
        <v>0.7</v>
      </c>
      <c r="F70" s="608">
        <v>11.61</v>
      </c>
      <c r="G70" s="608">
        <v>9.5</v>
      </c>
      <c r="H70" s="609">
        <v>60</v>
      </c>
      <c r="I70" s="611">
        <v>14</v>
      </c>
    </row>
    <row r="71" spans="1:9" ht="16.5" customHeight="1" x14ac:dyDescent="0.2">
      <c r="A71" s="607" t="s">
        <v>94</v>
      </c>
      <c r="B71" s="608">
        <v>76.599999999999994</v>
      </c>
      <c r="C71" s="609">
        <v>40</v>
      </c>
      <c r="D71" s="610">
        <v>6</v>
      </c>
      <c r="E71" s="608">
        <v>0.45</v>
      </c>
      <c r="F71" s="608">
        <v>7.39</v>
      </c>
      <c r="G71" s="608">
        <v>40.200000000000003</v>
      </c>
      <c r="H71" s="609">
        <v>25</v>
      </c>
      <c r="I71" s="611">
        <v>4</v>
      </c>
    </row>
    <row r="72" spans="1:9" ht="16.5" customHeight="1" x14ac:dyDescent="0.2">
      <c r="A72" s="607" t="s">
        <v>95</v>
      </c>
      <c r="B72" s="608">
        <v>123.7</v>
      </c>
      <c r="C72" s="609">
        <v>29</v>
      </c>
      <c r="D72" s="610">
        <v>3</v>
      </c>
      <c r="E72" s="608">
        <v>0.72</v>
      </c>
      <c r="F72" s="608">
        <v>11.93</v>
      </c>
      <c r="G72" s="608">
        <v>14.9</v>
      </c>
      <c r="H72" s="609">
        <v>50</v>
      </c>
      <c r="I72" s="611">
        <v>13</v>
      </c>
    </row>
    <row r="73" spans="1:9" ht="16.5" customHeight="1" x14ac:dyDescent="0.2">
      <c r="A73" s="607" t="s">
        <v>96</v>
      </c>
      <c r="B73" s="608">
        <v>43.4</v>
      </c>
      <c r="C73" s="609">
        <v>56</v>
      </c>
      <c r="D73" s="610">
        <v>9</v>
      </c>
      <c r="E73" s="608">
        <v>0.25</v>
      </c>
      <c r="F73" s="608">
        <v>4.18</v>
      </c>
      <c r="G73" s="608">
        <v>28.8</v>
      </c>
      <c r="H73" s="609">
        <v>36</v>
      </c>
      <c r="I73" s="611">
        <v>9</v>
      </c>
    </row>
    <row r="74" spans="1:9" ht="16.5" customHeight="1" x14ac:dyDescent="0.2">
      <c r="A74" s="607" t="s">
        <v>97</v>
      </c>
      <c r="B74" s="608">
        <v>53.6</v>
      </c>
      <c r="C74" s="609">
        <v>50</v>
      </c>
      <c r="D74" s="610">
        <v>8</v>
      </c>
      <c r="E74" s="608">
        <v>0.31</v>
      </c>
      <c r="F74" s="608">
        <v>5.17</v>
      </c>
      <c r="G74" s="608">
        <v>58.7</v>
      </c>
      <c r="H74" s="609">
        <v>16</v>
      </c>
      <c r="I74" s="611">
        <v>3</v>
      </c>
    </row>
    <row r="75" spans="1:9" s="14" customFormat="1" ht="16.5" customHeight="1" x14ac:dyDescent="0.2">
      <c r="A75" s="607" t="s">
        <v>98</v>
      </c>
      <c r="B75" s="608">
        <v>101.2</v>
      </c>
      <c r="C75" s="609">
        <v>32</v>
      </c>
      <c r="D75" s="610">
        <v>5</v>
      </c>
      <c r="E75" s="608">
        <v>0.59</v>
      </c>
      <c r="F75" s="608">
        <v>9.76</v>
      </c>
      <c r="G75" s="608">
        <v>23.8</v>
      </c>
      <c r="H75" s="609">
        <v>43</v>
      </c>
      <c r="I75" s="611">
        <v>11</v>
      </c>
    </row>
    <row r="76" spans="1:9" ht="16.5" customHeight="1" x14ac:dyDescent="0.2">
      <c r="A76" s="612" t="s">
        <v>99</v>
      </c>
      <c r="B76" s="613">
        <v>37.200000000000003</v>
      </c>
      <c r="C76" s="614">
        <v>59</v>
      </c>
      <c r="D76" s="615">
        <v>11</v>
      </c>
      <c r="E76" s="613">
        <v>0.22</v>
      </c>
      <c r="F76" s="613">
        <v>3.59</v>
      </c>
      <c r="G76" s="613">
        <v>31.8</v>
      </c>
      <c r="H76" s="614">
        <v>33</v>
      </c>
      <c r="I76" s="617">
        <v>6</v>
      </c>
    </row>
    <row r="77" spans="1:9" ht="24" customHeight="1" x14ac:dyDescent="0.25">
      <c r="A77" s="631" t="s">
        <v>100</v>
      </c>
      <c r="B77" s="619">
        <v>1818.5</v>
      </c>
      <c r="C77" s="604">
        <v>3</v>
      </c>
      <c r="D77" s="605"/>
      <c r="E77" s="620">
        <v>10.62</v>
      </c>
      <c r="F77" s="619">
        <v>100</v>
      </c>
      <c r="G77" s="619">
        <v>6.7</v>
      </c>
      <c r="H77" s="604">
        <v>6</v>
      </c>
      <c r="I77" s="605"/>
    </row>
    <row r="78" spans="1:9" ht="18.75" customHeight="1" x14ac:dyDescent="0.2">
      <c r="A78" s="629" t="s">
        <v>101</v>
      </c>
      <c r="B78" s="608">
        <v>71.5</v>
      </c>
      <c r="C78" s="609">
        <v>43</v>
      </c>
      <c r="D78" s="610">
        <v>6</v>
      </c>
      <c r="E78" s="608">
        <v>0.42</v>
      </c>
      <c r="F78" s="608">
        <v>3.93</v>
      </c>
      <c r="G78" s="608">
        <v>10.7</v>
      </c>
      <c r="H78" s="609">
        <v>55</v>
      </c>
      <c r="I78" s="611">
        <v>3</v>
      </c>
    </row>
    <row r="79" spans="1:9" ht="19.5" customHeight="1" x14ac:dyDescent="0.2">
      <c r="A79" s="629" t="s">
        <v>102</v>
      </c>
      <c r="B79" s="608">
        <v>194.3</v>
      </c>
      <c r="C79" s="609">
        <v>16</v>
      </c>
      <c r="D79" s="610">
        <v>3</v>
      </c>
      <c r="E79" s="608">
        <v>1.1299999999999999</v>
      </c>
      <c r="F79" s="608">
        <v>10.69</v>
      </c>
      <c r="G79" s="608">
        <v>21.8</v>
      </c>
      <c r="H79" s="609">
        <v>45</v>
      </c>
      <c r="I79" s="611">
        <v>2</v>
      </c>
    </row>
    <row r="80" spans="1:9" ht="28.5" x14ac:dyDescent="0.2">
      <c r="A80" s="629" t="s">
        <v>103</v>
      </c>
      <c r="B80" s="624">
        <v>1464.2</v>
      </c>
      <c r="C80" s="609"/>
      <c r="D80" s="610"/>
      <c r="E80" s="624">
        <v>8.5500000000000007</v>
      </c>
      <c r="F80" s="624">
        <v>80.52</v>
      </c>
      <c r="G80" s="608">
        <v>2.6</v>
      </c>
      <c r="H80" s="609"/>
      <c r="I80" s="611"/>
    </row>
    <row r="81" spans="1:10" ht="30" customHeight="1" x14ac:dyDescent="0.25">
      <c r="A81" s="632" t="s">
        <v>104</v>
      </c>
      <c r="B81" s="608">
        <v>534.79999999999995</v>
      </c>
      <c r="C81" s="609">
        <v>7</v>
      </c>
      <c r="D81" s="610">
        <v>2</v>
      </c>
      <c r="E81" s="608">
        <v>3.12</v>
      </c>
      <c r="F81" s="608">
        <v>29.41</v>
      </c>
      <c r="G81" s="608">
        <v>3.2</v>
      </c>
      <c r="H81" s="609">
        <v>68</v>
      </c>
      <c r="I81" s="611">
        <v>5</v>
      </c>
      <c r="J81" s="16"/>
    </row>
    <row r="82" spans="1:10" ht="22.5" customHeight="1" x14ac:dyDescent="0.2">
      <c r="A82" s="632" t="s">
        <v>105</v>
      </c>
      <c r="B82" s="608">
        <v>769.3</v>
      </c>
      <c r="C82" s="609">
        <v>5</v>
      </c>
      <c r="D82" s="610">
        <v>1</v>
      </c>
      <c r="E82" s="608">
        <v>4.49</v>
      </c>
      <c r="F82" s="608">
        <v>42.3</v>
      </c>
      <c r="G82" s="608">
        <v>0.7</v>
      </c>
      <c r="H82" s="609">
        <v>80</v>
      </c>
      <c r="I82" s="611">
        <v>6</v>
      </c>
      <c r="J82" s="15"/>
    </row>
    <row r="83" spans="1:10" ht="28.9" customHeight="1" x14ac:dyDescent="0.2">
      <c r="A83" s="632" t="s">
        <v>106</v>
      </c>
      <c r="B83" s="608">
        <v>160.1</v>
      </c>
      <c r="C83" s="609">
        <v>24</v>
      </c>
      <c r="D83" s="610">
        <v>4</v>
      </c>
      <c r="E83" s="608">
        <v>0.94</v>
      </c>
      <c r="F83" s="608">
        <v>8.81</v>
      </c>
      <c r="G83" s="608">
        <v>10</v>
      </c>
      <c r="H83" s="609">
        <v>58</v>
      </c>
      <c r="I83" s="611">
        <v>4</v>
      </c>
    </row>
    <row r="84" spans="1:10" ht="19.149999999999999" customHeight="1" x14ac:dyDescent="0.2">
      <c r="A84" s="629" t="s">
        <v>107</v>
      </c>
      <c r="B84" s="608">
        <v>88.5</v>
      </c>
      <c r="C84" s="609">
        <v>36</v>
      </c>
      <c r="D84" s="610">
        <v>5</v>
      </c>
      <c r="E84" s="608">
        <v>0.52</v>
      </c>
      <c r="F84" s="608">
        <v>4.87</v>
      </c>
      <c r="G84" s="608">
        <v>38.5</v>
      </c>
      <c r="H84" s="609">
        <v>26</v>
      </c>
      <c r="I84" s="611">
        <v>1</v>
      </c>
      <c r="J84" s="15"/>
    </row>
    <row r="85" spans="1:10" ht="27" customHeight="1" x14ac:dyDescent="0.25">
      <c r="A85" s="631" t="s">
        <v>108</v>
      </c>
      <c r="B85" s="619">
        <v>4361.7</v>
      </c>
      <c r="C85" s="604">
        <v>2</v>
      </c>
      <c r="D85" s="605"/>
      <c r="E85" s="633">
        <v>25.47</v>
      </c>
      <c r="F85" s="619">
        <v>100</v>
      </c>
      <c r="G85" s="619">
        <v>3.8</v>
      </c>
      <c r="H85" s="604">
        <v>7</v>
      </c>
      <c r="I85" s="605"/>
      <c r="J85" s="15"/>
    </row>
    <row r="86" spans="1:10" ht="18.75" customHeight="1" x14ac:dyDescent="0.2">
      <c r="A86" s="629" t="s">
        <v>109</v>
      </c>
      <c r="B86" s="608">
        <v>92.9</v>
      </c>
      <c r="C86" s="609">
        <v>35</v>
      </c>
      <c r="D86" s="610">
        <v>9</v>
      </c>
      <c r="E86" s="608">
        <v>0.54</v>
      </c>
      <c r="F86" s="608">
        <v>2.13</v>
      </c>
      <c r="G86" s="608">
        <v>2.2999999999999998</v>
      </c>
      <c r="H86" s="609">
        <v>74</v>
      </c>
      <c r="I86" s="611">
        <v>8</v>
      </c>
      <c r="J86" s="15"/>
    </row>
    <row r="87" spans="1:10" ht="18.75" customHeight="1" x14ac:dyDescent="0.2">
      <c r="A87" s="629" t="s">
        <v>110</v>
      </c>
      <c r="B87" s="608">
        <v>168.6</v>
      </c>
      <c r="C87" s="609">
        <v>20</v>
      </c>
      <c r="D87" s="610">
        <v>5</v>
      </c>
      <c r="E87" s="608">
        <v>0.98</v>
      </c>
      <c r="F87" s="608">
        <v>3.87</v>
      </c>
      <c r="G87" s="608">
        <v>2</v>
      </c>
      <c r="H87" s="609">
        <v>76</v>
      </c>
      <c r="I87" s="611">
        <v>9</v>
      </c>
      <c r="J87" s="15"/>
    </row>
    <row r="88" spans="1:10" ht="18.75" customHeight="1" x14ac:dyDescent="0.2">
      <c r="A88" s="629" t="s">
        <v>111</v>
      </c>
      <c r="B88" s="608">
        <v>61.6</v>
      </c>
      <c r="C88" s="609">
        <v>46</v>
      </c>
      <c r="D88" s="610">
        <v>10</v>
      </c>
      <c r="E88" s="608">
        <v>0.36</v>
      </c>
      <c r="F88" s="608">
        <v>1.41</v>
      </c>
      <c r="G88" s="608">
        <v>8.6</v>
      </c>
      <c r="H88" s="609">
        <v>61</v>
      </c>
      <c r="I88" s="611">
        <v>5</v>
      </c>
      <c r="J88" s="15"/>
    </row>
    <row r="89" spans="1:10" ht="18.75" customHeight="1" x14ac:dyDescent="0.2">
      <c r="A89" s="629" t="s">
        <v>112</v>
      </c>
      <c r="B89" s="608">
        <v>168</v>
      </c>
      <c r="C89" s="609">
        <v>21</v>
      </c>
      <c r="D89" s="610">
        <v>6</v>
      </c>
      <c r="E89" s="608">
        <v>0.98</v>
      </c>
      <c r="F89" s="608">
        <v>3.85</v>
      </c>
      <c r="G89" s="608">
        <v>12.7</v>
      </c>
      <c r="H89" s="609">
        <v>53</v>
      </c>
      <c r="I89" s="611">
        <v>4</v>
      </c>
      <c r="J89" s="15"/>
    </row>
    <row r="90" spans="1:10" ht="18.75" customHeight="1" x14ac:dyDescent="0.2">
      <c r="A90" s="629" t="s">
        <v>113</v>
      </c>
      <c r="B90" s="608">
        <v>2366.8000000000002</v>
      </c>
      <c r="C90" s="609">
        <v>2</v>
      </c>
      <c r="D90" s="610">
        <v>1</v>
      </c>
      <c r="E90" s="608">
        <v>13.82</v>
      </c>
      <c r="F90" s="608">
        <v>54.26</v>
      </c>
      <c r="G90" s="608">
        <v>1.2</v>
      </c>
      <c r="H90" s="609">
        <v>79</v>
      </c>
      <c r="I90" s="611">
        <v>10</v>
      </c>
      <c r="J90" s="15"/>
    </row>
    <row r="91" spans="1:10" ht="18.75" customHeight="1" x14ac:dyDescent="0.2">
      <c r="A91" s="629" t="s">
        <v>114</v>
      </c>
      <c r="B91" s="608">
        <v>774.8</v>
      </c>
      <c r="C91" s="609">
        <v>4</v>
      </c>
      <c r="D91" s="610">
        <v>2</v>
      </c>
      <c r="E91" s="608">
        <v>4.5199999999999996</v>
      </c>
      <c r="F91" s="608">
        <v>17.760000000000002</v>
      </c>
      <c r="G91" s="608">
        <v>3</v>
      </c>
      <c r="H91" s="609">
        <v>69</v>
      </c>
      <c r="I91" s="611">
        <v>7</v>
      </c>
      <c r="J91" s="15"/>
    </row>
    <row r="92" spans="1:10" ht="18.75" customHeight="1" x14ac:dyDescent="0.2">
      <c r="A92" s="629" t="s">
        <v>115</v>
      </c>
      <c r="B92" s="608">
        <v>95.7</v>
      </c>
      <c r="C92" s="609">
        <v>34</v>
      </c>
      <c r="D92" s="610">
        <v>8</v>
      </c>
      <c r="E92" s="608">
        <v>0.56000000000000005</v>
      </c>
      <c r="F92" s="608">
        <v>2.19</v>
      </c>
      <c r="G92" s="608">
        <v>26.8</v>
      </c>
      <c r="H92" s="609">
        <v>41</v>
      </c>
      <c r="I92" s="611">
        <v>1</v>
      </c>
      <c r="J92" s="15"/>
    </row>
    <row r="93" spans="1:10" ht="18.75" customHeight="1" x14ac:dyDescent="0.25">
      <c r="A93" s="629" t="s">
        <v>116</v>
      </c>
      <c r="B93" s="608">
        <v>177.8</v>
      </c>
      <c r="C93" s="609">
        <v>18</v>
      </c>
      <c r="D93" s="610">
        <v>4</v>
      </c>
      <c r="E93" s="608">
        <v>1.04</v>
      </c>
      <c r="F93" s="608">
        <v>4.08</v>
      </c>
      <c r="G93" s="608">
        <v>15.7</v>
      </c>
      <c r="H93" s="609">
        <v>48</v>
      </c>
      <c r="I93" s="611">
        <v>2</v>
      </c>
      <c r="J93" s="16"/>
    </row>
    <row r="94" spans="1:10" ht="18.75" customHeight="1" x14ac:dyDescent="0.2">
      <c r="A94" s="629" t="s">
        <v>117</v>
      </c>
      <c r="B94" s="608">
        <v>141.1</v>
      </c>
      <c r="C94" s="609">
        <v>28</v>
      </c>
      <c r="D94" s="610">
        <v>7</v>
      </c>
      <c r="E94" s="608">
        <v>0.82</v>
      </c>
      <c r="F94" s="608">
        <v>3.24</v>
      </c>
      <c r="G94" s="608">
        <v>13</v>
      </c>
      <c r="H94" s="609">
        <v>52</v>
      </c>
      <c r="I94" s="611">
        <v>3</v>
      </c>
      <c r="J94" s="15"/>
    </row>
    <row r="95" spans="1:10" ht="18.75" customHeight="1" x14ac:dyDescent="0.2">
      <c r="A95" s="634" t="s">
        <v>118</v>
      </c>
      <c r="B95" s="613">
        <v>314.39999999999998</v>
      </c>
      <c r="C95" s="614">
        <v>15</v>
      </c>
      <c r="D95" s="615">
        <v>3</v>
      </c>
      <c r="E95" s="613">
        <v>1.84</v>
      </c>
      <c r="F95" s="613">
        <v>7.21</v>
      </c>
      <c r="G95" s="613">
        <v>3.3</v>
      </c>
      <c r="H95" s="614">
        <v>67</v>
      </c>
      <c r="I95" s="617">
        <v>6</v>
      </c>
      <c r="J95" s="15"/>
    </row>
    <row r="96" spans="1:10" ht="31.5" customHeight="1" x14ac:dyDescent="0.25">
      <c r="A96" s="631" t="s">
        <v>119</v>
      </c>
      <c r="B96" s="619">
        <v>6952.6</v>
      </c>
      <c r="C96" s="604">
        <v>1</v>
      </c>
      <c r="D96" s="605"/>
      <c r="E96" s="633">
        <v>40.6</v>
      </c>
      <c r="F96" s="619">
        <v>100</v>
      </c>
      <c r="G96" s="619">
        <v>1.1000000000000001</v>
      </c>
      <c r="H96" s="604">
        <v>8</v>
      </c>
      <c r="I96" s="605"/>
      <c r="J96" s="15"/>
    </row>
    <row r="97" spans="1:10" ht="19.5" customHeight="1" x14ac:dyDescent="0.2">
      <c r="A97" s="629" t="s">
        <v>120</v>
      </c>
      <c r="B97" s="608">
        <v>351.3</v>
      </c>
      <c r="C97" s="609">
        <v>14</v>
      </c>
      <c r="D97" s="610">
        <v>8</v>
      </c>
      <c r="E97" s="608">
        <v>2.0499999999999998</v>
      </c>
      <c r="F97" s="608">
        <v>5.05</v>
      </c>
      <c r="G97" s="608">
        <v>2.8</v>
      </c>
      <c r="H97" s="609">
        <v>71</v>
      </c>
      <c r="I97" s="611">
        <v>4</v>
      </c>
      <c r="J97" s="15"/>
    </row>
    <row r="98" spans="1:10" ht="21" customHeight="1" x14ac:dyDescent="0.2">
      <c r="A98" s="629" t="s">
        <v>121</v>
      </c>
      <c r="B98" s="608">
        <v>3083.5</v>
      </c>
      <c r="C98" s="609">
        <v>1</v>
      </c>
      <c r="D98" s="610">
        <v>1</v>
      </c>
      <c r="E98" s="608">
        <v>18.010000000000002</v>
      </c>
      <c r="F98" s="608">
        <v>44.35</v>
      </c>
      <c r="G98" s="608">
        <v>0.3</v>
      </c>
      <c r="H98" s="609">
        <v>82</v>
      </c>
      <c r="I98" s="611">
        <v>9</v>
      </c>
      <c r="J98" s="15"/>
    </row>
    <row r="99" spans="1:10" ht="21" customHeight="1" x14ac:dyDescent="0.2">
      <c r="A99" s="629" t="s">
        <v>122</v>
      </c>
      <c r="B99" s="608">
        <v>431.9</v>
      </c>
      <c r="C99" s="609">
        <v>10</v>
      </c>
      <c r="D99" s="610">
        <v>6</v>
      </c>
      <c r="E99" s="608">
        <v>2.52</v>
      </c>
      <c r="F99" s="608">
        <v>6.21</v>
      </c>
      <c r="G99" s="608">
        <v>2.2999999999999998</v>
      </c>
      <c r="H99" s="609">
        <v>73</v>
      </c>
      <c r="I99" s="611">
        <v>5</v>
      </c>
      <c r="J99" s="15"/>
    </row>
    <row r="100" spans="1:10" ht="21" customHeight="1" x14ac:dyDescent="0.2">
      <c r="A100" s="635" t="s">
        <v>123</v>
      </c>
      <c r="B100" s="608">
        <v>464.3</v>
      </c>
      <c r="C100" s="609">
        <v>8</v>
      </c>
      <c r="D100" s="610">
        <v>4</v>
      </c>
      <c r="E100" s="608">
        <v>2.71</v>
      </c>
      <c r="F100" s="608">
        <v>6.68</v>
      </c>
      <c r="G100" s="608">
        <v>0.6</v>
      </c>
      <c r="H100" s="609">
        <v>81</v>
      </c>
      <c r="I100" s="611">
        <v>8</v>
      </c>
      <c r="J100" s="15"/>
    </row>
    <row r="101" spans="1:10" ht="21" customHeight="1" x14ac:dyDescent="0.2">
      <c r="A101" s="629" t="s">
        <v>124</v>
      </c>
      <c r="B101" s="608">
        <v>164.7</v>
      </c>
      <c r="C101" s="609">
        <v>22</v>
      </c>
      <c r="D101" s="610">
        <v>9</v>
      </c>
      <c r="E101" s="608">
        <v>0.96</v>
      </c>
      <c r="F101" s="608">
        <v>2.37</v>
      </c>
      <c r="G101" s="608">
        <v>11.1</v>
      </c>
      <c r="H101" s="609">
        <v>54</v>
      </c>
      <c r="I101" s="611">
        <v>1</v>
      </c>
      <c r="J101" s="15"/>
    </row>
    <row r="102" spans="1:10" ht="21" customHeight="1" x14ac:dyDescent="0.2">
      <c r="A102" s="629" t="s">
        <v>125</v>
      </c>
      <c r="B102" s="608">
        <v>787.6</v>
      </c>
      <c r="C102" s="609">
        <v>3</v>
      </c>
      <c r="D102" s="610">
        <v>2</v>
      </c>
      <c r="E102" s="608">
        <v>4.5999999999999996</v>
      </c>
      <c r="F102" s="608">
        <v>11.33</v>
      </c>
      <c r="G102" s="608">
        <v>1.6</v>
      </c>
      <c r="H102" s="609">
        <v>78</v>
      </c>
      <c r="I102" s="611">
        <v>7</v>
      </c>
      <c r="J102" s="15"/>
    </row>
    <row r="103" spans="1:10" ht="21" customHeight="1" x14ac:dyDescent="0.2">
      <c r="A103" s="629" t="s">
        <v>126</v>
      </c>
      <c r="B103" s="608">
        <v>361.9</v>
      </c>
      <c r="C103" s="609">
        <v>13</v>
      </c>
      <c r="D103" s="610">
        <v>7</v>
      </c>
      <c r="E103" s="608">
        <v>2.11</v>
      </c>
      <c r="F103" s="608">
        <v>5.21</v>
      </c>
      <c r="G103" s="608">
        <v>2.1</v>
      </c>
      <c r="H103" s="609">
        <v>75</v>
      </c>
      <c r="I103" s="611">
        <v>6</v>
      </c>
      <c r="J103" s="15"/>
    </row>
    <row r="104" spans="1:10" ht="21" customHeight="1" x14ac:dyDescent="0.2">
      <c r="A104" s="629" t="s">
        <v>127</v>
      </c>
      <c r="B104" s="608">
        <v>462.5</v>
      </c>
      <c r="C104" s="609">
        <v>9</v>
      </c>
      <c r="D104" s="610">
        <v>5</v>
      </c>
      <c r="E104" s="608">
        <v>2.7</v>
      </c>
      <c r="F104" s="608">
        <v>6.65</v>
      </c>
      <c r="G104" s="608">
        <v>0.3</v>
      </c>
      <c r="H104" s="609">
        <v>83</v>
      </c>
      <c r="I104" s="611">
        <v>10</v>
      </c>
      <c r="J104" s="15"/>
    </row>
    <row r="105" spans="1:10" ht="21" customHeight="1" x14ac:dyDescent="0.2">
      <c r="A105" s="629" t="s">
        <v>128</v>
      </c>
      <c r="B105" s="608">
        <v>87.1</v>
      </c>
      <c r="C105" s="609">
        <v>37</v>
      </c>
      <c r="D105" s="610">
        <v>10</v>
      </c>
      <c r="E105" s="608">
        <v>0.51</v>
      </c>
      <c r="F105" s="608">
        <v>1.25</v>
      </c>
      <c r="G105" s="608">
        <v>5.3</v>
      </c>
      <c r="H105" s="609">
        <v>63</v>
      </c>
      <c r="I105" s="611">
        <v>2</v>
      </c>
    </row>
    <row r="106" spans="1:10" ht="21" customHeight="1" x14ac:dyDescent="0.2">
      <c r="A106" s="629" t="s">
        <v>129</v>
      </c>
      <c r="B106" s="608">
        <v>36.299999999999997</v>
      </c>
      <c r="C106" s="609">
        <v>60</v>
      </c>
      <c r="D106" s="610">
        <v>11</v>
      </c>
      <c r="E106" s="608">
        <v>0.21</v>
      </c>
      <c r="F106" s="608">
        <v>0.52</v>
      </c>
      <c r="G106" s="608">
        <v>4.0999999999999996</v>
      </c>
      <c r="H106" s="609">
        <v>65</v>
      </c>
      <c r="I106" s="611">
        <v>3</v>
      </c>
      <c r="J106" s="10"/>
    </row>
    <row r="107" spans="1:10" ht="21" customHeight="1" x14ac:dyDescent="0.2">
      <c r="A107" s="634" t="s">
        <v>130</v>
      </c>
      <c r="B107" s="613">
        <v>721.5</v>
      </c>
      <c r="C107" s="636">
        <v>6</v>
      </c>
      <c r="D107" s="637">
        <v>3</v>
      </c>
      <c r="E107" s="613">
        <v>4.21</v>
      </c>
      <c r="F107" s="613">
        <v>10.38</v>
      </c>
      <c r="G107" s="613">
        <v>0.1</v>
      </c>
      <c r="H107" s="636">
        <v>85</v>
      </c>
      <c r="I107" s="638">
        <v>11</v>
      </c>
      <c r="J107" s="17"/>
    </row>
    <row r="109" spans="1:10" x14ac:dyDescent="0.2">
      <c r="B109" s="18"/>
      <c r="C109" s="18"/>
      <c r="D109" s="18"/>
      <c r="E109" s="18"/>
      <c r="F109" s="18"/>
      <c r="G109" s="18"/>
      <c r="H109" s="18"/>
      <c r="I109" s="18"/>
    </row>
    <row r="110" spans="1:10" x14ac:dyDescent="0.2">
      <c r="A110" s="19"/>
      <c r="B110" s="20"/>
      <c r="E110" s="18"/>
      <c r="G110" s="20"/>
    </row>
    <row r="111" spans="1:10" x14ac:dyDescent="0.2">
      <c r="A111" s="19"/>
      <c r="B111" s="20"/>
      <c r="E111" s="18"/>
      <c r="G111" s="20"/>
    </row>
    <row r="112" spans="1:10" x14ac:dyDescent="0.2">
      <c r="A112" s="19"/>
      <c r="B112" s="20"/>
      <c r="E112" s="18"/>
      <c r="G112" s="20"/>
    </row>
    <row r="113" spans="1:7" x14ac:dyDescent="0.2">
      <c r="A113" s="19"/>
      <c r="B113" s="20"/>
      <c r="E113" s="18"/>
      <c r="G113" s="20"/>
    </row>
    <row r="114" spans="1:7" x14ac:dyDescent="0.2">
      <c r="A114" s="19" t="s">
        <v>131</v>
      </c>
      <c r="B114" s="20"/>
      <c r="E114" s="18"/>
      <c r="G114" s="20"/>
    </row>
    <row r="115" spans="1:7" x14ac:dyDescent="0.2">
      <c r="A115" s="19"/>
      <c r="B115" s="20"/>
      <c r="E115" s="18"/>
      <c r="G115" s="20"/>
    </row>
    <row r="116" spans="1:7" x14ac:dyDescent="0.2">
      <c r="A116" s="19"/>
      <c r="B116" s="20"/>
      <c r="E116" s="18"/>
      <c r="G116" s="20"/>
    </row>
    <row r="117" spans="1:7" x14ac:dyDescent="0.2">
      <c r="A117" s="19"/>
      <c r="B117" s="20"/>
      <c r="E117" s="18"/>
      <c r="G117" s="20"/>
    </row>
    <row r="118" spans="1:7" x14ac:dyDescent="0.2">
      <c r="A118" s="19"/>
      <c r="B118" s="20"/>
      <c r="G118" s="20"/>
    </row>
    <row r="119" spans="1:7" x14ac:dyDescent="0.2">
      <c r="A119" s="19"/>
      <c r="B119" s="20"/>
      <c r="G119" s="20"/>
    </row>
    <row r="120" spans="1:7" x14ac:dyDescent="0.2">
      <c r="A120" s="19"/>
      <c r="B120" s="20"/>
      <c r="G120" s="20"/>
    </row>
    <row r="121" spans="1:7" x14ac:dyDescent="0.2">
      <c r="A121" s="19"/>
      <c r="B121" s="20"/>
      <c r="G121" s="20"/>
    </row>
    <row r="122" spans="1:7" x14ac:dyDescent="0.2">
      <c r="A122" s="19"/>
      <c r="B122" s="20"/>
      <c r="G122" s="20"/>
    </row>
    <row r="123" spans="1:7" x14ac:dyDescent="0.2">
      <c r="A123" s="19"/>
      <c r="B123" s="20"/>
      <c r="G123" s="20"/>
    </row>
    <row r="124" spans="1:7" x14ac:dyDescent="0.2">
      <c r="A124" s="19"/>
      <c r="B124" s="20"/>
      <c r="G124" s="20"/>
    </row>
    <row r="125" spans="1:7" x14ac:dyDescent="0.2">
      <c r="A125" s="19"/>
      <c r="B125" s="20"/>
      <c r="G125" s="20"/>
    </row>
    <row r="126" spans="1:7" x14ac:dyDescent="0.2">
      <c r="A126" s="19"/>
      <c r="B126" s="20"/>
      <c r="G126" s="20"/>
    </row>
    <row r="127" spans="1:7" x14ac:dyDescent="0.2">
      <c r="A127" s="19"/>
      <c r="B127" s="20"/>
      <c r="G127" s="20"/>
    </row>
    <row r="128" spans="1:7" x14ac:dyDescent="0.2">
      <c r="A128" s="19"/>
      <c r="B128" s="20"/>
      <c r="G128" s="20"/>
    </row>
    <row r="129" spans="1:7" x14ac:dyDescent="0.2">
      <c r="A129" s="19"/>
      <c r="B129" s="20"/>
      <c r="G129" s="20"/>
    </row>
    <row r="130" spans="1:7" x14ac:dyDescent="0.2">
      <c r="A130" s="19"/>
      <c r="B130" s="20"/>
      <c r="G130" s="20"/>
    </row>
    <row r="131" spans="1:7" x14ac:dyDescent="0.2">
      <c r="A131" s="19"/>
      <c r="B131" s="20"/>
      <c r="G131" s="20"/>
    </row>
    <row r="132" spans="1:7" x14ac:dyDescent="0.2">
      <c r="A132" s="19"/>
      <c r="B132" s="20"/>
      <c r="G132" s="20"/>
    </row>
    <row r="133" spans="1:7" x14ac:dyDescent="0.2">
      <c r="A133" s="19"/>
      <c r="B133" s="20"/>
      <c r="G133" s="20"/>
    </row>
    <row r="134" spans="1:7" x14ac:dyDescent="0.2">
      <c r="A134" s="19"/>
      <c r="B134" s="20"/>
      <c r="G134" s="20"/>
    </row>
    <row r="135" spans="1:7" x14ac:dyDescent="0.2">
      <c r="A135" s="19"/>
      <c r="B135" s="20"/>
      <c r="G135" s="20"/>
    </row>
    <row r="136" spans="1:7" x14ac:dyDescent="0.2">
      <c r="A136" s="19"/>
      <c r="B136" s="20"/>
      <c r="G136" s="20"/>
    </row>
    <row r="137" spans="1:7" x14ac:dyDescent="0.2">
      <c r="A137" s="19"/>
      <c r="B137" s="20"/>
      <c r="G137" s="20"/>
    </row>
    <row r="138" spans="1:7" x14ac:dyDescent="0.2">
      <c r="A138" s="19"/>
      <c r="B138" s="20"/>
      <c r="G138" s="20"/>
    </row>
    <row r="139" spans="1:7" x14ac:dyDescent="0.2">
      <c r="A139" s="19"/>
      <c r="B139" s="20"/>
      <c r="G139" s="20"/>
    </row>
    <row r="140" spans="1:7" x14ac:dyDescent="0.2">
      <c r="A140" s="19"/>
      <c r="B140" s="20"/>
      <c r="G140" s="20"/>
    </row>
    <row r="141" spans="1:7" x14ac:dyDescent="0.2">
      <c r="A141" s="19"/>
      <c r="B141" s="20"/>
      <c r="G141" s="20"/>
    </row>
    <row r="142" spans="1:7" x14ac:dyDescent="0.2">
      <c r="A142" s="19"/>
      <c r="B142" s="20"/>
      <c r="G142" s="20"/>
    </row>
    <row r="143" spans="1:7" x14ac:dyDescent="0.2">
      <c r="A143" s="19"/>
      <c r="B143" s="20"/>
      <c r="G143" s="20"/>
    </row>
    <row r="144" spans="1:7" x14ac:dyDescent="0.2">
      <c r="A144" s="19"/>
      <c r="B144" s="20"/>
      <c r="G144" s="20"/>
    </row>
    <row r="145" spans="1:7" x14ac:dyDescent="0.2">
      <c r="A145" s="19"/>
      <c r="B145" s="20"/>
      <c r="G145" s="20"/>
    </row>
    <row r="146" spans="1:7" x14ac:dyDescent="0.2">
      <c r="A146" s="19"/>
      <c r="B146" s="20"/>
      <c r="G146" s="20"/>
    </row>
    <row r="147" spans="1:7" x14ac:dyDescent="0.2">
      <c r="A147" s="19"/>
      <c r="B147" s="20"/>
      <c r="G147" s="20"/>
    </row>
    <row r="148" spans="1:7" x14ac:dyDescent="0.2">
      <c r="A148" s="19"/>
      <c r="B148" s="20"/>
      <c r="G148" s="20"/>
    </row>
    <row r="149" spans="1:7" x14ac:dyDescent="0.2">
      <c r="A149" s="19"/>
      <c r="B149" s="20"/>
      <c r="G149" s="20"/>
    </row>
    <row r="150" spans="1:7" x14ac:dyDescent="0.2">
      <c r="A150" s="19"/>
      <c r="B150" s="20"/>
      <c r="G150" s="20"/>
    </row>
    <row r="151" spans="1:7" x14ac:dyDescent="0.2">
      <c r="A151" s="19"/>
      <c r="B151" s="20"/>
      <c r="G151" s="20"/>
    </row>
    <row r="152" spans="1:7" x14ac:dyDescent="0.2">
      <c r="A152" s="19"/>
      <c r="B152" s="20"/>
      <c r="G152" s="20"/>
    </row>
    <row r="153" spans="1:7" x14ac:dyDescent="0.2">
      <c r="A153" s="19"/>
      <c r="B153" s="20"/>
      <c r="G153" s="20"/>
    </row>
    <row r="154" spans="1:7" x14ac:dyDescent="0.2">
      <c r="A154" s="19"/>
      <c r="B154" s="20"/>
      <c r="G154" s="20"/>
    </row>
    <row r="155" spans="1:7" x14ac:dyDescent="0.2">
      <c r="A155" s="19"/>
      <c r="B155" s="20"/>
      <c r="G155" s="20"/>
    </row>
    <row r="156" spans="1:7" x14ac:dyDescent="0.2">
      <c r="A156" s="19"/>
      <c r="B156" s="20"/>
      <c r="G156" s="20"/>
    </row>
    <row r="157" spans="1:7" x14ac:dyDescent="0.2">
      <c r="A157" s="19"/>
      <c r="B157" s="20"/>
      <c r="G157" s="20"/>
    </row>
    <row r="158" spans="1:7" x14ac:dyDescent="0.2">
      <c r="A158" s="19"/>
      <c r="B158" s="20"/>
      <c r="G158" s="20"/>
    </row>
    <row r="159" spans="1:7" x14ac:dyDescent="0.2">
      <c r="A159" s="19"/>
      <c r="B159" s="20"/>
      <c r="G159" s="20"/>
    </row>
    <row r="160" spans="1:7" x14ac:dyDescent="0.2">
      <c r="A160" s="19"/>
      <c r="B160" s="20"/>
      <c r="G160" s="20"/>
    </row>
    <row r="161" spans="1:7" x14ac:dyDescent="0.2">
      <c r="A161" s="19"/>
      <c r="B161" s="20"/>
      <c r="G161" s="20"/>
    </row>
    <row r="162" spans="1:7" x14ac:dyDescent="0.2">
      <c r="A162" s="19"/>
      <c r="B162" s="20"/>
      <c r="G162" s="20"/>
    </row>
    <row r="163" spans="1:7" x14ac:dyDescent="0.2">
      <c r="A163" s="19"/>
      <c r="B163" s="20"/>
      <c r="G163" s="20"/>
    </row>
    <row r="164" spans="1:7" x14ac:dyDescent="0.2">
      <c r="A164" s="19"/>
      <c r="B164" s="20"/>
      <c r="G164" s="20"/>
    </row>
    <row r="165" spans="1:7" x14ac:dyDescent="0.2">
      <c r="A165" s="19"/>
      <c r="B165" s="20"/>
      <c r="G165" s="20"/>
    </row>
    <row r="166" spans="1:7" x14ac:dyDescent="0.2">
      <c r="A166" s="19"/>
      <c r="B166" s="20"/>
      <c r="G166" s="20"/>
    </row>
    <row r="167" spans="1:7" x14ac:dyDescent="0.2">
      <c r="A167" s="19"/>
      <c r="B167" s="20"/>
      <c r="G167" s="20"/>
    </row>
    <row r="168" spans="1:7" x14ac:dyDescent="0.2">
      <c r="A168" s="19"/>
      <c r="B168" s="20"/>
      <c r="G168" s="20"/>
    </row>
    <row r="169" spans="1:7" x14ac:dyDescent="0.2">
      <c r="A169" s="19"/>
      <c r="B169" s="20"/>
      <c r="G169" s="20"/>
    </row>
    <row r="170" spans="1:7" x14ac:dyDescent="0.2">
      <c r="A170" s="19"/>
      <c r="B170" s="20"/>
      <c r="G170" s="20"/>
    </row>
    <row r="171" spans="1:7" x14ac:dyDescent="0.2">
      <c r="A171" s="19"/>
      <c r="B171" s="20"/>
      <c r="G171" s="20"/>
    </row>
    <row r="172" spans="1:7" x14ac:dyDescent="0.2">
      <c r="A172" s="19"/>
      <c r="B172" s="20"/>
      <c r="G172" s="20"/>
    </row>
    <row r="173" spans="1:7" x14ac:dyDescent="0.2">
      <c r="A173" s="19"/>
      <c r="B173" s="20"/>
      <c r="G173" s="20"/>
    </row>
    <row r="174" spans="1:7" x14ac:dyDescent="0.2">
      <c r="A174" s="19"/>
      <c r="B174" s="20"/>
      <c r="G174" s="20"/>
    </row>
    <row r="175" spans="1:7" x14ac:dyDescent="0.2">
      <c r="A175" s="19"/>
      <c r="B175" s="20"/>
      <c r="G175" s="20"/>
    </row>
    <row r="176" spans="1:7" x14ac:dyDescent="0.2">
      <c r="A176" s="19"/>
      <c r="B176" s="21"/>
      <c r="G176" s="21"/>
    </row>
    <row r="177" spans="1:7" x14ac:dyDescent="0.2">
      <c r="A177" s="19"/>
      <c r="B177" s="21"/>
      <c r="G177" s="21"/>
    </row>
    <row r="178" spans="1:7" x14ac:dyDescent="0.2">
      <c r="A178" s="19"/>
      <c r="B178" s="21"/>
      <c r="G178" s="21"/>
    </row>
    <row r="179" spans="1:7" x14ac:dyDescent="0.2">
      <c r="A179" s="19"/>
      <c r="B179" s="21"/>
      <c r="G179" s="21"/>
    </row>
    <row r="180" spans="1:7" x14ac:dyDescent="0.2">
      <c r="A180" s="19"/>
      <c r="B180" s="21"/>
      <c r="G180" s="21"/>
    </row>
    <row r="181" spans="1:7" x14ac:dyDescent="0.2">
      <c r="A181" s="19"/>
      <c r="B181" s="21"/>
      <c r="G181" s="21"/>
    </row>
    <row r="182" spans="1:7" x14ac:dyDescent="0.2">
      <c r="A182" s="19"/>
      <c r="B182" s="21"/>
      <c r="G182" s="21"/>
    </row>
    <row r="183" spans="1:7" x14ac:dyDescent="0.2">
      <c r="A183" s="19"/>
      <c r="B183" s="21"/>
      <c r="G183" s="21"/>
    </row>
    <row r="184" spans="1:7" x14ac:dyDescent="0.2">
      <c r="A184" s="19"/>
      <c r="B184" s="21"/>
      <c r="G184" s="21"/>
    </row>
    <row r="185" spans="1:7" x14ac:dyDescent="0.2">
      <c r="A185" s="19"/>
      <c r="B185" s="21"/>
      <c r="G185" s="21"/>
    </row>
    <row r="186" spans="1:7" x14ac:dyDescent="0.2">
      <c r="A186" s="19"/>
      <c r="B186" s="21"/>
      <c r="G186" s="21"/>
    </row>
    <row r="187" spans="1:7" x14ac:dyDescent="0.2">
      <c r="A187" s="19"/>
      <c r="B187" s="21"/>
      <c r="G187" s="21"/>
    </row>
    <row r="188" spans="1:7" x14ac:dyDescent="0.2">
      <c r="A188" s="19"/>
      <c r="B188" s="21"/>
      <c r="G188" s="21"/>
    </row>
    <row r="189" spans="1:7" x14ac:dyDescent="0.2">
      <c r="A189" s="19"/>
      <c r="B189" s="21"/>
      <c r="G189" s="21"/>
    </row>
    <row r="190" spans="1:7" x14ac:dyDescent="0.2">
      <c r="A190" s="19"/>
      <c r="B190" s="21"/>
      <c r="G190" s="21"/>
    </row>
    <row r="191" spans="1:7" x14ac:dyDescent="0.2">
      <c r="A191" s="19"/>
      <c r="B191" s="21"/>
      <c r="G191" s="21"/>
    </row>
    <row r="192" spans="1:7" x14ac:dyDescent="0.2">
      <c r="A192" s="19"/>
      <c r="B192" s="21"/>
      <c r="G192" s="21"/>
    </row>
    <row r="193" spans="1:7" x14ac:dyDescent="0.2">
      <c r="A193" s="19"/>
      <c r="B193" s="21"/>
      <c r="G193" s="21"/>
    </row>
    <row r="194" spans="1:7" x14ac:dyDescent="0.2">
      <c r="A194" s="19"/>
      <c r="B194" s="21"/>
      <c r="G194" s="21"/>
    </row>
    <row r="195" spans="1:7" x14ac:dyDescent="0.2">
      <c r="A195" s="19"/>
      <c r="B195" s="21"/>
      <c r="G195" s="21"/>
    </row>
    <row r="196" spans="1:7" x14ac:dyDescent="0.2">
      <c r="A196" s="19"/>
      <c r="B196" s="21"/>
      <c r="G196" s="21"/>
    </row>
    <row r="197" spans="1:7" x14ac:dyDescent="0.2">
      <c r="A197" s="19"/>
      <c r="B197" s="21"/>
      <c r="G197" s="21"/>
    </row>
    <row r="198" spans="1:7" x14ac:dyDescent="0.2">
      <c r="A198" s="19"/>
      <c r="B198" s="21"/>
      <c r="G198" s="21"/>
    </row>
    <row r="199" spans="1:7" x14ac:dyDescent="0.2">
      <c r="A199" s="19"/>
      <c r="B199" s="21"/>
      <c r="G199" s="21"/>
    </row>
    <row r="200" spans="1:7" x14ac:dyDescent="0.2">
      <c r="A200" s="19"/>
      <c r="B200" s="21"/>
      <c r="G200" s="21"/>
    </row>
    <row r="201" spans="1:7" x14ac:dyDescent="0.2">
      <c r="A201" s="19"/>
      <c r="B201" s="21"/>
      <c r="G201" s="21"/>
    </row>
    <row r="202" spans="1:7" x14ac:dyDescent="0.2">
      <c r="A202" s="19"/>
      <c r="B202" s="21"/>
      <c r="G202" s="21"/>
    </row>
    <row r="203" spans="1:7" x14ac:dyDescent="0.2">
      <c r="A203" s="19"/>
      <c r="B203" s="21"/>
      <c r="G203" s="21"/>
    </row>
    <row r="204" spans="1:7" x14ac:dyDescent="0.2">
      <c r="A204" s="19"/>
      <c r="B204" s="21"/>
      <c r="G204" s="21"/>
    </row>
    <row r="205" spans="1:7" x14ac:dyDescent="0.2">
      <c r="A205" s="19"/>
      <c r="B205" s="21"/>
      <c r="G205" s="21"/>
    </row>
    <row r="206" spans="1:7" x14ac:dyDescent="0.2">
      <c r="A206" s="19"/>
      <c r="B206" s="21"/>
      <c r="G206" s="21"/>
    </row>
    <row r="207" spans="1:7" x14ac:dyDescent="0.2">
      <c r="A207" s="19"/>
      <c r="B207" s="21"/>
      <c r="G207" s="21"/>
    </row>
    <row r="208" spans="1:7" x14ac:dyDescent="0.2">
      <c r="A208" s="19"/>
      <c r="B208" s="21"/>
      <c r="G208" s="21"/>
    </row>
    <row r="209" spans="1:7" x14ac:dyDescent="0.2">
      <c r="A209" s="19"/>
      <c r="B209" s="21"/>
      <c r="G209" s="21"/>
    </row>
    <row r="210" spans="1:7" x14ac:dyDescent="0.2">
      <c r="A210" s="19"/>
      <c r="B210" s="21"/>
      <c r="G210" s="21"/>
    </row>
    <row r="211" spans="1:7" x14ac:dyDescent="0.2">
      <c r="A211" s="19"/>
      <c r="B211" s="21"/>
      <c r="G211" s="21"/>
    </row>
    <row r="212" spans="1:7" x14ac:dyDescent="0.2">
      <c r="A212" s="19"/>
      <c r="B212" s="21"/>
      <c r="G212" s="21"/>
    </row>
    <row r="213" spans="1:7" x14ac:dyDescent="0.2">
      <c r="A213" s="19"/>
      <c r="B213" s="21"/>
      <c r="G213" s="21"/>
    </row>
    <row r="214" spans="1:7" x14ac:dyDescent="0.2">
      <c r="A214" s="19"/>
      <c r="B214" s="21"/>
      <c r="G214" s="21"/>
    </row>
    <row r="215" spans="1:7" x14ac:dyDescent="0.2">
      <c r="A215" s="19"/>
      <c r="B215" s="21"/>
      <c r="G215" s="21"/>
    </row>
    <row r="216" spans="1:7" x14ac:dyDescent="0.2">
      <c r="A216" s="19"/>
      <c r="B216" s="21"/>
      <c r="G216" s="21"/>
    </row>
    <row r="217" spans="1:7" x14ac:dyDescent="0.2">
      <c r="A217" s="19"/>
      <c r="B217" s="21"/>
      <c r="G217" s="21"/>
    </row>
    <row r="218" spans="1:7" x14ac:dyDescent="0.2">
      <c r="A218" s="19"/>
      <c r="B218" s="21"/>
      <c r="G218" s="21"/>
    </row>
    <row r="219" spans="1:7" x14ac:dyDescent="0.2">
      <c r="A219" s="19"/>
      <c r="B219" s="21"/>
      <c r="G219" s="21"/>
    </row>
    <row r="220" spans="1:7" x14ac:dyDescent="0.2">
      <c r="A220" s="19"/>
      <c r="B220" s="21"/>
      <c r="G220" s="21"/>
    </row>
    <row r="221" spans="1:7" x14ac:dyDescent="0.2">
      <c r="A221" s="19"/>
      <c r="B221" s="21"/>
      <c r="G221" s="21"/>
    </row>
    <row r="222" spans="1:7" x14ac:dyDescent="0.2">
      <c r="A222" s="19"/>
      <c r="B222" s="21"/>
      <c r="G222" s="21"/>
    </row>
    <row r="223" spans="1:7" x14ac:dyDescent="0.2">
      <c r="A223" s="19"/>
      <c r="B223" s="21"/>
      <c r="G223" s="21"/>
    </row>
    <row r="224" spans="1:7" x14ac:dyDescent="0.2">
      <c r="A224" s="19"/>
      <c r="B224" s="21"/>
      <c r="G224" s="21"/>
    </row>
    <row r="225" spans="1:7" x14ac:dyDescent="0.2">
      <c r="A225" s="19"/>
      <c r="B225" s="21"/>
      <c r="G225" s="21"/>
    </row>
    <row r="226" spans="1:7" x14ac:dyDescent="0.2">
      <c r="A226" s="19"/>
      <c r="B226" s="21"/>
      <c r="G226" s="21"/>
    </row>
    <row r="227" spans="1:7" x14ac:dyDescent="0.2">
      <c r="A227" s="19"/>
      <c r="B227" s="21"/>
      <c r="G227" s="21"/>
    </row>
    <row r="228" spans="1:7" x14ac:dyDescent="0.2">
      <c r="A228" s="19"/>
      <c r="B228" s="21"/>
      <c r="G228" s="21"/>
    </row>
    <row r="229" spans="1:7" x14ac:dyDescent="0.2">
      <c r="A229" s="19"/>
      <c r="B229" s="21"/>
      <c r="G229" s="21"/>
    </row>
    <row r="230" spans="1:7" x14ac:dyDescent="0.2">
      <c r="A230" s="19"/>
      <c r="B230" s="21"/>
      <c r="G230" s="21"/>
    </row>
    <row r="231" spans="1:7" x14ac:dyDescent="0.2">
      <c r="A231" s="19"/>
      <c r="B231" s="21"/>
      <c r="G231" s="21"/>
    </row>
    <row r="232" spans="1:7" x14ac:dyDescent="0.2">
      <c r="A232" s="19"/>
      <c r="B232" s="21"/>
      <c r="G232" s="21"/>
    </row>
    <row r="233" spans="1:7" x14ac:dyDescent="0.2">
      <c r="A233" s="19"/>
      <c r="B233" s="21"/>
      <c r="G233" s="21"/>
    </row>
    <row r="234" spans="1:7" x14ac:dyDescent="0.2">
      <c r="A234" s="19"/>
      <c r="B234" s="21"/>
      <c r="G234" s="21"/>
    </row>
    <row r="235" spans="1:7" x14ac:dyDescent="0.2">
      <c r="A235" s="19"/>
      <c r="B235" s="21"/>
      <c r="G235" s="21"/>
    </row>
    <row r="236" spans="1:7" x14ac:dyDescent="0.2">
      <c r="A236" s="19"/>
      <c r="B236" s="21"/>
      <c r="G236" s="21"/>
    </row>
    <row r="237" spans="1:7" x14ac:dyDescent="0.2">
      <c r="A237" s="19"/>
      <c r="B237" s="21"/>
      <c r="G237" s="21"/>
    </row>
    <row r="238" spans="1:7" x14ac:dyDescent="0.2">
      <c r="A238" s="19"/>
      <c r="B238" s="21"/>
      <c r="G238" s="21"/>
    </row>
    <row r="239" spans="1:7" x14ac:dyDescent="0.2">
      <c r="A239" s="19"/>
      <c r="B239" s="21"/>
      <c r="G239" s="21"/>
    </row>
    <row r="240" spans="1:7" x14ac:dyDescent="0.2">
      <c r="A240" s="19"/>
      <c r="B240" s="21"/>
      <c r="G240" s="21"/>
    </row>
    <row r="241" spans="1:7" x14ac:dyDescent="0.2">
      <c r="A241" s="19"/>
      <c r="B241" s="21"/>
      <c r="G241" s="21"/>
    </row>
    <row r="242" spans="1:7" x14ac:dyDescent="0.2">
      <c r="A242" s="19"/>
      <c r="B242" s="21"/>
      <c r="G242" s="21"/>
    </row>
    <row r="243" spans="1:7" x14ac:dyDescent="0.2">
      <c r="A243" s="19"/>
      <c r="B243" s="21"/>
      <c r="G243" s="21"/>
    </row>
    <row r="244" spans="1:7" x14ac:dyDescent="0.2">
      <c r="A244" s="19"/>
      <c r="B244" s="21"/>
      <c r="G244" s="21"/>
    </row>
    <row r="245" spans="1:7" x14ac:dyDescent="0.2">
      <c r="A245" s="19"/>
      <c r="B245" s="21"/>
      <c r="G245" s="21"/>
    </row>
    <row r="246" spans="1:7" x14ac:dyDescent="0.2">
      <c r="A246" s="19"/>
      <c r="B246" s="21"/>
      <c r="G246" s="21"/>
    </row>
    <row r="247" spans="1:7" x14ac:dyDescent="0.2">
      <c r="A247" s="19"/>
      <c r="B247" s="21"/>
      <c r="G247" s="21"/>
    </row>
    <row r="248" spans="1:7" x14ac:dyDescent="0.2">
      <c r="A248" s="19"/>
      <c r="B248" s="21"/>
      <c r="G248" s="21"/>
    </row>
    <row r="249" spans="1:7" x14ac:dyDescent="0.2">
      <c r="A249" s="19"/>
      <c r="B249" s="21"/>
      <c r="G249" s="21"/>
    </row>
    <row r="250" spans="1:7" x14ac:dyDescent="0.2">
      <c r="A250" s="19"/>
      <c r="B250" s="21"/>
      <c r="G250" s="21"/>
    </row>
    <row r="251" spans="1:7" x14ac:dyDescent="0.2">
      <c r="A251" s="19"/>
      <c r="B251" s="21"/>
      <c r="G251" s="21"/>
    </row>
    <row r="252" spans="1:7" x14ac:dyDescent="0.2">
      <c r="A252" s="19"/>
      <c r="B252" s="21"/>
      <c r="G252" s="21"/>
    </row>
    <row r="253" spans="1:7" x14ac:dyDescent="0.2">
      <c r="A253" s="19"/>
      <c r="B253" s="21"/>
      <c r="G253" s="21"/>
    </row>
    <row r="254" spans="1:7" x14ac:dyDescent="0.2">
      <c r="A254" s="19"/>
      <c r="B254" s="21"/>
      <c r="G254" s="21"/>
    </row>
    <row r="255" spans="1:7" x14ac:dyDescent="0.2">
      <c r="A255" s="19"/>
      <c r="B255" s="21"/>
      <c r="G255" s="21"/>
    </row>
    <row r="256" spans="1:7" x14ac:dyDescent="0.2">
      <c r="A256" s="19"/>
      <c r="B256" s="21"/>
      <c r="G256" s="21"/>
    </row>
    <row r="257" spans="1:7" x14ac:dyDescent="0.2">
      <c r="A257" s="19"/>
      <c r="B257" s="21"/>
      <c r="G257" s="21"/>
    </row>
    <row r="258" spans="1:7" x14ac:dyDescent="0.2">
      <c r="A258" s="19"/>
      <c r="B258" s="21"/>
      <c r="G258" s="21"/>
    </row>
    <row r="259" spans="1:7" x14ac:dyDescent="0.2">
      <c r="A259" s="19"/>
      <c r="B259" s="21"/>
      <c r="G259" s="21"/>
    </row>
    <row r="260" spans="1:7" x14ac:dyDescent="0.2">
      <c r="A260" s="19"/>
      <c r="B260" s="21"/>
      <c r="G260" s="21"/>
    </row>
    <row r="261" spans="1:7" x14ac:dyDescent="0.2">
      <c r="A261" s="19"/>
      <c r="B261" s="21"/>
      <c r="G261" s="21"/>
    </row>
    <row r="262" spans="1:7" x14ac:dyDescent="0.2">
      <c r="A262" s="19"/>
      <c r="B262" s="21"/>
      <c r="G262" s="21"/>
    </row>
    <row r="263" spans="1:7" x14ac:dyDescent="0.2">
      <c r="B263" s="21"/>
      <c r="G263" s="21"/>
    </row>
    <row r="264" spans="1:7" x14ac:dyDescent="0.2">
      <c r="B264" s="21"/>
      <c r="G264" s="21"/>
    </row>
    <row r="265" spans="1:7" x14ac:dyDescent="0.2">
      <c r="B265" s="21"/>
      <c r="G265" s="21"/>
    </row>
    <row r="266" spans="1:7" x14ac:dyDescent="0.2">
      <c r="B266" s="21"/>
      <c r="G266" s="21"/>
    </row>
    <row r="267" spans="1:7" x14ac:dyDescent="0.2">
      <c r="B267" s="21"/>
      <c r="G267" s="21"/>
    </row>
    <row r="268" spans="1:7" x14ac:dyDescent="0.2">
      <c r="B268" s="21"/>
      <c r="G268" s="21"/>
    </row>
    <row r="269" spans="1:7" x14ac:dyDescent="0.2">
      <c r="B269" s="21"/>
      <c r="G269" s="21"/>
    </row>
    <row r="270" spans="1:7" x14ac:dyDescent="0.2">
      <c r="B270" s="21"/>
      <c r="G270" s="21"/>
    </row>
    <row r="271" spans="1:7" x14ac:dyDescent="0.2">
      <c r="B271" s="21"/>
      <c r="G271" s="21"/>
    </row>
    <row r="272" spans="1:7" x14ac:dyDescent="0.2">
      <c r="B272" s="21"/>
      <c r="G272" s="21"/>
    </row>
    <row r="273" spans="2:7" x14ac:dyDescent="0.2">
      <c r="B273" s="21"/>
      <c r="G273" s="21"/>
    </row>
    <row r="274" spans="2:7" x14ac:dyDescent="0.2">
      <c r="B274" s="21"/>
      <c r="G274" s="21"/>
    </row>
    <row r="275" spans="2:7" x14ac:dyDescent="0.2">
      <c r="B275" s="21"/>
      <c r="G275" s="21"/>
    </row>
    <row r="276" spans="2:7" x14ac:dyDescent="0.2">
      <c r="B276" s="21"/>
      <c r="G276" s="21"/>
    </row>
    <row r="277" spans="2:7" x14ac:dyDescent="0.2">
      <c r="B277" s="21"/>
      <c r="G277" s="21"/>
    </row>
    <row r="278" spans="2:7" x14ac:dyDescent="0.2">
      <c r="B278" s="21"/>
      <c r="G278" s="21"/>
    </row>
    <row r="279" spans="2:7" x14ac:dyDescent="0.2">
      <c r="B279" s="21"/>
      <c r="G279" s="21"/>
    </row>
    <row r="280" spans="2:7" x14ac:dyDescent="0.2">
      <c r="B280" s="21"/>
      <c r="G280" s="21"/>
    </row>
    <row r="281" spans="2:7" x14ac:dyDescent="0.2">
      <c r="B281" s="21"/>
      <c r="G281" s="21"/>
    </row>
    <row r="282" spans="2:7" x14ac:dyDescent="0.2">
      <c r="B282" s="21"/>
      <c r="G282" s="21"/>
    </row>
    <row r="283" spans="2:7" x14ac:dyDescent="0.2">
      <c r="B283" s="21"/>
      <c r="G283" s="21"/>
    </row>
    <row r="284" spans="2:7" x14ac:dyDescent="0.2">
      <c r="B284" s="21"/>
      <c r="G284" s="21"/>
    </row>
    <row r="285" spans="2:7" x14ac:dyDescent="0.2">
      <c r="B285" s="21"/>
      <c r="G285" s="21"/>
    </row>
    <row r="286" spans="2:7" x14ac:dyDescent="0.2">
      <c r="B286" s="21"/>
      <c r="G286" s="21"/>
    </row>
    <row r="287" spans="2:7" x14ac:dyDescent="0.2">
      <c r="B287" s="21"/>
      <c r="G287" s="21"/>
    </row>
    <row r="288" spans="2:7" x14ac:dyDescent="0.2">
      <c r="B288" s="21"/>
      <c r="G288" s="21"/>
    </row>
    <row r="289" spans="2:7" x14ac:dyDescent="0.2">
      <c r="B289" s="21"/>
      <c r="G289" s="21"/>
    </row>
    <row r="290" spans="2:7" x14ac:dyDescent="0.2">
      <c r="B290" s="21"/>
      <c r="G290" s="21"/>
    </row>
    <row r="291" spans="2:7" x14ac:dyDescent="0.2">
      <c r="B291" s="21"/>
      <c r="G291" s="21"/>
    </row>
    <row r="292" spans="2:7" x14ac:dyDescent="0.2">
      <c r="B292" s="21"/>
      <c r="G292" s="21"/>
    </row>
    <row r="293" spans="2:7" x14ac:dyDescent="0.2">
      <c r="B293" s="21"/>
      <c r="G293" s="21"/>
    </row>
    <row r="294" spans="2:7" x14ac:dyDescent="0.2">
      <c r="B294" s="21"/>
      <c r="G294" s="21"/>
    </row>
    <row r="295" spans="2:7" x14ac:dyDescent="0.2">
      <c r="B295" s="21"/>
      <c r="G295" s="21"/>
    </row>
    <row r="296" spans="2:7" x14ac:dyDescent="0.2">
      <c r="B296" s="21"/>
      <c r="G296" s="21"/>
    </row>
    <row r="297" spans="2:7" x14ac:dyDescent="0.2">
      <c r="B297" s="21"/>
      <c r="G297" s="21"/>
    </row>
    <row r="298" spans="2:7" x14ac:dyDescent="0.2">
      <c r="B298" s="21"/>
      <c r="G298" s="21"/>
    </row>
    <row r="299" spans="2:7" x14ac:dyDescent="0.2">
      <c r="B299" s="21"/>
      <c r="G299" s="21"/>
    </row>
    <row r="300" spans="2:7" x14ac:dyDescent="0.2">
      <c r="B300" s="21"/>
      <c r="G300" s="21"/>
    </row>
    <row r="301" spans="2:7" x14ac:dyDescent="0.2">
      <c r="B301" s="21"/>
      <c r="G301" s="21"/>
    </row>
    <row r="302" spans="2:7" x14ac:dyDescent="0.2">
      <c r="B302" s="21"/>
      <c r="G302" s="21"/>
    </row>
    <row r="303" spans="2:7" x14ac:dyDescent="0.2">
      <c r="B303" s="21"/>
      <c r="G303" s="21"/>
    </row>
    <row r="304" spans="2:7" x14ac:dyDescent="0.2">
      <c r="B304" s="21"/>
      <c r="G304" s="21"/>
    </row>
    <row r="305" spans="2:7" x14ac:dyDescent="0.2">
      <c r="B305" s="21"/>
      <c r="G305" s="21"/>
    </row>
    <row r="306" spans="2:7" x14ac:dyDescent="0.2">
      <c r="B306" s="21"/>
      <c r="G306" s="21"/>
    </row>
    <row r="307" spans="2:7" x14ac:dyDescent="0.2">
      <c r="B307" s="21"/>
      <c r="G307" s="21"/>
    </row>
    <row r="308" spans="2:7" x14ac:dyDescent="0.2">
      <c r="B308" s="21"/>
      <c r="G308" s="21"/>
    </row>
    <row r="309" spans="2:7" x14ac:dyDescent="0.2">
      <c r="B309" s="21"/>
      <c r="G309" s="21"/>
    </row>
    <row r="310" spans="2:7" x14ac:dyDescent="0.2">
      <c r="B310" s="21"/>
      <c r="G310" s="21"/>
    </row>
    <row r="311" spans="2:7" x14ac:dyDescent="0.2">
      <c r="B311" s="21"/>
      <c r="G311" s="21"/>
    </row>
    <row r="312" spans="2:7" x14ac:dyDescent="0.2">
      <c r="B312" s="21"/>
      <c r="G312" s="21"/>
    </row>
    <row r="313" spans="2:7" x14ac:dyDescent="0.2">
      <c r="B313" s="21"/>
      <c r="G313" s="21"/>
    </row>
    <row r="314" spans="2:7" x14ac:dyDescent="0.2">
      <c r="B314" s="21"/>
      <c r="G314" s="21"/>
    </row>
    <row r="315" spans="2:7" x14ac:dyDescent="0.2">
      <c r="B315" s="21"/>
      <c r="G315" s="21"/>
    </row>
    <row r="316" spans="2:7" x14ac:dyDescent="0.2">
      <c r="B316" s="21"/>
      <c r="G316" s="21"/>
    </row>
    <row r="317" spans="2:7" x14ac:dyDescent="0.2">
      <c r="B317" s="21"/>
      <c r="G317" s="21"/>
    </row>
    <row r="318" spans="2:7" x14ac:dyDescent="0.2">
      <c r="B318" s="21"/>
      <c r="G318" s="21"/>
    </row>
    <row r="319" spans="2:7" x14ac:dyDescent="0.2">
      <c r="B319" s="21"/>
      <c r="G319" s="21"/>
    </row>
    <row r="320" spans="2:7" x14ac:dyDescent="0.2">
      <c r="B320" s="21"/>
      <c r="G320" s="21"/>
    </row>
    <row r="321" spans="2:7" x14ac:dyDescent="0.2">
      <c r="B321" s="21"/>
      <c r="G321" s="21"/>
    </row>
    <row r="322" spans="2:7" x14ac:dyDescent="0.2">
      <c r="B322" s="21"/>
      <c r="G322" s="21"/>
    </row>
    <row r="323" spans="2:7" x14ac:dyDescent="0.2">
      <c r="B323" s="21"/>
      <c r="G323" s="21"/>
    </row>
    <row r="324" spans="2:7" x14ac:dyDescent="0.2">
      <c r="B324" s="21"/>
      <c r="G324" s="21"/>
    </row>
    <row r="325" spans="2:7" x14ac:dyDescent="0.2">
      <c r="B325" s="21"/>
      <c r="G325" s="21"/>
    </row>
    <row r="326" spans="2:7" x14ac:dyDescent="0.2">
      <c r="B326" s="21"/>
      <c r="G326" s="21"/>
    </row>
    <row r="327" spans="2:7" x14ac:dyDescent="0.2">
      <c r="B327" s="21"/>
      <c r="G327" s="21"/>
    </row>
    <row r="328" spans="2:7" x14ac:dyDescent="0.2">
      <c r="B328" s="21"/>
      <c r="G328" s="21"/>
    </row>
    <row r="329" spans="2:7" x14ac:dyDescent="0.2">
      <c r="B329" s="21"/>
      <c r="G329" s="21"/>
    </row>
    <row r="330" spans="2:7" x14ac:dyDescent="0.2">
      <c r="B330" s="21"/>
      <c r="G330" s="21"/>
    </row>
    <row r="331" spans="2:7" x14ac:dyDescent="0.2">
      <c r="B331" s="21"/>
      <c r="G331" s="21"/>
    </row>
    <row r="332" spans="2:7" x14ac:dyDescent="0.2">
      <c r="B332" s="21"/>
      <c r="G332" s="21"/>
    </row>
    <row r="333" spans="2:7" x14ac:dyDescent="0.2">
      <c r="B333" s="21"/>
      <c r="G333" s="21"/>
    </row>
    <row r="334" spans="2:7" x14ac:dyDescent="0.2">
      <c r="B334" s="21"/>
      <c r="G334" s="21"/>
    </row>
    <row r="335" spans="2:7" x14ac:dyDescent="0.2">
      <c r="B335" s="21"/>
      <c r="G335" s="21"/>
    </row>
    <row r="336" spans="2:7" x14ac:dyDescent="0.2">
      <c r="B336" s="21"/>
      <c r="G336" s="21"/>
    </row>
    <row r="337" spans="2:7" x14ac:dyDescent="0.2">
      <c r="B337" s="21"/>
      <c r="G337" s="21"/>
    </row>
    <row r="338" spans="2:7" x14ac:dyDescent="0.2">
      <c r="B338" s="21"/>
      <c r="G338" s="21"/>
    </row>
    <row r="339" spans="2:7" x14ac:dyDescent="0.2">
      <c r="B339" s="21"/>
      <c r="G339" s="21"/>
    </row>
    <row r="340" spans="2:7" x14ac:dyDescent="0.2">
      <c r="B340" s="21"/>
      <c r="G340" s="21"/>
    </row>
    <row r="341" spans="2:7" x14ac:dyDescent="0.2">
      <c r="B341" s="21"/>
      <c r="G341" s="21"/>
    </row>
  </sheetData>
  <mergeCells count="9">
    <mergeCell ref="A3:I3"/>
    <mergeCell ref="A5:I5"/>
    <mergeCell ref="A6:I6"/>
    <mergeCell ref="A8:A11"/>
    <mergeCell ref="B8:B11"/>
    <mergeCell ref="C8:D10"/>
    <mergeCell ref="E8:F10"/>
    <mergeCell ref="G8:G11"/>
    <mergeCell ref="H8:I10"/>
  </mergeCells>
  <hyperlinks>
    <hyperlink ref="A1" location="Содержание!A1" display="Содержание"/>
  </hyperlinks>
  <pageMargins left="0.70866141732283472" right="0.70866141732283472" top="0.74803149606299213" bottom="0.74803149606299213" header="0.31496062992125984" footer="0.31496062992125984"/>
  <pageSetup paperSize="9" scale="96" firstPageNumber="3" orientation="landscape" useFirstPageNumber="1" r:id="rId1"/>
  <headerFooter alignWithMargins="0">
    <oddHeader>&amp;C&amp;P</oddHeader>
  </headerFooter>
  <rowBreaks count="4" manualBreakCount="4">
    <brk id="31" max="16383" man="1"/>
    <brk id="53" max="16383" man="1"/>
    <brk id="76" max="16383" man="1"/>
    <brk id="95"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93"/>
  <sheetViews>
    <sheetView zoomScaleNormal="100" workbookViewId="0">
      <pane xSplit="1" ySplit="7" topLeftCell="B8" activePane="bottomRight" state="frozen"/>
      <selection activeCell="D115" sqref="D115"/>
      <selection pane="topRight" activeCell="D115" sqref="D115"/>
      <selection pane="bottomLeft" activeCell="D115" sqref="D115"/>
      <selection pane="bottomRight"/>
    </sheetView>
  </sheetViews>
  <sheetFormatPr defaultRowHeight="12" x14ac:dyDescent="0.2"/>
  <cols>
    <col min="1" max="1" width="33.42578125" style="994" customWidth="1"/>
    <col min="2" max="2" width="9.42578125" style="994" customWidth="1"/>
    <col min="3" max="3" width="8" style="994" customWidth="1"/>
    <col min="4" max="4" width="8.85546875" style="994" customWidth="1"/>
    <col min="5" max="5" width="8" style="994" customWidth="1"/>
    <col min="6" max="6" width="9.42578125" style="994" customWidth="1"/>
    <col min="7" max="7" width="7.85546875" style="994" customWidth="1"/>
    <col min="8" max="8" width="9.28515625" style="994" customWidth="1"/>
    <col min="9" max="9" width="8.140625" style="994" customWidth="1"/>
    <col min="10" max="12" width="8" style="994" customWidth="1"/>
    <col min="13" max="13" width="7.5703125" style="994" customWidth="1"/>
    <col min="14" max="16384" width="9.140625" style="994"/>
  </cols>
  <sheetData>
    <row r="1" spans="1:36" ht="15" x14ac:dyDescent="0.25">
      <c r="A1" s="645" t="s">
        <v>350</v>
      </c>
    </row>
    <row r="3" spans="1:36" s="23" customFormat="1" ht="14.25" customHeight="1" x14ac:dyDescent="0.25">
      <c r="A3" s="2165" t="s">
        <v>771</v>
      </c>
      <c r="B3" s="2165"/>
      <c r="C3" s="2165"/>
      <c r="D3" s="2165"/>
      <c r="E3" s="2165"/>
      <c r="F3" s="2165"/>
      <c r="G3" s="2165"/>
      <c r="H3" s="2165"/>
      <c r="I3" s="2165"/>
      <c r="J3" s="2165"/>
      <c r="K3" s="2165"/>
      <c r="L3" s="2165"/>
      <c r="M3" s="2165"/>
    </row>
    <row r="4" spans="1:36" ht="9" customHeight="1" x14ac:dyDescent="0.2">
      <c r="A4" s="995"/>
      <c r="N4" s="1335"/>
      <c r="O4" s="1335"/>
      <c r="P4" s="1335"/>
      <c r="Q4" s="1335"/>
      <c r="R4" s="1335"/>
      <c r="S4" s="1335"/>
      <c r="T4" s="1335"/>
    </row>
    <row r="5" spans="1:36" s="73" customFormat="1" ht="25.5" customHeight="1" x14ac:dyDescent="0.2">
      <c r="A5" s="2191" t="s">
        <v>772</v>
      </c>
      <c r="B5" s="2219" t="s">
        <v>773</v>
      </c>
      <c r="C5" s="2219"/>
      <c r="D5" s="2219"/>
      <c r="E5" s="2219"/>
      <c r="F5" s="2219" t="s">
        <v>774</v>
      </c>
      <c r="G5" s="2219"/>
      <c r="H5" s="2219"/>
      <c r="I5" s="2219"/>
      <c r="J5" s="2219" t="s">
        <v>775</v>
      </c>
      <c r="K5" s="2219"/>
      <c r="L5" s="2219"/>
      <c r="M5" s="2219"/>
      <c r="N5" s="1335"/>
      <c r="O5" s="1335"/>
      <c r="P5" s="1335"/>
      <c r="Q5" s="1335"/>
      <c r="R5" s="1335"/>
      <c r="S5" s="1335"/>
      <c r="T5" s="1335"/>
    </row>
    <row r="6" spans="1:36" s="73" customFormat="1" ht="14.25" customHeight="1" x14ac:dyDescent="0.2">
      <c r="A6" s="2218"/>
      <c r="B6" s="2220" t="s">
        <v>197</v>
      </c>
      <c r="C6" s="2217" t="s">
        <v>776</v>
      </c>
      <c r="D6" s="2217"/>
      <c r="E6" s="2217"/>
      <c r="F6" s="2220" t="s">
        <v>197</v>
      </c>
      <c r="G6" s="2217" t="s">
        <v>776</v>
      </c>
      <c r="H6" s="2217"/>
      <c r="I6" s="2217"/>
      <c r="J6" s="2220" t="s">
        <v>197</v>
      </c>
      <c r="K6" s="2217" t="s">
        <v>776</v>
      </c>
      <c r="L6" s="2217"/>
      <c r="M6" s="2217"/>
      <c r="N6" s="1335"/>
      <c r="O6" s="1335"/>
      <c r="P6" s="1335"/>
      <c r="Q6" s="1335"/>
      <c r="R6" s="1335"/>
      <c r="S6" s="1335"/>
      <c r="T6" s="1335"/>
    </row>
    <row r="7" spans="1:36" s="73" customFormat="1" ht="36" customHeight="1" x14ac:dyDescent="0.2">
      <c r="A7" s="2192"/>
      <c r="B7" s="2220"/>
      <c r="C7" s="1336" t="s">
        <v>777</v>
      </c>
      <c r="D7" s="1336" t="s">
        <v>778</v>
      </c>
      <c r="E7" s="1336" t="s">
        <v>279</v>
      </c>
      <c r="F7" s="2220"/>
      <c r="G7" s="1336" t="s">
        <v>777</v>
      </c>
      <c r="H7" s="1336" t="s">
        <v>778</v>
      </c>
      <c r="I7" s="1336" t="s">
        <v>279</v>
      </c>
      <c r="J7" s="2220"/>
      <c r="K7" s="1336" t="s">
        <v>777</v>
      </c>
      <c r="L7" s="1336" t="s">
        <v>280</v>
      </c>
      <c r="M7" s="1336" t="s">
        <v>279</v>
      </c>
      <c r="N7" s="1335"/>
      <c r="P7" s="1335"/>
      <c r="Q7" s="1335"/>
      <c r="R7" s="1335"/>
      <c r="S7" s="1335"/>
      <c r="T7" s="1335"/>
    </row>
    <row r="8" spans="1:36" s="1254" customFormat="1" ht="18" customHeight="1" x14ac:dyDescent="0.2">
      <c r="A8" s="1250" t="s">
        <v>250</v>
      </c>
      <c r="B8" s="1337">
        <v>4195579</v>
      </c>
      <c r="C8" s="1338">
        <v>827872</v>
      </c>
      <c r="D8" s="1339">
        <v>2913455</v>
      </c>
      <c r="E8" s="1340">
        <v>454252</v>
      </c>
      <c r="F8" s="1337">
        <v>1821051</v>
      </c>
      <c r="G8" s="1338">
        <v>360186</v>
      </c>
      <c r="H8" s="1339">
        <v>1271204</v>
      </c>
      <c r="I8" s="1340">
        <v>189661</v>
      </c>
      <c r="J8" s="1341">
        <v>730347</v>
      </c>
      <c r="K8" s="1338">
        <v>88970</v>
      </c>
      <c r="L8" s="1338">
        <v>551437</v>
      </c>
      <c r="M8" s="1340">
        <v>89940</v>
      </c>
      <c r="N8" s="2003"/>
      <c r="O8" s="1143"/>
      <c r="P8" s="1143"/>
      <c r="Q8" s="1143"/>
      <c r="R8" s="1143"/>
      <c r="S8" s="1143"/>
      <c r="T8" s="1143"/>
      <c r="U8" s="1143"/>
      <c r="V8" s="1143"/>
      <c r="W8" s="1143"/>
      <c r="X8" s="1143"/>
      <c r="Y8" s="1143"/>
      <c r="Z8" s="1143"/>
      <c r="AA8" s="1143"/>
      <c r="AB8" s="1342"/>
      <c r="AC8" s="1342"/>
      <c r="AD8" s="1342"/>
      <c r="AE8" s="1342"/>
      <c r="AF8" s="1342"/>
      <c r="AG8" s="1342"/>
      <c r="AH8" s="1342"/>
      <c r="AI8" s="1342"/>
      <c r="AJ8" s="1342"/>
    </row>
    <row r="9" spans="1:36" s="1255" customFormat="1" ht="14.25" customHeight="1" x14ac:dyDescent="0.2">
      <c r="A9" s="1005" t="s">
        <v>36</v>
      </c>
      <c r="B9" s="1343">
        <v>1194750</v>
      </c>
      <c r="C9" s="1344">
        <v>247040</v>
      </c>
      <c r="D9" s="1345">
        <v>820049</v>
      </c>
      <c r="E9" s="1346">
        <v>127661</v>
      </c>
      <c r="F9" s="1343">
        <v>652845</v>
      </c>
      <c r="G9" s="1344">
        <v>147563</v>
      </c>
      <c r="H9" s="1345">
        <v>443498</v>
      </c>
      <c r="I9" s="1346">
        <v>61784</v>
      </c>
      <c r="J9" s="1347">
        <v>253317</v>
      </c>
      <c r="K9" s="1344">
        <v>30141</v>
      </c>
      <c r="L9" s="1344">
        <v>188678</v>
      </c>
      <c r="M9" s="1346">
        <v>34498</v>
      </c>
      <c r="N9" s="2003"/>
      <c r="O9" s="1143"/>
      <c r="P9" s="1143"/>
      <c r="Q9" s="1143"/>
      <c r="R9" s="1143"/>
      <c r="S9" s="1143"/>
      <c r="T9" s="1143"/>
      <c r="U9" s="1143"/>
      <c r="V9" s="1143"/>
      <c r="W9" s="1143"/>
      <c r="X9" s="1143"/>
      <c r="Y9" s="1143"/>
      <c r="Z9" s="1143"/>
      <c r="AA9" s="1143"/>
      <c r="AB9" s="1342"/>
      <c r="AC9" s="1342"/>
      <c r="AD9" s="1342"/>
      <c r="AE9" s="1342"/>
      <c r="AF9" s="1342"/>
      <c r="AG9" s="1342"/>
      <c r="AH9" s="1342"/>
      <c r="AI9" s="1342"/>
      <c r="AJ9" s="1342"/>
    </row>
    <row r="10" spans="1:36" s="1259" customFormat="1" ht="12" customHeight="1" x14ac:dyDescent="0.2">
      <c r="A10" s="1113" t="s">
        <v>37</v>
      </c>
      <c r="B10" s="1280">
        <v>40833</v>
      </c>
      <c r="C10" s="1256">
        <v>6418</v>
      </c>
      <c r="D10" s="1257">
        <v>28504</v>
      </c>
      <c r="E10" s="1258">
        <v>5911</v>
      </c>
      <c r="F10" s="1280">
        <v>12302</v>
      </c>
      <c r="G10" s="1256">
        <v>1930</v>
      </c>
      <c r="H10" s="1257">
        <v>8926</v>
      </c>
      <c r="I10" s="1258">
        <v>1446</v>
      </c>
      <c r="J10" s="1348">
        <v>14091</v>
      </c>
      <c r="K10" s="1256">
        <v>1341</v>
      </c>
      <c r="L10" s="1256">
        <v>9905</v>
      </c>
      <c r="M10" s="1258">
        <v>2845</v>
      </c>
      <c r="N10" s="2003"/>
      <c r="O10" s="1143"/>
      <c r="P10" s="1143"/>
      <c r="Q10" s="1143"/>
      <c r="R10" s="1143"/>
      <c r="S10" s="1143"/>
      <c r="T10" s="1143"/>
      <c r="U10" s="1143"/>
      <c r="V10" s="1143"/>
      <c r="W10" s="1143"/>
      <c r="X10" s="1143"/>
      <c r="Y10" s="1143"/>
      <c r="Z10" s="1143"/>
      <c r="AA10" s="1143"/>
      <c r="AB10" s="1342"/>
      <c r="AC10" s="1342"/>
      <c r="AD10" s="1342"/>
      <c r="AE10" s="1342"/>
      <c r="AF10" s="1342"/>
      <c r="AG10" s="1342"/>
      <c r="AH10" s="1342"/>
      <c r="AI10" s="1342"/>
      <c r="AJ10" s="1342"/>
    </row>
    <row r="11" spans="1:36" s="1259" customFormat="1" ht="12" customHeight="1" x14ac:dyDescent="0.2">
      <c r="A11" s="1113" t="s">
        <v>38</v>
      </c>
      <c r="B11" s="1280">
        <v>29411</v>
      </c>
      <c r="C11" s="1256">
        <v>5391</v>
      </c>
      <c r="D11" s="1257">
        <v>21056</v>
      </c>
      <c r="E11" s="1258">
        <v>2964</v>
      </c>
      <c r="F11" s="1280">
        <v>9938</v>
      </c>
      <c r="G11" s="1256">
        <v>1699</v>
      </c>
      <c r="H11" s="1257">
        <v>7385</v>
      </c>
      <c r="I11" s="1258">
        <v>854</v>
      </c>
      <c r="J11" s="1348">
        <v>3938</v>
      </c>
      <c r="K11" s="1256">
        <v>418</v>
      </c>
      <c r="L11" s="1256">
        <v>2701</v>
      </c>
      <c r="M11" s="1258">
        <v>819</v>
      </c>
      <c r="N11" s="2003"/>
      <c r="O11" s="1143"/>
      <c r="P11" s="1143"/>
      <c r="Q11" s="1143"/>
      <c r="R11" s="1146"/>
      <c r="S11" s="1146"/>
      <c r="T11" s="1146"/>
      <c r="U11" s="1146"/>
      <c r="V11" s="1146"/>
      <c r="W11" s="1146"/>
      <c r="X11" s="1146"/>
      <c r="Y11" s="1146"/>
      <c r="Z11" s="1146"/>
      <c r="AA11" s="1146"/>
      <c r="AB11" s="1342"/>
      <c r="AC11" s="1342"/>
      <c r="AD11" s="1342"/>
      <c r="AE11" s="1342"/>
      <c r="AF11" s="1342"/>
      <c r="AG11" s="1342"/>
      <c r="AH11" s="1342"/>
      <c r="AI11" s="1342"/>
      <c r="AJ11" s="1342"/>
    </row>
    <row r="12" spans="1:36" s="1259" customFormat="1" ht="12" customHeight="1" x14ac:dyDescent="0.2">
      <c r="A12" s="1113" t="s">
        <v>39</v>
      </c>
      <c r="B12" s="1280">
        <v>30996</v>
      </c>
      <c r="C12" s="1256">
        <v>4843</v>
      </c>
      <c r="D12" s="1257">
        <v>22099</v>
      </c>
      <c r="E12" s="1258">
        <v>4054</v>
      </c>
      <c r="F12" s="1280">
        <v>13125</v>
      </c>
      <c r="G12" s="1256">
        <v>2199</v>
      </c>
      <c r="H12" s="1257">
        <v>9366</v>
      </c>
      <c r="I12" s="1258">
        <v>1560</v>
      </c>
      <c r="J12" s="1348">
        <v>6274</v>
      </c>
      <c r="K12" s="1256">
        <v>639</v>
      </c>
      <c r="L12" s="1256">
        <v>4833</v>
      </c>
      <c r="M12" s="1258">
        <v>802</v>
      </c>
      <c r="N12" s="2003"/>
      <c r="O12" s="1143"/>
      <c r="P12" s="1143"/>
      <c r="Q12" s="1143"/>
      <c r="R12" s="1146"/>
      <c r="S12" s="1146"/>
      <c r="T12" s="1146"/>
      <c r="U12" s="1146"/>
      <c r="V12" s="1146"/>
      <c r="W12" s="1146"/>
      <c r="X12" s="1146"/>
      <c r="Y12" s="1146"/>
      <c r="Z12" s="1146"/>
      <c r="AA12" s="1146"/>
      <c r="AB12" s="1342"/>
      <c r="AC12" s="1342"/>
      <c r="AD12" s="1342"/>
      <c r="AE12" s="1342"/>
      <c r="AF12" s="1342"/>
      <c r="AG12" s="1342"/>
      <c r="AH12" s="1342"/>
      <c r="AI12" s="1342"/>
      <c r="AJ12" s="1342"/>
    </row>
    <row r="13" spans="1:36" s="1259" customFormat="1" ht="12" customHeight="1" x14ac:dyDescent="0.2">
      <c r="A13" s="1113" t="s">
        <v>40</v>
      </c>
      <c r="B13" s="1280">
        <v>63704</v>
      </c>
      <c r="C13" s="1256">
        <v>11174</v>
      </c>
      <c r="D13" s="1257">
        <v>44630</v>
      </c>
      <c r="E13" s="1258">
        <v>7900</v>
      </c>
      <c r="F13" s="1280">
        <v>22334</v>
      </c>
      <c r="G13" s="1256">
        <v>3958</v>
      </c>
      <c r="H13" s="1257">
        <v>15915</v>
      </c>
      <c r="I13" s="1258">
        <v>2461</v>
      </c>
      <c r="J13" s="1348">
        <v>15875</v>
      </c>
      <c r="K13" s="1256">
        <v>2141</v>
      </c>
      <c r="L13" s="1256">
        <v>11510</v>
      </c>
      <c r="M13" s="1258">
        <v>2224</v>
      </c>
      <c r="N13" s="2003"/>
      <c r="O13" s="1143"/>
      <c r="P13" s="1143"/>
      <c r="Q13" s="1143"/>
      <c r="R13" s="1146"/>
      <c r="S13" s="1146"/>
      <c r="T13" s="1146"/>
      <c r="U13" s="1146"/>
      <c r="V13" s="1146"/>
      <c r="W13" s="1146"/>
      <c r="X13" s="1146"/>
      <c r="Y13" s="1146"/>
      <c r="Z13" s="1146"/>
      <c r="AA13" s="1146"/>
      <c r="AB13" s="1342"/>
      <c r="AC13" s="1342"/>
      <c r="AD13" s="1342"/>
      <c r="AE13" s="1342"/>
      <c r="AF13" s="1342"/>
      <c r="AG13" s="1342"/>
      <c r="AH13" s="1342"/>
      <c r="AI13" s="1342"/>
      <c r="AJ13" s="1342"/>
    </row>
    <row r="14" spans="1:36" s="1259" customFormat="1" ht="12" customHeight="1" x14ac:dyDescent="0.2">
      <c r="A14" s="1113" t="s">
        <v>41</v>
      </c>
      <c r="B14" s="1280">
        <v>26404</v>
      </c>
      <c r="C14" s="1256">
        <v>4635</v>
      </c>
      <c r="D14" s="1257">
        <v>19162</v>
      </c>
      <c r="E14" s="1258">
        <v>2607</v>
      </c>
      <c r="F14" s="1280">
        <v>9512</v>
      </c>
      <c r="G14" s="1256">
        <v>1579</v>
      </c>
      <c r="H14" s="1257">
        <v>6975</v>
      </c>
      <c r="I14" s="1258">
        <v>958</v>
      </c>
      <c r="J14" s="1348">
        <v>5452</v>
      </c>
      <c r="K14" s="1256">
        <v>682</v>
      </c>
      <c r="L14" s="1256">
        <v>4248</v>
      </c>
      <c r="M14" s="1258">
        <v>522</v>
      </c>
      <c r="N14" s="2003"/>
      <c r="O14" s="1143"/>
      <c r="P14" s="1143"/>
      <c r="Q14" s="1143"/>
      <c r="R14" s="1146"/>
      <c r="S14" s="1146"/>
      <c r="T14" s="1146"/>
      <c r="U14" s="1146"/>
      <c r="V14" s="1146"/>
      <c r="W14" s="1146"/>
      <c r="X14" s="1146"/>
      <c r="Y14" s="1146"/>
      <c r="Z14" s="1146"/>
      <c r="AA14" s="1146"/>
      <c r="AB14" s="1342"/>
      <c r="AC14" s="1342"/>
      <c r="AD14" s="1342"/>
      <c r="AE14" s="1342"/>
      <c r="AF14" s="1342"/>
      <c r="AG14" s="1342"/>
      <c r="AH14" s="1342"/>
      <c r="AI14" s="1342"/>
      <c r="AJ14" s="1342"/>
    </row>
    <row r="15" spans="1:36" s="1259" customFormat="1" ht="12" customHeight="1" x14ac:dyDescent="0.2">
      <c r="A15" s="1113" t="s">
        <v>42</v>
      </c>
      <c r="B15" s="1280">
        <v>55782</v>
      </c>
      <c r="C15" s="1256">
        <v>10928</v>
      </c>
      <c r="D15" s="1257">
        <v>38915</v>
      </c>
      <c r="E15" s="1258">
        <v>5939</v>
      </c>
      <c r="F15" s="1280">
        <v>17057</v>
      </c>
      <c r="G15" s="1256">
        <v>3483</v>
      </c>
      <c r="H15" s="1257">
        <v>11632</v>
      </c>
      <c r="I15" s="1258">
        <v>1942</v>
      </c>
      <c r="J15" s="1348">
        <v>25293</v>
      </c>
      <c r="K15" s="1256">
        <v>3827</v>
      </c>
      <c r="L15" s="1256">
        <v>18772</v>
      </c>
      <c r="M15" s="1258">
        <v>2694</v>
      </c>
      <c r="N15" s="2003"/>
      <c r="O15" s="1143"/>
      <c r="P15" s="1143"/>
      <c r="Q15" s="1143"/>
      <c r="R15" s="1146"/>
      <c r="S15" s="1146"/>
      <c r="T15" s="1146"/>
      <c r="U15" s="1146"/>
      <c r="V15" s="1146"/>
      <c r="W15" s="1146"/>
      <c r="X15" s="1146"/>
      <c r="Y15" s="1146"/>
      <c r="Z15" s="1146"/>
      <c r="AA15" s="1146"/>
      <c r="AB15" s="1342"/>
      <c r="AC15" s="1342"/>
      <c r="AD15" s="1342"/>
      <c r="AE15" s="1342"/>
      <c r="AF15" s="1342"/>
      <c r="AG15" s="1342"/>
      <c r="AH15" s="1342"/>
      <c r="AI15" s="1342"/>
      <c r="AJ15" s="1342"/>
    </row>
    <row r="16" spans="1:36" s="1259" customFormat="1" ht="12" customHeight="1" x14ac:dyDescent="0.2">
      <c r="A16" s="1113" t="s">
        <v>43</v>
      </c>
      <c r="B16" s="1280">
        <v>17134</v>
      </c>
      <c r="C16" s="1256">
        <v>3119</v>
      </c>
      <c r="D16" s="1257">
        <v>11934</v>
      </c>
      <c r="E16" s="1258">
        <v>2081</v>
      </c>
      <c r="F16" s="1280">
        <v>6469</v>
      </c>
      <c r="G16" s="1256">
        <v>985</v>
      </c>
      <c r="H16" s="1257">
        <v>4824</v>
      </c>
      <c r="I16" s="1258">
        <v>660</v>
      </c>
      <c r="J16" s="1348">
        <v>2517</v>
      </c>
      <c r="K16" s="1256">
        <v>376</v>
      </c>
      <c r="L16" s="1256">
        <v>1803</v>
      </c>
      <c r="M16" s="1258">
        <v>338</v>
      </c>
      <c r="N16" s="2003"/>
      <c r="O16" s="1143"/>
      <c r="P16" s="1143"/>
      <c r="Q16" s="1143"/>
      <c r="R16" s="1146"/>
      <c r="S16" s="1146"/>
      <c r="T16" s="1146"/>
      <c r="U16" s="1146"/>
      <c r="V16" s="1146"/>
      <c r="W16" s="1146"/>
      <c r="X16" s="1146"/>
      <c r="Y16" s="1146"/>
      <c r="Z16" s="1146"/>
      <c r="AA16" s="1146"/>
      <c r="AB16" s="1342"/>
      <c r="AC16" s="1342"/>
      <c r="AD16" s="1342"/>
      <c r="AE16" s="1342"/>
      <c r="AF16" s="1342"/>
      <c r="AG16" s="1342"/>
      <c r="AH16" s="1342"/>
      <c r="AI16" s="1342"/>
      <c r="AJ16" s="1342"/>
    </row>
    <row r="17" spans="1:36" s="1259" customFormat="1" ht="12" customHeight="1" x14ac:dyDescent="0.2">
      <c r="A17" s="1113" t="s">
        <v>44</v>
      </c>
      <c r="B17" s="1280">
        <v>31485</v>
      </c>
      <c r="C17" s="1256">
        <v>6113</v>
      </c>
      <c r="D17" s="1257">
        <v>21608</v>
      </c>
      <c r="E17" s="1258">
        <v>3764</v>
      </c>
      <c r="F17" s="1280">
        <v>10205</v>
      </c>
      <c r="G17" s="1256">
        <v>1836</v>
      </c>
      <c r="H17" s="1257">
        <v>7252</v>
      </c>
      <c r="I17" s="1258">
        <v>1117</v>
      </c>
      <c r="J17" s="1348">
        <v>7100</v>
      </c>
      <c r="K17" s="1256">
        <v>937</v>
      </c>
      <c r="L17" s="1256">
        <v>4735</v>
      </c>
      <c r="M17" s="1258">
        <v>1428</v>
      </c>
      <c r="N17" s="2003"/>
      <c r="O17" s="1143"/>
      <c r="P17" s="1143"/>
      <c r="Q17" s="1143"/>
      <c r="R17" s="1146"/>
      <c r="S17" s="1146"/>
      <c r="T17" s="1146"/>
      <c r="U17" s="1146"/>
      <c r="V17" s="1146"/>
      <c r="W17" s="1146"/>
      <c r="X17" s="1146"/>
      <c r="Y17" s="1146"/>
      <c r="Z17" s="1146"/>
      <c r="AA17" s="1146"/>
      <c r="AB17" s="1342"/>
      <c r="AC17" s="1342"/>
      <c r="AD17" s="1342"/>
      <c r="AE17" s="1342"/>
      <c r="AF17" s="1342"/>
      <c r="AG17" s="1342"/>
      <c r="AH17" s="1342"/>
      <c r="AI17" s="1342"/>
      <c r="AJ17" s="1342"/>
    </row>
    <row r="18" spans="1:36" s="1259" customFormat="1" ht="12" customHeight="1" x14ac:dyDescent="0.2">
      <c r="A18" s="1113" t="s">
        <v>45</v>
      </c>
      <c r="B18" s="1280">
        <v>27314</v>
      </c>
      <c r="C18" s="1256">
        <v>5677</v>
      </c>
      <c r="D18" s="1257">
        <v>17996</v>
      </c>
      <c r="E18" s="1258">
        <v>3641</v>
      </c>
      <c r="F18" s="1280">
        <v>9628</v>
      </c>
      <c r="G18" s="1256">
        <v>1707</v>
      </c>
      <c r="H18" s="1257">
        <v>6883</v>
      </c>
      <c r="I18" s="1258">
        <v>1038</v>
      </c>
      <c r="J18" s="1348">
        <v>4635</v>
      </c>
      <c r="K18" s="1256">
        <v>795</v>
      </c>
      <c r="L18" s="1256">
        <v>2996</v>
      </c>
      <c r="M18" s="1258">
        <v>844</v>
      </c>
      <c r="N18" s="2003"/>
      <c r="O18" s="1143"/>
      <c r="P18" s="1143"/>
      <c r="Q18" s="1143"/>
      <c r="R18" s="1146"/>
      <c r="S18" s="1146"/>
      <c r="T18" s="1146"/>
      <c r="U18" s="1146"/>
      <c r="V18" s="1146"/>
      <c r="W18" s="1146"/>
      <c r="X18" s="1146"/>
      <c r="Y18" s="1146"/>
      <c r="Z18" s="1146"/>
      <c r="AA18" s="1146"/>
      <c r="AB18" s="1342"/>
      <c r="AC18" s="1342"/>
      <c r="AD18" s="1342"/>
      <c r="AE18" s="1342"/>
      <c r="AF18" s="1342"/>
      <c r="AG18" s="1342"/>
      <c r="AH18" s="1342"/>
      <c r="AI18" s="1342"/>
      <c r="AJ18" s="1342"/>
    </row>
    <row r="19" spans="1:36" s="1259" customFormat="1" ht="12" customHeight="1" x14ac:dyDescent="0.2">
      <c r="A19" s="1113" t="s">
        <v>46</v>
      </c>
      <c r="B19" s="1280">
        <v>341723</v>
      </c>
      <c r="C19" s="1256">
        <v>81606</v>
      </c>
      <c r="D19" s="1257">
        <v>227873</v>
      </c>
      <c r="E19" s="1258">
        <v>32244</v>
      </c>
      <c r="F19" s="1280">
        <v>206757</v>
      </c>
      <c r="G19" s="1256">
        <v>55372</v>
      </c>
      <c r="H19" s="1257">
        <v>134359</v>
      </c>
      <c r="I19" s="1258">
        <v>17026</v>
      </c>
      <c r="J19" s="1348">
        <v>77341</v>
      </c>
      <c r="K19" s="1256">
        <v>9377</v>
      </c>
      <c r="L19" s="1256">
        <v>57934</v>
      </c>
      <c r="M19" s="1258">
        <v>10030</v>
      </c>
      <c r="N19" s="2003"/>
      <c r="O19" s="1143"/>
      <c r="P19" s="1143"/>
      <c r="Q19" s="1143"/>
      <c r="R19" s="1146"/>
      <c r="S19" s="1146"/>
      <c r="T19" s="1146"/>
      <c r="U19" s="1146"/>
      <c r="V19" s="1146"/>
      <c r="W19" s="1146"/>
      <c r="X19" s="1146"/>
      <c r="Y19" s="1146"/>
      <c r="Z19" s="1146"/>
      <c r="AA19" s="1146"/>
      <c r="AB19" s="1342"/>
      <c r="AC19" s="1342"/>
      <c r="AD19" s="1342"/>
      <c r="AE19" s="1342"/>
      <c r="AF19" s="1342"/>
      <c r="AG19" s="1342"/>
      <c r="AH19" s="1342"/>
      <c r="AI19" s="1342"/>
      <c r="AJ19" s="1342"/>
    </row>
    <row r="20" spans="1:36" s="1259" customFormat="1" ht="12" customHeight="1" x14ac:dyDescent="0.2">
      <c r="A20" s="1113" t="s">
        <v>47</v>
      </c>
      <c r="B20" s="1280">
        <v>12969</v>
      </c>
      <c r="C20" s="1256">
        <v>2154</v>
      </c>
      <c r="D20" s="1257">
        <v>9343</v>
      </c>
      <c r="E20" s="1258">
        <v>1472</v>
      </c>
      <c r="F20" s="1280">
        <v>5391</v>
      </c>
      <c r="G20" s="1256">
        <v>829</v>
      </c>
      <c r="H20" s="1257">
        <v>4123</v>
      </c>
      <c r="I20" s="1258">
        <v>439</v>
      </c>
      <c r="J20" s="1348">
        <v>2315</v>
      </c>
      <c r="K20" s="1256">
        <v>290</v>
      </c>
      <c r="L20" s="1256">
        <v>1594</v>
      </c>
      <c r="M20" s="1258">
        <v>431</v>
      </c>
      <c r="N20" s="2003"/>
      <c r="O20" s="1143"/>
      <c r="P20" s="1143"/>
      <c r="Q20" s="1143"/>
      <c r="R20" s="1146"/>
      <c r="S20" s="1146"/>
      <c r="T20" s="1146"/>
      <c r="U20" s="1146"/>
      <c r="V20" s="1146"/>
      <c r="W20" s="1146"/>
      <c r="X20" s="1146"/>
      <c r="Y20" s="1146"/>
      <c r="Z20" s="1146"/>
      <c r="AA20" s="1146"/>
      <c r="AB20" s="1342"/>
      <c r="AC20" s="1342"/>
      <c r="AD20" s="1342"/>
      <c r="AE20" s="1342"/>
      <c r="AF20" s="1342"/>
      <c r="AG20" s="1342"/>
      <c r="AH20" s="1342"/>
      <c r="AI20" s="1342"/>
      <c r="AJ20" s="1342"/>
    </row>
    <row r="21" spans="1:36" s="1259" customFormat="1" ht="12" customHeight="1" x14ac:dyDescent="0.2">
      <c r="A21" s="1113" t="s">
        <v>48</v>
      </c>
      <c r="B21" s="1280">
        <v>32738</v>
      </c>
      <c r="C21" s="1256">
        <v>6367</v>
      </c>
      <c r="D21" s="1257">
        <v>22277</v>
      </c>
      <c r="E21" s="1258">
        <v>4094</v>
      </c>
      <c r="F21" s="1280">
        <v>12385</v>
      </c>
      <c r="G21" s="1256">
        <v>2169</v>
      </c>
      <c r="H21" s="1257">
        <v>8586</v>
      </c>
      <c r="I21" s="1258">
        <v>1630</v>
      </c>
      <c r="J21" s="1348">
        <v>5583</v>
      </c>
      <c r="K21" s="1256">
        <v>801</v>
      </c>
      <c r="L21" s="1256">
        <v>4008</v>
      </c>
      <c r="M21" s="1258">
        <v>774</v>
      </c>
      <c r="N21" s="2003"/>
      <c r="O21" s="1143"/>
      <c r="P21" s="1143"/>
      <c r="Q21" s="1143"/>
      <c r="R21" s="1146"/>
      <c r="S21" s="1146"/>
      <c r="T21" s="1146"/>
      <c r="U21" s="1146"/>
      <c r="V21" s="1146"/>
      <c r="W21" s="1146"/>
      <c r="X21" s="1146"/>
      <c r="Y21" s="1146"/>
      <c r="Z21" s="1146"/>
      <c r="AA21" s="1146"/>
      <c r="AB21" s="1342"/>
      <c r="AC21" s="1342"/>
      <c r="AD21" s="1342"/>
      <c r="AE21" s="1342"/>
      <c r="AF21" s="1342"/>
      <c r="AG21" s="1342"/>
      <c r="AH21" s="1342"/>
      <c r="AI21" s="1342"/>
      <c r="AJ21" s="1342"/>
    </row>
    <row r="22" spans="1:36" s="1259" customFormat="1" ht="12" customHeight="1" x14ac:dyDescent="0.2">
      <c r="A22" s="1113" t="s">
        <v>49</v>
      </c>
      <c r="B22" s="1280">
        <v>30620</v>
      </c>
      <c r="C22" s="1256">
        <v>4484</v>
      </c>
      <c r="D22" s="1257">
        <v>22845</v>
      </c>
      <c r="E22" s="1258">
        <v>3291</v>
      </c>
      <c r="F22" s="1280">
        <v>9676</v>
      </c>
      <c r="G22" s="1256">
        <v>1438</v>
      </c>
      <c r="H22" s="1257">
        <v>7282</v>
      </c>
      <c r="I22" s="1258">
        <v>956</v>
      </c>
      <c r="J22" s="1348">
        <v>7958</v>
      </c>
      <c r="K22" s="1256">
        <v>688</v>
      </c>
      <c r="L22" s="1256">
        <v>6411</v>
      </c>
      <c r="M22" s="1258">
        <v>859</v>
      </c>
      <c r="N22" s="2003"/>
      <c r="O22" s="1143"/>
      <c r="P22" s="1143"/>
      <c r="Q22" s="1143"/>
      <c r="R22" s="1146"/>
      <c r="S22" s="1146"/>
      <c r="T22" s="1146"/>
      <c r="U22" s="1146"/>
      <c r="V22" s="1146"/>
      <c r="W22" s="1146"/>
      <c r="X22" s="1146"/>
      <c r="Y22" s="1146"/>
      <c r="Z22" s="1146"/>
      <c r="AA22" s="1146"/>
      <c r="AB22" s="1342"/>
      <c r="AC22" s="1342"/>
      <c r="AD22" s="1342"/>
      <c r="AE22" s="1342"/>
      <c r="AF22" s="1342"/>
      <c r="AG22" s="1342"/>
      <c r="AH22" s="1342"/>
      <c r="AI22" s="1342"/>
      <c r="AJ22" s="1342"/>
    </row>
    <row r="23" spans="1:36" s="1259" customFormat="1" ht="12" customHeight="1" x14ac:dyDescent="0.2">
      <c r="A23" s="1113" t="s">
        <v>50</v>
      </c>
      <c r="B23" s="1280">
        <v>24622</v>
      </c>
      <c r="C23" s="1256">
        <v>4509</v>
      </c>
      <c r="D23" s="1257">
        <v>17215</v>
      </c>
      <c r="E23" s="1258">
        <v>2898</v>
      </c>
      <c r="F23" s="1280">
        <v>8962</v>
      </c>
      <c r="G23" s="1256">
        <v>1724</v>
      </c>
      <c r="H23" s="1257">
        <v>6219</v>
      </c>
      <c r="I23" s="1258">
        <v>1019</v>
      </c>
      <c r="J23" s="1348">
        <v>7370</v>
      </c>
      <c r="K23" s="1256">
        <v>883</v>
      </c>
      <c r="L23" s="1256">
        <v>5800</v>
      </c>
      <c r="M23" s="1258">
        <v>687</v>
      </c>
      <c r="N23" s="2003"/>
      <c r="O23" s="1143"/>
      <c r="P23" s="1143"/>
      <c r="Q23" s="1143"/>
      <c r="R23" s="1146"/>
      <c r="S23" s="1146"/>
      <c r="T23" s="1146"/>
      <c r="U23" s="1146"/>
      <c r="V23" s="1146"/>
      <c r="W23" s="1146"/>
      <c r="X23" s="1146"/>
      <c r="Y23" s="1146"/>
      <c r="Z23" s="1146"/>
      <c r="AA23" s="1146"/>
      <c r="AB23" s="1342"/>
      <c r="AC23" s="1342"/>
      <c r="AD23" s="1342"/>
      <c r="AE23" s="1342"/>
      <c r="AF23" s="1342"/>
      <c r="AG23" s="1342"/>
      <c r="AH23" s="1342"/>
      <c r="AI23" s="1342"/>
      <c r="AJ23" s="1342"/>
    </row>
    <row r="24" spans="1:36" s="1259" customFormat="1" ht="12" customHeight="1" x14ac:dyDescent="0.2">
      <c r="A24" s="1113" t="s">
        <v>51</v>
      </c>
      <c r="B24" s="1280">
        <v>36264</v>
      </c>
      <c r="C24" s="1256">
        <v>6249</v>
      </c>
      <c r="D24" s="1257">
        <v>25807</v>
      </c>
      <c r="E24" s="1258">
        <v>4208</v>
      </c>
      <c r="F24" s="1280">
        <v>14408</v>
      </c>
      <c r="G24" s="1256">
        <v>2406</v>
      </c>
      <c r="H24" s="1257">
        <v>10287</v>
      </c>
      <c r="I24" s="1258">
        <v>1715</v>
      </c>
      <c r="J24" s="1348">
        <v>7265</v>
      </c>
      <c r="K24" s="1256">
        <v>820</v>
      </c>
      <c r="L24" s="1256">
        <v>5448</v>
      </c>
      <c r="M24" s="1258">
        <v>997</v>
      </c>
      <c r="N24" s="2003"/>
      <c r="O24" s="1143"/>
      <c r="P24" s="1143"/>
      <c r="Q24" s="1143"/>
      <c r="R24" s="1146"/>
      <c r="S24" s="1146"/>
      <c r="T24" s="1146"/>
      <c r="U24" s="1146"/>
      <c r="V24" s="1146"/>
      <c r="W24" s="1146"/>
      <c r="X24" s="1146"/>
      <c r="Y24" s="1146"/>
      <c r="Z24" s="1146"/>
      <c r="AA24" s="1146"/>
      <c r="AB24" s="1342"/>
      <c r="AC24" s="1342"/>
      <c r="AD24" s="1342"/>
      <c r="AE24" s="1342"/>
      <c r="AF24" s="1342"/>
      <c r="AG24" s="1342"/>
      <c r="AH24" s="1342"/>
      <c r="AI24" s="1342"/>
      <c r="AJ24" s="1342"/>
    </row>
    <row r="25" spans="1:36" s="1259" customFormat="1" ht="12" customHeight="1" x14ac:dyDescent="0.2">
      <c r="A25" s="1113" t="s">
        <v>52</v>
      </c>
      <c r="B25" s="1280">
        <v>43357</v>
      </c>
      <c r="C25" s="1256">
        <v>8119</v>
      </c>
      <c r="D25" s="1257">
        <v>30098</v>
      </c>
      <c r="E25" s="1258">
        <v>5140</v>
      </c>
      <c r="F25" s="1280">
        <v>14042</v>
      </c>
      <c r="G25" s="1256">
        <v>2608</v>
      </c>
      <c r="H25" s="1257">
        <v>9881</v>
      </c>
      <c r="I25" s="1258">
        <v>1553</v>
      </c>
      <c r="J25" s="1348">
        <v>14874</v>
      </c>
      <c r="K25" s="1256">
        <v>2175</v>
      </c>
      <c r="L25" s="1256">
        <v>10759</v>
      </c>
      <c r="M25" s="1258">
        <v>1940</v>
      </c>
      <c r="N25" s="2003"/>
      <c r="O25" s="1143"/>
      <c r="P25" s="1143"/>
      <c r="Q25" s="1143"/>
      <c r="R25" s="1146"/>
      <c r="S25" s="1146"/>
      <c r="T25" s="1146"/>
      <c r="U25" s="1146"/>
      <c r="V25" s="1146"/>
      <c r="W25" s="1146"/>
      <c r="X25" s="1146"/>
      <c r="Y25" s="1146"/>
      <c r="Z25" s="1146"/>
      <c r="AA25" s="1146"/>
      <c r="AB25" s="1342"/>
      <c r="AC25" s="1342"/>
      <c r="AD25" s="1342"/>
      <c r="AE25" s="1342"/>
      <c r="AF25" s="1342"/>
      <c r="AG25" s="1342"/>
      <c r="AH25" s="1342"/>
      <c r="AI25" s="1342"/>
      <c r="AJ25" s="1342"/>
    </row>
    <row r="26" spans="1:36" s="1259" customFormat="1" ht="12" customHeight="1" x14ac:dyDescent="0.2">
      <c r="A26" s="1113" t="s">
        <v>53</v>
      </c>
      <c r="B26" s="1280">
        <v>30512</v>
      </c>
      <c r="C26" s="1256">
        <v>5526</v>
      </c>
      <c r="D26" s="1257">
        <v>21256</v>
      </c>
      <c r="E26" s="1258">
        <v>3730</v>
      </c>
      <c r="F26" s="1280">
        <v>12779</v>
      </c>
      <c r="G26" s="1256">
        <v>2042</v>
      </c>
      <c r="H26" s="1257">
        <v>9233</v>
      </c>
      <c r="I26" s="1258">
        <v>1504</v>
      </c>
      <c r="J26" s="1348">
        <v>3282</v>
      </c>
      <c r="K26" s="1256">
        <v>389</v>
      </c>
      <c r="L26" s="1256">
        <v>2423</v>
      </c>
      <c r="M26" s="1258">
        <v>470</v>
      </c>
      <c r="N26" s="2003"/>
      <c r="O26" s="1143"/>
      <c r="P26" s="1143"/>
      <c r="Q26" s="1143"/>
      <c r="R26" s="1146"/>
      <c r="S26" s="1146"/>
      <c r="T26" s="1146"/>
      <c r="U26" s="1146"/>
      <c r="V26" s="1146"/>
      <c r="W26" s="1146"/>
      <c r="X26" s="1146"/>
      <c r="Y26" s="1146"/>
      <c r="Z26" s="1146"/>
      <c r="AA26" s="1146"/>
      <c r="AB26" s="1342"/>
      <c r="AC26" s="1342"/>
      <c r="AD26" s="1342"/>
      <c r="AE26" s="1342"/>
      <c r="AF26" s="1342"/>
      <c r="AG26" s="1342"/>
      <c r="AH26" s="1342"/>
      <c r="AI26" s="1342"/>
      <c r="AJ26" s="1342"/>
    </row>
    <row r="27" spans="1:36" s="1259" customFormat="1" ht="12" customHeight="1" x14ac:dyDescent="0.2">
      <c r="A27" s="1113" t="s">
        <v>251</v>
      </c>
      <c r="B27" s="1280">
        <v>318882</v>
      </c>
      <c r="C27" s="1256">
        <v>69728</v>
      </c>
      <c r="D27" s="1257">
        <v>217431</v>
      </c>
      <c r="E27" s="1258">
        <v>31723</v>
      </c>
      <c r="F27" s="1280">
        <v>257875</v>
      </c>
      <c r="G27" s="1256">
        <v>59599</v>
      </c>
      <c r="H27" s="1257">
        <v>174370</v>
      </c>
      <c r="I27" s="1258">
        <v>23906</v>
      </c>
      <c r="J27" s="1348">
        <v>42154</v>
      </c>
      <c r="K27" s="1256">
        <v>3562</v>
      </c>
      <c r="L27" s="1256">
        <v>32798</v>
      </c>
      <c r="M27" s="1258">
        <v>5794</v>
      </c>
      <c r="N27" s="2003"/>
      <c r="O27" s="1143"/>
      <c r="P27" s="1143"/>
      <c r="Q27" s="1143"/>
      <c r="R27" s="1146"/>
      <c r="S27" s="1146"/>
      <c r="T27" s="1146"/>
      <c r="U27" s="1146"/>
      <c r="V27" s="1146"/>
      <c r="W27" s="1146"/>
      <c r="X27" s="1146"/>
      <c r="Y27" s="1146"/>
      <c r="Z27" s="1146"/>
      <c r="AA27" s="1146"/>
      <c r="AB27" s="1342"/>
      <c r="AC27" s="1342"/>
      <c r="AD27" s="1342"/>
      <c r="AE27" s="1342"/>
      <c r="AF27" s="1342"/>
      <c r="AG27" s="1342"/>
      <c r="AH27" s="1342"/>
      <c r="AI27" s="1342"/>
      <c r="AJ27" s="1342"/>
    </row>
    <row r="28" spans="1:36" s="1255" customFormat="1" ht="11.25" customHeight="1" x14ac:dyDescent="0.2">
      <c r="A28" s="1005" t="s">
        <v>55</v>
      </c>
      <c r="B28" s="1343">
        <v>505610</v>
      </c>
      <c r="C28" s="1344">
        <v>98421</v>
      </c>
      <c r="D28" s="1345">
        <v>348622</v>
      </c>
      <c r="E28" s="1346">
        <v>58567</v>
      </c>
      <c r="F28" s="1343">
        <v>277580</v>
      </c>
      <c r="G28" s="1344">
        <v>52657</v>
      </c>
      <c r="H28" s="1345">
        <v>194254</v>
      </c>
      <c r="I28" s="1346">
        <v>30669</v>
      </c>
      <c r="J28" s="1347">
        <v>62192</v>
      </c>
      <c r="K28" s="1344">
        <v>8181</v>
      </c>
      <c r="L28" s="1344">
        <v>45983</v>
      </c>
      <c r="M28" s="1346">
        <v>8028</v>
      </c>
      <c r="N28" s="2003"/>
      <c r="O28" s="1143"/>
      <c r="P28" s="1143"/>
      <c r="Q28" s="1143"/>
      <c r="R28" s="1146"/>
      <c r="S28" s="1146"/>
      <c r="T28" s="1146"/>
      <c r="U28" s="1146"/>
      <c r="V28" s="1146"/>
      <c r="W28" s="1146"/>
      <c r="X28" s="1146"/>
      <c r="Y28" s="1146"/>
      <c r="Z28" s="1146"/>
      <c r="AA28" s="1146"/>
      <c r="AB28" s="1342"/>
      <c r="AC28" s="1342"/>
      <c r="AD28" s="1342"/>
      <c r="AE28" s="1342"/>
      <c r="AF28" s="1342"/>
      <c r="AG28" s="1342"/>
      <c r="AH28" s="1342"/>
      <c r="AI28" s="1342"/>
      <c r="AJ28" s="1342"/>
    </row>
    <row r="29" spans="1:36" s="1259" customFormat="1" ht="12" customHeight="1" x14ac:dyDescent="0.2">
      <c r="A29" s="1113" t="s">
        <v>56</v>
      </c>
      <c r="B29" s="1280">
        <v>17645</v>
      </c>
      <c r="C29" s="1256">
        <v>2925</v>
      </c>
      <c r="D29" s="1257">
        <v>12639</v>
      </c>
      <c r="E29" s="1258">
        <v>2081</v>
      </c>
      <c r="F29" s="1280">
        <v>6856</v>
      </c>
      <c r="G29" s="1256">
        <v>1024</v>
      </c>
      <c r="H29" s="1257">
        <v>5108</v>
      </c>
      <c r="I29" s="1258">
        <v>724</v>
      </c>
      <c r="J29" s="1348">
        <v>1581</v>
      </c>
      <c r="K29" s="1256">
        <v>310</v>
      </c>
      <c r="L29" s="1256">
        <v>1016</v>
      </c>
      <c r="M29" s="1258">
        <v>255</v>
      </c>
      <c r="N29" s="2003"/>
      <c r="O29" s="1143"/>
      <c r="P29" s="1143"/>
      <c r="Q29" s="1143"/>
      <c r="R29" s="1146"/>
      <c r="S29" s="1146"/>
      <c r="T29" s="1146"/>
      <c r="U29" s="1146"/>
      <c r="V29" s="1146"/>
      <c r="W29" s="1146"/>
      <c r="X29" s="1146"/>
      <c r="Y29" s="1146"/>
      <c r="Z29" s="1146"/>
      <c r="AA29" s="1146"/>
      <c r="AB29" s="1342"/>
      <c r="AC29" s="1342"/>
      <c r="AD29" s="1342"/>
      <c r="AE29" s="1342"/>
      <c r="AF29" s="1342"/>
      <c r="AG29" s="1342"/>
      <c r="AH29" s="1342"/>
      <c r="AI29" s="1342"/>
      <c r="AJ29" s="1342"/>
    </row>
    <row r="30" spans="1:36" s="1259" customFormat="1" ht="12" customHeight="1" x14ac:dyDescent="0.2">
      <c r="A30" s="1113" t="s">
        <v>57</v>
      </c>
      <c r="B30" s="1280">
        <v>26278</v>
      </c>
      <c r="C30" s="1256">
        <v>4237</v>
      </c>
      <c r="D30" s="1257">
        <v>18935</v>
      </c>
      <c r="E30" s="1258">
        <v>3106</v>
      </c>
      <c r="F30" s="1280">
        <v>10233</v>
      </c>
      <c r="G30" s="1256">
        <v>1447</v>
      </c>
      <c r="H30" s="1257">
        <v>7441</v>
      </c>
      <c r="I30" s="1258">
        <v>1345</v>
      </c>
      <c r="J30" s="1348">
        <v>2910</v>
      </c>
      <c r="K30" s="1256">
        <v>488</v>
      </c>
      <c r="L30" s="1256">
        <v>2118</v>
      </c>
      <c r="M30" s="1258">
        <v>304</v>
      </c>
      <c r="N30" s="2003"/>
      <c r="O30" s="1143"/>
      <c r="P30" s="1143"/>
      <c r="Q30" s="1143"/>
      <c r="R30" s="1146"/>
      <c r="S30" s="1146"/>
      <c r="T30" s="1146"/>
      <c r="U30" s="1146"/>
      <c r="V30" s="1146"/>
      <c r="W30" s="1146"/>
      <c r="X30" s="1146"/>
      <c r="Y30" s="1146"/>
      <c r="Z30" s="1146"/>
      <c r="AA30" s="1146"/>
      <c r="AB30" s="1342"/>
      <c r="AC30" s="1342"/>
      <c r="AD30" s="1342"/>
      <c r="AE30" s="1342"/>
      <c r="AF30" s="1342"/>
      <c r="AG30" s="1342"/>
      <c r="AH30" s="1342"/>
      <c r="AI30" s="1342"/>
      <c r="AJ30" s="1342"/>
    </row>
    <row r="31" spans="1:36" s="1259" customFormat="1" ht="12" customHeight="1" x14ac:dyDescent="0.2">
      <c r="A31" s="1113" t="s">
        <v>493</v>
      </c>
      <c r="B31" s="1280">
        <v>35516</v>
      </c>
      <c r="C31" s="1256">
        <v>5908</v>
      </c>
      <c r="D31" s="1257">
        <v>26199</v>
      </c>
      <c r="E31" s="1258">
        <v>3409</v>
      </c>
      <c r="F31" s="1280">
        <v>13283</v>
      </c>
      <c r="G31" s="1256">
        <v>2017</v>
      </c>
      <c r="H31" s="1257">
        <v>9910</v>
      </c>
      <c r="I31" s="1258">
        <v>1356</v>
      </c>
      <c r="J31" s="1348">
        <v>1609</v>
      </c>
      <c r="K31" s="1256">
        <v>121</v>
      </c>
      <c r="L31" s="1256">
        <v>1300</v>
      </c>
      <c r="M31" s="1258">
        <v>188</v>
      </c>
      <c r="N31" s="2003"/>
      <c r="O31" s="1143"/>
      <c r="P31" s="1143"/>
      <c r="Q31" s="1143"/>
      <c r="R31" s="1146"/>
      <c r="S31" s="1146"/>
      <c r="T31" s="1146"/>
      <c r="U31" s="1146"/>
      <c r="V31" s="1146"/>
      <c r="W31" s="1146"/>
      <c r="X31" s="1146"/>
      <c r="Y31" s="1146"/>
      <c r="Z31" s="1146"/>
      <c r="AA31" s="1146"/>
      <c r="AB31" s="1342"/>
      <c r="AC31" s="1342"/>
      <c r="AD31" s="1342"/>
      <c r="AE31" s="1342"/>
      <c r="AF31" s="1342"/>
      <c r="AG31" s="1342"/>
      <c r="AH31" s="1342"/>
      <c r="AI31" s="1342"/>
      <c r="AJ31" s="1342"/>
    </row>
    <row r="32" spans="1:36" s="1260" customFormat="1" ht="12" customHeight="1" x14ac:dyDescent="0.2">
      <c r="A32" s="1022" t="s">
        <v>59</v>
      </c>
      <c r="B32" s="1349">
        <v>2184</v>
      </c>
      <c r="C32" s="1350">
        <v>470</v>
      </c>
      <c r="D32" s="1351">
        <v>1424</v>
      </c>
      <c r="E32" s="1352">
        <v>290</v>
      </c>
      <c r="F32" s="1349">
        <v>867</v>
      </c>
      <c r="G32" s="1350">
        <v>155</v>
      </c>
      <c r="H32" s="1351">
        <v>568</v>
      </c>
      <c r="I32" s="1352">
        <v>144</v>
      </c>
      <c r="J32" s="1353">
        <v>315</v>
      </c>
      <c r="K32" s="1350">
        <v>33</v>
      </c>
      <c r="L32" s="1350">
        <v>255</v>
      </c>
      <c r="M32" s="1352">
        <v>27</v>
      </c>
      <c r="N32" s="2003"/>
      <c r="O32" s="1143"/>
      <c r="P32" s="1143"/>
      <c r="Q32" s="1143"/>
      <c r="R32" s="1146"/>
      <c r="S32" s="1146"/>
      <c r="T32" s="1146"/>
      <c r="U32" s="1146"/>
      <c r="V32" s="1146"/>
      <c r="W32" s="1146"/>
      <c r="X32" s="1146"/>
      <c r="Y32" s="1146"/>
      <c r="Z32" s="1146"/>
      <c r="AA32" s="1146"/>
      <c r="AB32" s="1342"/>
      <c r="AC32" s="1342"/>
      <c r="AD32" s="1342"/>
      <c r="AE32" s="1342"/>
      <c r="AF32" s="1342"/>
      <c r="AG32" s="1342"/>
      <c r="AH32" s="1342"/>
      <c r="AI32" s="1342"/>
      <c r="AJ32" s="1342"/>
    </row>
    <row r="33" spans="1:36" s="1260" customFormat="1" ht="24.75" customHeight="1" x14ac:dyDescent="0.2">
      <c r="A33" s="1022" t="s">
        <v>688</v>
      </c>
      <c r="B33" s="1280">
        <v>33332</v>
      </c>
      <c r="C33" s="1256">
        <v>5438</v>
      </c>
      <c r="D33" s="1257">
        <v>24775</v>
      </c>
      <c r="E33" s="1258">
        <v>3119</v>
      </c>
      <c r="F33" s="1280">
        <v>12416</v>
      </c>
      <c r="G33" s="1256">
        <v>1862</v>
      </c>
      <c r="H33" s="1257">
        <v>9342</v>
      </c>
      <c r="I33" s="1258">
        <v>1212</v>
      </c>
      <c r="J33" s="1348">
        <v>1294</v>
      </c>
      <c r="K33" s="1256">
        <v>88</v>
      </c>
      <c r="L33" s="1256">
        <v>1045</v>
      </c>
      <c r="M33" s="1258">
        <v>161</v>
      </c>
      <c r="N33" s="2003"/>
      <c r="O33" s="1143"/>
      <c r="P33" s="1143"/>
      <c r="Q33" s="1143"/>
      <c r="R33" s="1146"/>
      <c r="S33" s="1146"/>
      <c r="T33" s="1146"/>
      <c r="U33" s="1146"/>
      <c r="V33" s="1146"/>
      <c r="W33" s="1146"/>
      <c r="X33" s="1146"/>
      <c r="Y33" s="1146"/>
      <c r="Z33" s="1146"/>
      <c r="AA33" s="1146"/>
      <c r="AB33" s="1342"/>
      <c r="AC33" s="1342"/>
      <c r="AD33" s="1342"/>
      <c r="AE33" s="1342"/>
      <c r="AF33" s="1342"/>
      <c r="AG33" s="1342"/>
      <c r="AH33" s="1342"/>
      <c r="AI33" s="1342"/>
      <c r="AJ33" s="1342"/>
    </row>
    <row r="34" spans="1:36" s="1259" customFormat="1" ht="12" customHeight="1" x14ac:dyDescent="0.2">
      <c r="A34" s="1113" t="s">
        <v>61</v>
      </c>
      <c r="B34" s="1280">
        <v>19910</v>
      </c>
      <c r="C34" s="1256">
        <v>3888</v>
      </c>
      <c r="D34" s="1257">
        <v>13447</v>
      </c>
      <c r="E34" s="1258">
        <v>2575</v>
      </c>
      <c r="F34" s="1280">
        <v>8264</v>
      </c>
      <c r="G34" s="1256">
        <v>1186</v>
      </c>
      <c r="H34" s="1257">
        <v>6181</v>
      </c>
      <c r="I34" s="1258">
        <v>897</v>
      </c>
      <c r="J34" s="1348">
        <v>994</v>
      </c>
      <c r="K34" s="1256">
        <v>95</v>
      </c>
      <c r="L34" s="1256">
        <v>786</v>
      </c>
      <c r="M34" s="1258">
        <v>113</v>
      </c>
      <c r="N34" s="2003"/>
      <c r="O34" s="1143"/>
      <c r="P34" s="1143"/>
      <c r="Q34" s="1143"/>
      <c r="R34" s="1146"/>
      <c r="S34" s="1146"/>
      <c r="T34" s="1146"/>
      <c r="U34" s="1146"/>
      <c r="V34" s="1146"/>
      <c r="W34" s="1146"/>
      <c r="X34" s="1146"/>
      <c r="Y34" s="1146"/>
      <c r="Z34" s="1146"/>
      <c r="AA34" s="1146"/>
      <c r="AB34" s="1342"/>
      <c r="AC34" s="1342"/>
      <c r="AD34" s="1342"/>
      <c r="AE34" s="1342"/>
      <c r="AF34" s="1342"/>
      <c r="AG34" s="1342"/>
      <c r="AH34" s="1342"/>
      <c r="AI34" s="1342"/>
      <c r="AJ34" s="1342"/>
    </row>
    <row r="35" spans="1:36" s="1259" customFormat="1" ht="12" customHeight="1" x14ac:dyDescent="0.2">
      <c r="A35" s="1113" t="s">
        <v>62</v>
      </c>
      <c r="B35" s="1280">
        <v>46391</v>
      </c>
      <c r="C35" s="1256">
        <v>9203</v>
      </c>
      <c r="D35" s="1257">
        <v>30811</v>
      </c>
      <c r="E35" s="1258">
        <v>6377</v>
      </c>
      <c r="F35" s="1280">
        <v>17676</v>
      </c>
      <c r="G35" s="1256">
        <v>3077</v>
      </c>
      <c r="H35" s="1257">
        <v>12171</v>
      </c>
      <c r="I35" s="1258">
        <v>2428</v>
      </c>
      <c r="J35" s="1348">
        <v>9526</v>
      </c>
      <c r="K35" s="1256">
        <v>1796</v>
      </c>
      <c r="L35" s="1256">
        <v>5971</v>
      </c>
      <c r="M35" s="1258">
        <v>1759</v>
      </c>
      <c r="N35" s="2003"/>
      <c r="O35" s="1143"/>
      <c r="P35" s="1143"/>
      <c r="Q35" s="1143"/>
      <c r="R35" s="1146"/>
      <c r="S35" s="1146"/>
      <c r="T35" s="1146"/>
      <c r="U35" s="1146"/>
      <c r="V35" s="1146"/>
      <c r="W35" s="1146"/>
      <c r="X35" s="1146"/>
      <c r="Y35" s="1146"/>
      <c r="Z35" s="1146"/>
      <c r="AA35" s="1146"/>
      <c r="AB35" s="1342"/>
      <c r="AC35" s="1342"/>
      <c r="AD35" s="1342"/>
      <c r="AE35" s="1342"/>
      <c r="AF35" s="1342"/>
      <c r="AG35" s="1342"/>
      <c r="AH35" s="1342"/>
      <c r="AI35" s="1342"/>
      <c r="AJ35" s="1342"/>
    </row>
    <row r="36" spans="1:36" s="1259" customFormat="1" ht="12" customHeight="1" x14ac:dyDescent="0.2">
      <c r="A36" s="1113" t="s">
        <v>63</v>
      </c>
      <c r="B36" s="1280">
        <v>105108</v>
      </c>
      <c r="C36" s="1256">
        <v>24315</v>
      </c>
      <c r="D36" s="1257">
        <v>69514</v>
      </c>
      <c r="E36" s="1258">
        <v>11279</v>
      </c>
      <c r="F36" s="1280">
        <v>76640</v>
      </c>
      <c r="G36" s="1256">
        <v>18724</v>
      </c>
      <c r="H36" s="1257">
        <v>50008</v>
      </c>
      <c r="I36" s="1258">
        <v>7908</v>
      </c>
      <c r="J36" s="1348">
        <v>11077</v>
      </c>
      <c r="K36" s="1256">
        <v>1526</v>
      </c>
      <c r="L36" s="1256">
        <v>8280</v>
      </c>
      <c r="M36" s="1258">
        <v>1271</v>
      </c>
      <c r="N36" s="2003"/>
      <c r="O36" s="1143"/>
      <c r="P36" s="1143"/>
      <c r="Q36" s="1143"/>
      <c r="R36" s="1146"/>
      <c r="S36" s="1146"/>
      <c r="T36" s="1146"/>
      <c r="U36" s="1146"/>
      <c r="V36" s="1146"/>
      <c r="W36" s="1146"/>
      <c r="X36" s="1146"/>
      <c r="Y36" s="1146"/>
      <c r="Z36" s="1146"/>
      <c r="AA36" s="1146"/>
      <c r="AB36" s="1342"/>
      <c r="AC36" s="1342"/>
      <c r="AD36" s="1342"/>
      <c r="AE36" s="1342"/>
      <c r="AF36" s="1342"/>
      <c r="AG36" s="1342"/>
      <c r="AH36" s="1342"/>
      <c r="AI36" s="1342"/>
      <c r="AJ36" s="1342"/>
    </row>
    <row r="37" spans="1:36" s="1259" customFormat="1" ht="12" customHeight="1" x14ac:dyDescent="0.2">
      <c r="A37" s="1113" t="s">
        <v>64</v>
      </c>
      <c r="B37" s="1280">
        <v>28019</v>
      </c>
      <c r="C37" s="1256">
        <v>4719</v>
      </c>
      <c r="D37" s="1257">
        <v>20171</v>
      </c>
      <c r="E37" s="1258">
        <v>3129</v>
      </c>
      <c r="F37" s="1280">
        <v>17794</v>
      </c>
      <c r="G37" s="1256">
        <v>2808</v>
      </c>
      <c r="H37" s="1257">
        <v>12804</v>
      </c>
      <c r="I37" s="1258">
        <v>2182</v>
      </c>
      <c r="J37" s="1348">
        <v>3079</v>
      </c>
      <c r="K37" s="1256">
        <v>506</v>
      </c>
      <c r="L37" s="1256">
        <v>2117</v>
      </c>
      <c r="M37" s="1258">
        <v>456</v>
      </c>
      <c r="N37" s="2003"/>
      <c r="O37" s="1143"/>
      <c r="P37" s="1143"/>
      <c r="Q37" s="1143"/>
      <c r="R37" s="1146"/>
      <c r="S37" s="1146"/>
      <c r="T37" s="1146"/>
      <c r="U37" s="1146"/>
      <c r="V37" s="1146"/>
      <c r="W37" s="1146"/>
      <c r="X37" s="1146"/>
      <c r="Y37" s="1146"/>
      <c r="Z37" s="1146"/>
      <c r="AA37" s="1146"/>
      <c r="AB37" s="1342"/>
      <c r="AC37" s="1342"/>
      <c r="AD37" s="1342"/>
      <c r="AE37" s="1342"/>
      <c r="AF37" s="1342"/>
      <c r="AG37" s="1342"/>
      <c r="AH37" s="1342"/>
      <c r="AI37" s="1342"/>
      <c r="AJ37" s="1342"/>
    </row>
    <row r="38" spans="1:36" s="1259" customFormat="1" ht="12" customHeight="1" x14ac:dyDescent="0.2">
      <c r="A38" s="1113" t="s">
        <v>65</v>
      </c>
      <c r="B38" s="1280">
        <v>22073</v>
      </c>
      <c r="C38" s="1256">
        <v>3865</v>
      </c>
      <c r="D38" s="1257">
        <v>15240</v>
      </c>
      <c r="E38" s="1258">
        <v>2968</v>
      </c>
      <c r="F38" s="1280">
        <v>8709</v>
      </c>
      <c r="G38" s="1256">
        <v>1422</v>
      </c>
      <c r="H38" s="1257">
        <v>5977</v>
      </c>
      <c r="I38" s="1258">
        <v>1310</v>
      </c>
      <c r="J38" s="1348">
        <v>3676</v>
      </c>
      <c r="K38" s="1256">
        <v>369</v>
      </c>
      <c r="L38" s="1256">
        <v>2809</v>
      </c>
      <c r="M38" s="1258">
        <v>498</v>
      </c>
      <c r="N38" s="2003"/>
      <c r="O38" s="1143"/>
      <c r="P38" s="1143"/>
      <c r="Q38" s="1143"/>
      <c r="R38" s="1146"/>
      <c r="S38" s="1146"/>
      <c r="T38" s="1146"/>
      <c r="U38" s="1146"/>
      <c r="V38" s="1146"/>
      <c r="W38" s="1146"/>
      <c r="X38" s="1146"/>
      <c r="Y38" s="1146"/>
      <c r="Z38" s="1146"/>
      <c r="AA38" s="1146"/>
      <c r="AB38" s="1342"/>
      <c r="AC38" s="1342"/>
      <c r="AD38" s="1342"/>
      <c r="AE38" s="1342"/>
      <c r="AF38" s="1342"/>
      <c r="AG38" s="1342"/>
      <c r="AH38" s="1342"/>
      <c r="AI38" s="1342"/>
      <c r="AJ38" s="1342"/>
    </row>
    <row r="39" spans="1:36" s="1259" customFormat="1" ht="12" customHeight="1" x14ac:dyDescent="0.2">
      <c r="A39" s="1113" t="s">
        <v>66</v>
      </c>
      <c r="B39" s="1280">
        <v>21969</v>
      </c>
      <c r="C39" s="1256">
        <v>4150</v>
      </c>
      <c r="D39" s="1257">
        <v>14837</v>
      </c>
      <c r="E39" s="1258">
        <v>2982</v>
      </c>
      <c r="F39" s="1280">
        <v>8944</v>
      </c>
      <c r="G39" s="1256">
        <v>1450</v>
      </c>
      <c r="H39" s="1257">
        <v>6416</v>
      </c>
      <c r="I39" s="1258">
        <v>1078</v>
      </c>
      <c r="J39" s="1348">
        <v>3567</v>
      </c>
      <c r="K39" s="1256">
        <v>364</v>
      </c>
      <c r="L39" s="1256">
        <v>2641</v>
      </c>
      <c r="M39" s="1258">
        <v>562</v>
      </c>
      <c r="N39" s="2003"/>
      <c r="O39" s="1143"/>
      <c r="P39" s="1143"/>
      <c r="Q39" s="1143"/>
      <c r="R39" s="1146"/>
      <c r="S39" s="1146"/>
      <c r="T39" s="1146"/>
      <c r="U39" s="1146"/>
      <c r="V39" s="1146"/>
      <c r="W39" s="1146"/>
      <c r="X39" s="1146"/>
      <c r="Y39" s="1146"/>
      <c r="Z39" s="1146"/>
      <c r="AA39" s="1146"/>
      <c r="AB39" s="1342"/>
      <c r="AC39" s="1342"/>
      <c r="AD39" s="1342"/>
      <c r="AE39" s="1342"/>
      <c r="AF39" s="1342"/>
      <c r="AG39" s="1342"/>
      <c r="AH39" s="1342"/>
      <c r="AI39" s="1342"/>
      <c r="AJ39" s="1342"/>
    </row>
    <row r="40" spans="1:36" s="1259" customFormat="1" ht="12" customHeight="1" x14ac:dyDescent="0.2">
      <c r="A40" s="1261" t="s">
        <v>253</v>
      </c>
      <c r="B40" s="1274">
        <v>182701</v>
      </c>
      <c r="C40" s="1262">
        <v>35211</v>
      </c>
      <c r="D40" s="1263">
        <v>126829</v>
      </c>
      <c r="E40" s="1264">
        <v>20661</v>
      </c>
      <c r="F40" s="1274">
        <v>109181</v>
      </c>
      <c r="G40" s="1262">
        <v>19502</v>
      </c>
      <c r="H40" s="1263">
        <v>78238</v>
      </c>
      <c r="I40" s="1264">
        <v>11441</v>
      </c>
      <c r="J40" s="1354">
        <v>24173</v>
      </c>
      <c r="K40" s="1262">
        <v>2606</v>
      </c>
      <c r="L40" s="1262">
        <v>18945</v>
      </c>
      <c r="M40" s="1264">
        <v>2622</v>
      </c>
      <c r="N40" s="2003"/>
      <c r="O40" s="1143"/>
      <c r="P40" s="1143"/>
      <c r="Q40" s="1143"/>
      <c r="R40" s="1146"/>
      <c r="S40" s="1146"/>
      <c r="T40" s="1146"/>
      <c r="U40" s="1146"/>
      <c r="V40" s="1146"/>
      <c r="W40" s="1146"/>
      <c r="X40" s="1146"/>
      <c r="Y40" s="1146"/>
      <c r="Z40" s="1146"/>
      <c r="AA40" s="1146"/>
      <c r="AB40" s="1342"/>
      <c r="AC40" s="1342"/>
      <c r="AD40" s="1342"/>
      <c r="AE40" s="1342"/>
      <c r="AF40" s="1342"/>
      <c r="AG40" s="1342"/>
      <c r="AH40" s="1342"/>
      <c r="AI40" s="1342"/>
      <c r="AJ40" s="1342"/>
    </row>
    <row r="41" spans="1:36" s="1255" customFormat="1" ht="13.5" customHeight="1" x14ac:dyDescent="0.2">
      <c r="A41" s="1037" t="s">
        <v>68</v>
      </c>
      <c r="B41" s="1343">
        <v>456841</v>
      </c>
      <c r="C41" s="1344">
        <v>86501</v>
      </c>
      <c r="D41" s="1345">
        <v>314595</v>
      </c>
      <c r="E41" s="1346">
        <v>55745</v>
      </c>
      <c r="F41" s="1343">
        <v>204277</v>
      </c>
      <c r="G41" s="1344">
        <v>38932</v>
      </c>
      <c r="H41" s="1345">
        <v>140438</v>
      </c>
      <c r="I41" s="1346">
        <v>24907</v>
      </c>
      <c r="J41" s="1347">
        <v>96974</v>
      </c>
      <c r="K41" s="1344">
        <v>11091</v>
      </c>
      <c r="L41" s="1344">
        <v>71819</v>
      </c>
      <c r="M41" s="1346">
        <v>14064</v>
      </c>
      <c r="N41" s="2003"/>
      <c r="O41" s="1143"/>
      <c r="P41" s="1143"/>
      <c r="Q41" s="1143"/>
      <c r="R41" s="1146"/>
      <c r="S41" s="1146"/>
      <c r="T41" s="1146"/>
      <c r="U41" s="1146"/>
      <c r="V41" s="1146"/>
      <c r="W41" s="1146"/>
      <c r="X41" s="1146"/>
      <c r="Y41" s="1146"/>
      <c r="Z41" s="1146"/>
      <c r="AA41" s="1146"/>
      <c r="AB41" s="1342"/>
      <c r="AC41" s="1342"/>
      <c r="AD41" s="1342"/>
      <c r="AE41" s="1342"/>
      <c r="AF41" s="1342"/>
      <c r="AG41" s="1342"/>
      <c r="AH41" s="1342"/>
      <c r="AI41" s="1342"/>
      <c r="AJ41" s="1342"/>
    </row>
    <row r="42" spans="1:36" s="1259" customFormat="1" ht="13.5" customHeight="1" x14ac:dyDescent="0.2">
      <c r="A42" s="1113" t="s">
        <v>69</v>
      </c>
      <c r="B42" s="1280">
        <v>21553</v>
      </c>
      <c r="C42" s="1256">
        <v>5589</v>
      </c>
      <c r="D42" s="1257">
        <v>13674</v>
      </c>
      <c r="E42" s="1258">
        <v>2290</v>
      </c>
      <c r="F42" s="1280">
        <v>12261</v>
      </c>
      <c r="G42" s="1256">
        <v>3602</v>
      </c>
      <c r="H42" s="1257">
        <v>7329</v>
      </c>
      <c r="I42" s="1258">
        <v>1330</v>
      </c>
      <c r="J42" s="1348">
        <v>5354</v>
      </c>
      <c r="K42" s="1256">
        <v>661</v>
      </c>
      <c r="L42" s="1256">
        <v>4047</v>
      </c>
      <c r="M42" s="1258">
        <v>646</v>
      </c>
      <c r="N42" s="2003"/>
      <c r="O42" s="1143"/>
      <c r="P42" s="1143"/>
      <c r="Q42" s="1143"/>
      <c r="R42" s="1146"/>
      <c r="S42" s="1146"/>
      <c r="T42" s="1146"/>
      <c r="U42" s="1146"/>
      <c r="V42" s="1146"/>
      <c r="W42" s="1146"/>
      <c r="X42" s="1146"/>
      <c r="Y42" s="1146"/>
      <c r="Z42" s="1146"/>
      <c r="AA42" s="1146"/>
      <c r="AB42" s="1342"/>
      <c r="AC42" s="1342"/>
      <c r="AD42" s="1342"/>
      <c r="AE42" s="1342"/>
      <c r="AF42" s="1342"/>
      <c r="AG42" s="1342"/>
      <c r="AH42" s="1342"/>
      <c r="AI42" s="1342"/>
      <c r="AJ42" s="1342"/>
    </row>
    <row r="43" spans="1:36" s="1259" customFormat="1" ht="13.5" customHeight="1" x14ac:dyDescent="0.2">
      <c r="A43" s="1113" t="s">
        <v>70</v>
      </c>
      <c r="B43" s="1280">
        <v>11331</v>
      </c>
      <c r="C43" s="1256">
        <v>2178</v>
      </c>
      <c r="D43" s="1257">
        <v>8036</v>
      </c>
      <c r="E43" s="1258">
        <v>1117</v>
      </c>
      <c r="F43" s="1280">
        <v>5593</v>
      </c>
      <c r="G43" s="1256">
        <v>870</v>
      </c>
      <c r="H43" s="1257">
        <v>4283</v>
      </c>
      <c r="I43" s="1258">
        <v>440</v>
      </c>
      <c r="J43" s="1348">
        <v>63</v>
      </c>
      <c r="K43" s="1256">
        <v>8</v>
      </c>
      <c r="L43" s="1256">
        <v>48</v>
      </c>
      <c r="M43" s="1258">
        <v>7</v>
      </c>
      <c r="N43" s="2003"/>
      <c r="O43" s="1143"/>
      <c r="P43" s="1143"/>
      <c r="Q43" s="1143"/>
      <c r="R43" s="1146"/>
      <c r="S43" s="1146"/>
      <c r="T43" s="1146"/>
      <c r="U43" s="1146"/>
      <c r="V43" s="1146"/>
      <c r="W43" s="1146"/>
      <c r="X43" s="1146"/>
      <c r="Y43" s="1146"/>
      <c r="Z43" s="1146"/>
      <c r="AA43" s="1146"/>
      <c r="AB43" s="1342"/>
      <c r="AC43" s="1342"/>
      <c r="AD43" s="1342"/>
      <c r="AE43" s="1342"/>
      <c r="AF43" s="1342"/>
      <c r="AG43" s="1342"/>
      <c r="AH43" s="1342"/>
      <c r="AI43" s="1342"/>
      <c r="AJ43" s="1342"/>
    </row>
    <row r="44" spans="1:36" s="1259" customFormat="1" ht="13.5" customHeight="1" x14ac:dyDescent="0.2">
      <c r="A44" s="1113" t="s">
        <v>71</v>
      </c>
      <c r="B44" s="1280">
        <v>48789</v>
      </c>
      <c r="C44" s="1256">
        <v>8434</v>
      </c>
      <c r="D44" s="1257">
        <v>34313</v>
      </c>
      <c r="E44" s="1258">
        <v>6042</v>
      </c>
      <c r="F44" s="1280">
        <v>18425</v>
      </c>
      <c r="G44" s="1256">
        <v>3077</v>
      </c>
      <c r="H44" s="1257">
        <v>13066</v>
      </c>
      <c r="I44" s="1258">
        <v>2282</v>
      </c>
      <c r="J44" s="1348">
        <v>12204</v>
      </c>
      <c r="K44" s="1256">
        <v>953</v>
      </c>
      <c r="L44" s="1256">
        <v>9083</v>
      </c>
      <c r="M44" s="1258">
        <v>2168</v>
      </c>
      <c r="N44" s="2003"/>
      <c r="O44" s="1143"/>
      <c r="P44" s="1143"/>
      <c r="Q44" s="1143"/>
      <c r="R44" s="1146"/>
      <c r="S44" s="1146"/>
      <c r="T44" s="1146"/>
      <c r="U44" s="1146"/>
      <c r="V44" s="1146"/>
      <c r="W44" s="1146"/>
      <c r="X44" s="1146"/>
      <c r="Y44" s="1146"/>
      <c r="Z44" s="1146"/>
      <c r="AA44" s="1146"/>
      <c r="AB44" s="1342"/>
      <c r="AC44" s="1342"/>
      <c r="AD44" s="1342"/>
      <c r="AE44" s="1342"/>
      <c r="AF44" s="1342"/>
      <c r="AG44" s="1342"/>
      <c r="AH44" s="1342"/>
      <c r="AI44" s="1342"/>
      <c r="AJ44" s="1342"/>
    </row>
    <row r="45" spans="1:36" s="1259" customFormat="1" ht="13.5" customHeight="1" x14ac:dyDescent="0.2">
      <c r="A45" s="1113" t="s">
        <v>72</v>
      </c>
      <c r="B45" s="1280">
        <v>155767</v>
      </c>
      <c r="C45" s="1256">
        <v>29673</v>
      </c>
      <c r="D45" s="1257">
        <v>103602</v>
      </c>
      <c r="E45" s="1258">
        <v>22492</v>
      </c>
      <c r="F45" s="1280">
        <v>85446</v>
      </c>
      <c r="G45" s="1256">
        <v>16595</v>
      </c>
      <c r="H45" s="1257">
        <v>56209</v>
      </c>
      <c r="I45" s="1258">
        <v>12642</v>
      </c>
      <c r="J45" s="1348">
        <v>28183</v>
      </c>
      <c r="K45" s="1256">
        <v>3060</v>
      </c>
      <c r="L45" s="1256">
        <v>20263</v>
      </c>
      <c r="M45" s="1258">
        <v>4860</v>
      </c>
      <c r="N45" s="2003"/>
      <c r="O45" s="1143"/>
      <c r="P45" s="1143"/>
      <c r="Q45" s="1143"/>
      <c r="R45" s="1146"/>
      <c r="S45" s="1146"/>
      <c r="T45" s="1146"/>
      <c r="U45" s="1146"/>
      <c r="V45" s="1146"/>
      <c r="W45" s="1146"/>
      <c r="X45" s="1146"/>
      <c r="Y45" s="1146"/>
      <c r="Z45" s="1146"/>
      <c r="AA45" s="1146"/>
      <c r="AB45" s="1342"/>
      <c r="AC45" s="1342"/>
      <c r="AD45" s="1342"/>
      <c r="AE45" s="1342"/>
      <c r="AF45" s="1342"/>
      <c r="AG45" s="1342"/>
      <c r="AH45" s="1342"/>
      <c r="AI45" s="1342"/>
      <c r="AJ45" s="1342"/>
    </row>
    <row r="46" spans="1:36" s="1259" customFormat="1" ht="13.5" customHeight="1" x14ac:dyDescent="0.2">
      <c r="A46" s="1113" t="s">
        <v>73</v>
      </c>
      <c r="B46" s="1280">
        <v>17988</v>
      </c>
      <c r="C46" s="1256">
        <v>4031</v>
      </c>
      <c r="D46" s="1257">
        <v>12394</v>
      </c>
      <c r="E46" s="1258">
        <v>1563</v>
      </c>
      <c r="F46" s="1280">
        <v>8336</v>
      </c>
      <c r="G46" s="1256">
        <v>1490</v>
      </c>
      <c r="H46" s="1257">
        <v>6151</v>
      </c>
      <c r="I46" s="1258">
        <v>695</v>
      </c>
      <c r="J46" s="1348">
        <v>1840</v>
      </c>
      <c r="K46" s="1256">
        <v>174</v>
      </c>
      <c r="L46" s="1256">
        <v>1429</v>
      </c>
      <c r="M46" s="1258">
        <v>237</v>
      </c>
      <c r="N46" s="2003"/>
      <c r="O46" s="1143"/>
      <c r="P46" s="1143"/>
      <c r="Q46" s="1143"/>
      <c r="R46" s="1146"/>
      <c r="S46" s="1146"/>
      <c r="T46" s="1146"/>
      <c r="U46" s="1146"/>
      <c r="V46" s="1146"/>
      <c r="W46" s="1146"/>
      <c r="X46" s="1146"/>
      <c r="Y46" s="1146"/>
      <c r="Z46" s="1146"/>
      <c r="AA46" s="1146"/>
      <c r="AB46" s="1342"/>
      <c r="AC46" s="1342"/>
      <c r="AD46" s="1342"/>
      <c r="AE46" s="1342"/>
      <c r="AF46" s="1342"/>
      <c r="AG46" s="1342"/>
      <c r="AH46" s="1342"/>
      <c r="AI46" s="1342"/>
      <c r="AJ46" s="1342"/>
    </row>
    <row r="47" spans="1:36" s="1259" customFormat="1" ht="13.5" customHeight="1" x14ac:dyDescent="0.2">
      <c r="A47" s="1113" t="s">
        <v>74</v>
      </c>
      <c r="B47" s="1280">
        <v>56418</v>
      </c>
      <c r="C47" s="1256">
        <v>9192</v>
      </c>
      <c r="D47" s="1257">
        <v>41643</v>
      </c>
      <c r="E47" s="1258">
        <v>5583</v>
      </c>
      <c r="F47" s="1280">
        <v>22340</v>
      </c>
      <c r="G47" s="1256">
        <v>3683</v>
      </c>
      <c r="H47" s="1257">
        <v>16611</v>
      </c>
      <c r="I47" s="1258">
        <v>2046</v>
      </c>
      <c r="J47" s="1348">
        <v>10261</v>
      </c>
      <c r="K47" s="1256">
        <v>1028</v>
      </c>
      <c r="L47" s="1256">
        <v>8101</v>
      </c>
      <c r="M47" s="1258">
        <v>1132</v>
      </c>
      <c r="N47" s="2003"/>
      <c r="O47" s="1143"/>
      <c r="P47" s="1143"/>
      <c r="Q47" s="1143"/>
      <c r="R47" s="1146"/>
      <c r="S47" s="1146"/>
      <c r="T47" s="1146"/>
      <c r="U47" s="1146"/>
      <c r="V47" s="1146"/>
      <c r="W47" s="1146"/>
      <c r="X47" s="1146"/>
      <c r="Y47" s="1146"/>
      <c r="Z47" s="1146"/>
      <c r="AA47" s="1146"/>
      <c r="AB47" s="1342"/>
      <c r="AC47" s="1342"/>
      <c r="AD47" s="1342"/>
      <c r="AE47" s="1342"/>
      <c r="AF47" s="1342"/>
      <c r="AG47" s="1342"/>
      <c r="AH47" s="1342"/>
      <c r="AI47" s="1342"/>
      <c r="AJ47" s="1342"/>
    </row>
    <row r="48" spans="1:36" s="1255" customFormat="1" ht="14.25" customHeight="1" x14ac:dyDescent="0.2">
      <c r="A48" s="1113" t="s">
        <v>75</v>
      </c>
      <c r="B48" s="1280">
        <v>111119</v>
      </c>
      <c r="C48" s="1256">
        <v>21084</v>
      </c>
      <c r="D48" s="1257">
        <v>77831</v>
      </c>
      <c r="E48" s="1258">
        <v>12204</v>
      </c>
      <c r="F48" s="1280">
        <v>33613</v>
      </c>
      <c r="G48" s="1256">
        <v>5960</v>
      </c>
      <c r="H48" s="1257">
        <v>24080</v>
      </c>
      <c r="I48" s="1258">
        <v>3573</v>
      </c>
      <c r="J48" s="1348">
        <v>29227</v>
      </c>
      <c r="K48" s="1256">
        <v>4041</v>
      </c>
      <c r="L48" s="1256">
        <v>22082</v>
      </c>
      <c r="M48" s="1258">
        <v>3104</v>
      </c>
      <c r="N48" s="2003"/>
      <c r="O48" s="1143"/>
      <c r="P48" s="1143"/>
      <c r="Q48" s="1143"/>
      <c r="R48" s="1146"/>
      <c r="S48" s="1146"/>
      <c r="T48" s="1146"/>
      <c r="U48" s="1146"/>
      <c r="V48" s="1146"/>
      <c r="W48" s="1146"/>
      <c r="X48" s="1146"/>
      <c r="Y48" s="1146"/>
      <c r="Z48" s="1146"/>
      <c r="AA48" s="1146"/>
      <c r="AB48" s="1342"/>
      <c r="AC48" s="1342"/>
      <c r="AD48" s="1342"/>
      <c r="AE48" s="1342"/>
      <c r="AF48" s="1342"/>
      <c r="AG48" s="1342"/>
      <c r="AH48" s="1342"/>
      <c r="AI48" s="1342"/>
      <c r="AJ48" s="1342"/>
    </row>
    <row r="49" spans="1:36" s="1259" customFormat="1" ht="13.5" customHeight="1" x14ac:dyDescent="0.2">
      <c r="A49" s="1113" t="s">
        <v>202</v>
      </c>
      <c r="B49" s="1280">
        <v>33876</v>
      </c>
      <c r="C49" s="1256">
        <v>6320</v>
      </c>
      <c r="D49" s="1257">
        <v>23102</v>
      </c>
      <c r="E49" s="1258">
        <v>4454</v>
      </c>
      <c r="F49" s="1280">
        <v>18263</v>
      </c>
      <c r="G49" s="1256">
        <v>3655</v>
      </c>
      <c r="H49" s="1257">
        <v>12709</v>
      </c>
      <c r="I49" s="1258">
        <v>1899</v>
      </c>
      <c r="J49" s="1348">
        <v>9842</v>
      </c>
      <c r="K49" s="1256">
        <v>1166</v>
      </c>
      <c r="L49" s="1256">
        <v>6766</v>
      </c>
      <c r="M49" s="1258">
        <v>1910</v>
      </c>
      <c r="N49" s="2003"/>
      <c r="O49" s="1143"/>
      <c r="P49" s="1143"/>
      <c r="Q49" s="1143"/>
      <c r="R49" s="1146"/>
      <c r="S49" s="1146"/>
      <c r="T49" s="1146"/>
      <c r="U49" s="1146"/>
      <c r="V49" s="1146"/>
      <c r="W49" s="1146"/>
      <c r="X49" s="1146"/>
      <c r="Y49" s="1146"/>
      <c r="Z49" s="1146"/>
      <c r="AA49" s="1146"/>
      <c r="AB49" s="1342"/>
      <c r="AC49" s="1342"/>
      <c r="AD49" s="1342"/>
      <c r="AE49" s="1342"/>
      <c r="AF49" s="1342"/>
      <c r="AG49" s="1342"/>
      <c r="AH49" s="1342"/>
      <c r="AI49" s="1342"/>
      <c r="AJ49" s="1342"/>
    </row>
    <row r="50" spans="1:36" s="1259" customFormat="1" ht="25.5" customHeight="1" x14ac:dyDescent="0.2">
      <c r="A50" s="1005" t="s">
        <v>77</v>
      </c>
      <c r="B50" s="1343">
        <v>164305</v>
      </c>
      <c r="C50" s="1344">
        <v>33298</v>
      </c>
      <c r="D50" s="1345">
        <v>116446</v>
      </c>
      <c r="E50" s="1346">
        <v>14561</v>
      </c>
      <c r="F50" s="1343">
        <v>84705</v>
      </c>
      <c r="G50" s="1344">
        <v>16920</v>
      </c>
      <c r="H50" s="1345">
        <v>60895</v>
      </c>
      <c r="I50" s="1346">
        <v>6890</v>
      </c>
      <c r="J50" s="1347">
        <v>16652</v>
      </c>
      <c r="K50" s="1344">
        <v>1521</v>
      </c>
      <c r="L50" s="1344">
        <v>13165</v>
      </c>
      <c r="M50" s="1346">
        <v>1966</v>
      </c>
      <c r="N50" s="2003"/>
      <c r="O50" s="1143"/>
      <c r="P50" s="1143"/>
      <c r="Q50" s="1143"/>
      <c r="R50" s="1146"/>
      <c r="S50" s="1146"/>
      <c r="T50" s="1146"/>
      <c r="U50" s="1146"/>
      <c r="V50" s="1146"/>
      <c r="W50" s="1146"/>
      <c r="X50" s="1146"/>
      <c r="Y50" s="1146"/>
      <c r="Z50" s="1146"/>
      <c r="AA50" s="1146"/>
      <c r="AB50" s="1342"/>
      <c r="AC50" s="1342"/>
      <c r="AD50" s="1342"/>
      <c r="AE50" s="1342"/>
      <c r="AF50" s="1342"/>
      <c r="AG50" s="1342"/>
      <c r="AH50" s="1342"/>
      <c r="AI50" s="1342"/>
      <c r="AJ50" s="1342"/>
    </row>
    <row r="51" spans="1:36" s="1259" customFormat="1" ht="13.5" customHeight="1" x14ac:dyDescent="0.2">
      <c r="A51" s="1113" t="s">
        <v>78</v>
      </c>
      <c r="B51" s="1280">
        <v>43323</v>
      </c>
      <c r="C51" s="1256">
        <v>8506</v>
      </c>
      <c r="D51" s="1257">
        <v>32224</v>
      </c>
      <c r="E51" s="1258">
        <v>2593</v>
      </c>
      <c r="F51" s="1280">
        <v>25120</v>
      </c>
      <c r="G51" s="1256">
        <v>5427</v>
      </c>
      <c r="H51" s="1257">
        <v>18458</v>
      </c>
      <c r="I51" s="1258">
        <v>1235</v>
      </c>
      <c r="J51" s="1348">
        <v>3059</v>
      </c>
      <c r="K51" s="1256">
        <v>252</v>
      </c>
      <c r="L51" s="1256">
        <v>2517</v>
      </c>
      <c r="M51" s="1258">
        <v>290</v>
      </c>
      <c r="N51" s="2003"/>
      <c r="O51" s="1143"/>
      <c r="P51" s="1143"/>
      <c r="Q51" s="1143"/>
      <c r="R51" s="1146"/>
      <c r="S51" s="1146"/>
      <c r="T51" s="1146"/>
      <c r="U51" s="1146"/>
      <c r="V51" s="1146"/>
      <c r="W51" s="1146"/>
      <c r="X51" s="1146"/>
      <c r="Y51" s="1146"/>
      <c r="Z51" s="1146"/>
      <c r="AA51" s="1146"/>
      <c r="AB51" s="1342"/>
      <c r="AC51" s="1342"/>
      <c r="AD51" s="1342"/>
      <c r="AE51" s="1342"/>
      <c r="AF51" s="1342"/>
      <c r="AG51" s="1342"/>
      <c r="AH51" s="1342"/>
      <c r="AI51" s="1342"/>
      <c r="AJ51" s="1342"/>
    </row>
    <row r="52" spans="1:36" s="1259" customFormat="1" ht="13.5" customHeight="1" x14ac:dyDescent="0.2">
      <c r="A52" s="1113" t="s">
        <v>79</v>
      </c>
      <c r="B52" s="1280">
        <v>8252</v>
      </c>
      <c r="C52" s="1256">
        <v>2255</v>
      </c>
      <c r="D52" s="1257">
        <v>5398</v>
      </c>
      <c r="E52" s="1258">
        <v>599</v>
      </c>
      <c r="F52" s="1280">
        <v>4992</v>
      </c>
      <c r="G52" s="1256">
        <v>1124</v>
      </c>
      <c r="H52" s="1257">
        <v>3490</v>
      </c>
      <c r="I52" s="1258">
        <v>378</v>
      </c>
      <c r="J52" s="1348">
        <v>545</v>
      </c>
      <c r="K52" s="1256">
        <v>21</v>
      </c>
      <c r="L52" s="1256">
        <v>450</v>
      </c>
      <c r="M52" s="1258">
        <v>74</v>
      </c>
      <c r="N52" s="2003"/>
      <c r="O52" s="1143"/>
      <c r="P52" s="1143"/>
      <c r="Q52" s="1143"/>
      <c r="R52" s="1146"/>
      <c r="S52" s="1146"/>
      <c r="T52" s="1146"/>
      <c r="U52" s="1146"/>
      <c r="V52" s="1146"/>
      <c r="W52" s="1146"/>
      <c r="X52" s="1146"/>
      <c r="Y52" s="1146"/>
      <c r="Z52" s="1146"/>
      <c r="AA52" s="1146"/>
      <c r="AB52" s="1342"/>
      <c r="AC52" s="1342"/>
      <c r="AD52" s="1342"/>
      <c r="AE52" s="1342"/>
      <c r="AF52" s="1342"/>
      <c r="AG52" s="1342"/>
      <c r="AH52" s="1342"/>
      <c r="AI52" s="1342"/>
      <c r="AJ52" s="1342"/>
    </row>
    <row r="53" spans="1:36" s="1259" customFormat="1" ht="13.5" customHeight="1" x14ac:dyDescent="0.2">
      <c r="A53" s="1113" t="s">
        <v>80</v>
      </c>
      <c r="B53" s="1280">
        <v>10901</v>
      </c>
      <c r="C53" s="1256">
        <v>1938</v>
      </c>
      <c r="D53" s="1257">
        <v>8169</v>
      </c>
      <c r="E53" s="1258">
        <v>794</v>
      </c>
      <c r="F53" s="1280">
        <v>5429</v>
      </c>
      <c r="G53" s="1256">
        <v>1123</v>
      </c>
      <c r="H53" s="1257">
        <v>3878</v>
      </c>
      <c r="I53" s="1258">
        <v>428</v>
      </c>
      <c r="J53" s="1348">
        <v>2490</v>
      </c>
      <c r="K53" s="1256">
        <v>183</v>
      </c>
      <c r="L53" s="1256">
        <v>2192</v>
      </c>
      <c r="M53" s="1258">
        <v>115</v>
      </c>
      <c r="N53" s="2003"/>
      <c r="O53" s="1143"/>
      <c r="P53" s="1143"/>
      <c r="Q53" s="1143"/>
      <c r="R53" s="1146"/>
      <c r="S53" s="1146"/>
      <c r="T53" s="1146"/>
      <c r="U53" s="1146"/>
      <c r="V53" s="1146"/>
      <c r="W53" s="1146"/>
      <c r="X53" s="1146"/>
      <c r="Y53" s="1146"/>
      <c r="Z53" s="1146"/>
      <c r="AA53" s="1146"/>
      <c r="AB53" s="1342"/>
      <c r="AC53" s="1342"/>
      <c r="AD53" s="1342"/>
      <c r="AE53" s="1342"/>
      <c r="AF53" s="1342"/>
      <c r="AG53" s="1342"/>
      <c r="AH53" s="1342"/>
      <c r="AI53" s="1342"/>
      <c r="AJ53" s="1342"/>
    </row>
    <row r="54" spans="1:36" s="1268" customFormat="1" ht="13.5" customHeight="1" x14ac:dyDescent="0.2">
      <c r="A54" s="1113" t="s">
        <v>81</v>
      </c>
      <c r="B54" s="1280">
        <v>11462</v>
      </c>
      <c r="C54" s="1256">
        <v>2723</v>
      </c>
      <c r="D54" s="1257">
        <v>7740</v>
      </c>
      <c r="E54" s="1258">
        <v>999</v>
      </c>
      <c r="F54" s="1280">
        <v>4720</v>
      </c>
      <c r="G54" s="1256">
        <v>946</v>
      </c>
      <c r="H54" s="1257">
        <v>3339</v>
      </c>
      <c r="I54" s="1258">
        <v>435</v>
      </c>
      <c r="J54" s="1348">
        <v>999</v>
      </c>
      <c r="K54" s="1256">
        <v>79</v>
      </c>
      <c r="L54" s="1256">
        <v>865</v>
      </c>
      <c r="M54" s="1258">
        <v>55</v>
      </c>
      <c r="N54" s="2003"/>
      <c r="O54" s="1143"/>
      <c r="P54" s="1143"/>
      <c r="Q54" s="1143"/>
      <c r="R54" s="1146"/>
      <c r="S54" s="1146"/>
      <c r="T54" s="1146"/>
      <c r="U54" s="1146"/>
      <c r="V54" s="1146"/>
      <c r="W54" s="1146"/>
      <c r="X54" s="1146"/>
      <c r="Y54" s="1146"/>
      <c r="Z54" s="1146"/>
      <c r="AA54" s="1146"/>
      <c r="AB54" s="1342"/>
      <c r="AC54" s="1342"/>
      <c r="AD54" s="1342"/>
      <c r="AE54" s="1342"/>
      <c r="AF54" s="1342"/>
      <c r="AG54" s="1342"/>
      <c r="AH54" s="1342"/>
      <c r="AI54" s="1342"/>
      <c r="AJ54" s="1342"/>
    </row>
    <row r="55" spans="1:36" s="1259" customFormat="1" ht="13.5" customHeight="1" x14ac:dyDescent="0.2">
      <c r="A55" s="1113" t="s">
        <v>82</v>
      </c>
      <c r="B55" s="1280">
        <v>6860</v>
      </c>
      <c r="C55" s="1256">
        <v>759</v>
      </c>
      <c r="D55" s="1257">
        <v>5440</v>
      </c>
      <c r="E55" s="1258">
        <v>661</v>
      </c>
      <c r="F55" s="1280">
        <v>4259</v>
      </c>
      <c r="G55" s="1256">
        <v>555</v>
      </c>
      <c r="H55" s="1257">
        <v>3365</v>
      </c>
      <c r="I55" s="1258">
        <v>339</v>
      </c>
      <c r="J55" s="1348">
        <v>1046</v>
      </c>
      <c r="K55" s="1256">
        <v>37</v>
      </c>
      <c r="L55" s="1256">
        <v>903</v>
      </c>
      <c r="M55" s="1258">
        <v>106</v>
      </c>
      <c r="N55" s="2003"/>
      <c r="O55" s="1143"/>
      <c r="P55" s="1143"/>
      <c r="Q55" s="1143"/>
      <c r="R55" s="1146"/>
      <c r="S55" s="1146"/>
      <c r="T55" s="1146"/>
      <c r="U55" s="1146"/>
      <c r="V55" s="1146"/>
      <c r="W55" s="1146"/>
      <c r="X55" s="1146"/>
      <c r="Y55" s="1146"/>
      <c r="Z55" s="1146"/>
      <c r="AA55" s="1146"/>
      <c r="AB55" s="1342"/>
      <c r="AC55" s="1342"/>
      <c r="AD55" s="1342"/>
      <c r="AE55" s="1342"/>
      <c r="AF55" s="1342"/>
      <c r="AG55" s="1342"/>
      <c r="AH55" s="1342"/>
      <c r="AI55" s="1342"/>
      <c r="AJ55" s="1342"/>
    </row>
    <row r="56" spans="1:36" s="1255" customFormat="1" ht="14.25" customHeight="1" x14ac:dyDescent="0.2">
      <c r="A56" s="1269" t="s">
        <v>83</v>
      </c>
      <c r="B56" s="1280">
        <v>13221</v>
      </c>
      <c r="C56" s="1256">
        <v>1255</v>
      </c>
      <c r="D56" s="1257">
        <v>10778</v>
      </c>
      <c r="E56" s="1258">
        <v>1188</v>
      </c>
      <c r="F56" s="1280">
        <v>7105</v>
      </c>
      <c r="G56" s="1256">
        <v>935</v>
      </c>
      <c r="H56" s="1257">
        <v>5622</v>
      </c>
      <c r="I56" s="1258">
        <v>548</v>
      </c>
      <c r="J56" s="1348">
        <v>778</v>
      </c>
      <c r="K56" s="1256">
        <v>54</v>
      </c>
      <c r="L56" s="1256">
        <v>643</v>
      </c>
      <c r="M56" s="1258">
        <v>81</v>
      </c>
      <c r="N56" s="2003"/>
      <c r="O56" s="1143"/>
      <c r="P56" s="1143"/>
      <c r="Q56" s="1143"/>
      <c r="R56" s="1146"/>
      <c r="S56" s="1146"/>
      <c r="T56" s="1146"/>
      <c r="U56" s="1146"/>
      <c r="V56" s="1146"/>
      <c r="W56" s="1146"/>
      <c r="X56" s="1146"/>
      <c r="Y56" s="1146"/>
      <c r="Z56" s="1146"/>
      <c r="AA56" s="1146"/>
      <c r="AB56" s="1342"/>
      <c r="AC56" s="1342"/>
      <c r="AD56" s="1342"/>
      <c r="AE56" s="1342"/>
      <c r="AF56" s="1342"/>
      <c r="AG56" s="1342"/>
      <c r="AH56" s="1342"/>
      <c r="AI56" s="1342"/>
      <c r="AJ56" s="1342"/>
    </row>
    <row r="57" spans="1:36" s="1259" customFormat="1" ht="13.5" customHeight="1" x14ac:dyDescent="0.2">
      <c r="A57" s="1113" t="s">
        <v>84</v>
      </c>
      <c r="B57" s="1280">
        <v>70286</v>
      </c>
      <c r="C57" s="1256">
        <v>15862</v>
      </c>
      <c r="D57" s="1257">
        <v>46697</v>
      </c>
      <c r="E57" s="1258">
        <v>7727</v>
      </c>
      <c r="F57" s="1280">
        <v>33080</v>
      </c>
      <c r="G57" s="1256">
        <v>6810</v>
      </c>
      <c r="H57" s="1257">
        <v>22743</v>
      </c>
      <c r="I57" s="1258">
        <v>3527</v>
      </c>
      <c r="J57" s="1348">
        <v>7735</v>
      </c>
      <c r="K57" s="1256">
        <v>895</v>
      </c>
      <c r="L57" s="1256">
        <v>5595</v>
      </c>
      <c r="M57" s="1258">
        <v>1245</v>
      </c>
      <c r="N57" s="2003"/>
      <c r="O57" s="1143"/>
      <c r="P57" s="1143"/>
      <c r="Q57" s="1143"/>
      <c r="R57" s="1146"/>
      <c r="S57" s="1146"/>
      <c r="T57" s="1146"/>
      <c r="U57" s="1146"/>
      <c r="V57" s="1146"/>
      <c r="W57" s="1146"/>
      <c r="X57" s="1146"/>
      <c r="Y57" s="1146"/>
      <c r="Z57" s="1146"/>
      <c r="AA57" s="1146"/>
      <c r="AB57" s="1342"/>
      <c r="AC57" s="1342"/>
      <c r="AD57" s="1342"/>
      <c r="AE57" s="1342"/>
      <c r="AF57" s="1342"/>
      <c r="AG57" s="1342"/>
      <c r="AH57" s="1342"/>
      <c r="AI57" s="1342"/>
      <c r="AJ57" s="1342"/>
    </row>
    <row r="58" spans="1:36" s="1259" customFormat="1" ht="13.5" customHeight="1" x14ac:dyDescent="0.2">
      <c r="A58" s="1005" t="s">
        <v>85</v>
      </c>
      <c r="B58" s="1343">
        <v>716601</v>
      </c>
      <c r="C58" s="1344">
        <v>141643</v>
      </c>
      <c r="D58" s="1345">
        <v>497668</v>
      </c>
      <c r="E58" s="1346">
        <v>77290</v>
      </c>
      <c r="F58" s="1343">
        <v>220677</v>
      </c>
      <c r="G58" s="1344">
        <v>38798</v>
      </c>
      <c r="H58" s="1345">
        <v>158433</v>
      </c>
      <c r="I58" s="1346">
        <v>23446</v>
      </c>
      <c r="J58" s="1347">
        <v>93805</v>
      </c>
      <c r="K58" s="1344">
        <v>10760</v>
      </c>
      <c r="L58" s="1344">
        <v>72427</v>
      </c>
      <c r="M58" s="1346">
        <v>10618</v>
      </c>
      <c r="N58" s="2003"/>
      <c r="O58" s="1143"/>
      <c r="P58" s="1143"/>
      <c r="Q58" s="1143"/>
      <c r="R58" s="1146"/>
      <c r="S58" s="1146"/>
      <c r="T58" s="1146"/>
      <c r="U58" s="1146"/>
      <c r="V58" s="1146"/>
      <c r="W58" s="1146"/>
      <c r="X58" s="1146"/>
      <c r="Y58" s="1146"/>
      <c r="Z58" s="1146"/>
      <c r="AA58" s="1146"/>
      <c r="AB58" s="1342"/>
      <c r="AC58" s="1342"/>
      <c r="AD58" s="1342"/>
      <c r="AE58" s="1342"/>
      <c r="AF58" s="1342"/>
      <c r="AG58" s="1342"/>
      <c r="AH58" s="1342"/>
      <c r="AI58" s="1342"/>
      <c r="AJ58" s="1342"/>
    </row>
    <row r="59" spans="1:36" s="1259" customFormat="1" ht="13.5" customHeight="1" x14ac:dyDescent="0.2">
      <c r="A59" s="1113" t="s">
        <v>86</v>
      </c>
      <c r="B59" s="1280">
        <v>136680</v>
      </c>
      <c r="C59" s="1256">
        <v>27180</v>
      </c>
      <c r="D59" s="1257">
        <v>96720</v>
      </c>
      <c r="E59" s="1258">
        <v>12780</v>
      </c>
      <c r="F59" s="1280">
        <v>37227</v>
      </c>
      <c r="G59" s="1256">
        <v>6357</v>
      </c>
      <c r="H59" s="1257">
        <v>26537</v>
      </c>
      <c r="I59" s="1258">
        <v>4333</v>
      </c>
      <c r="J59" s="1348">
        <v>14099</v>
      </c>
      <c r="K59" s="1256">
        <v>1052</v>
      </c>
      <c r="L59" s="1256">
        <v>11917</v>
      </c>
      <c r="M59" s="1258">
        <v>1130</v>
      </c>
      <c r="N59" s="2003"/>
      <c r="O59" s="1143"/>
      <c r="P59" s="1143"/>
      <c r="Q59" s="1143"/>
      <c r="R59" s="1146"/>
      <c r="S59" s="1146"/>
      <c r="T59" s="1146"/>
      <c r="U59" s="1146"/>
      <c r="V59" s="1146"/>
      <c r="W59" s="1146"/>
      <c r="X59" s="1146"/>
      <c r="Y59" s="1146"/>
      <c r="Z59" s="1146"/>
      <c r="AA59" s="1146"/>
      <c r="AB59" s="1342"/>
      <c r="AC59" s="1342"/>
      <c r="AD59" s="1342"/>
      <c r="AE59" s="1342"/>
      <c r="AF59" s="1342"/>
      <c r="AG59" s="1342"/>
      <c r="AH59" s="1342"/>
      <c r="AI59" s="1342"/>
      <c r="AJ59" s="1342"/>
    </row>
    <row r="60" spans="1:36" s="1259" customFormat="1" ht="13.5" customHeight="1" x14ac:dyDescent="0.2">
      <c r="A60" s="1113" t="s">
        <v>255</v>
      </c>
      <c r="B60" s="1280">
        <v>20336</v>
      </c>
      <c r="C60" s="1256">
        <v>5245</v>
      </c>
      <c r="D60" s="1257">
        <v>13382</v>
      </c>
      <c r="E60" s="1258">
        <v>1709</v>
      </c>
      <c r="F60" s="1280">
        <v>7399</v>
      </c>
      <c r="G60" s="1256">
        <v>1451</v>
      </c>
      <c r="H60" s="1257">
        <v>5227</v>
      </c>
      <c r="I60" s="1258">
        <v>721</v>
      </c>
      <c r="J60" s="1348">
        <v>2253</v>
      </c>
      <c r="K60" s="1256">
        <v>58</v>
      </c>
      <c r="L60" s="1256">
        <v>2094</v>
      </c>
      <c r="M60" s="1258">
        <v>101</v>
      </c>
      <c r="N60" s="2003"/>
      <c r="O60" s="1143"/>
      <c r="P60" s="1143"/>
      <c r="Q60" s="1143"/>
      <c r="R60" s="1146"/>
      <c r="S60" s="1146"/>
      <c r="T60" s="1146"/>
      <c r="U60" s="1146"/>
      <c r="V60" s="1146"/>
      <c r="W60" s="1146"/>
      <c r="X60" s="1146"/>
      <c r="Y60" s="1146"/>
      <c r="Z60" s="1146"/>
      <c r="AA60" s="1146"/>
      <c r="AB60" s="1342"/>
      <c r="AC60" s="1342"/>
      <c r="AD60" s="1342"/>
      <c r="AE60" s="1342"/>
      <c r="AF60" s="1342"/>
      <c r="AG60" s="1342"/>
      <c r="AH60" s="1342"/>
      <c r="AI60" s="1342"/>
      <c r="AJ60" s="1342"/>
    </row>
    <row r="61" spans="1:36" s="1259" customFormat="1" ht="13.5" customHeight="1" x14ac:dyDescent="0.2">
      <c r="A61" s="1113" t="s">
        <v>88</v>
      </c>
      <c r="B61" s="1280">
        <v>19969</v>
      </c>
      <c r="C61" s="1256">
        <v>3018</v>
      </c>
      <c r="D61" s="1257">
        <v>15166</v>
      </c>
      <c r="E61" s="1258">
        <v>1785</v>
      </c>
      <c r="F61" s="1280">
        <v>7596</v>
      </c>
      <c r="G61" s="1256">
        <v>1243</v>
      </c>
      <c r="H61" s="1257">
        <v>5694</v>
      </c>
      <c r="I61" s="1258">
        <v>659</v>
      </c>
      <c r="J61" s="1348">
        <v>4818</v>
      </c>
      <c r="K61" s="1256">
        <v>215</v>
      </c>
      <c r="L61" s="1256">
        <v>4388</v>
      </c>
      <c r="M61" s="1258">
        <v>215</v>
      </c>
      <c r="N61" s="2003"/>
      <c r="O61" s="1143"/>
      <c r="P61" s="1143"/>
      <c r="Q61" s="1143"/>
      <c r="R61" s="1146"/>
      <c r="S61" s="1146"/>
      <c r="T61" s="1146"/>
      <c r="U61" s="1146"/>
      <c r="V61" s="1146"/>
      <c r="W61" s="1146"/>
      <c r="X61" s="1146"/>
      <c r="Y61" s="1146"/>
      <c r="Z61" s="1146"/>
      <c r="AA61" s="1146"/>
      <c r="AB61" s="1342"/>
      <c r="AC61" s="1342"/>
      <c r="AD61" s="1342"/>
      <c r="AE61" s="1342"/>
      <c r="AF61" s="1342"/>
      <c r="AG61" s="1342"/>
      <c r="AH61" s="1342"/>
      <c r="AI61" s="1342"/>
      <c r="AJ61" s="1342"/>
    </row>
    <row r="62" spans="1:36" s="1259" customFormat="1" ht="13.5" customHeight="1" x14ac:dyDescent="0.2">
      <c r="A62" s="1113" t="s">
        <v>89</v>
      </c>
      <c r="B62" s="1280">
        <v>88773</v>
      </c>
      <c r="C62" s="1256">
        <v>19360</v>
      </c>
      <c r="D62" s="1257">
        <v>60325</v>
      </c>
      <c r="E62" s="1258">
        <v>9088</v>
      </c>
      <c r="F62" s="1280">
        <v>26747</v>
      </c>
      <c r="G62" s="1256">
        <v>5262</v>
      </c>
      <c r="H62" s="1257">
        <v>18749</v>
      </c>
      <c r="I62" s="1258">
        <v>2736</v>
      </c>
      <c r="J62" s="1348">
        <v>13501</v>
      </c>
      <c r="K62" s="1256">
        <v>1823</v>
      </c>
      <c r="L62" s="1256">
        <v>10036</v>
      </c>
      <c r="M62" s="1258">
        <v>1642</v>
      </c>
      <c r="N62" s="2003"/>
      <c r="O62" s="1143"/>
      <c r="P62" s="1143"/>
      <c r="Q62" s="1143"/>
      <c r="R62" s="1146"/>
      <c r="S62" s="1146"/>
      <c r="T62" s="1146"/>
      <c r="U62" s="1146"/>
      <c r="V62" s="1146"/>
      <c r="W62" s="1146"/>
      <c r="X62" s="1146"/>
      <c r="Y62" s="1146"/>
      <c r="Z62" s="1146"/>
      <c r="AA62" s="1146"/>
      <c r="AB62" s="1342"/>
      <c r="AC62" s="1342"/>
      <c r="AD62" s="1342"/>
      <c r="AE62" s="1342"/>
      <c r="AF62" s="1342"/>
      <c r="AG62" s="1342"/>
      <c r="AH62" s="1342"/>
      <c r="AI62" s="1342"/>
      <c r="AJ62" s="1342"/>
    </row>
    <row r="63" spans="1:36" s="1259" customFormat="1" ht="13.5" customHeight="1" x14ac:dyDescent="0.2">
      <c r="A63" s="1113" t="s">
        <v>90</v>
      </c>
      <c r="B63" s="1280">
        <v>39590</v>
      </c>
      <c r="C63" s="1256">
        <v>7153</v>
      </c>
      <c r="D63" s="1257">
        <v>29021</v>
      </c>
      <c r="E63" s="1258">
        <v>3416</v>
      </c>
      <c r="F63" s="1280">
        <v>11068</v>
      </c>
      <c r="G63" s="1256">
        <v>1840</v>
      </c>
      <c r="H63" s="1257">
        <v>8298</v>
      </c>
      <c r="I63" s="1258">
        <v>930</v>
      </c>
      <c r="J63" s="1348">
        <v>3672</v>
      </c>
      <c r="K63" s="1256">
        <v>518</v>
      </c>
      <c r="L63" s="1256">
        <v>2833</v>
      </c>
      <c r="M63" s="1258">
        <v>321</v>
      </c>
      <c r="N63" s="2003"/>
      <c r="O63" s="1143"/>
      <c r="P63" s="1143"/>
      <c r="Q63" s="1143"/>
      <c r="R63" s="1146"/>
      <c r="S63" s="1146"/>
      <c r="T63" s="1146"/>
      <c r="U63" s="1146"/>
      <c r="V63" s="1146"/>
      <c r="W63" s="1146"/>
      <c r="X63" s="1146"/>
      <c r="Y63" s="1146"/>
      <c r="Z63" s="1146"/>
      <c r="AA63" s="1146"/>
      <c r="AB63" s="1342"/>
      <c r="AC63" s="1342"/>
      <c r="AD63" s="1342"/>
      <c r="AE63" s="1342"/>
      <c r="AF63" s="1342"/>
      <c r="AG63" s="1342"/>
      <c r="AH63" s="1342"/>
      <c r="AI63" s="1342"/>
      <c r="AJ63" s="1342"/>
    </row>
    <row r="64" spans="1:36" s="1259" customFormat="1" ht="13.5" customHeight="1" x14ac:dyDescent="0.2">
      <c r="A64" s="1113" t="s">
        <v>91</v>
      </c>
      <c r="B64" s="1280">
        <v>32559</v>
      </c>
      <c r="C64" s="1256">
        <v>7637</v>
      </c>
      <c r="D64" s="1257">
        <v>21631</v>
      </c>
      <c r="E64" s="1258">
        <v>3291</v>
      </c>
      <c r="F64" s="1280">
        <v>10367</v>
      </c>
      <c r="G64" s="1256">
        <v>2085</v>
      </c>
      <c r="H64" s="1257">
        <v>7178</v>
      </c>
      <c r="I64" s="1258">
        <v>1104</v>
      </c>
      <c r="J64" s="1348">
        <v>3109</v>
      </c>
      <c r="K64" s="1256">
        <v>229</v>
      </c>
      <c r="L64" s="1256">
        <v>2638</v>
      </c>
      <c r="M64" s="1258">
        <v>242</v>
      </c>
      <c r="N64" s="2003"/>
      <c r="O64" s="1143"/>
      <c r="P64" s="1143"/>
      <c r="Q64" s="1143"/>
      <c r="R64" s="1146"/>
      <c r="S64" s="1146"/>
      <c r="T64" s="1146"/>
      <c r="U64" s="1146"/>
      <c r="V64" s="1146"/>
      <c r="W64" s="1146"/>
      <c r="X64" s="1146"/>
      <c r="Y64" s="1146"/>
      <c r="Z64" s="1146"/>
      <c r="AA64" s="1146"/>
      <c r="AB64" s="1342"/>
      <c r="AC64" s="1342"/>
      <c r="AD64" s="1342"/>
      <c r="AE64" s="1342"/>
      <c r="AF64" s="1342"/>
      <c r="AG64" s="1342"/>
      <c r="AH64" s="1342"/>
      <c r="AI64" s="1342"/>
      <c r="AJ64" s="1342"/>
    </row>
    <row r="65" spans="1:36" s="1259" customFormat="1" ht="13.5" customHeight="1" x14ac:dyDescent="0.2">
      <c r="A65" s="1113" t="s">
        <v>92</v>
      </c>
      <c r="B65" s="1280">
        <v>63756</v>
      </c>
      <c r="C65" s="1256">
        <v>13319</v>
      </c>
      <c r="D65" s="1257">
        <v>43938</v>
      </c>
      <c r="E65" s="1258">
        <v>6499</v>
      </c>
      <c r="F65" s="1280">
        <v>14270</v>
      </c>
      <c r="G65" s="1256">
        <v>2473</v>
      </c>
      <c r="H65" s="1257">
        <v>10272</v>
      </c>
      <c r="I65" s="1258">
        <v>1525</v>
      </c>
      <c r="J65" s="1348">
        <v>4394</v>
      </c>
      <c r="K65" s="1256">
        <v>666</v>
      </c>
      <c r="L65" s="1256">
        <v>3209</v>
      </c>
      <c r="M65" s="1258">
        <v>519</v>
      </c>
      <c r="N65" s="2003"/>
      <c r="O65" s="1143"/>
      <c r="P65" s="1143"/>
      <c r="Q65" s="1143"/>
      <c r="R65" s="1146"/>
      <c r="S65" s="1146"/>
      <c r="T65" s="1146"/>
      <c r="U65" s="1146"/>
      <c r="V65" s="1146"/>
      <c r="W65" s="1146"/>
      <c r="X65" s="1146"/>
      <c r="Y65" s="1146"/>
      <c r="Z65" s="1146"/>
      <c r="AA65" s="1146"/>
      <c r="AB65" s="1342"/>
      <c r="AC65" s="1342"/>
      <c r="AD65" s="1342"/>
      <c r="AE65" s="1342"/>
      <c r="AF65" s="1342"/>
      <c r="AG65" s="1342"/>
      <c r="AH65" s="1342"/>
      <c r="AI65" s="1342"/>
      <c r="AJ65" s="1342"/>
    </row>
    <row r="66" spans="1:36" s="1259" customFormat="1" ht="13.5" customHeight="1" x14ac:dyDescent="0.2">
      <c r="A66" s="1113" t="s">
        <v>93</v>
      </c>
      <c r="B66" s="1280">
        <v>42400</v>
      </c>
      <c r="C66" s="1256">
        <v>7337</v>
      </c>
      <c r="D66" s="1257">
        <v>29700</v>
      </c>
      <c r="E66" s="1258">
        <v>5363</v>
      </c>
      <c r="F66" s="1280">
        <v>12563</v>
      </c>
      <c r="G66" s="1256">
        <v>1917</v>
      </c>
      <c r="H66" s="1257">
        <v>9378</v>
      </c>
      <c r="I66" s="1258">
        <v>1268</v>
      </c>
      <c r="J66" s="1348">
        <v>1266</v>
      </c>
      <c r="K66" s="1256">
        <v>131</v>
      </c>
      <c r="L66" s="1256">
        <v>925</v>
      </c>
      <c r="M66" s="1258">
        <v>210</v>
      </c>
      <c r="N66" s="2003"/>
      <c r="O66" s="1143"/>
      <c r="P66" s="1143"/>
      <c r="Q66" s="1143"/>
      <c r="R66" s="1146"/>
      <c r="S66" s="1146"/>
      <c r="T66" s="1146"/>
      <c r="U66" s="1146"/>
      <c r="V66" s="1146"/>
      <c r="W66" s="1146"/>
      <c r="X66" s="1146"/>
      <c r="Y66" s="1146"/>
      <c r="Z66" s="1146"/>
      <c r="AA66" s="1146"/>
      <c r="AB66" s="1342"/>
      <c r="AC66" s="1342"/>
      <c r="AD66" s="1342"/>
      <c r="AE66" s="1342"/>
      <c r="AF66" s="1342"/>
      <c r="AG66" s="1342"/>
      <c r="AH66" s="1342"/>
      <c r="AI66" s="1342"/>
      <c r="AJ66" s="1342"/>
    </row>
    <row r="67" spans="1:36" s="1259" customFormat="1" ht="13.5" customHeight="1" x14ac:dyDescent="0.2">
      <c r="A67" s="1113" t="s">
        <v>94</v>
      </c>
      <c r="B67" s="1280">
        <v>63139</v>
      </c>
      <c r="C67" s="1256">
        <v>10351</v>
      </c>
      <c r="D67" s="1257">
        <v>43790</v>
      </c>
      <c r="E67" s="1258">
        <v>8998</v>
      </c>
      <c r="F67" s="1280">
        <v>20269</v>
      </c>
      <c r="G67" s="1256">
        <v>3070</v>
      </c>
      <c r="H67" s="1257">
        <v>14774</v>
      </c>
      <c r="I67" s="1258">
        <v>2425</v>
      </c>
      <c r="J67" s="1348">
        <v>8322</v>
      </c>
      <c r="K67" s="1256">
        <v>834</v>
      </c>
      <c r="L67" s="1256">
        <v>6394</v>
      </c>
      <c r="M67" s="1258">
        <v>1094</v>
      </c>
      <c r="N67" s="2003"/>
      <c r="O67" s="1143"/>
      <c r="P67" s="1143"/>
      <c r="Q67" s="1143"/>
      <c r="R67" s="1146"/>
      <c r="S67" s="1146"/>
      <c r="T67" s="1146"/>
      <c r="U67" s="1146"/>
      <c r="V67" s="1146"/>
      <c r="W67" s="1146"/>
      <c r="X67" s="1146"/>
      <c r="Y67" s="1146"/>
      <c r="Z67" s="1146"/>
      <c r="AA67" s="1146"/>
      <c r="AB67" s="1342"/>
      <c r="AC67" s="1342"/>
      <c r="AD67" s="1342"/>
      <c r="AE67" s="1342"/>
      <c r="AF67" s="1342"/>
      <c r="AG67" s="1342"/>
      <c r="AH67" s="1342"/>
      <c r="AI67" s="1342"/>
      <c r="AJ67" s="1342"/>
    </row>
    <row r="68" spans="1:36" s="1259" customFormat="1" ht="13.5" customHeight="1" x14ac:dyDescent="0.2">
      <c r="A68" s="1113" t="s">
        <v>95</v>
      </c>
      <c r="B68" s="1280">
        <v>46061</v>
      </c>
      <c r="C68" s="1256">
        <v>10258</v>
      </c>
      <c r="D68" s="1257">
        <v>30657</v>
      </c>
      <c r="E68" s="1258">
        <v>5146</v>
      </c>
      <c r="F68" s="1280">
        <v>14028</v>
      </c>
      <c r="G68" s="1256">
        <v>2596</v>
      </c>
      <c r="H68" s="1257">
        <v>10174</v>
      </c>
      <c r="I68" s="1258">
        <v>1258</v>
      </c>
      <c r="J68" s="1348">
        <v>8770</v>
      </c>
      <c r="K68" s="1256">
        <v>1481</v>
      </c>
      <c r="L68" s="1256">
        <v>6011</v>
      </c>
      <c r="M68" s="1258">
        <v>1278</v>
      </c>
      <c r="N68" s="2003"/>
      <c r="O68" s="1143"/>
      <c r="P68" s="1143"/>
      <c r="Q68" s="1143"/>
      <c r="R68" s="1146"/>
      <c r="S68" s="1146"/>
      <c r="T68" s="1146"/>
      <c r="U68" s="1146"/>
      <c r="V68" s="1146"/>
      <c r="W68" s="1146"/>
      <c r="X68" s="1146"/>
      <c r="Y68" s="1146"/>
      <c r="Z68" s="1146"/>
      <c r="AA68" s="1146"/>
      <c r="AB68" s="1342"/>
      <c r="AC68" s="1342"/>
      <c r="AD68" s="1342"/>
      <c r="AE68" s="1342"/>
      <c r="AF68" s="1342"/>
      <c r="AG68" s="1342"/>
      <c r="AH68" s="1342"/>
      <c r="AI68" s="1342"/>
      <c r="AJ68" s="1342"/>
    </row>
    <row r="69" spans="1:36" s="1259" customFormat="1" ht="13.5" customHeight="1" x14ac:dyDescent="0.2">
      <c r="A69" s="1113" t="s">
        <v>96</v>
      </c>
      <c r="B69" s="1280">
        <v>23847</v>
      </c>
      <c r="C69" s="1256">
        <v>4515</v>
      </c>
      <c r="D69" s="1257">
        <v>16459</v>
      </c>
      <c r="E69" s="1258">
        <v>2873</v>
      </c>
      <c r="F69" s="1280">
        <v>9161</v>
      </c>
      <c r="G69" s="1256">
        <v>1753</v>
      </c>
      <c r="H69" s="1257">
        <v>6452</v>
      </c>
      <c r="I69" s="1258">
        <v>956</v>
      </c>
      <c r="J69" s="1348">
        <v>3961</v>
      </c>
      <c r="K69" s="1256">
        <v>374</v>
      </c>
      <c r="L69" s="1256">
        <v>3116</v>
      </c>
      <c r="M69" s="1258">
        <v>471</v>
      </c>
      <c r="N69" s="2003"/>
      <c r="O69" s="1143"/>
      <c r="P69" s="1143"/>
      <c r="Q69" s="1143"/>
      <c r="R69" s="1146"/>
      <c r="S69" s="1146"/>
      <c r="T69" s="1146"/>
      <c r="U69" s="1146"/>
      <c r="V69" s="1146"/>
      <c r="W69" s="1146"/>
      <c r="X69" s="1146"/>
      <c r="Y69" s="1146"/>
      <c r="Z69" s="1146"/>
      <c r="AA69" s="1146"/>
      <c r="AB69" s="1342"/>
      <c r="AC69" s="1342"/>
      <c r="AD69" s="1342"/>
      <c r="AE69" s="1342"/>
      <c r="AF69" s="1342"/>
      <c r="AG69" s="1342"/>
      <c r="AH69" s="1342"/>
      <c r="AI69" s="1342"/>
      <c r="AJ69" s="1342"/>
    </row>
    <row r="70" spans="1:36" s="1259" customFormat="1" ht="13.5" customHeight="1" x14ac:dyDescent="0.2">
      <c r="A70" s="1113" t="s">
        <v>97</v>
      </c>
      <c r="B70" s="1280">
        <v>66090</v>
      </c>
      <c r="C70" s="1256">
        <v>12096</v>
      </c>
      <c r="D70" s="1257">
        <v>46054</v>
      </c>
      <c r="E70" s="1258">
        <v>7940</v>
      </c>
      <c r="F70" s="1280">
        <v>22197</v>
      </c>
      <c r="G70" s="1256">
        <v>3690</v>
      </c>
      <c r="H70" s="1257">
        <v>15732</v>
      </c>
      <c r="I70" s="1258">
        <v>2775</v>
      </c>
      <c r="J70" s="1348">
        <v>13398</v>
      </c>
      <c r="K70" s="1256">
        <v>1795</v>
      </c>
      <c r="L70" s="1256">
        <v>9852</v>
      </c>
      <c r="M70" s="1258">
        <v>1751</v>
      </c>
      <c r="N70" s="2003"/>
      <c r="O70" s="1143"/>
      <c r="P70" s="1143"/>
      <c r="Q70" s="1143"/>
      <c r="R70" s="1146"/>
      <c r="S70" s="1146"/>
      <c r="T70" s="1146"/>
      <c r="U70" s="1146"/>
      <c r="V70" s="1146"/>
      <c r="W70" s="1146"/>
      <c r="X70" s="1146"/>
      <c r="Y70" s="1146"/>
      <c r="Z70" s="1146"/>
      <c r="AA70" s="1146"/>
      <c r="AB70" s="1342"/>
      <c r="AC70" s="1342"/>
      <c r="AD70" s="1342"/>
      <c r="AE70" s="1342"/>
      <c r="AF70" s="1342"/>
      <c r="AG70" s="1342"/>
      <c r="AH70" s="1342"/>
      <c r="AI70" s="1342"/>
      <c r="AJ70" s="1342"/>
    </row>
    <row r="71" spans="1:36" s="1255" customFormat="1" ht="14.25" customHeight="1" x14ac:dyDescent="0.2">
      <c r="A71" s="1113" t="s">
        <v>98</v>
      </c>
      <c r="B71" s="1349">
        <v>51169</v>
      </c>
      <c r="C71" s="1350">
        <v>9902</v>
      </c>
      <c r="D71" s="1351">
        <v>35620</v>
      </c>
      <c r="E71" s="1352">
        <v>5647</v>
      </c>
      <c r="F71" s="1349">
        <v>18362</v>
      </c>
      <c r="G71" s="1350">
        <v>3406</v>
      </c>
      <c r="H71" s="1351">
        <v>13231</v>
      </c>
      <c r="I71" s="1352">
        <v>1725</v>
      </c>
      <c r="J71" s="1353">
        <v>8494</v>
      </c>
      <c r="K71" s="1350">
        <v>1036</v>
      </c>
      <c r="L71" s="1350">
        <v>6314</v>
      </c>
      <c r="M71" s="1352">
        <v>1144</v>
      </c>
      <c r="N71" s="2003"/>
      <c r="O71" s="1143"/>
      <c r="P71" s="1143"/>
      <c r="Q71" s="1143"/>
      <c r="R71" s="1146"/>
      <c r="S71" s="1146"/>
      <c r="T71" s="1146"/>
      <c r="U71" s="1146"/>
      <c r="V71" s="1146"/>
      <c r="W71" s="1146"/>
      <c r="X71" s="1146"/>
      <c r="Y71" s="1146"/>
      <c r="Z71" s="1146"/>
      <c r="AA71" s="1146"/>
      <c r="AB71" s="1342"/>
      <c r="AC71" s="1342"/>
      <c r="AD71" s="1342"/>
      <c r="AE71" s="1342"/>
      <c r="AF71" s="1342"/>
      <c r="AG71" s="1342"/>
      <c r="AH71" s="1342"/>
      <c r="AI71" s="1342"/>
      <c r="AJ71" s="1342"/>
    </row>
    <row r="72" spans="1:36" s="1259" customFormat="1" ht="12.75" customHeight="1" x14ac:dyDescent="0.2">
      <c r="A72" s="1261" t="s">
        <v>99</v>
      </c>
      <c r="B72" s="1274">
        <v>22232</v>
      </c>
      <c r="C72" s="1262">
        <v>4272</v>
      </c>
      <c r="D72" s="1263">
        <v>15205</v>
      </c>
      <c r="E72" s="1264">
        <v>2755</v>
      </c>
      <c r="F72" s="1274">
        <v>9423</v>
      </c>
      <c r="G72" s="1262">
        <v>1655</v>
      </c>
      <c r="H72" s="1263">
        <v>6737</v>
      </c>
      <c r="I72" s="1264">
        <v>1031</v>
      </c>
      <c r="J72" s="1354">
        <v>3748</v>
      </c>
      <c r="K72" s="1262">
        <v>548</v>
      </c>
      <c r="L72" s="1262">
        <v>2700</v>
      </c>
      <c r="M72" s="1264">
        <v>500</v>
      </c>
      <c r="N72" s="2003"/>
      <c r="O72" s="1143"/>
      <c r="P72" s="1143"/>
      <c r="Q72" s="1143"/>
      <c r="R72" s="1146"/>
      <c r="S72" s="1146"/>
      <c r="T72" s="1146"/>
      <c r="U72" s="1146"/>
      <c r="V72" s="1146"/>
      <c r="W72" s="1146"/>
      <c r="X72" s="1146"/>
      <c r="Y72" s="1146"/>
      <c r="Z72" s="1146"/>
      <c r="AA72" s="1146"/>
      <c r="AB72" s="1342"/>
      <c r="AC72" s="1342"/>
      <c r="AD72" s="1342"/>
      <c r="AE72" s="1342"/>
      <c r="AF72" s="1342"/>
      <c r="AG72" s="1342"/>
      <c r="AH72" s="1342"/>
      <c r="AI72" s="1342"/>
      <c r="AJ72" s="1342"/>
    </row>
    <row r="73" spans="1:36" s="1259" customFormat="1" ht="12.75" customHeight="1" x14ac:dyDescent="0.2">
      <c r="A73" s="1043" t="s">
        <v>100</v>
      </c>
      <c r="B73" s="1355">
        <v>363756</v>
      </c>
      <c r="C73" s="1356">
        <v>69051</v>
      </c>
      <c r="D73" s="1357">
        <v>247404</v>
      </c>
      <c r="E73" s="1358">
        <v>47301</v>
      </c>
      <c r="F73" s="1355">
        <v>130359</v>
      </c>
      <c r="G73" s="1356">
        <v>22869</v>
      </c>
      <c r="H73" s="1357">
        <v>88950</v>
      </c>
      <c r="I73" s="1358">
        <v>18540</v>
      </c>
      <c r="J73" s="1359">
        <v>71626</v>
      </c>
      <c r="K73" s="1356">
        <v>10937</v>
      </c>
      <c r="L73" s="1356">
        <v>51399</v>
      </c>
      <c r="M73" s="1358">
        <v>9290</v>
      </c>
      <c r="N73" s="2003"/>
      <c r="O73" s="1143"/>
      <c r="P73" s="1143"/>
      <c r="Q73" s="1143"/>
      <c r="R73" s="1146"/>
      <c r="S73" s="1146"/>
      <c r="T73" s="1146"/>
      <c r="U73" s="1146"/>
      <c r="V73" s="1146"/>
      <c r="W73" s="1146"/>
      <c r="X73" s="1146"/>
      <c r="Y73" s="1146"/>
      <c r="Z73" s="1146"/>
      <c r="AA73" s="1146"/>
      <c r="AB73" s="1342"/>
      <c r="AC73" s="1342"/>
      <c r="AD73" s="1342"/>
      <c r="AE73" s="1342"/>
      <c r="AF73" s="1342"/>
      <c r="AG73" s="1342"/>
      <c r="AH73" s="1342"/>
      <c r="AI73" s="1342"/>
      <c r="AJ73" s="1342"/>
    </row>
    <row r="74" spans="1:36" s="1259" customFormat="1" ht="12.75" customHeight="1" x14ac:dyDescent="0.2">
      <c r="A74" s="1113" t="s">
        <v>101</v>
      </c>
      <c r="B74" s="1280">
        <v>25067</v>
      </c>
      <c r="C74" s="1256">
        <v>5217</v>
      </c>
      <c r="D74" s="1257">
        <v>16861</v>
      </c>
      <c r="E74" s="1258">
        <v>2989</v>
      </c>
      <c r="F74" s="1280">
        <v>9692</v>
      </c>
      <c r="G74" s="1256">
        <v>1719</v>
      </c>
      <c r="H74" s="1257">
        <v>6847</v>
      </c>
      <c r="I74" s="1258">
        <v>1126</v>
      </c>
      <c r="J74" s="1348">
        <v>1753</v>
      </c>
      <c r="K74" s="1256">
        <v>209</v>
      </c>
      <c r="L74" s="1256">
        <v>1262</v>
      </c>
      <c r="M74" s="1258">
        <v>282</v>
      </c>
      <c r="N74" s="2003"/>
      <c r="O74" s="1143"/>
      <c r="P74" s="1143"/>
      <c r="Q74" s="1143"/>
      <c r="R74" s="1146"/>
      <c r="S74" s="1146"/>
      <c r="T74" s="1146"/>
      <c r="U74" s="1146"/>
      <c r="V74" s="1146"/>
      <c r="W74" s="1146"/>
      <c r="X74" s="1146"/>
      <c r="Y74" s="1146"/>
      <c r="Z74" s="1146"/>
      <c r="AA74" s="1146"/>
      <c r="AB74" s="1342"/>
      <c r="AC74" s="1342"/>
      <c r="AD74" s="1342"/>
      <c r="AE74" s="1342"/>
      <c r="AF74" s="1342"/>
      <c r="AG74" s="1342"/>
      <c r="AH74" s="1342"/>
      <c r="AI74" s="1342"/>
      <c r="AJ74" s="1342"/>
    </row>
    <row r="75" spans="1:36" s="1270" customFormat="1" ht="12.75" x14ac:dyDescent="0.2">
      <c r="A75" s="1113" t="s">
        <v>102</v>
      </c>
      <c r="B75" s="1360">
        <v>94417</v>
      </c>
      <c r="C75" s="1361">
        <v>16951</v>
      </c>
      <c r="D75" s="1362">
        <v>67086</v>
      </c>
      <c r="E75" s="1363">
        <v>10380</v>
      </c>
      <c r="F75" s="1360">
        <v>28465</v>
      </c>
      <c r="G75" s="1361">
        <v>4661</v>
      </c>
      <c r="H75" s="1362">
        <v>20369</v>
      </c>
      <c r="I75" s="1363">
        <v>3435</v>
      </c>
      <c r="J75" s="1364">
        <v>17536</v>
      </c>
      <c r="K75" s="1361">
        <v>1892</v>
      </c>
      <c r="L75" s="1361">
        <v>13737</v>
      </c>
      <c r="M75" s="1363">
        <v>1907</v>
      </c>
      <c r="N75" s="2003"/>
      <c r="O75" s="1143"/>
      <c r="P75" s="1143"/>
      <c r="Q75" s="1143"/>
      <c r="R75" s="1146"/>
      <c r="S75" s="1146"/>
      <c r="T75" s="1146"/>
      <c r="U75" s="1146"/>
      <c r="V75" s="1146"/>
      <c r="W75" s="1146"/>
      <c r="X75" s="1146"/>
      <c r="Y75" s="1146"/>
      <c r="Z75" s="1146"/>
      <c r="AA75" s="1146"/>
      <c r="AB75" s="1342"/>
      <c r="AC75" s="1342"/>
      <c r="AD75" s="1342"/>
      <c r="AE75" s="1342"/>
      <c r="AF75" s="1342"/>
      <c r="AG75" s="1342"/>
      <c r="AH75" s="1342"/>
      <c r="AI75" s="1342"/>
      <c r="AJ75" s="1342"/>
    </row>
    <row r="76" spans="1:36" s="1260" customFormat="1" ht="11.25" customHeight="1" x14ac:dyDescent="0.2">
      <c r="A76" s="1113" t="s">
        <v>266</v>
      </c>
      <c r="B76" s="1349">
        <v>154220</v>
      </c>
      <c r="C76" s="1350">
        <v>30405</v>
      </c>
      <c r="D76" s="1351">
        <v>100508</v>
      </c>
      <c r="E76" s="1352">
        <v>23307</v>
      </c>
      <c r="F76" s="1349">
        <v>64341</v>
      </c>
      <c r="G76" s="1350">
        <v>11505</v>
      </c>
      <c r="H76" s="1351">
        <v>41879</v>
      </c>
      <c r="I76" s="1352">
        <v>10957</v>
      </c>
      <c r="J76" s="1353">
        <v>36004</v>
      </c>
      <c r="K76" s="1350">
        <v>6887</v>
      </c>
      <c r="L76" s="1350">
        <v>24532</v>
      </c>
      <c r="M76" s="1352">
        <v>4585</v>
      </c>
      <c r="N76" s="2003"/>
      <c r="O76" s="1143"/>
      <c r="P76" s="1143"/>
      <c r="Q76" s="1143"/>
      <c r="R76" s="1146"/>
      <c r="S76" s="1146"/>
      <c r="T76" s="1146"/>
      <c r="U76" s="1146"/>
      <c r="V76" s="1146"/>
      <c r="W76" s="1146"/>
      <c r="X76" s="1146"/>
      <c r="Y76" s="1146"/>
      <c r="Z76" s="1146"/>
      <c r="AA76" s="1146"/>
      <c r="AB76" s="1342"/>
      <c r="AC76" s="1342"/>
      <c r="AD76" s="1342"/>
      <c r="AE76" s="1342"/>
      <c r="AF76" s="1342"/>
      <c r="AG76" s="1342"/>
      <c r="AH76" s="1342"/>
      <c r="AI76" s="1342"/>
      <c r="AJ76" s="1342"/>
    </row>
    <row r="77" spans="1:36" s="1260" customFormat="1" ht="24.75" customHeight="1" x14ac:dyDescent="0.2">
      <c r="A77" s="1022" t="s">
        <v>495</v>
      </c>
      <c r="B77" s="1280">
        <v>77438</v>
      </c>
      <c r="C77" s="1256">
        <v>15836</v>
      </c>
      <c r="D77" s="1257">
        <v>50428</v>
      </c>
      <c r="E77" s="1258">
        <v>11174</v>
      </c>
      <c r="F77" s="1280">
        <v>34359</v>
      </c>
      <c r="G77" s="1256">
        <v>6175</v>
      </c>
      <c r="H77" s="1257">
        <v>22046</v>
      </c>
      <c r="I77" s="1258">
        <v>6138</v>
      </c>
      <c r="J77" s="1348">
        <v>24063</v>
      </c>
      <c r="K77" s="1256">
        <v>5161</v>
      </c>
      <c r="L77" s="1256">
        <v>15902</v>
      </c>
      <c r="M77" s="1258">
        <v>3000</v>
      </c>
      <c r="N77" s="2003"/>
      <c r="O77" s="1143"/>
      <c r="P77" s="1143"/>
      <c r="Q77" s="1143"/>
      <c r="R77" s="1146"/>
      <c r="S77" s="1146"/>
      <c r="T77" s="1146"/>
      <c r="U77" s="1146"/>
      <c r="V77" s="1146"/>
      <c r="W77" s="1146"/>
      <c r="X77" s="1146"/>
      <c r="Y77" s="1146"/>
      <c r="Z77" s="1146"/>
      <c r="AA77" s="1146"/>
      <c r="AB77" s="1342"/>
      <c r="AC77" s="1342"/>
      <c r="AD77" s="1342"/>
      <c r="AE77" s="1342"/>
      <c r="AF77" s="1342"/>
      <c r="AG77" s="1342"/>
      <c r="AH77" s="1342"/>
      <c r="AI77" s="1342"/>
      <c r="AJ77" s="1342"/>
    </row>
    <row r="78" spans="1:36" s="1259" customFormat="1" ht="12.75" customHeight="1" x14ac:dyDescent="0.2">
      <c r="A78" s="1046" t="s">
        <v>105</v>
      </c>
      <c r="B78" s="1280">
        <v>25361</v>
      </c>
      <c r="C78" s="1256">
        <v>4450</v>
      </c>
      <c r="D78" s="1257">
        <v>16556</v>
      </c>
      <c r="E78" s="1258">
        <v>4355</v>
      </c>
      <c r="F78" s="1280">
        <v>15910</v>
      </c>
      <c r="G78" s="1256">
        <v>2589</v>
      </c>
      <c r="H78" s="1257">
        <v>10369</v>
      </c>
      <c r="I78" s="1258">
        <v>2952</v>
      </c>
      <c r="J78" s="1348">
        <v>3914</v>
      </c>
      <c r="K78" s="1256">
        <v>586</v>
      </c>
      <c r="L78" s="1256">
        <v>2723</v>
      </c>
      <c r="M78" s="1258">
        <v>605</v>
      </c>
      <c r="N78" s="2003"/>
      <c r="O78" s="1143"/>
      <c r="P78" s="1143"/>
      <c r="Q78" s="1143"/>
      <c r="R78" s="1146"/>
      <c r="S78" s="1146"/>
      <c r="T78" s="1146"/>
      <c r="U78" s="1146"/>
      <c r="V78" s="1146"/>
      <c r="W78" s="1146"/>
      <c r="X78" s="1146"/>
      <c r="Y78" s="1146"/>
      <c r="Z78" s="1146"/>
      <c r="AA78" s="1146"/>
      <c r="AB78" s="1342"/>
      <c r="AC78" s="1342"/>
      <c r="AD78" s="1342"/>
      <c r="AE78" s="1342"/>
      <c r="AF78" s="1342"/>
      <c r="AG78" s="1342"/>
      <c r="AH78" s="1342"/>
      <c r="AI78" s="1342"/>
      <c r="AJ78" s="1342"/>
    </row>
    <row r="79" spans="1:36" s="1255" customFormat="1" ht="24.75" customHeight="1" x14ac:dyDescent="0.2">
      <c r="A79" s="1046" t="s">
        <v>689</v>
      </c>
      <c r="B79" s="1349">
        <v>51421</v>
      </c>
      <c r="C79" s="1350">
        <v>10119</v>
      </c>
      <c r="D79" s="1351">
        <v>33524</v>
      </c>
      <c r="E79" s="1352">
        <v>7778</v>
      </c>
      <c r="F79" s="1349">
        <v>14072</v>
      </c>
      <c r="G79" s="1350">
        <v>2741</v>
      </c>
      <c r="H79" s="1351">
        <v>9464</v>
      </c>
      <c r="I79" s="1352">
        <v>1867</v>
      </c>
      <c r="J79" s="1353">
        <v>8027</v>
      </c>
      <c r="K79" s="1350">
        <v>1140</v>
      </c>
      <c r="L79" s="1350">
        <v>5907</v>
      </c>
      <c r="M79" s="1352">
        <v>980</v>
      </c>
      <c r="N79" s="2003"/>
      <c r="O79" s="1143"/>
      <c r="P79" s="1143"/>
      <c r="Q79" s="1143"/>
      <c r="R79" s="1146"/>
      <c r="S79" s="1146"/>
      <c r="T79" s="1146"/>
      <c r="U79" s="1146"/>
      <c r="V79" s="1146"/>
      <c r="W79" s="1146"/>
      <c r="X79" s="1146"/>
      <c r="Y79" s="1146"/>
      <c r="Z79" s="1146"/>
      <c r="AA79" s="1146"/>
      <c r="AB79" s="1342"/>
      <c r="AC79" s="1342"/>
      <c r="AD79" s="1342"/>
      <c r="AE79" s="1342"/>
      <c r="AF79" s="1342"/>
      <c r="AG79" s="1342"/>
      <c r="AH79" s="1342"/>
      <c r="AI79" s="1342"/>
      <c r="AJ79" s="1342"/>
    </row>
    <row r="80" spans="1:36" s="1259" customFormat="1" ht="12.75" customHeight="1" x14ac:dyDescent="0.2">
      <c r="A80" s="1113" t="s">
        <v>107</v>
      </c>
      <c r="B80" s="1280">
        <v>90052</v>
      </c>
      <c r="C80" s="1256">
        <v>16478</v>
      </c>
      <c r="D80" s="1257">
        <v>62949</v>
      </c>
      <c r="E80" s="1258">
        <v>10625</v>
      </c>
      <c r="F80" s="1280">
        <v>27861</v>
      </c>
      <c r="G80" s="1256">
        <v>4984</v>
      </c>
      <c r="H80" s="1257">
        <v>19855</v>
      </c>
      <c r="I80" s="1258">
        <v>3022</v>
      </c>
      <c r="J80" s="1348">
        <v>16333</v>
      </c>
      <c r="K80" s="1256">
        <v>1949</v>
      </c>
      <c r="L80" s="1256">
        <v>11868</v>
      </c>
      <c r="M80" s="1258">
        <v>2516</v>
      </c>
      <c r="N80" s="2003"/>
      <c r="O80" s="1143"/>
      <c r="P80" s="1143"/>
      <c r="Q80" s="1143"/>
      <c r="R80" s="1145"/>
      <c r="S80" s="1145"/>
      <c r="T80" s="1145"/>
      <c r="U80" s="1145"/>
      <c r="V80" s="1145"/>
      <c r="W80" s="1145"/>
      <c r="X80" s="1145"/>
      <c r="Y80" s="1145"/>
      <c r="Z80" s="1145"/>
      <c r="AA80" s="1145"/>
      <c r="AB80" s="1342"/>
      <c r="AC80" s="1342"/>
      <c r="AD80" s="1342"/>
      <c r="AE80" s="1342"/>
      <c r="AF80" s="1342"/>
      <c r="AG80" s="1342"/>
      <c r="AH80" s="1342"/>
      <c r="AI80" s="1342"/>
      <c r="AJ80" s="1342"/>
    </row>
    <row r="81" spans="1:36" s="1259" customFormat="1" ht="12.75" customHeight="1" x14ac:dyDescent="0.2">
      <c r="A81" s="1043" t="s">
        <v>108</v>
      </c>
      <c r="B81" s="1343">
        <v>489933</v>
      </c>
      <c r="C81" s="1344">
        <v>95247</v>
      </c>
      <c r="D81" s="1345">
        <v>345579</v>
      </c>
      <c r="E81" s="1346">
        <v>49107</v>
      </c>
      <c r="F81" s="1343">
        <v>155401</v>
      </c>
      <c r="G81" s="1344">
        <v>26780</v>
      </c>
      <c r="H81" s="1345">
        <v>113910</v>
      </c>
      <c r="I81" s="1346">
        <v>14711</v>
      </c>
      <c r="J81" s="1347">
        <v>82621</v>
      </c>
      <c r="K81" s="1344">
        <v>11079</v>
      </c>
      <c r="L81" s="1344">
        <v>62476</v>
      </c>
      <c r="M81" s="1346">
        <v>9066</v>
      </c>
      <c r="N81" s="2003"/>
      <c r="O81" s="1143"/>
      <c r="P81" s="1143"/>
      <c r="Q81" s="1143"/>
      <c r="R81" s="1146"/>
      <c r="S81" s="1146"/>
      <c r="T81" s="1146"/>
      <c r="U81" s="1146"/>
      <c r="V81" s="1146"/>
      <c r="W81" s="1146"/>
      <c r="X81" s="1146"/>
      <c r="Y81" s="1146"/>
      <c r="Z81" s="1146"/>
      <c r="AA81" s="1146"/>
      <c r="AB81" s="1342"/>
      <c r="AC81" s="1342"/>
      <c r="AD81" s="1342"/>
      <c r="AE81" s="1342"/>
      <c r="AF81" s="1342"/>
      <c r="AG81" s="1342"/>
      <c r="AH81" s="1342"/>
      <c r="AI81" s="1342"/>
      <c r="AJ81" s="1342"/>
    </row>
    <row r="82" spans="1:36" s="1259" customFormat="1" ht="12.75" customHeight="1" x14ac:dyDescent="0.2">
      <c r="A82" s="1113" t="s">
        <v>109</v>
      </c>
      <c r="B82" s="1280">
        <v>11470</v>
      </c>
      <c r="C82" s="1256">
        <v>2437</v>
      </c>
      <c r="D82" s="1257">
        <v>8138</v>
      </c>
      <c r="E82" s="1258">
        <v>895</v>
      </c>
      <c r="F82" s="1280">
        <v>3957</v>
      </c>
      <c r="G82" s="1256">
        <v>740</v>
      </c>
      <c r="H82" s="1257">
        <v>2926</v>
      </c>
      <c r="I82" s="1258">
        <v>291</v>
      </c>
      <c r="J82" s="1348">
        <v>404</v>
      </c>
      <c r="K82" s="1256">
        <v>48</v>
      </c>
      <c r="L82" s="1256">
        <v>317</v>
      </c>
      <c r="M82" s="1258">
        <v>39</v>
      </c>
      <c r="N82" s="2003"/>
      <c r="O82" s="1143"/>
      <c r="P82" s="1143"/>
      <c r="Q82" s="1143"/>
      <c r="R82" s="1146"/>
      <c r="S82" s="1146"/>
      <c r="T82" s="1146"/>
      <c r="U82" s="1146"/>
      <c r="V82" s="1146"/>
      <c r="W82" s="1146"/>
      <c r="X82" s="1146"/>
      <c r="Y82" s="1146"/>
      <c r="Z82" s="1146"/>
      <c r="AA82" s="1146"/>
      <c r="AB82" s="1342"/>
      <c r="AC82" s="1342"/>
      <c r="AD82" s="1342"/>
      <c r="AE82" s="1342"/>
      <c r="AF82" s="1342"/>
      <c r="AG82" s="1342"/>
      <c r="AH82" s="1342"/>
      <c r="AI82" s="1342"/>
      <c r="AJ82" s="1342"/>
    </row>
    <row r="83" spans="1:36" s="1259" customFormat="1" ht="12.75" customHeight="1" x14ac:dyDescent="0.2">
      <c r="A83" s="1113" t="s">
        <v>110</v>
      </c>
      <c r="B83" s="1280">
        <v>11847</v>
      </c>
      <c r="C83" s="1256">
        <v>2081</v>
      </c>
      <c r="D83" s="1257">
        <v>9182</v>
      </c>
      <c r="E83" s="1258">
        <v>584</v>
      </c>
      <c r="F83" s="1280">
        <v>4009</v>
      </c>
      <c r="G83" s="1256">
        <v>576</v>
      </c>
      <c r="H83" s="1257">
        <v>3258</v>
      </c>
      <c r="I83" s="1258">
        <v>175</v>
      </c>
      <c r="J83" s="1348">
        <v>326</v>
      </c>
      <c r="K83" s="1256">
        <v>25</v>
      </c>
      <c r="L83" s="1256">
        <v>294</v>
      </c>
      <c r="M83" s="1258">
        <v>7</v>
      </c>
      <c r="N83" s="2003"/>
      <c r="O83" s="1143"/>
      <c r="P83" s="1143"/>
      <c r="Q83" s="1143"/>
      <c r="R83" s="1146"/>
      <c r="S83" s="1146"/>
      <c r="T83" s="1146"/>
      <c r="U83" s="1146"/>
      <c r="V83" s="1146"/>
      <c r="W83" s="1146"/>
      <c r="X83" s="1146"/>
      <c r="Y83" s="1146"/>
      <c r="Z83" s="1146"/>
      <c r="AA83" s="1146"/>
      <c r="AB83" s="1342"/>
      <c r="AC83" s="1342"/>
      <c r="AD83" s="1342"/>
      <c r="AE83" s="1342"/>
      <c r="AF83" s="1342"/>
      <c r="AG83" s="1342"/>
      <c r="AH83" s="1342"/>
      <c r="AI83" s="1342"/>
      <c r="AJ83" s="1342"/>
    </row>
    <row r="84" spans="1:36" s="1259" customFormat="1" ht="12.75" customHeight="1" x14ac:dyDescent="0.2">
      <c r="A84" s="1113" t="s">
        <v>111</v>
      </c>
      <c r="B84" s="1280">
        <v>20254</v>
      </c>
      <c r="C84" s="1256">
        <v>4792</v>
      </c>
      <c r="D84" s="1257">
        <v>13761</v>
      </c>
      <c r="E84" s="1258">
        <v>1701</v>
      </c>
      <c r="F84" s="1280">
        <v>9339</v>
      </c>
      <c r="G84" s="1256">
        <v>1831</v>
      </c>
      <c r="H84" s="1257">
        <v>6630</v>
      </c>
      <c r="I84" s="1258">
        <v>878</v>
      </c>
      <c r="J84" s="1348">
        <v>1294</v>
      </c>
      <c r="K84" s="1256">
        <v>215</v>
      </c>
      <c r="L84" s="1256">
        <v>932</v>
      </c>
      <c r="M84" s="1258">
        <v>147</v>
      </c>
      <c r="N84" s="2003"/>
      <c r="O84" s="1143"/>
      <c r="P84" s="1143"/>
      <c r="Q84" s="1143"/>
      <c r="R84" s="1146"/>
      <c r="S84" s="1146"/>
      <c r="T84" s="1146"/>
      <c r="U84" s="1146"/>
      <c r="V84" s="1146"/>
      <c r="W84" s="1146"/>
      <c r="X84" s="1146"/>
      <c r="Y84" s="1146"/>
      <c r="Z84" s="1146"/>
      <c r="AA84" s="1146"/>
      <c r="AB84" s="1342"/>
      <c r="AC84" s="1342"/>
      <c r="AD84" s="1342"/>
      <c r="AE84" s="1342"/>
      <c r="AF84" s="1342"/>
      <c r="AG84" s="1342"/>
      <c r="AH84" s="1342"/>
      <c r="AI84" s="1342"/>
      <c r="AJ84" s="1342"/>
    </row>
    <row r="85" spans="1:36" s="1259" customFormat="1" ht="12.75" customHeight="1" x14ac:dyDescent="0.2">
      <c r="A85" s="1113" t="s">
        <v>112</v>
      </c>
      <c r="B85" s="1280">
        <v>63552</v>
      </c>
      <c r="C85" s="1256">
        <v>12354</v>
      </c>
      <c r="D85" s="1257">
        <v>43773</v>
      </c>
      <c r="E85" s="1258">
        <v>7425</v>
      </c>
      <c r="F85" s="1280">
        <v>19133</v>
      </c>
      <c r="G85" s="1256">
        <v>3534</v>
      </c>
      <c r="H85" s="1257">
        <v>13649</v>
      </c>
      <c r="I85" s="1258">
        <v>1950</v>
      </c>
      <c r="J85" s="1348">
        <v>7583</v>
      </c>
      <c r="K85" s="1256">
        <v>1303</v>
      </c>
      <c r="L85" s="1256">
        <v>5025</v>
      </c>
      <c r="M85" s="1258">
        <v>1255</v>
      </c>
      <c r="N85" s="2003"/>
      <c r="O85" s="1143"/>
      <c r="P85" s="1143"/>
      <c r="Q85" s="1143"/>
      <c r="R85" s="1146"/>
      <c r="S85" s="1146"/>
      <c r="T85" s="1146"/>
      <c r="U85" s="1146"/>
      <c r="V85" s="1146"/>
      <c r="W85" s="1146"/>
      <c r="X85" s="1146"/>
      <c r="Y85" s="1146"/>
      <c r="Z85" s="1146"/>
      <c r="AA85" s="1146"/>
      <c r="AB85" s="1342"/>
      <c r="AC85" s="1342"/>
      <c r="AD85" s="1342"/>
      <c r="AE85" s="1342"/>
      <c r="AF85" s="1342"/>
      <c r="AG85" s="1342"/>
      <c r="AH85" s="1342"/>
      <c r="AI85" s="1342"/>
      <c r="AJ85" s="1342"/>
    </row>
    <row r="86" spans="1:36" s="1259" customFormat="1" ht="12.75" customHeight="1" x14ac:dyDescent="0.2">
      <c r="A86" s="1113" t="s">
        <v>113</v>
      </c>
      <c r="B86" s="1280">
        <v>129083</v>
      </c>
      <c r="C86" s="1256">
        <v>25770</v>
      </c>
      <c r="D86" s="1257">
        <v>91649</v>
      </c>
      <c r="E86" s="1258">
        <v>11664</v>
      </c>
      <c r="F86" s="1280">
        <v>36080</v>
      </c>
      <c r="G86" s="1256">
        <v>6357</v>
      </c>
      <c r="H86" s="1257">
        <v>26460</v>
      </c>
      <c r="I86" s="1258">
        <v>3263</v>
      </c>
      <c r="J86" s="1348">
        <v>22024</v>
      </c>
      <c r="K86" s="1256">
        <v>3255</v>
      </c>
      <c r="L86" s="1256">
        <v>16791</v>
      </c>
      <c r="M86" s="1258">
        <v>1978</v>
      </c>
      <c r="N86" s="2003"/>
      <c r="O86" s="1143"/>
      <c r="P86" s="1143"/>
      <c r="Q86" s="1143"/>
      <c r="R86" s="1146"/>
      <c r="S86" s="1146"/>
      <c r="T86" s="1146"/>
      <c r="U86" s="1146"/>
      <c r="V86" s="1146"/>
      <c r="W86" s="1146"/>
      <c r="X86" s="1146"/>
      <c r="Y86" s="1146"/>
      <c r="Z86" s="1146"/>
      <c r="AA86" s="1146"/>
      <c r="AB86" s="1342"/>
      <c r="AC86" s="1342"/>
      <c r="AD86" s="1342"/>
      <c r="AE86" s="1342"/>
      <c r="AF86" s="1342"/>
      <c r="AG86" s="1342"/>
      <c r="AH86" s="1342"/>
      <c r="AI86" s="1342"/>
      <c r="AJ86" s="1342"/>
    </row>
    <row r="87" spans="1:36" s="1259" customFormat="1" ht="12.75" customHeight="1" x14ac:dyDescent="0.2">
      <c r="A87" s="1113" t="s">
        <v>114</v>
      </c>
      <c r="B87" s="1280">
        <v>48710</v>
      </c>
      <c r="C87" s="1256">
        <v>9735</v>
      </c>
      <c r="D87" s="1257">
        <v>34614</v>
      </c>
      <c r="E87" s="1258">
        <v>4361</v>
      </c>
      <c r="F87" s="1280">
        <v>14773</v>
      </c>
      <c r="G87" s="1256">
        <v>2481</v>
      </c>
      <c r="H87" s="1257">
        <v>10825</v>
      </c>
      <c r="I87" s="1258">
        <v>1467</v>
      </c>
      <c r="J87" s="1348">
        <v>7124</v>
      </c>
      <c r="K87" s="1256">
        <v>630</v>
      </c>
      <c r="L87" s="1256">
        <v>6181</v>
      </c>
      <c r="M87" s="1258">
        <v>313</v>
      </c>
      <c r="N87" s="2003"/>
      <c r="O87" s="1143"/>
      <c r="P87" s="1143"/>
      <c r="Q87" s="1143"/>
      <c r="R87" s="1146"/>
      <c r="S87" s="1146"/>
      <c r="T87" s="1146"/>
      <c r="U87" s="1146"/>
      <c r="V87" s="1146"/>
      <c r="W87" s="1146"/>
      <c r="X87" s="1146"/>
      <c r="Y87" s="1146"/>
      <c r="Z87" s="1146"/>
      <c r="AA87" s="1146"/>
      <c r="AB87" s="1342"/>
      <c r="AC87" s="1342"/>
      <c r="AD87" s="1342"/>
      <c r="AE87" s="1342"/>
      <c r="AF87" s="1342"/>
      <c r="AG87" s="1342"/>
      <c r="AH87" s="1342"/>
      <c r="AI87" s="1342"/>
      <c r="AJ87" s="1342"/>
    </row>
    <row r="88" spans="1:36" s="1259" customFormat="1" ht="12.75" customHeight="1" x14ac:dyDescent="0.2">
      <c r="A88" s="1113" t="s">
        <v>115</v>
      </c>
      <c r="B88" s="1280">
        <v>59478</v>
      </c>
      <c r="C88" s="1256">
        <v>10722</v>
      </c>
      <c r="D88" s="1257">
        <v>42037</v>
      </c>
      <c r="E88" s="1258">
        <v>6719</v>
      </c>
      <c r="F88" s="1280">
        <v>19210</v>
      </c>
      <c r="G88" s="1256">
        <v>3184</v>
      </c>
      <c r="H88" s="1257">
        <v>14275</v>
      </c>
      <c r="I88" s="1258">
        <v>1751</v>
      </c>
      <c r="J88" s="1348">
        <v>9714</v>
      </c>
      <c r="K88" s="1256">
        <v>1568</v>
      </c>
      <c r="L88" s="1256">
        <v>6920</v>
      </c>
      <c r="M88" s="1258">
        <v>1226</v>
      </c>
      <c r="N88" s="2003"/>
      <c r="O88" s="1143"/>
      <c r="P88" s="1143"/>
      <c r="Q88" s="1143"/>
      <c r="R88" s="1146"/>
      <c r="S88" s="1146"/>
      <c r="T88" s="1146"/>
      <c r="U88" s="1146"/>
      <c r="V88" s="1146"/>
      <c r="W88" s="1146"/>
      <c r="X88" s="1146"/>
      <c r="Y88" s="1146"/>
      <c r="Z88" s="1146"/>
      <c r="AA88" s="1146"/>
      <c r="AB88" s="1342"/>
      <c r="AC88" s="1342"/>
      <c r="AD88" s="1342"/>
      <c r="AE88" s="1342"/>
      <c r="AF88" s="1342"/>
      <c r="AG88" s="1342"/>
      <c r="AH88" s="1342"/>
      <c r="AI88" s="1342"/>
      <c r="AJ88" s="1342"/>
    </row>
    <row r="89" spans="1:36" s="1259" customFormat="1" ht="12.75" customHeight="1" x14ac:dyDescent="0.2">
      <c r="A89" s="1113" t="s">
        <v>116</v>
      </c>
      <c r="B89" s="1280">
        <v>75037</v>
      </c>
      <c r="C89" s="1256">
        <v>15909</v>
      </c>
      <c r="D89" s="1257">
        <v>50868</v>
      </c>
      <c r="E89" s="1258">
        <v>8260</v>
      </c>
      <c r="F89" s="1280">
        <v>26494</v>
      </c>
      <c r="G89" s="1256">
        <v>4852</v>
      </c>
      <c r="H89" s="1257">
        <v>18764</v>
      </c>
      <c r="I89" s="1258">
        <v>2878</v>
      </c>
      <c r="J89" s="1348">
        <v>19584</v>
      </c>
      <c r="K89" s="1256">
        <v>3198</v>
      </c>
      <c r="L89" s="1256">
        <v>13817</v>
      </c>
      <c r="M89" s="1258">
        <v>2569</v>
      </c>
      <c r="N89" s="2003"/>
      <c r="O89" s="1143"/>
      <c r="P89" s="1143"/>
      <c r="Q89" s="1143"/>
      <c r="R89" s="1146"/>
      <c r="S89" s="1146"/>
      <c r="T89" s="1146"/>
      <c r="U89" s="1146"/>
      <c r="V89" s="1146"/>
      <c r="W89" s="1146"/>
      <c r="X89" s="1146"/>
      <c r="Y89" s="1146"/>
      <c r="Z89" s="1146"/>
      <c r="AA89" s="1146"/>
      <c r="AB89" s="1342"/>
      <c r="AC89" s="1342"/>
      <c r="AD89" s="1342"/>
      <c r="AE89" s="1342"/>
      <c r="AF89" s="1342"/>
      <c r="AG89" s="1342"/>
      <c r="AH89" s="1342"/>
      <c r="AI89" s="1342"/>
      <c r="AJ89" s="1342"/>
    </row>
    <row r="90" spans="1:36" s="1255" customFormat="1" ht="11.25" customHeight="1" x14ac:dyDescent="0.2">
      <c r="A90" s="1113" t="s">
        <v>117</v>
      </c>
      <c r="B90" s="1280">
        <v>39219</v>
      </c>
      <c r="C90" s="1256">
        <v>7657</v>
      </c>
      <c r="D90" s="1257">
        <v>26549</v>
      </c>
      <c r="E90" s="1258">
        <v>5013</v>
      </c>
      <c r="F90" s="1280">
        <v>12659</v>
      </c>
      <c r="G90" s="1256">
        <v>2148</v>
      </c>
      <c r="H90" s="1257">
        <v>9154</v>
      </c>
      <c r="I90" s="1258">
        <v>1357</v>
      </c>
      <c r="J90" s="1348">
        <v>4577</v>
      </c>
      <c r="K90" s="1256">
        <v>425</v>
      </c>
      <c r="L90" s="1256">
        <v>3150</v>
      </c>
      <c r="M90" s="1258">
        <v>1002</v>
      </c>
      <c r="N90" s="2003"/>
      <c r="O90" s="1143"/>
      <c r="P90" s="1143"/>
      <c r="Q90" s="1143"/>
      <c r="R90" s="1146"/>
      <c r="S90" s="1146"/>
      <c r="T90" s="1146"/>
      <c r="U90" s="1146"/>
      <c r="V90" s="1146"/>
      <c r="W90" s="1146"/>
      <c r="X90" s="1146"/>
      <c r="Y90" s="1146"/>
      <c r="Z90" s="1146"/>
      <c r="AA90" s="1146"/>
      <c r="AB90" s="1342"/>
      <c r="AC90" s="1342"/>
      <c r="AD90" s="1342"/>
      <c r="AE90" s="1342"/>
      <c r="AF90" s="1342"/>
      <c r="AG90" s="1342"/>
      <c r="AH90" s="1342"/>
      <c r="AI90" s="1342"/>
      <c r="AJ90" s="1342"/>
    </row>
    <row r="91" spans="1:36" s="1259" customFormat="1" ht="12.75" customHeight="1" x14ac:dyDescent="0.2">
      <c r="A91" s="1113" t="s">
        <v>118</v>
      </c>
      <c r="B91" s="1280">
        <v>31283</v>
      </c>
      <c r="C91" s="1256">
        <v>3790</v>
      </c>
      <c r="D91" s="1257">
        <v>25008</v>
      </c>
      <c r="E91" s="1258">
        <v>2485</v>
      </c>
      <c r="F91" s="1280">
        <v>9747</v>
      </c>
      <c r="G91" s="1256">
        <v>1077</v>
      </c>
      <c r="H91" s="1257">
        <v>7969</v>
      </c>
      <c r="I91" s="1258">
        <v>701</v>
      </c>
      <c r="J91" s="1348">
        <v>9991</v>
      </c>
      <c r="K91" s="1256">
        <v>412</v>
      </c>
      <c r="L91" s="1256">
        <v>9049</v>
      </c>
      <c r="M91" s="1258">
        <v>530</v>
      </c>
      <c r="N91" s="2003"/>
      <c r="O91" s="1143"/>
      <c r="P91" s="1143"/>
      <c r="Q91" s="1143"/>
      <c r="R91" s="1145"/>
      <c r="S91" s="1145"/>
      <c r="T91" s="1145"/>
      <c r="U91" s="1145"/>
      <c r="V91" s="1145"/>
      <c r="W91" s="1145"/>
      <c r="X91" s="1145"/>
      <c r="Y91" s="1145"/>
      <c r="Z91" s="1145"/>
      <c r="AA91" s="1145"/>
      <c r="AB91" s="1342"/>
      <c r="AC91" s="1342"/>
      <c r="AD91" s="1342"/>
      <c r="AE91" s="1342"/>
      <c r="AF91" s="1342"/>
      <c r="AG91" s="1342"/>
      <c r="AH91" s="1342"/>
      <c r="AI91" s="1342"/>
      <c r="AJ91" s="1342"/>
    </row>
    <row r="92" spans="1:36" s="1259" customFormat="1" ht="12.75" customHeight="1" x14ac:dyDescent="0.2">
      <c r="A92" s="1005" t="s">
        <v>119</v>
      </c>
      <c r="B92" s="1343">
        <v>303783</v>
      </c>
      <c r="C92" s="1344">
        <v>56671</v>
      </c>
      <c r="D92" s="1345">
        <v>223092</v>
      </c>
      <c r="E92" s="1346">
        <v>24020</v>
      </c>
      <c r="F92" s="1343">
        <v>95207</v>
      </c>
      <c r="G92" s="1344">
        <v>15667</v>
      </c>
      <c r="H92" s="1345">
        <v>70826</v>
      </c>
      <c r="I92" s="1346">
        <v>8714</v>
      </c>
      <c r="J92" s="1347">
        <v>53160</v>
      </c>
      <c r="K92" s="1344">
        <v>5260</v>
      </c>
      <c r="L92" s="1344">
        <v>45490</v>
      </c>
      <c r="M92" s="1346">
        <v>2410</v>
      </c>
      <c r="N92" s="2003"/>
      <c r="O92" s="1143"/>
      <c r="P92" s="1143"/>
      <c r="Q92" s="1143"/>
      <c r="R92" s="1146"/>
      <c r="S92" s="1146"/>
      <c r="T92" s="1146"/>
      <c r="U92" s="1146"/>
      <c r="V92" s="1146"/>
      <c r="W92" s="1146"/>
      <c r="X92" s="1146"/>
      <c r="Y92" s="1146"/>
      <c r="Z92" s="1146"/>
      <c r="AA92" s="1146"/>
      <c r="AB92" s="1342"/>
      <c r="AC92" s="1342"/>
      <c r="AD92" s="1342"/>
      <c r="AE92" s="1342"/>
      <c r="AF92" s="1342"/>
      <c r="AG92" s="1342"/>
      <c r="AH92" s="1342"/>
      <c r="AI92" s="1342"/>
      <c r="AJ92" s="1342"/>
    </row>
    <row r="93" spans="1:36" s="1259" customFormat="1" ht="12.75" customHeight="1" x14ac:dyDescent="0.2">
      <c r="A93" s="1113" t="s">
        <v>120</v>
      </c>
      <c r="B93" s="1280">
        <v>39481</v>
      </c>
      <c r="C93" s="1256">
        <v>9755</v>
      </c>
      <c r="D93" s="1257">
        <v>26706</v>
      </c>
      <c r="E93" s="1258">
        <v>3020</v>
      </c>
      <c r="F93" s="1280">
        <v>11356</v>
      </c>
      <c r="G93" s="1256">
        <v>1955</v>
      </c>
      <c r="H93" s="1257">
        <v>8501</v>
      </c>
      <c r="I93" s="1258">
        <v>900</v>
      </c>
      <c r="J93" s="1348">
        <v>2133</v>
      </c>
      <c r="K93" s="1256">
        <v>203</v>
      </c>
      <c r="L93" s="1256">
        <v>1824</v>
      </c>
      <c r="M93" s="1258">
        <v>106</v>
      </c>
      <c r="N93" s="2003"/>
      <c r="O93" s="1143"/>
      <c r="P93" s="1143"/>
      <c r="Q93" s="1143"/>
      <c r="R93" s="1146"/>
      <c r="S93" s="1146"/>
      <c r="T93" s="1146"/>
      <c r="U93" s="1146"/>
      <c r="V93" s="1146"/>
      <c r="W93" s="1143"/>
      <c r="Y93" s="1342"/>
      <c r="Z93" s="1342"/>
      <c r="AA93" s="1342"/>
      <c r="AB93" s="1342"/>
      <c r="AC93" s="1342"/>
      <c r="AD93" s="1342"/>
      <c r="AE93" s="1342"/>
      <c r="AF93" s="1342"/>
      <c r="AG93" s="1342"/>
      <c r="AH93" s="1342"/>
      <c r="AI93" s="1342"/>
      <c r="AJ93" s="1342"/>
    </row>
    <row r="94" spans="1:36" s="1259" customFormat="1" ht="12.75" customHeight="1" x14ac:dyDescent="0.2">
      <c r="A94" s="1113" t="s">
        <v>121</v>
      </c>
      <c r="B94" s="1280">
        <v>54135</v>
      </c>
      <c r="C94" s="1256">
        <v>9543</v>
      </c>
      <c r="D94" s="1257">
        <v>41174</v>
      </c>
      <c r="E94" s="1258">
        <v>3418</v>
      </c>
      <c r="F94" s="1280">
        <v>10724</v>
      </c>
      <c r="G94" s="1256">
        <v>1856</v>
      </c>
      <c r="H94" s="1257">
        <v>7605</v>
      </c>
      <c r="I94" s="1258">
        <v>1263</v>
      </c>
      <c r="J94" s="1348">
        <v>16390</v>
      </c>
      <c r="K94" s="1256">
        <v>1764</v>
      </c>
      <c r="L94" s="1256">
        <v>13998</v>
      </c>
      <c r="M94" s="1258">
        <v>628</v>
      </c>
      <c r="N94" s="2003"/>
      <c r="O94" s="1143"/>
      <c r="P94" s="1143"/>
      <c r="Q94" s="1143"/>
      <c r="R94" s="1146"/>
      <c r="S94" s="1146"/>
      <c r="T94" s="1146"/>
      <c r="U94" s="1146"/>
      <c r="V94" s="1146"/>
      <c r="W94" s="1146"/>
      <c r="Y94" s="1342"/>
      <c r="Z94" s="1342"/>
      <c r="AA94" s="1342"/>
      <c r="AB94" s="1342"/>
      <c r="AC94" s="1342"/>
      <c r="AD94" s="1342"/>
      <c r="AE94" s="1342"/>
      <c r="AF94" s="1342"/>
      <c r="AG94" s="1342"/>
      <c r="AH94" s="1342"/>
      <c r="AI94" s="1342"/>
      <c r="AJ94" s="1342"/>
    </row>
    <row r="95" spans="1:36" s="1259" customFormat="1" ht="12.75" customHeight="1" x14ac:dyDescent="0.2">
      <c r="A95" s="1113" t="s">
        <v>122</v>
      </c>
      <c r="B95" s="1280">
        <v>23283</v>
      </c>
      <c r="C95" s="1256">
        <v>4228</v>
      </c>
      <c r="D95" s="1257">
        <v>17001</v>
      </c>
      <c r="E95" s="1258">
        <v>2054</v>
      </c>
      <c r="F95" s="1280">
        <v>8028</v>
      </c>
      <c r="G95" s="1256">
        <v>1209</v>
      </c>
      <c r="H95" s="1257">
        <v>6198</v>
      </c>
      <c r="I95" s="1258">
        <v>621</v>
      </c>
      <c r="J95" s="1348">
        <v>670</v>
      </c>
      <c r="K95" s="1256">
        <v>86</v>
      </c>
      <c r="L95" s="1256">
        <v>524</v>
      </c>
      <c r="M95" s="1258">
        <v>60</v>
      </c>
      <c r="N95" s="2003"/>
      <c r="O95" s="1143"/>
      <c r="P95" s="1143"/>
      <c r="Q95" s="1143"/>
      <c r="R95" s="1146"/>
      <c r="S95" s="1146"/>
      <c r="T95" s="1146"/>
      <c r="U95" s="1146"/>
      <c r="V95" s="1146"/>
      <c r="W95" s="1146"/>
      <c r="Y95" s="1342"/>
      <c r="Z95" s="1342"/>
      <c r="AA95" s="1342"/>
      <c r="AB95" s="1342"/>
      <c r="AC95" s="1342"/>
      <c r="AD95" s="1342"/>
      <c r="AE95" s="1342"/>
      <c r="AF95" s="1342"/>
      <c r="AG95" s="1342"/>
      <c r="AH95" s="1342"/>
      <c r="AI95" s="1342"/>
      <c r="AJ95" s="1342"/>
    </row>
    <row r="96" spans="1:36" s="1259" customFormat="1" ht="12.75" customHeight="1" x14ac:dyDescent="0.2">
      <c r="A96" s="1113" t="s">
        <v>123</v>
      </c>
      <c r="B96" s="1280">
        <v>12950</v>
      </c>
      <c r="C96" s="1256">
        <v>2153</v>
      </c>
      <c r="D96" s="1257">
        <v>9645</v>
      </c>
      <c r="E96" s="1258">
        <v>1152</v>
      </c>
      <c r="F96" s="1280">
        <v>6656</v>
      </c>
      <c r="G96" s="1256">
        <v>1042</v>
      </c>
      <c r="H96" s="1257">
        <v>4890</v>
      </c>
      <c r="I96" s="1258">
        <v>724</v>
      </c>
      <c r="J96" s="1348">
        <v>3327</v>
      </c>
      <c r="K96" s="1256">
        <v>487</v>
      </c>
      <c r="L96" s="1256">
        <v>2716</v>
      </c>
      <c r="M96" s="1258">
        <v>124</v>
      </c>
      <c r="N96" s="2003"/>
      <c r="O96" s="1143"/>
      <c r="P96" s="1143"/>
      <c r="Q96" s="1143"/>
      <c r="R96" s="1146"/>
      <c r="S96" s="1146"/>
      <c r="T96" s="1146"/>
      <c r="U96" s="1146"/>
      <c r="V96" s="1146"/>
      <c r="W96" s="1146"/>
      <c r="Y96" s="1342"/>
      <c r="Z96" s="1342"/>
      <c r="AA96" s="1342"/>
      <c r="AB96" s="1342"/>
      <c r="AC96" s="1342"/>
      <c r="AD96" s="1342"/>
      <c r="AE96" s="1342"/>
      <c r="AF96" s="1342"/>
      <c r="AG96" s="1342"/>
      <c r="AH96" s="1342"/>
      <c r="AI96" s="1342"/>
      <c r="AJ96" s="1342"/>
    </row>
    <row r="97" spans="1:36" s="1259" customFormat="1" ht="12.75" customHeight="1" x14ac:dyDescent="0.2">
      <c r="A97" s="1113" t="s">
        <v>124</v>
      </c>
      <c r="B97" s="1280">
        <v>64529</v>
      </c>
      <c r="C97" s="1256">
        <v>12356</v>
      </c>
      <c r="D97" s="1257">
        <v>46930</v>
      </c>
      <c r="E97" s="1258">
        <v>5243</v>
      </c>
      <c r="F97" s="1280">
        <v>16512</v>
      </c>
      <c r="G97" s="1256">
        <v>2742</v>
      </c>
      <c r="H97" s="1257">
        <v>12420</v>
      </c>
      <c r="I97" s="1258">
        <v>1350</v>
      </c>
      <c r="J97" s="1348">
        <v>7887</v>
      </c>
      <c r="K97" s="1256">
        <v>605</v>
      </c>
      <c r="L97" s="1256">
        <v>6948</v>
      </c>
      <c r="M97" s="1258">
        <v>334</v>
      </c>
      <c r="N97" s="2003"/>
      <c r="O97" s="1143"/>
      <c r="P97" s="1143"/>
      <c r="Q97" s="1143"/>
      <c r="R97" s="1146"/>
      <c r="S97" s="1146"/>
      <c r="T97" s="1146"/>
      <c r="U97" s="1146"/>
      <c r="V97" s="1146"/>
      <c r="W97" s="1146"/>
      <c r="Y97" s="1342"/>
      <c r="Z97" s="1342"/>
      <c r="AA97" s="1342"/>
      <c r="AB97" s="1342"/>
      <c r="AC97" s="1342"/>
      <c r="AD97" s="1342"/>
      <c r="AE97" s="1342"/>
      <c r="AF97" s="1342"/>
      <c r="AG97" s="1342"/>
      <c r="AH97" s="1342"/>
      <c r="AI97" s="1342"/>
      <c r="AJ97" s="1342"/>
    </row>
    <row r="98" spans="1:36" s="1259" customFormat="1" ht="12.75" customHeight="1" x14ac:dyDescent="0.2">
      <c r="A98" s="1113" t="s">
        <v>125</v>
      </c>
      <c r="B98" s="1280">
        <v>50873</v>
      </c>
      <c r="C98" s="1256">
        <v>8198</v>
      </c>
      <c r="D98" s="1257">
        <v>38702</v>
      </c>
      <c r="E98" s="1258">
        <v>3973</v>
      </c>
      <c r="F98" s="1280">
        <v>17210</v>
      </c>
      <c r="G98" s="1256">
        <v>2696</v>
      </c>
      <c r="H98" s="1257">
        <v>12977</v>
      </c>
      <c r="I98" s="1258">
        <v>1537</v>
      </c>
      <c r="J98" s="1348">
        <v>13095</v>
      </c>
      <c r="K98" s="1256">
        <v>1082</v>
      </c>
      <c r="L98" s="1256">
        <v>11234</v>
      </c>
      <c r="M98" s="1258">
        <v>779</v>
      </c>
      <c r="N98" s="2003"/>
      <c r="O98" s="1143"/>
      <c r="P98" s="1143"/>
      <c r="Q98" s="1143"/>
      <c r="R98" s="1146"/>
      <c r="S98" s="1146"/>
      <c r="T98" s="1146"/>
      <c r="U98" s="1146"/>
      <c r="V98" s="1146"/>
      <c r="W98" s="1143"/>
      <c r="Y98" s="1342"/>
      <c r="Z98" s="1342"/>
      <c r="AA98" s="1342"/>
      <c r="AB98" s="1342"/>
      <c r="AC98" s="1342"/>
      <c r="AD98" s="1342"/>
      <c r="AE98" s="1342"/>
      <c r="AF98" s="1342"/>
      <c r="AG98" s="1342"/>
      <c r="AH98" s="1342"/>
      <c r="AI98" s="1342"/>
      <c r="AJ98" s="1342"/>
    </row>
    <row r="99" spans="1:36" s="1259" customFormat="1" ht="12.75" customHeight="1" x14ac:dyDescent="0.2">
      <c r="A99" s="1113" t="s">
        <v>126</v>
      </c>
      <c r="B99" s="1280">
        <v>24593</v>
      </c>
      <c r="C99" s="1256">
        <v>5128</v>
      </c>
      <c r="D99" s="1257">
        <v>17338</v>
      </c>
      <c r="E99" s="1258">
        <v>2127</v>
      </c>
      <c r="F99" s="1280">
        <v>8834</v>
      </c>
      <c r="G99" s="1256">
        <v>1680</v>
      </c>
      <c r="H99" s="1257">
        <v>6529</v>
      </c>
      <c r="I99" s="1258">
        <v>625</v>
      </c>
      <c r="J99" s="1348">
        <v>1558</v>
      </c>
      <c r="K99" s="1256">
        <v>283</v>
      </c>
      <c r="L99" s="1256">
        <v>1163</v>
      </c>
      <c r="M99" s="1258">
        <v>112</v>
      </c>
      <c r="N99" s="2003"/>
      <c r="O99" s="1143"/>
      <c r="P99" s="1143"/>
      <c r="Q99" s="1143"/>
      <c r="R99" s="1146"/>
      <c r="S99" s="1146"/>
      <c r="T99" s="1146"/>
      <c r="U99" s="1146"/>
      <c r="V99" s="1146"/>
      <c r="W99" s="1146"/>
      <c r="Y99" s="1342"/>
      <c r="Z99" s="1342"/>
      <c r="AA99" s="1342"/>
      <c r="AB99" s="1342"/>
      <c r="AC99" s="1342"/>
      <c r="AD99" s="1342"/>
      <c r="AE99" s="1342"/>
      <c r="AF99" s="1342"/>
      <c r="AG99" s="1342"/>
      <c r="AH99" s="1342"/>
      <c r="AI99" s="1342"/>
      <c r="AJ99" s="1342"/>
    </row>
    <row r="100" spans="1:36" s="1259" customFormat="1" ht="12.75" customHeight="1" x14ac:dyDescent="0.2">
      <c r="A100" s="1113" t="s">
        <v>127</v>
      </c>
      <c r="B100" s="1280">
        <v>6674</v>
      </c>
      <c r="C100" s="1256">
        <v>1084</v>
      </c>
      <c r="D100" s="1257">
        <v>4855</v>
      </c>
      <c r="E100" s="1258">
        <v>735</v>
      </c>
      <c r="F100" s="1280">
        <v>3348</v>
      </c>
      <c r="G100" s="1256">
        <v>507</v>
      </c>
      <c r="H100" s="1257">
        <v>2423</v>
      </c>
      <c r="I100" s="1258">
        <v>418</v>
      </c>
      <c r="J100" s="1348">
        <v>1271</v>
      </c>
      <c r="K100" s="1256">
        <v>202</v>
      </c>
      <c r="L100" s="1256">
        <v>1008</v>
      </c>
      <c r="M100" s="1258">
        <v>61</v>
      </c>
      <c r="N100" s="2003"/>
      <c r="O100" s="1143"/>
      <c r="P100" s="1143"/>
      <c r="Q100" s="1143"/>
      <c r="R100" s="1146"/>
      <c r="S100" s="1146"/>
      <c r="T100" s="1146"/>
      <c r="U100" s="1146"/>
      <c r="V100" s="1146"/>
      <c r="W100" s="1146"/>
      <c r="Y100" s="1342"/>
      <c r="Z100" s="1342"/>
      <c r="AA100" s="1342"/>
      <c r="AB100" s="1342"/>
      <c r="AC100" s="1342"/>
      <c r="AD100" s="1342"/>
      <c r="AE100" s="1342"/>
      <c r="AF100" s="1342"/>
      <c r="AG100" s="1342"/>
      <c r="AH100" s="1342"/>
      <c r="AI100" s="1342"/>
      <c r="AJ100" s="1342"/>
    </row>
    <row r="101" spans="1:36" s="1259" customFormat="1" ht="12.75" customHeight="1" x14ac:dyDescent="0.2">
      <c r="A101" s="1113" t="s">
        <v>128</v>
      </c>
      <c r="B101" s="1280">
        <v>18081</v>
      </c>
      <c r="C101" s="1256">
        <v>2571</v>
      </c>
      <c r="D101" s="1257">
        <v>14010</v>
      </c>
      <c r="E101" s="1258">
        <v>1500</v>
      </c>
      <c r="F101" s="1280">
        <v>6328</v>
      </c>
      <c r="G101" s="1256">
        <v>941</v>
      </c>
      <c r="H101" s="1257">
        <v>4692</v>
      </c>
      <c r="I101" s="1258">
        <v>695</v>
      </c>
      <c r="J101" s="1348">
        <v>6086</v>
      </c>
      <c r="K101" s="1256">
        <v>513</v>
      </c>
      <c r="L101" s="1256">
        <v>5409</v>
      </c>
      <c r="M101" s="1258">
        <v>164</v>
      </c>
      <c r="N101" s="2003"/>
      <c r="O101" s="1143"/>
      <c r="P101" s="1143"/>
      <c r="Q101" s="1143"/>
      <c r="R101" s="1146"/>
      <c r="S101" s="1146"/>
      <c r="T101" s="1146"/>
      <c r="U101" s="1146"/>
      <c r="V101" s="1146"/>
      <c r="W101" s="1146"/>
      <c r="Y101" s="1342"/>
      <c r="Z101" s="1342"/>
      <c r="AA101" s="1342"/>
      <c r="AB101" s="1342"/>
      <c r="AC101" s="1342"/>
      <c r="AD101" s="1342"/>
      <c r="AE101" s="1342"/>
      <c r="AF101" s="1342"/>
      <c r="AG101" s="1342"/>
      <c r="AH101" s="1342"/>
      <c r="AI101" s="1342"/>
      <c r="AJ101" s="1342"/>
    </row>
    <row r="102" spans="1:36" ht="12.75" x14ac:dyDescent="0.2">
      <c r="A102" s="1113" t="s">
        <v>129</v>
      </c>
      <c r="B102" s="1280">
        <v>3650</v>
      </c>
      <c r="C102" s="1256">
        <v>604</v>
      </c>
      <c r="D102" s="1257">
        <v>2705</v>
      </c>
      <c r="E102" s="1258">
        <v>341</v>
      </c>
      <c r="F102" s="1280">
        <v>2418</v>
      </c>
      <c r="G102" s="1256">
        <v>371</v>
      </c>
      <c r="H102" s="1257">
        <v>1821</v>
      </c>
      <c r="I102" s="1258">
        <v>226</v>
      </c>
      <c r="J102" s="1348">
        <v>30</v>
      </c>
      <c r="K102" s="1256">
        <v>5</v>
      </c>
      <c r="L102" s="1256">
        <v>24</v>
      </c>
      <c r="M102" s="1258">
        <v>1</v>
      </c>
      <c r="N102" s="2003"/>
      <c r="O102" s="1143"/>
      <c r="P102" s="1143"/>
      <c r="Q102" s="1143"/>
      <c r="R102" s="1146"/>
      <c r="S102" s="1146"/>
      <c r="T102" s="1146"/>
      <c r="U102" s="1146"/>
      <c r="V102" s="1146"/>
      <c r="W102" s="1146"/>
      <c r="Y102" s="1342"/>
      <c r="Z102" s="1342"/>
      <c r="AA102" s="1342"/>
      <c r="AB102" s="1342"/>
      <c r="AC102" s="1342"/>
      <c r="AD102" s="1342"/>
      <c r="AE102" s="1342"/>
      <c r="AF102" s="1342"/>
      <c r="AG102" s="1342"/>
      <c r="AH102" s="1342"/>
      <c r="AI102" s="1342"/>
      <c r="AJ102" s="1342"/>
    </row>
    <row r="103" spans="1:36" ht="12.75" x14ac:dyDescent="0.2">
      <c r="A103" s="1261" t="s">
        <v>130</v>
      </c>
      <c r="B103" s="1274">
        <v>5534</v>
      </c>
      <c r="C103" s="1262">
        <v>1051</v>
      </c>
      <c r="D103" s="1263">
        <v>4026</v>
      </c>
      <c r="E103" s="1264">
        <v>457</v>
      </c>
      <c r="F103" s="1274">
        <v>3793</v>
      </c>
      <c r="G103" s="1262">
        <v>668</v>
      </c>
      <c r="H103" s="1263">
        <v>2770</v>
      </c>
      <c r="I103" s="1264">
        <v>355</v>
      </c>
      <c r="J103" s="1354">
        <v>713</v>
      </c>
      <c r="K103" s="1262">
        <v>30</v>
      </c>
      <c r="L103" s="1262">
        <v>642</v>
      </c>
      <c r="M103" s="1264">
        <v>41</v>
      </c>
      <c r="N103" s="2003"/>
      <c r="O103" s="1143"/>
      <c r="P103" s="1143"/>
      <c r="Q103" s="1143"/>
      <c r="R103" s="1145"/>
      <c r="S103" s="1145"/>
      <c r="T103" s="1145"/>
      <c r="U103" s="1145"/>
      <c r="V103" s="1145"/>
      <c r="W103" s="1145"/>
      <c r="Y103" s="1342"/>
      <c r="Z103" s="1342"/>
      <c r="AA103" s="1342"/>
      <c r="AB103" s="1342"/>
      <c r="AC103" s="1342"/>
      <c r="AD103" s="1342"/>
      <c r="AE103" s="1342"/>
      <c r="AF103" s="1342"/>
      <c r="AG103" s="1342"/>
      <c r="AH103" s="1342"/>
      <c r="AI103" s="1342"/>
      <c r="AJ103" s="1342"/>
    </row>
    <row r="106" spans="1:36" s="352" customFormat="1" ht="11.25" customHeight="1" x14ac:dyDescent="0.2">
      <c r="A106" s="1334"/>
      <c r="B106" s="1333"/>
      <c r="C106" s="1333"/>
      <c r="D106" s="1333"/>
      <c r="E106" s="1333"/>
      <c r="F106" s="1333"/>
      <c r="G106" s="1333"/>
      <c r="H106" s="1333"/>
      <c r="I106" s="1333"/>
      <c r="J106" s="1333"/>
      <c r="K106" s="1333"/>
      <c r="L106" s="1333"/>
      <c r="M106" s="1333"/>
    </row>
    <row r="107" spans="1:36" s="352" customFormat="1" ht="9" customHeight="1" x14ac:dyDescent="0.2">
      <c r="A107" s="1334"/>
      <c r="B107" s="1333"/>
      <c r="C107" s="1333"/>
      <c r="D107" s="1333"/>
      <c r="E107" s="1333"/>
      <c r="F107" s="1333"/>
      <c r="G107" s="1333"/>
      <c r="H107" s="1333"/>
      <c r="I107" s="1333"/>
      <c r="J107" s="1333"/>
      <c r="K107" s="1333"/>
      <c r="L107" s="1333"/>
      <c r="M107" s="1333"/>
    </row>
    <row r="108" spans="1:36" s="352" customFormat="1" ht="9" customHeight="1" x14ac:dyDescent="0.2">
      <c r="A108" s="1334"/>
      <c r="B108" s="1333"/>
      <c r="C108" s="1333"/>
      <c r="D108" s="1333"/>
      <c r="E108" s="1333"/>
      <c r="F108" s="1333"/>
      <c r="G108" s="1333"/>
      <c r="H108" s="1333"/>
      <c r="I108" s="1333"/>
      <c r="J108" s="1333"/>
      <c r="K108" s="1333"/>
      <c r="L108" s="1333"/>
      <c r="M108" s="1333"/>
    </row>
    <row r="109" spans="1:36" s="352" customFormat="1" ht="9" customHeight="1" x14ac:dyDescent="0.2">
      <c r="A109" s="1334"/>
      <c r="B109" s="1365"/>
      <c r="C109" s="1365"/>
      <c r="D109" s="1365"/>
      <c r="E109" s="1365"/>
      <c r="F109" s="1365"/>
      <c r="G109" s="1365"/>
      <c r="H109" s="1365"/>
      <c r="I109" s="1365"/>
      <c r="J109" s="1365"/>
      <c r="K109" s="1365"/>
      <c r="L109" s="1365"/>
      <c r="M109" s="1365"/>
    </row>
    <row r="110" spans="1:36" s="352" customFormat="1" ht="9" customHeight="1" x14ac:dyDescent="0.2">
      <c r="A110" s="1334"/>
      <c r="B110" s="1333"/>
      <c r="C110" s="1333"/>
      <c r="D110" s="1333"/>
      <c r="E110" s="1333"/>
      <c r="F110" s="1333"/>
      <c r="G110" s="1333"/>
      <c r="H110" s="1333"/>
      <c r="I110" s="1333"/>
      <c r="J110" s="1333"/>
      <c r="K110" s="1333"/>
      <c r="L110" s="1333"/>
      <c r="M110" s="1333"/>
    </row>
    <row r="111" spans="1:36" s="352" customFormat="1" ht="9" customHeight="1" x14ac:dyDescent="0.2">
      <c r="A111" s="1334"/>
      <c r="B111" s="1333"/>
      <c r="C111" s="1333"/>
      <c r="D111" s="1333"/>
      <c r="E111" s="1333"/>
      <c r="F111" s="1333"/>
      <c r="G111" s="1333"/>
      <c r="H111" s="1333"/>
      <c r="I111" s="1333"/>
      <c r="J111" s="1333"/>
      <c r="K111" s="1333"/>
      <c r="L111" s="1333"/>
      <c r="M111" s="1333"/>
    </row>
    <row r="112" spans="1:36" s="352" customFormat="1" ht="9" customHeight="1" x14ac:dyDescent="0.2">
      <c r="A112" s="1334"/>
      <c r="B112" s="1333"/>
      <c r="C112" s="1333"/>
      <c r="D112" s="1333"/>
      <c r="E112" s="1333"/>
      <c r="F112" s="1333"/>
      <c r="G112" s="1333"/>
      <c r="H112" s="1333"/>
      <c r="I112" s="1333"/>
      <c r="J112" s="1333"/>
      <c r="K112" s="1333"/>
      <c r="L112" s="1333"/>
      <c r="M112" s="1333"/>
    </row>
    <row r="113" spans="1:13" s="352" customFormat="1" ht="9" customHeight="1" x14ac:dyDescent="0.2">
      <c r="A113" s="1334"/>
      <c r="B113" s="1333"/>
      <c r="C113" s="1333"/>
      <c r="D113" s="1333"/>
      <c r="E113" s="1333"/>
      <c r="F113" s="1333"/>
      <c r="G113" s="1333"/>
      <c r="H113" s="1333"/>
      <c r="I113" s="1333"/>
      <c r="J113" s="1333"/>
      <c r="K113" s="1333"/>
      <c r="L113" s="1333"/>
      <c r="M113" s="1333"/>
    </row>
    <row r="114" spans="1:13" s="352" customFormat="1" ht="9" customHeight="1" x14ac:dyDescent="0.2">
      <c r="A114" s="1334"/>
      <c r="B114" s="1333"/>
      <c r="C114" s="1333"/>
      <c r="D114" s="1333"/>
      <c r="E114" s="1333"/>
      <c r="F114" s="1333"/>
      <c r="G114" s="1333"/>
      <c r="H114" s="1333"/>
      <c r="I114" s="1333"/>
      <c r="J114" s="1333"/>
      <c r="K114" s="1333"/>
      <c r="L114" s="1333"/>
      <c r="M114" s="1333"/>
    </row>
    <row r="115" spans="1:13" ht="12.75" x14ac:dyDescent="0.2">
      <c r="B115" s="1365"/>
      <c r="C115" s="1334"/>
      <c r="D115" s="1334"/>
      <c r="E115" s="1334"/>
      <c r="F115" s="1365"/>
      <c r="G115" s="1334"/>
      <c r="H115" s="1334"/>
      <c r="I115" s="1334"/>
      <c r="J115" s="1365"/>
    </row>
    <row r="116" spans="1:13" ht="12.75" x14ac:dyDescent="0.2">
      <c r="B116" s="1365"/>
      <c r="C116" s="1334"/>
      <c r="D116" s="1334"/>
      <c r="E116" s="1334"/>
      <c r="F116" s="1365"/>
      <c r="G116" s="1334"/>
      <c r="H116" s="1334"/>
      <c r="I116" s="1334"/>
      <c r="J116" s="1365"/>
      <c r="K116" s="1191"/>
      <c r="L116" s="1191"/>
      <c r="M116" s="1191"/>
    </row>
    <row r="117" spans="1:13" ht="12.75" x14ac:dyDescent="0.2">
      <c r="B117" s="1365"/>
      <c r="C117" s="1334"/>
      <c r="D117" s="1334"/>
      <c r="E117" s="1334"/>
      <c r="F117" s="1365"/>
      <c r="G117" s="1334"/>
      <c r="H117" s="1334"/>
      <c r="I117" s="1334"/>
      <c r="J117" s="1365"/>
      <c r="K117" s="1191"/>
      <c r="L117" s="1191"/>
      <c r="M117" s="1191"/>
    </row>
    <row r="118" spans="1:13" ht="12.75" x14ac:dyDescent="0.2">
      <c r="B118" s="1365"/>
      <c r="C118" s="1334"/>
      <c r="D118" s="1334"/>
      <c r="E118" s="1334"/>
      <c r="F118" s="1365"/>
      <c r="G118" s="1334"/>
      <c r="H118" s="1334"/>
      <c r="I118" s="1334"/>
      <c r="J118" s="1365"/>
      <c r="K118" s="1191"/>
      <c r="L118" s="1191"/>
      <c r="M118" s="1191"/>
    </row>
    <row r="119" spans="1:13" ht="12.75" x14ac:dyDescent="0.2">
      <c r="B119" s="1365"/>
      <c r="C119" s="1334"/>
      <c r="D119" s="1334"/>
      <c r="E119" s="1334"/>
      <c r="F119" s="1365"/>
      <c r="G119" s="1334"/>
      <c r="H119" s="1334"/>
      <c r="I119" s="1334"/>
      <c r="J119" s="1365"/>
      <c r="K119" s="1191"/>
      <c r="L119" s="1191"/>
      <c r="M119" s="1191"/>
    </row>
    <row r="120" spans="1:13" ht="12.75" x14ac:dyDescent="0.2">
      <c r="B120" s="1365"/>
      <c r="C120" s="1334"/>
      <c r="D120" s="1334"/>
      <c r="E120" s="1334"/>
      <c r="F120" s="1365"/>
      <c r="G120" s="1334"/>
      <c r="H120" s="1334"/>
      <c r="I120" s="1334"/>
      <c r="J120" s="1365"/>
      <c r="K120" s="1191"/>
      <c r="L120" s="1191"/>
      <c r="M120" s="1191"/>
    </row>
    <row r="121" spans="1:13" ht="12.75" x14ac:dyDescent="0.2">
      <c r="B121" s="1365"/>
      <c r="C121" s="1334"/>
      <c r="D121" s="1334"/>
      <c r="E121" s="1334"/>
      <c r="F121" s="1365"/>
      <c r="G121" s="1334"/>
      <c r="H121" s="1334"/>
      <c r="I121" s="1334"/>
      <c r="J121" s="1365"/>
      <c r="K121" s="1191"/>
      <c r="L121" s="1191"/>
      <c r="M121" s="1191"/>
    </row>
    <row r="122" spans="1:13" ht="12.75" x14ac:dyDescent="0.2">
      <c r="B122" s="1365"/>
      <c r="C122" s="1334"/>
      <c r="D122" s="1334"/>
      <c r="E122" s="1334"/>
      <c r="F122" s="1365"/>
      <c r="G122" s="1334"/>
      <c r="H122" s="1334"/>
      <c r="I122" s="1334"/>
      <c r="J122" s="1365"/>
      <c r="K122" s="1191"/>
      <c r="L122" s="1191"/>
      <c r="M122" s="1191"/>
    </row>
    <row r="123" spans="1:13" ht="12.75" x14ac:dyDescent="0.2">
      <c r="B123" s="1365"/>
      <c r="C123" s="1334"/>
      <c r="D123" s="1334"/>
      <c r="E123" s="1334"/>
      <c r="F123" s="1365"/>
      <c r="G123" s="1334"/>
      <c r="H123" s="1334"/>
      <c r="I123" s="1334"/>
      <c r="J123" s="1365"/>
      <c r="K123" s="1191"/>
      <c r="L123" s="1191"/>
      <c r="M123" s="1191"/>
    </row>
    <row r="124" spans="1:13" ht="12.75" x14ac:dyDescent="0.2">
      <c r="B124" s="1365"/>
      <c r="C124" s="1334"/>
      <c r="D124" s="1334"/>
      <c r="E124" s="1334"/>
      <c r="F124" s="1365"/>
      <c r="G124" s="1334"/>
      <c r="H124" s="1334"/>
      <c r="I124" s="1334"/>
      <c r="J124" s="1365"/>
      <c r="K124" s="1191"/>
      <c r="L124" s="1191"/>
      <c r="M124" s="1191"/>
    </row>
    <row r="125" spans="1:13" ht="12.75" x14ac:dyDescent="0.2">
      <c r="B125" s="1365"/>
      <c r="C125" s="1334"/>
      <c r="D125" s="1334"/>
      <c r="E125" s="1334"/>
      <c r="F125" s="1365"/>
      <c r="G125" s="1334"/>
      <c r="H125" s="1334"/>
      <c r="I125" s="1334"/>
      <c r="J125" s="1365"/>
      <c r="K125" s="1191"/>
      <c r="L125" s="1191"/>
      <c r="M125" s="1191"/>
    </row>
    <row r="126" spans="1:13" ht="12.75" x14ac:dyDescent="0.2">
      <c r="B126" s="1365"/>
      <c r="C126" s="1334"/>
      <c r="D126" s="1334"/>
      <c r="E126" s="1334"/>
      <c r="F126" s="1365"/>
      <c r="G126" s="1334"/>
      <c r="H126" s="1334"/>
      <c r="I126" s="1334"/>
      <c r="J126" s="1365"/>
      <c r="K126" s="1191"/>
      <c r="L126" s="1191"/>
      <c r="M126" s="1191"/>
    </row>
    <row r="127" spans="1:13" ht="12.75" x14ac:dyDescent="0.2">
      <c r="B127" s="1365"/>
      <c r="C127" s="1334"/>
      <c r="D127" s="1334"/>
      <c r="E127" s="1334"/>
      <c r="F127" s="1365"/>
      <c r="G127" s="1334"/>
      <c r="H127" s="1334"/>
      <c r="I127" s="1334"/>
      <c r="J127" s="1365"/>
      <c r="K127" s="1191"/>
      <c r="L127" s="1191"/>
      <c r="M127" s="1191"/>
    </row>
    <row r="128" spans="1:13" ht="12.75" x14ac:dyDescent="0.2">
      <c r="B128" s="1365"/>
      <c r="C128" s="1334"/>
      <c r="D128" s="1334"/>
      <c r="E128" s="1334"/>
      <c r="F128" s="1365"/>
      <c r="G128" s="1334"/>
      <c r="H128" s="1334"/>
      <c r="I128" s="1334"/>
      <c r="J128" s="1365"/>
      <c r="K128" s="1191"/>
      <c r="L128" s="1191"/>
      <c r="M128" s="1191"/>
    </row>
    <row r="129" spans="2:13" ht="12.75" x14ac:dyDescent="0.2">
      <c r="B129" s="1365"/>
      <c r="C129" s="1334"/>
      <c r="D129" s="1334"/>
      <c r="E129" s="1334"/>
      <c r="F129" s="1365"/>
      <c r="G129" s="1334"/>
      <c r="H129" s="1334"/>
      <c r="I129" s="1334"/>
      <c r="J129" s="1365"/>
      <c r="K129" s="1191"/>
      <c r="L129" s="1191"/>
      <c r="M129" s="1191"/>
    </row>
    <row r="130" spans="2:13" ht="12.75" x14ac:dyDescent="0.2">
      <c r="B130" s="1365"/>
      <c r="C130" s="1334"/>
      <c r="D130" s="1334"/>
      <c r="E130" s="1334"/>
      <c r="F130" s="1365"/>
      <c r="G130" s="1334"/>
      <c r="H130" s="1334"/>
      <c r="I130" s="1334"/>
      <c r="J130" s="1365"/>
      <c r="K130" s="1191"/>
      <c r="L130" s="1191"/>
      <c r="M130" s="1191"/>
    </row>
    <row r="131" spans="2:13" ht="12.75" x14ac:dyDescent="0.2">
      <c r="B131" s="1365"/>
      <c r="C131" s="1334"/>
      <c r="D131" s="1334"/>
      <c r="E131" s="1334"/>
      <c r="F131" s="1365"/>
      <c r="G131" s="1334"/>
      <c r="H131" s="1334"/>
      <c r="I131" s="1334"/>
      <c r="J131" s="1365"/>
      <c r="K131" s="1191"/>
      <c r="L131" s="1191"/>
      <c r="M131" s="1191"/>
    </row>
    <row r="132" spans="2:13" ht="12.75" x14ac:dyDescent="0.2">
      <c r="B132" s="1365"/>
      <c r="C132" s="1334"/>
      <c r="D132" s="1334"/>
      <c r="E132" s="1334"/>
      <c r="F132" s="1365"/>
      <c r="G132" s="1334"/>
      <c r="H132" s="1334"/>
      <c r="I132" s="1334"/>
      <c r="J132" s="1365"/>
      <c r="K132" s="1191"/>
      <c r="L132" s="1191"/>
      <c r="M132" s="1191"/>
    </row>
    <row r="133" spans="2:13" ht="12.75" x14ac:dyDescent="0.2">
      <c r="B133" s="1365"/>
      <c r="C133" s="1334"/>
      <c r="D133" s="1334"/>
      <c r="E133" s="1334"/>
      <c r="F133" s="1365"/>
      <c r="G133" s="1334"/>
      <c r="H133" s="1334"/>
      <c r="I133" s="1334"/>
      <c r="J133" s="1365"/>
      <c r="K133" s="1191"/>
      <c r="L133" s="1191"/>
      <c r="M133" s="1191"/>
    </row>
    <row r="134" spans="2:13" ht="12.75" x14ac:dyDescent="0.2">
      <c r="B134" s="1365"/>
      <c r="C134" s="1334"/>
      <c r="D134" s="1334"/>
      <c r="E134" s="1334"/>
      <c r="F134" s="1365"/>
      <c r="G134" s="1334"/>
      <c r="H134" s="1334"/>
      <c r="I134" s="1334"/>
      <c r="J134" s="1365"/>
      <c r="K134" s="1191"/>
      <c r="L134" s="1191"/>
      <c r="M134" s="1191"/>
    </row>
    <row r="135" spans="2:13" ht="12.75" x14ac:dyDescent="0.2">
      <c r="B135" s="1365"/>
      <c r="C135" s="1334"/>
      <c r="D135" s="1334"/>
      <c r="E135" s="1334"/>
      <c r="F135" s="1365"/>
      <c r="G135" s="1334"/>
      <c r="H135" s="1334"/>
      <c r="I135" s="1334"/>
      <c r="J135" s="1365"/>
      <c r="K135" s="1191"/>
      <c r="L135" s="1191"/>
      <c r="M135" s="1191"/>
    </row>
    <row r="136" spans="2:13" ht="12.75" x14ac:dyDescent="0.2">
      <c r="B136" s="1365"/>
      <c r="C136" s="1334"/>
      <c r="D136" s="1334"/>
      <c r="E136" s="1334"/>
      <c r="F136" s="1365"/>
      <c r="G136" s="1334"/>
      <c r="H136" s="1334"/>
      <c r="I136" s="1334"/>
      <c r="J136" s="1365"/>
      <c r="K136" s="1191"/>
      <c r="L136" s="1191"/>
      <c r="M136" s="1191"/>
    </row>
    <row r="137" spans="2:13" ht="12.75" x14ac:dyDescent="0.2">
      <c r="B137" s="1365"/>
      <c r="C137" s="1334"/>
      <c r="D137" s="1334"/>
      <c r="E137" s="1334"/>
      <c r="F137" s="1365"/>
      <c r="G137" s="1334"/>
      <c r="H137" s="1334"/>
      <c r="I137" s="1334"/>
      <c r="J137" s="1365"/>
      <c r="K137" s="1191"/>
      <c r="L137" s="1191"/>
      <c r="M137" s="1191"/>
    </row>
    <row r="138" spans="2:13" ht="12.75" x14ac:dyDescent="0.2">
      <c r="B138" s="1365"/>
      <c r="C138" s="1334"/>
      <c r="D138" s="1334"/>
      <c r="E138" s="1334"/>
      <c r="F138" s="1365"/>
      <c r="G138" s="1334"/>
      <c r="H138" s="1334"/>
      <c r="I138" s="1334"/>
      <c r="J138" s="1365"/>
      <c r="K138" s="1191"/>
      <c r="L138" s="1191"/>
      <c r="M138" s="1191"/>
    </row>
    <row r="139" spans="2:13" ht="12.75" x14ac:dyDescent="0.2">
      <c r="B139" s="1365"/>
      <c r="C139" s="1334"/>
      <c r="D139" s="1334"/>
      <c r="E139" s="1334"/>
      <c r="F139" s="1365"/>
      <c r="G139" s="1334"/>
      <c r="H139" s="1334"/>
      <c r="I139" s="1334"/>
      <c r="J139" s="1365"/>
      <c r="K139" s="1191"/>
      <c r="L139" s="1191"/>
      <c r="M139" s="1191"/>
    </row>
    <row r="140" spans="2:13" ht="12.75" x14ac:dyDescent="0.2">
      <c r="B140" s="1365"/>
      <c r="C140" s="1334"/>
      <c r="D140" s="1334"/>
      <c r="E140" s="1334"/>
      <c r="F140" s="1365"/>
      <c r="G140" s="1334"/>
      <c r="H140" s="1334"/>
      <c r="I140" s="1334"/>
      <c r="J140" s="1365"/>
      <c r="K140" s="1191"/>
      <c r="L140" s="1191"/>
      <c r="M140" s="1191"/>
    </row>
    <row r="141" spans="2:13" ht="12.75" x14ac:dyDescent="0.2">
      <c r="B141" s="1365"/>
      <c r="C141" s="1334"/>
      <c r="D141" s="1334"/>
      <c r="E141" s="1334"/>
      <c r="F141" s="1365"/>
      <c r="G141" s="1334"/>
      <c r="H141" s="1334"/>
      <c r="I141" s="1334"/>
      <c r="J141" s="1365"/>
      <c r="K141" s="1191"/>
      <c r="L141" s="1191"/>
      <c r="M141" s="1191"/>
    </row>
    <row r="142" spans="2:13" ht="12.75" x14ac:dyDescent="0.2">
      <c r="B142" s="1365"/>
      <c r="C142" s="1334"/>
      <c r="D142" s="1334"/>
      <c r="E142" s="1334"/>
      <c r="F142" s="1365"/>
      <c r="G142" s="1334"/>
      <c r="H142" s="1334"/>
      <c r="I142" s="1334"/>
      <c r="J142" s="1365"/>
      <c r="K142" s="1191"/>
      <c r="L142" s="1191"/>
      <c r="M142" s="1191"/>
    </row>
    <row r="143" spans="2:13" ht="12.75" x14ac:dyDescent="0.2">
      <c r="B143" s="1365"/>
      <c r="C143" s="1334"/>
      <c r="D143" s="1334"/>
      <c r="E143" s="1334"/>
      <c r="F143" s="1365"/>
      <c r="G143" s="1334"/>
      <c r="H143" s="1334"/>
      <c r="I143" s="1334"/>
      <c r="J143" s="1365"/>
      <c r="K143" s="1191"/>
      <c r="L143" s="1191"/>
      <c r="M143" s="1191"/>
    </row>
    <row r="144" spans="2:13" ht="12.75" x14ac:dyDescent="0.2">
      <c r="B144" s="1365"/>
      <c r="C144" s="1334"/>
      <c r="D144" s="1334"/>
      <c r="E144" s="1334"/>
      <c r="F144" s="1365"/>
      <c r="G144" s="1334"/>
      <c r="H144" s="1334"/>
      <c r="I144" s="1334"/>
      <c r="J144" s="1365"/>
      <c r="K144" s="1191"/>
      <c r="L144" s="1191"/>
      <c r="M144" s="1191"/>
    </row>
    <row r="145" spans="2:13" ht="12.75" x14ac:dyDescent="0.2">
      <c r="B145" s="1365"/>
      <c r="C145" s="1334"/>
      <c r="D145" s="1334"/>
      <c r="E145" s="1334"/>
      <c r="F145" s="1365"/>
      <c r="G145" s="1334"/>
      <c r="H145" s="1334"/>
      <c r="I145" s="1334"/>
      <c r="J145" s="1365"/>
      <c r="K145" s="1191"/>
      <c r="L145" s="1191"/>
      <c r="M145" s="1191"/>
    </row>
    <row r="146" spans="2:13" ht="12.75" x14ac:dyDescent="0.2">
      <c r="B146" s="1365"/>
      <c r="C146" s="1334"/>
      <c r="D146" s="1334"/>
      <c r="E146" s="1334"/>
      <c r="F146" s="1365"/>
      <c r="G146" s="1334"/>
      <c r="H146" s="1334"/>
      <c r="I146" s="1334"/>
      <c r="J146" s="1365"/>
      <c r="K146" s="1191"/>
      <c r="L146" s="1191"/>
      <c r="M146" s="1191"/>
    </row>
    <row r="147" spans="2:13" ht="12.75" x14ac:dyDescent="0.2">
      <c r="B147" s="1365"/>
      <c r="C147" s="1334"/>
      <c r="D147" s="1334"/>
      <c r="E147" s="1334"/>
      <c r="F147" s="1365"/>
      <c r="G147" s="1334"/>
      <c r="H147" s="1334"/>
      <c r="I147" s="1334"/>
      <c r="J147" s="1365"/>
      <c r="K147" s="1191"/>
      <c r="L147" s="1191"/>
      <c r="M147" s="1191"/>
    </row>
    <row r="148" spans="2:13" ht="12.75" x14ac:dyDescent="0.2">
      <c r="B148" s="1365"/>
      <c r="C148" s="1334"/>
      <c r="D148" s="1334"/>
      <c r="E148" s="1334"/>
      <c r="F148" s="1365"/>
      <c r="G148" s="1334"/>
      <c r="H148" s="1334"/>
      <c r="I148" s="1334"/>
      <c r="J148" s="1365"/>
      <c r="K148" s="1191"/>
      <c r="L148" s="1191"/>
      <c r="M148" s="1191"/>
    </row>
    <row r="149" spans="2:13" ht="12.75" x14ac:dyDescent="0.2">
      <c r="B149" s="1365"/>
      <c r="C149" s="1334"/>
      <c r="D149" s="1334"/>
      <c r="E149" s="1334"/>
      <c r="F149" s="1365"/>
      <c r="G149" s="1334"/>
      <c r="H149" s="1334"/>
      <c r="I149" s="1334"/>
      <c r="J149" s="1365"/>
      <c r="K149" s="1191"/>
      <c r="L149" s="1191"/>
      <c r="M149" s="1191"/>
    </row>
    <row r="150" spans="2:13" ht="12.75" x14ac:dyDescent="0.2">
      <c r="B150" s="1365"/>
      <c r="C150" s="1334"/>
      <c r="D150" s="1334"/>
      <c r="E150" s="1334"/>
      <c r="F150" s="1365"/>
      <c r="G150" s="1334"/>
      <c r="H150" s="1334"/>
      <c r="I150" s="1334"/>
      <c r="J150" s="1365"/>
      <c r="K150" s="1191"/>
      <c r="L150" s="1191"/>
      <c r="M150" s="1191"/>
    </row>
    <row r="151" spans="2:13" ht="12.75" x14ac:dyDescent="0.2">
      <c r="B151" s="1365"/>
      <c r="C151" s="1334"/>
      <c r="D151" s="1334"/>
      <c r="E151" s="1334"/>
      <c r="F151" s="1365"/>
      <c r="G151" s="1334"/>
      <c r="H151" s="1334"/>
      <c r="I151" s="1334"/>
      <c r="J151" s="1365"/>
      <c r="K151" s="1191"/>
      <c r="L151" s="1191"/>
      <c r="M151" s="1191"/>
    </row>
    <row r="152" spans="2:13" ht="12.75" x14ac:dyDescent="0.2">
      <c r="B152" s="1365"/>
      <c r="C152" s="1334"/>
      <c r="D152" s="1334"/>
      <c r="E152" s="1334"/>
      <c r="F152" s="1365"/>
      <c r="G152" s="1334"/>
      <c r="H152" s="1334"/>
      <c r="I152" s="1334"/>
      <c r="J152" s="1365"/>
      <c r="K152" s="1191"/>
      <c r="L152" s="1191"/>
      <c r="M152" s="1191"/>
    </row>
    <row r="153" spans="2:13" ht="12.75" x14ac:dyDescent="0.2">
      <c r="B153" s="1365"/>
      <c r="C153" s="1334"/>
      <c r="D153" s="1334"/>
      <c r="E153" s="1334"/>
      <c r="F153" s="1365"/>
      <c r="G153" s="1334"/>
      <c r="H153" s="1334"/>
      <c r="I153" s="1334"/>
      <c r="J153" s="1365"/>
      <c r="K153" s="1191"/>
      <c r="L153" s="1191"/>
      <c r="M153" s="1191"/>
    </row>
    <row r="154" spans="2:13" ht="12.75" x14ac:dyDescent="0.2">
      <c r="B154" s="1365"/>
      <c r="C154" s="1334"/>
      <c r="D154" s="1334"/>
      <c r="E154" s="1334"/>
      <c r="F154" s="1365"/>
      <c r="G154" s="1334"/>
      <c r="H154" s="1334"/>
      <c r="I154" s="1334"/>
      <c r="J154" s="1365"/>
      <c r="K154" s="1191"/>
      <c r="L154" s="1191"/>
      <c r="M154" s="1191"/>
    </row>
    <row r="155" spans="2:13" ht="12.75" x14ac:dyDescent="0.2">
      <c r="B155" s="1365"/>
      <c r="C155" s="1334"/>
      <c r="D155" s="1334"/>
      <c r="E155" s="1334"/>
      <c r="F155" s="1365"/>
      <c r="G155" s="1334"/>
      <c r="H155" s="1334"/>
      <c r="I155" s="1334"/>
      <c r="J155" s="1365"/>
      <c r="K155" s="1191"/>
      <c r="L155" s="1191"/>
      <c r="M155" s="1191"/>
    </row>
    <row r="156" spans="2:13" ht="12.75" x14ac:dyDescent="0.2">
      <c r="B156" s="1365"/>
      <c r="C156" s="1334"/>
      <c r="D156" s="1334"/>
      <c r="E156" s="1334"/>
      <c r="F156" s="1365"/>
      <c r="G156" s="1334"/>
      <c r="H156" s="1334"/>
      <c r="I156" s="1334"/>
      <c r="J156" s="1365"/>
      <c r="K156" s="1191"/>
      <c r="L156" s="1191"/>
      <c r="M156" s="1191"/>
    </row>
    <row r="157" spans="2:13" ht="12.75" x14ac:dyDescent="0.2">
      <c r="B157" s="1365"/>
      <c r="C157" s="1334"/>
      <c r="D157" s="1334"/>
      <c r="E157" s="1334"/>
      <c r="F157" s="1365"/>
      <c r="G157" s="1334"/>
      <c r="H157" s="1334"/>
      <c r="I157" s="1334"/>
      <c r="J157" s="1365"/>
      <c r="K157" s="1191"/>
      <c r="L157" s="1191"/>
      <c r="M157" s="1191"/>
    </row>
    <row r="158" spans="2:13" ht="12.75" x14ac:dyDescent="0.2">
      <c r="B158" s="1365"/>
      <c r="C158" s="1334"/>
      <c r="D158" s="1334"/>
      <c r="E158" s="1334"/>
      <c r="F158" s="1365"/>
      <c r="G158" s="1334"/>
      <c r="H158" s="1334"/>
      <c r="I158" s="1334"/>
      <c r="J158" s="1365"/>
      <c r="K158" s="1191"/>
      <c r="L158" s="1191"/>
      <c r="M158" s="1191"/>
    </row>
    <row r="159" spans="2:13" ht="12.75" x14ac:dyDescent="0.2">
      <c r="B159" s="1365"/>
      <c r="C159" s="1334"/>
      <c r="D159" s="1334"/>
      <c r="E159" s="1334"/>
      <c r="F159" s="1365"/>
      <c r="G159" s="1334"/>
      <c r="H159" s="1334"/>
      <c r="I159" s="1334"/>
      <c r="J159" s="1365"/>
      <c r="K159" s="1191"/>
      <c r="L159" s="1191"/>
      <c r="M159" s="1191"/>
    </row>
    <row r="160" spans="2:13" ht="12.75" x14ac:dyDescent="0.2">
      <c r="B160" s="1365"/>
      <c r="C160" s="1334"/>
      <c r="D160" s="1334"/>
      <c r="E160" s="1334"/>
      <c r="F160" s="1365"/>
      <c r="G160" s="1334"/>
      <c r="H160" s="1334"/>
      <c r="I160" s="1334"/>
      <c r="J160" s="1365"/>
      <c r="K160" s="1191"/>
      <c r="L160" s="1191"/>
      <c r="M160" s="1191"/>
    </row>
    <row r="161" spans="2:13" ht="12.75" x14ac:dyDescent="0.2">
      <c r="B161" s="1365"/>
      <c r="C161" s="1334"/>
      <c r="D161" s="1334"/>
      <c r="E161" s="1334"/>
      <c r="F161" s="1365"/>
      <c r="G161" s="1334"/>
      <c r="H161" s="1334"/>
      <c r="I161" s="1334"/>
      <c r="J161" s="1365"/>
      <c r="K161" s="1191"/>
      <c r="L161" s="1191"/>
      <c r="M161" s="1191"/>
    </row>
    <row r="162" spans="2:13" ht="12.75" x14ac:dyDescent="0.2">
      <c r="B162" s="1365"/>
      <c r="C162" s="1334"/>
      <c r="D162" s="1334"/>
      <c r="E162" s="1334"/>
      <c r="F162" s="1365"/>
      <c r="G162" s="1334"/>
      <c r="H162" s="1334"/>
      <c r="I162" s="1334"/>
      <c r="J162" s="1365"/>
      <c r="K162" s="1191"/>
      <c r="L162" s="1191"/>
      <c r="M162" s="1191"/>
    </row>
    <row r="163" spans="2:13" ht="12.75" x14ac:dyDescent="0.2">
      <c r="B163" s="1365"/>
      <c r="C163" s="1334"/>
      <c r="D163" s="1334"/>
      <c r="E163" s="1334"/>
      <c r="F163" s="1365"/>
      <c r="G163" s="1334"/>
      <c r="H163" s="1334"/>
      <c r="I163" s="1334"/>
      <c r="J163" s="1365"/>
      <c r="K163" s="1191"/>
      <c r="L163" s="1191"/>
      <c r="M163" s="1191"/>
    </row>
    <row r="164" spans="2:13" ht="12.75" x14ac:dyDescent="0.2">
      <c r="B164" s="1365"/>
      <c r="C164" s="1334"/>
      <c r="D164" s="1334"/>
      <c r="E164" s="1334"/>
      <c r="F164" s="1365"/>
      <c r="G164" s="1334"/>
      <c r="H164" s="1334"/>
      <c r="I164" s="1334"/>
      <c r="J164" s="1365"/>
      <c r="K164" s="1191"/>
      <c r="L164" s="1191"/>
      <c r="M164" s="1191"/>
    </row>
    <row r="165" spans="2:13" ht="12.75" x14ac:dyDescent="0.2">
      <c r="B165" s="1365"/>
      <c r="C165" s="1334"/>
      <c r="D165" s="1334"/>
      <c r="E165" s="1334"/>
      <c r="F165" s="1365"/>
      <c r="G165" s="1334"/>
      <c r="H165" s="1334"/>
      <c r="I165" s="1334"/>
      <c r="J165" s="1365"/>
      <c r="K165" s="1191"/>
      <c r="L165" s="1191"/>
      <c r="M165" s="1191"/>
    </row>
    <row r="166" spans="2:13" ht="12.75" x14ac:dyDescent="0.2">
      <c r="B166" s="1365"/>
      <c r="C166" s="1334"/>
      <c r="D166" s="1334"/>
      <c r="E166" s="1334"/>
      <c r="F166" s="1365"/>
      <c r="G166" s="1334"/>
      <c r="H166" s="1334"/>
      <c r="I166" s="1334"/>
      <c r="J166" s="1365"/>
      <c r="K166" s="1191"/>
      <c r="L166" s="1191"/>
      <c r="M166" s="1191"/>
    </row>
    <row r="167" spans="2:13" ht="12.75" x14ac:dyDescent="0.2">
      <c r="B167" s="1365"/>
      <c r="C167" s="1334"/>
      <c r="D167" s="1334"/>
      <c r="E167" s="1334"/>
      <c r="F167" s="1365"/>
      <c r="G167" s="1334"/>
      <c r="H167" s="1334"/>
      <c r="I167" s="1334"/>
      <c r="J167" s="1365"/>
      <c r="K167" s="1191"/>
      <c r="L167" s="1191"/>
      <c r="M167" s="1191"/>
    </row>
    <row r="168" spans="2:13" ht="12.75" x14ac:dyDescent="0.2">
      <c r="B168" s="1365"/>
      <c r="C168" s="1334"/>
      <c r="D168" s="1334"/>
      <c r="E168" s="1334"/>
      <c r="F168" s="1365"/>
      <c r="G168" s="1334"/>
      <c r="H168" s="1334"/>
      <c r="I168" s="1334"/>
      <c r="J168" s="1365"/>
      <c r="K168" s="1191"/>
      <c r="L168" s="1191"/>
      <c r="M168" s="1191"/>
    </row>
    <row r="169" spans="2:13" ht="12.75" x14ac:dyDescent="0.2">
      <c r="B169" s="1365"/>
      <c r="C169" s="1334"/>
      <c r="D169" s="1334"/>
      <c r="E169" s="1334"/>
      <c r="F169" s="1365"/>
      <c r="G169" s="1334"/>
      <c r="H169" s="1334"/>
      <c r="I169" s="1334"/>
      <c r="J169" s="1365"/>
      <c r="K169" s="1191"/>
      <c r="L169" s="1191"/>
      <c r="M169" s="1191"/>
    </row>
    <row r="170" spans="2:13" ht="12.75" x14ac:dyDescent="0.2">
      <c r="B170" s="1365"/>
      <c r="C170" s="1334"/>
      <c r="D170" s="1334"/>
      <c r="E170" s="1334"/>
      <c r="F170" s="1365"/>
      <c r="G170" s="1334"/>
      <c r="H170" s="1334"/>
      <c r="I170" s="1334"/>
      <c r="J170" s="1365"/>
      <c r="K170" s="1191"/>
      <c r="L170" s="1191"/>
      <c r="M170" s="1191"/>
    </row>
    <row r="171" spans="2:13" ht="12.75" x14ac:dyDescent="0.2">
      <c r="B171" s="1365"/>
      <c r="C171" s="1334"/>
      <c r="D171" s="1334"/>
      <c r="E171" s="1334"/>
      <c r="F171" s="1365"/>
      <c r="G171" s="1334"/>
      <c r="H171" s="1334"/>
      <c r="I171" s="1334"/>
      <c r="J171" s="1365"/>
      <c r="K171" s="1191"/>
      <c r="L171" s="1191"/>
      <c r="M171" s="1191"/>
    </row>
    <row r="172" spans="2:13" ht="12.75" x14ac:dyDescent="0.2">
      <c r="B172" s="1365"/>
      <c r="C172" s="1334"/>
      <c r="D172" s="1334"/>
      <c r="E172" s="1334"/>
      <c r="F172" s="1365"/>
      <c r="G172" s="1334"/>
      <c r="H172" s="1334"/>
      <c r="I172" s="1334"/>
      <c r="J172" s="1365"/>
      <c r="K172" s="1191"/>
      <c r="L172" s="1191"/>
      <c r="M172" s="1191"/>
    </row>
    <row r="173" spans="2:13" ht="12.75" x14ac:dyDescent="0.2">
      <c r="B173" s="1365"/>
      <c r="C173" s="1334"/>
      <c r="D173" s="1334"/>
      <c r="E173" s="1334"/>
      <c r="F173" s="1365"/>
      <c r="G173" s="1334"/>
      <c r="H173" s="1334"/>
      <c r="I173" s="1334"/>
      <c r="J173" s="1365"/>
      <c r="K173" s="1191"/>
      <c r="L173" s="1191"/>
      <c r="M173" s="1191"/>
    </row>
    <row r="174" spans="2:13" ht="12.75" x14ac:dyDescent="0.2">
      <c r="B174" s="1365"/>
      <c r="C174" s="1334"/>
      <c r="D174" s="1334"/>
      <c r="E174" s="1334"/>
      <c r="F174" s="1365"/>
      <c r="G174" s="1334"/>
      <c r="H174" s="1334"/>
      <c r="I174" s="1334"/>
      <c r="J174" s="1365"/>
      <c r="K174" s="1191"/>
      <c r="L174" s="1191"/>
      <c r="M174" s="1191"/>
    </row>
    <row r="175" spans="2:13" ht="12.75" x14ac:dyDescent="0.2">
      <c r="B175" s="1365"/>
      <c r="C175" s="1334"/>
      <c r="D175" s="1334"/>
      <c r="E175" s="1334"/>
      <c r="F175" s="1365"/>
      <c r="G175" s="1334"/>
      <c r="H175" s="1334"/>
      <c r="I175" s="1334"/>
      <c r="J175" s="1365"/>
      <c r="K175" s="1191"/>
      <c r="L175" s="1191"/>
      <c r="M175" s="1191"/>
    </row>
    <row r="176" spans="2:13" ht="12.75" x14ac:dyDescent="0.2">
      <c r="B176" s="1365"/>
      <c r="C176" s="1334"/>
      <c r="D176" s="1334"/>
      <c r="E176" s="1334"/>
      <c r="F176" s="1365"/>
      <c r="G176" s="1334"/>
      <c r="H176" s="1334"/>
      <c r="I176" s="1334"/>
      <c r="J176" s="1365"/>
      <c r="K176" s="1191"/>
      <c r="L176" s="1191"/>
      <c r="M176" s="1191"/>
    </row>
    <row r="177" spans="2:13" ht="12.75" x14ac:dyDescent="0.2">
      <c r="B177" s="1365"/>
      <c r="C177" s="1334"/>
      <c r="D177" s="1334"/>
      <c r="E177" s="1334"/>
      <c r="F177" s="1365"/>
      <c r="G177" s="1334"/>
      <c r="H177" s="1334"/>
      <c r="I177" s="1334"/>
      <c r="J177" s="1365"/>
      <c r="K177" s="1191"/>
      <c r="L177" s="1191"/>
      <c r="M177" s="1191"/>
    </row>
    <row r="178" spans="2:13" ht="12.75" x14ac:dyDescent="0.2">
      <c r="B178" s="1365"/>
      <c r="C178" s="1334"/>
      <c r="D178" s="1334"/>
      <c r="E178" s="1334"/>
      <c r="F178" s="1365"/>
      <c r="G178" s="1334"/>
      <c r="H178" s="1334"/>
      <c r="I178" s="1334"/>
      <c r="J178" s="1365"/>
      <c r="K178" s="1191"/>
      <c r="L178" s="1191"/>
      <c r="M178" s="1191"/>
    </row>
    <row r="179" spans="2:13" ht="12.75" x14ac:dyDescent="0.2">
      <c r="B179" s="1365"/>
      <c r="C179" s="1334"/>
      <c r="D179" s="1334"/>
      <c r="E179" s="1334"/>
      <c r="F179" s="1365"/>
      <c r="G179" s="1334"/>
      <c r="H179" s="1334"/>
      <c r="I179" s="1334"/>
      <c r="J179" s="1365"/>
      <c r="K179" s="1191"/>
      <c r="L179" s="1191"/>
      <c r="M179" s="1191"/>
    </row>
    <row r="180" spans="2:13" ht="12.75" x14ac:dyDescent="0.2">
      <c r="B180" s="1365"/>
      <c r="C180" s="1334"/>
      <c r="D180" s="1334"/>
      <c r="E180" s="1334"/>
      <c r="F180" s="1365"/>
      <c r="G180" s="1334"/>
      <c r="H180" s="1334"/>
      <c r="I180" s="1334"/>
      <c r="J180" s="1365"/>
      <c r="K180" s="1191"/>
      <c r="L180" s="1191"/>
      <c r="M180" s="1191"/>
    </row>
    <row r="181" spans="2:13" ht="12.75" x14ac:dyDescent="0.2">
      <c r="B181" s="1365"/>
      <c r="C181" s="1334"/>
      <c r="D181" s="1334"/>
      <c r="E181" s="1334"/>
      <c r="F181" s="1365"/>
      <c r="G181" s="1334"/>
      <c r="H181" s="1334"/>
      <c r="I181" s="1334"/>
      <c r="J181" s="1365"/>
      <c r="K181" s="1191"/>
      <c r="L181" s="1191"/>
      <c r="M181" s="1191"/>
    </row>
    <row r="182" spans="2:13" ht="12.75" x14ac:dyDescent="0.2">
      <c r="B182" s="1365"/>
      <c r="C182" s="1334"/>
      <c r="D182" s="1334"/>
      <c r="E182" s="1334"/>
      <c r="F182" s="1365"/>
      <c r="G182" s="1334"/>
      <c r="H182" s="1334"/>
      <c r="I182" s="1334"/>
      <c r="J182" s="1365"/>
      <c r="K182" s="1191"/>
      <c r="L182" s="1191"/>
      <c r="M182" s="1191"/>
    </row>
    <row r="183" spans="2:13" ht="12.75" x14ac:dyDescent="0.2">
      <c r="B183" s="1365"/>
      <c r="C183" s="1334"/>
      <c r="D183" s="1334"/>
      <c r="E183" s="1334"/>
      <c r="F183" s="1365"/>
      <c r="G183" s="1334"/>
      <c r="H183" s="1334"/>
      <c r="I183" s="1334"/>
      <c r="J183" s="1365"/>
      <c r="K183" s="1191"/>
      <c r="L183" s="1191"/>
      <c r="M183" s="1191"/>
    </row>
    <row r="184" spans="2:13" ht="12.75" x14ac:dyDescent="0.2">
      <c r="B184" s="1365"/>
      <c r="C184" s="1334"/>
      <c r="D184" s="1334"/>
      <c r="E184" s="1334"/>
      <c r="F184" s="1365"/>
      <c r="G184" s="1334"/>
      <c r="H184" s="1334"/>
      <c r="I184" s="1334"/>
      <c r="J184" s="1365"/>
      <c r="K184" s="1191"/>
      <c r="L184" s="1191"/>
      <c r="M184" s="1191"/>
    </row>
    <row r="185" spans="2:13" ht="12.75" x14ac:dyDescent="0.2">
      <c r="B185" s="1365"/>
      <c r="C185" s="1334"/>
      <c r="D185" s="1334"/>
      <c r="E185" s="1334"/>
      <c r="F185" s="1365"/>
      <c r="G185" s="1334"/>
      <c r="H185" s="1334"/>
      <c r="I185" s="1334"/>
      <c r="J185" s="1365"/>
      <c r="K185" s="1191"/>
      <c r="L185" s="1191"/>
      <c r="M185" s="1191"/>
    </row>
    <row r="186" spans="2:13" ht="12.75" x14ac:dyDescent="0.2">
      <c r="B186" s="1365"/>
      <c r="C186" s="1334"/>
      <c r="D186" s="1334"/>
      <c r="E186" s="1334"/>
      <c r="F186" s="1365"/>
      <c r="G186" s="1334"/>
      <c r="H186" s="1334"/>
      <c r="I186" s="1334"/>
      <c r="J186" s="1365"/>
      <c r="K186" s="1191"/>
      <c r="L186" s="1191"/>
      <c r="M186" s="1191"/>
    </row>
    <row r="187" spans="2:13" ht="12.75" x14ac:dyDescent="0.2">
      <c r="B187" s="1365"/>
      <c r="C187" s="1334"/>
      <c r="D187" s="1334"/>
      <c r="E187" s="1334"/>
      <c r="F187" s="1365"/>
      <c r="G187" s="1334"/>
      <c r="H187" s="1334"/>
      <c r="I187" s="1334"/>
      <c r="J187" s="1365"/>
      <c r="K187" s="1191"/>
      <c r="L187" s="1191"/>
      <c r="M187" s="1191"/>
    </row>
    <row r="188" spans="2:13" ht="12.75" x14ac:dyDescent="0.2">
      <c r="B188" s="1365"/>
      <c r="C188" s="1334"/>
      <c r="D188" s="1334"/>
      <c r="E188" s="1334"/>
      <c r="F188" s="1365"/>
      <c r="G188" s="1334"/>
      <c r="H188" s="1334"/>
      <c r="I188" s="1334"/>
      <c r="J188" s="1365"/>
      <c r="K188" s="1191"/>
      <c r="L188" s="1191"/>
      <c r="M188" s="1191"/>
    </row>
    <row r="189" spans="2:13" ht="12.75" x14ac:dyDescent="0.2">
      <c r="B189" s="1365"/>
      <c r="C189" s="1334"/>
      <c r="D189" s="1334"/>
      <c r="E189" s="1334"/>
      <c r="F189" s="1365"/>
      <c r="G189" s="1334"/>
      <c r="H189" s="1334"/>
      <c r="I189" s="1334"/>
      <c r="J189" s="1365"/>
      <c r="K189" s="1191"/>
      <c r="L189" s="1191"/>
      <c r="M189" s="1191"/>
    </row>
    <row r="190" spans="2:13" ht="12.75" x14ac:dyDescent="0.2">
      <c r="B190" s="1365"/>
      <c r="C190" s="1334"/>
      <c r="D190" s="1334"/>
      <c r="E190" s="1334"/>
      <c r="F190" s="1365"/>
      <c r="G190" s="1334"/>
      <c r="H190" s="1334"/>
      <c r="I190" s="1334"/>
      <c r="J190" s="1365"/>
      <c r="K190" s="1191"/>
      <c r="L190" s="1191"/>
      <c r="M190" s="1191"/>
    </row>
    <row r="191" spans="2:13" ht="12.75" x14ac:dyDescent="0.2">
      <c r="B191" s="1365"/>
      <c r="C191" s="1334"/>
      <c r="D191" s="1334"/>
      <c r="E191" s="1334"/>
      <c r="F191" s="1365"/>
      <c r="G191" s="1334"/>
      <c r="H191" s="1334"/>
      <c r="I191" s="1334"/>
      <c r="J191" s="1365"/>
      <c r="K191" s="1191"/>
      <c r="L191" s="1191"/>
      <c r="M191" s="1191"/>
    </row>
    <row r="192" spans="2:13" ht="12.75" x14ac:dyDescent="0.2">
      <c r="B192" s="1365"/>
      <c r="C192" s="1334"/>
      <c r="D192" s="1334"/>
      <c r="E192" s="1334"/>
      <c r="F192" s="1365"/>
      <c r="G192" s="1334"/>
      <c r="H192" s="1334"/>
      <c r="I192" s="1334"/>
      <c r="J192" s="1365"/>
      <c r="K192" s="1191"/>
      <c r="L192" s="1191"/>
      <c r="M192" s="1191"/>
    </row>
    <row r="193" spans="2:13" ht="12.75" x14ac:dyDescent="0.2">
      <c r="B193" s="1365"/>
      <c r="C193" s="1334"/>
      <c r="D193" s="1334"/>
      <c r="E193" s="1334"/>
      <c r="F193" s="1365"/>
      <c r="G193" s="1334"/>
      <c r="H193" s="1334"/>
      <c r="I193" s="1334"/>
      <c r="J193" s="1365"/>
      <c r="K193" s="1191"/>
      <c r="L193" s="1191"/>
      <c r="M193" s="1191"/>
    </row>
    <row r="194" spans="2:13" ht="12.75" x14ac:dyDescent="0.2">
      <c r="B194" s="1365"/>
      <c r="C194" s="1334"/>
      <c r="D194" s="1334"/>
      <c r="E194" s="1334"/>
      <c r="F194" s="1365"/>
      <c r="G194" s="1334"/>
      <c r="H194" s="1334"/>
      <c r="I194" s="1334"/>
      <c r="J194" s="1365"/>
      <c r="K194" s="1191"/>
      <c r="L194" s="1191"/>
      <c r="M194" s="1191"/>
    </row>
    <row r="195" spans="2:13" ht="12.75" x14ac:dyDescent="0.2">
      <c r="B195" s="1365"/>
      <c r="C195" s="1334"/>
      <c r="D195" s="1334"/>
      <c r="E195" s="1334"/>
      <c r="F195" s="1365"/>
      <c r="G195" s="1334"/>
      <c r="H195" s="1334"/>
      <c r="I195" s="1334"/>
      <c r="J195" s="1365"/>
      <c r="K195" s="1191"/>
      <c r="L195" s="1191"/>
      <c r="M195" s="1191"/>
    </row>
    <row r="196" spans="2:13" ht="12.75" x14ac:dyDescent="0.2">
      <c r="B196" s="1365"/>
      <c r="C196" s="1334"/>
      <c r="D196" s="1334"/>
      <c r="E196" s="1334"/>
      <c r="F196" s="1365"/>
      <c r="G196" s="1334"/>
      <c r="H196" s="1334"/>
      <c r="I196" s="1334"/>
      <c r="J196" s="1365"/>
      <c r="K196" s="1191"/>
      <c r="L196" s="1191"/>
      <c r="M196" s="1191"/>
    </row>
    <row r="197" spans="2:13" ht="12.75" x14ac:dyDescent="0.2">
      <c r="B197" s="1365"/>
      <c r="C197" s="1334"/>
      <c r="D197" s="1334"/>
      <c r="E197" s="1334"/>
      <c r="F197" s="1365"/>
      <c r="G197" s="1334"/>
      <c r="H197" s="1334"/>
      <c r="I197" s="1334"/>
      <c r="J197" s="1365"/>
      <c r="K197" s="1191"/>
      <c r="L197" s="1191"/>
      <c r="M197" s="1191"/>
    </row>
    <row r="198" spans="2:13" ht="12.75" x14ac:dyDescent="0.2">
      <c r="B198" s="1365"/>
      <c r="C198" s="1334"/>
      <c r="D198" s="1334"/>
      <c r="E198" s="1334"/>
      <c r="F198" s="1365"/>
      <c r="G198" s="1334"/>
      <c r="H198" s="1334"/>
      <c r="I198" s="1334"/>
      <c r="J198" s="1365"/>
      <c r="K198" s="1191"/>
      <c r="L198" s="1191"/>
      <c r="M198" s="1191"/>
    </row>
    <row r="199" spans="2:13" ht="12.75" x14ac:dyDescent="0.2">
      <c r="B199" s="1365"/>
      <c r="C199" s="1334"/>
      <c r="D199" s="1334"/>
      <c r="E199" s="1334"/>
      <c r="F199" s="1365"/>
      <c r="G199" s="1334"/>
      <c r="H199" s="1334"/>
      <c r="I199" s="1334"/>
      <c r="J199" s="1365"/>
      <c r="K199" s="1191"/>
      <c r="L199" s="1191"/>
      <c r="M199" s="1191"/>
    </row>
    <row r="200" spans="2:13" ht="12.75" x14ac:dyDescent="0.2">
      <c r="B200" s="1365"/>
      <c r="C200" s="1334"/>
      <c r="D200" s="1334"/>
      <c r="E200" s="1334"/>
      <c r="F200" s="1365"/>
      <c r="G200" s="1334"/>
      <c r="H200" s="1334"/>
      <c r="I200" s="1334"/>
      <c r="J200" s="1365"/>
      <c r="K200" s="1191"/>
      <c r="L200" s="1191"/>
      <c r="M200" s="1191"/>
    </row>
    <row r="201" spans="2:13" ht="12.75" x14ac:dyDescent="0.2">
      <c r="B201" s="1365"/>
      <c r="C201" s="1334"/>
      <c r="D201" s="1334"/>
      <c r="E201" s="1334"/>
      <c r="F201" s="1365"/>
      <c r="G201" s="1334"/>
      <c r="H201" s="1334"/>
      <c r="I201" s="1334"/>
      <c r="J201" s="1365"/>
      <c r="K201" s="1191"/>
      <c r="L201" s="1191"/>
      <c r="M201" s="1191"/>
    </row>
    <row r="202" spans="2:13" ht="12.75" x14ac:dyDescent="0.2">
      <c r="B202" s="1365"/>
      <c r="C202" s="1334"/>
      <c r="D202" s="1334"/>
      <c r="E202" s="1334"/>
      <c r="F202" s="1365"/>
      <c r="G202" s="1334"/>
      <c r="H202" s="1334"/>
      <c r="I202" s="1334"/>
      <c r="J202" s="1365"/>
      <c r="K202" s="1191"/>
      <c r="L202" s="1191"/>
      <c r="M202" s="1191"/>
    </row>
    <row r="203" spans="2:13" ht="12.75" x14ac:dyDescent="0.2">
      <c r="B203" s="1365"/>
      <c r="C203" s="1334"/>
      <c r="D203" s="1334"/>
      <c r="E203" s="1334"/>
      <c r="F203" s="1365"/>
      <c r="G203" s="1334"/>
      <c r="H203" s="1334"/>
      <c r="I203" s="1334"/>
      <c r="J203" s="1365"/>
      <c r="K203" s="1191"/>
      <c r="L203" s="1191"/>
      <c r="M203" s="1191"/>
    </row>
    <row r="204" spans="2:13" ht="12.75" x14ac:dyDescent="0.2">
      <c r="B204" s="1365"/>
      <c r="C204" s="1334"/>
      <c r="D204" s="1334"/>
      <c r="E204" s="1334"/>
      <c r="F204" s="1365"/>
      <c r="G204" s="1334"/>
      <c r="H204" s="1334"/>
      <c r="I204" s="1334"/>
      <c r="J204" s="1365"/>
      <c r="K204" s="1191"/>
      <c r="L204" s="1191"/>
      <c r="M204" s="1191"/>
    </row>
    <row r="205" spans="2:13" ht="12.75" x14ac:dyDescent="0.2">
      <c r="B205" s="1365"/>
      <c r="C205" s="1334"/>
      <c r="D205" s="1334"/>
      <c r="E205" s="1334"/>
      <c r="F205" s="1365"/>
      <c r="G205" s="1334"/>
      <c r="H205" s="1334"/>
      <c r="I205" s="1334"/>
      <c r="J205" s="1365"/>
      <c r="K205" s="1191"/>
      <c r="L205" s="1191"/>
      <c r="M205" s="1191"/>
    </row>
    <row r="206" spans="2:13" ht="12.75" x14ac:dyDescent="0.2">
      <c r="B206" s="1365"/>
      <c r="C206" s="1334"/>
      <c r="D206" s="1334"/>
      <c r="E206" s="1334"/>
      <c r="F206" s="1365"/>
      <c r="G206" s="1334"/>
      <c r="H206" s="1334"/>
      <c r="I206" s="1334"/>
      <c r="J206" s="1365"/>
      <c r="K206" s="1191"/>
      <c r="L206" s="1191"/>
      <c r="M206" s="1191"/>
    </row>
    <row r="207" spans="2:13" ht="12.75" x14ac:dyDescent="0.2">
      <c r="B207" s="1365"/>
      <c r="C207" s="1334"/>
      <c r="D207" s="1334"/>
      <c r="E207" s="1334"/>
      <c r="F207" s="1365"/>
      <c r="G207" s="1334"/>
      <c r="H207" s="1334"/>
      <c r="I207" s="1334"/>
      <c r="J207" s="1365"/>
      <c r="K207" s="1191"/>
      <c r="L207" s="1191"/>
      <c r="M207" s="1191"/>
    </row>
    <row r="208" spans="2:13" ht="12.75" x14ac:dyDescent="0.2">
      <c r="B208" s="1365"/>
      <c r="C208" s="1334"/>
      <c r="D208" s="1334"/>
      <c r="E208" s="1334"/>
      <c r="F208" s="1365"/>
      <c r="G208" s="1334"/>
      <c r="H208" s="1334"/>
      <c r="I208" s="1334"/>
      <c r="J208" s="1365"/>
      <c r="K208" s="1191"/>
      <c r="L208" s="1191"/>
      <c r="M208" s="1191"/>
    </row>
    <row r="209" spans="2:13" ht="12.75" x14ac:dyDescent="0.2">
      <c r="B209" s="1365"/>
      <c r="C209" s="1334"/>
      <c r="D209" s="1334"/>
      <c r="E209" s="1334"/>
      <c r="F209" s="1365"/>
      <c r="G209" s="1334"/>
      <c r="H209" s="1334"/>
      <c r="I209" s="1334"/>
      <c r="J209" s="1365"/>
      <c r="K209" s="1191"/>
      <c r="L209" s="1191"/>
      <c r="M209" s="1191"/>
    </row>
    <row r="210" spans="2:13" ht="12.75" x14ac:dyDescent="0.2">
      <c r="B210" s="1365"/>
      <c r="C210" s="1334"/>
      <c r="D210" s="1334"/>
      <c r="E210" s="1334"/>
      <c r="F210" s="1365"/>
      <c r="G210" s="1334"/>
      <c r="H210" s="1334"/>
      <c r="I210" s="1334"/>
      <c r="J210" s="1365"/>
      <c r="K210" s="1191"/>
      <c r="L210" s="1191"/>
      <c r="M210" s="1191"/>
    </row>
    <row r="211" spans="2:13" ht="12.75" x14ac:dyDescent="0.2">
      <c r="B211" s="1365"/>
      <c r="C211" s="1334"/>
      <c r="D211" s="1334"/>
      <c r="E211" s="1334"/>
      <c r="F211" s="1365"/>
      <c r="G211" s="1334"/>
      <c r="H211" s="1334"/>
      <c r="I211" s="1334"/>
      <c r="J211" s="1365"/>
      <c r="K211" s="1191"/>
      <c r="L211" s="1191"/>
      <c r="M211" s="1191"/>
    </row>
    <row r="212" spans="2:13" ht="12.75" x14ac:dyDescent="0.2">
      <c r="B212" s="1365"/>
      <c r="C212" s="1334"/>
      <c r="D212" s="1334"/>
      <c r="E212" s="1334"/>
      <c r="F212" s="1365"/>
      <c r="G212" s="1334"/>
      <c r="H212" s="1334"/>
      <c r="I212" s="1334"/>
      <c r="J212" s="1365"/>
      <c r="K212" s="1191"/>
      <c r="L212" s="1191"/>
      <c r="M212" s="1191"/>
    </row>
    <row r="213" spans="2:13" ht="12.75" x14ac:dyDescent="0.2">
      <c r="B213" s="1365"/>
      <c r="C213" s="1334"/>
      <c r="D213" s="1334"/>
      <c r="E213" s="1334"/>
      <c r="F213" s="1365"/>
      <c r="G213" s="1334"/>
      <c r="H213" s="1334"/>
      <c r="I213" s="1334"/>
      <c r="J213" s="1365"/>
      <c r="K213" s="1191"/>
      <c r="L213" s="1191"/>
      <c r="M213" s="1191"/>
    </row>
    <row r="214" spans="2:13" x14ac:dyDescent="0.2">
      <c r="B214" s="1271"/>
      <c r="C214" s="1191"/>
      <c r="D214" s="1191"/>
      <c r="E214" s="1191"/>
      <c r="F214" s="1366"/>
      <c r="G214" s="1191"/>
      <c r="H214" s="1191"/>
      <c r="I214" s="1191"/>
      <c r="J214" s="1366"/>
      <c r="K214" s="1191"/>
      <c r="L214" s="1191"/>
      <c r="M214" s="1191"/>
    </row>
    <row r="215" spans="2:13" x14ac:dyDescent="0.2">
      <c r="B215" s="1271"/>
      <c r="C215" s="1191"/>
      <c r="D215" s="1191"/>
      <c r="E215" s="1191"/>
      <c r="F215" s="1366"/>
      <c r="G215" s="1191"/>
      <c r="H215" s="1191"/>
      <c r="I215" s="1191"/>
      <c r="J215" s="1366"/>
      <c r="K215" s="1191"/>
      <c r="L215" s="1191"/>
      <c r="M215" s="1191"/>
    </row>
    <row r="216" spans="2:13" x14ac:dyDescent="0.2">
      <c r="B216" s="1271"/>
      <c r="F216" s="1366"/>
      <c r="J216" s="1366"/>
    </row>
    <row r="217" spans="2:13" x14ac:dyDescent="0.2">
      <c r="B217" s="1271"/>
      <c r="F217" s="1366"/>
      <c r="J217" s="1366"/>
    </row>
    <row r="218" spans="2:13" x14ac:dyDescent="0.2">
      <c r="B218" s="1271"/>
      <c r="F218" s="1366"/>
      <c r="J218" s="1366"/>
    </row>
    <row r="219" spans="2:13" x14ac:dyDescent="0.2">
      <c r="B219" s="1271"/>
      <c r="F219" s="1366"/>
      <c r="J219" s="1366"/>
    </row>
    <row r="220" spans="2:13" x14ac:dyDescent="0.2">
      <c r="B220" s="1271"/>
      <c r="F220" s="1366"/>
      <c r="J220" s="1366"/>
    </row>
    <row r="221" spans="2:13" x14ac:dyDescent="0.2">
      <c r="B221" s="1271"/>
      <c r="F221" s="1366"/>
      <c r="J221" s="1366"/>
    </row>
    <row r="222" spans="2:13" x14ac:dyDescent="0.2">
      <c r="B222" s="1271"/>
      <c r="F222" s="1366"/>
      <c r="J222" s="1366"/>
    </row>
    <row r="223" spans="2:13" x14ac:dyDescent="0.2">
      <c r="B223" s="1271"/>
      <c r="F223" s="1366"/>
      <c r="J223" s="1366"/>
    </row>
    <row r="224" spans="2:13" x14ac:dyDescent="0.2">
      <c r="B224" s="1271"/>
      <c r="F224" s="1366"/>
      <c r="J224" s="1366"/>
    </row>
    <row r="225" spans="2:10" x14ac:dyDescent="0.2">
      <c r="B225" s="1271"/>
      <c r="F225" s="1366"/>
      <c r="J225" s="1366"/>
    </row>
    <row r="226" spans="2:10" x14ac:dyDescent="0.2">
      <c r="B226" s="1271"/>
      <c r="F226" s="1366"/>
      <c r="J226" s="1366"/>
    </row>
    <row r="227" spans="2:10" x14ac:dyDescent="0.2">
      <c r="B227" s="1271"/>
      <c r="F227" s="1366"/>
      <c r="J227" s="1366"/>
    </row>
    <row r="228" spans="2:10" x14ac:dyDescent="0.2">
      <c r="B228" s="1271"/>
      <c r="F228" s="1366"/>
      <c r="J228" s="1271"/>
    </row>
    <row r="229" spans="2:10" x14ac:dyDescent="0.2">
      <c r="B229" s="1271"/>
      <c r="F229" s="1366"/>
      <c r="J229" s="1271"/>
    </row>
    <row r="230" spans="2:10" x14ac:dyDescent="0.2">
      <c r="B230" s="1271"/>
      <c r="F230" s="1366"/>
      <c r="J230" s="1271"/>
    </row>
    <row r="231" spans="2:10" x14ac:dyDescent="0.2">
      <c r="B231" s="1271"/>
      <c r="F231" s="1366"/>
      <c r="J231" s="1271"/>
    </row>
    <row r="232" spans="2:10" x14ac:dyDescent="0.2">
      <c r="B232" s="1271"/>
      <c r="F232" s="1366"/>
      <c r="J232" s="1271"/>
    </row>
    <row r="233" spans="2:10" x14ac:dyDescent="0.2">
      <c r="B233" s="1271"/>
      <c r="F233" s="1366"/>
      <c r="J233" s="1271"/>
    </row>
    <row r="234" spans="2:10" x14ac:dyDescent="0.2">
      <c r="B234" s="1271"/>
      <c r="F234" s="1366"/>
      <c r="J234" s="1271"/>
    </row>
    <row r="235" spans="2:10" x14ac:dyDescent="0.2">
      <c r="B235" s="1271"/>
      <c r="F235" s="1366"/>
      <c r="J235" s="1271"/>
    </row>
    <row r="236" spans="2:10" x14ac:dyDescent="0.2">
      <c r="B236" s="1271"/>
      <c r="F236" s="1366"/>
      <c r="J236" s="1271"/>
    </row>
    <row r="237" spans="2:10" x14ac:dyDescent="0.2">
      <c r="B237" s="1271"/>
      <c r="F237" s="1366"/>
      <c r="J237" s="1271"/>
    </row>
    <row r="238" spans="2:10" x14ac:dyDescent="0.2">
      <c r="B238" s="1271"/>
      <c r="F238" s="1366"/>
      <c r="J238" s="1271"/>
    </row>
    <row r="239" spans="2:10" x14ac:dyDescent="0.2">
      <c r="B239" s="1271"/>
      <c r="F239" s="1366"/>
      <c r="J239" s="1271"/>
    </row>
    <row r="240" spans="2:10" x14ac:dyDescent="0.2">
      <c r="B240" s="1271"/>
      <c r="F240" s="1366"/>
      <c r="J240" s="1271"/>
    </row>
    <row r="241" spans="2:10" x14ac:dyDescent="0.2">
      <c r="B241" s="1271"/>
      <c r="F241" s="1366"/>
      <c r="J241" s="1271"/>
    </row>
    <row r="242" spans="2:10" x14ac:dyDescent="0.2">
      <c r="B242" s="1271"/>
      <c r="F242" s="1366"/>
      <c r="J242" s="1271"/>
    </row>
    <row r="243" spans="2:10" x14ac:dyDescent="0.2">
      <c r="B243" s="1271"/>
      <c r="F243" s="1366"/>
      <c r="J243" s="1271"/>
    </row>
    <row r="244" spans="2:10" x14ac:dyDescent="0.2">
      <c r="B244" s="1271"/>
      <c r="F244" s="1366"/>
      <c r="J244" s="1271"/>
    </row>
    <row r="245" spans="2:10" x14ac:dyDescent="0.2">
      <c r="B245" s="1271"/>
      <c r="F245" s="1366"/>
      <c r="J245" s="1271"/>
    </row>
    <row r="246" spans="2:10" x14ac:dyDescent="0.2">
      <c r="B246" s="1271"/>
      <c r="F246" s="1366"/>
      <c r="J246" s="1271"/>
    </row>
    <row r="247" spans="2:10" x14ac:dyDescent="0.2">
      <c r="B247" s="1271"/>
      <c r="F247" s="1366"/>
      <c r="J247" s="1271"/>
    </row>
    <row r="248" spans="2:10" x14ac:dyDescent="0.2">
      <c r="B248" s="1271"/>
      <c r="F248" s="1366"/>
      <c r="J248" s="1271"/>
    </row>
    <row r="249" spans="2:10" x14ac:dyDescent="0.2">
      <c r="B249" s="1271"/>
      <c r="F249" s="1366"/>
      <c r="J249" s="1271"/>
    </row>
    <row r="250" spans="2:10" x14ac:dyDescent="0.2">
      <c r="B250" s="1271"/>
      <c r="F250" s="1366"/>
      <c r="J250" s="1271"/>
    </row>
    <row r="251" spans="2:10" x14ac:dyDescent="0.2">
      <c r="B251" s="1271"/>
      <c r="F251" s="1366"/>
      <c r="J251" s="1271"/>
    </row>
    <row r="252" spans="2:10" x14ac:dyDescent="0.2">
      <c r="B252" s="1271"/>
      <c r="F252" s="1366"/>
      <c r="J252" s="1271"/>
    </row>
    <row r="253" spans="2:10" x14ac:dyDescent="0.2">
      <c r="B253" s="1271"/>
      <c r="F253" s="1366"/>
      <c r="J253" s="1271"/>
    </row>
    <row r="254" spans="2:10" x14ac:dyDescent="0.2">
      <c r="B254" s="1271"/>
      <c r="F254" s="1366"/>
      <c r="J254" s="1271"/>
    </row>
    <row r="255" spans="2:10" x14ac:dyDescent="0.2">
      <c r="B255" s="1271"/>
      <c r="F255" s="1366"/>
      <c r="J255" s="1271"/>
    </row>
    <row r="256" spans="2:10" x14ac:dyDescent="0.2">
      <c r="B256" s="1271"/>
      <c r="F256" s="1366"/>
      <c r="J256" s="1271"/>
    </row>
    <row r="257" spans="2:10" x14ac:dyDescent="0.2">
      <c r="B257" s="1271"/>
      <c r="F257" s="1366"/>
      <c r="J257" s="1271"/>
    </row>
    <row r="258" spans="2:10" x14ac:dyDescent="0.2">
      <c r="B258" s="1271"/>
      <c r="F258" s="1366"/>
      <c r="J258" s="1271"/>
    </row>
    <row r="259" spans="2:10" x14ac:dyDescent="0.2">
      <c r="B259" s="1271"/>
      <c r="F259" s="1366"/>
      <c r="J259" s="1271"/>
    </row>
    <row r="260" spans="2:10" x14ac:dyDescent="0.2">
      <c r="B260" s="1271"/>
      <c r="F260" s="1366"/>
      <c r="J260" s="1271"/>
    </row>
    <row r="261" spans="2:10" x14ac:dyDescent="0.2">
      <c r="B261" s="1271"/>
      <c r="F261" s="1366"/>
      <c r="J261" s="1271"/>
    </row>
    <row r="262" spans="2:10" x14ac:dyDescent="0.2">
      <c r="B262" s="1271"/>
      <c r="F262" s="1366"/>
      <c r="J262" s="1271"/>
    </row>
    <row r="263" spans="2:10" x14ac:dyDescent="0.2">
      <c r="B263" s="1271"/>
      <c r="F263" s="1366"/>
      <c r="J263" s="1271"/>
    </row>
    <row r="264" spans="2:10" x14ac:dyDescent="0.2">
      <c r="B264" s="1271"/>
      <c r="F264" s="1366"/>
      <c r="J264" s="1271"/>
    </row>
    <row r="265" spans="2:10" x14ac:dyDescent="0.2">
      <c r="B265" s="1271"/>
      <c r="F265" s="1271"/>
      <c r="J265" s="1271"/>
    </row>
    <row r="266" spans="2:10" x14ac:dyDescent="0.2">
      <c r="B266" s="1271"/>
      <c r="F266" s="1271"/>
      <c r="J266" s="1271"/>
    </row>
    <row r="267" spans="2:10" x14ac:dyDescent="0.2">
      <c r="B267" s="1271"/>
      <c r="F267" s="1271"/>
      <c r="J267" s="1271"/>
    </row>
    <row r="268" spans="2:10" x14ac:dyDescent="0.2">
      <c r="B268" s="1271"/>
      <c r="F268" s="1271"/>
      <c r="J268" s="1271"/>
    </row>
    <row r="269" spans="2:10" x14ac:dyDescent="0.2">
      <c r="B269" s="1271"/>
      <c r="F269" s="1271"/>
      <c r="J269" s="1271"/>
    </row>
    <row r="270" spans="2:10" x14ac:dyDescent="0.2">
      <c r="B270" s="1271"/>
      <c r="F270" s="1271"/>
      <c r="J270" s="1271"/>
    </row>
    <row r="271" spans="2:10" x14ac:dyDescent="0.2">
      <c r="B271" s="1271"/>
      <c r="F271" s="1271"/>
      <c r="J271" s="1271"/>
    </row>
    <row r="272" spans="2:10" x14ac:dyDescent="0.2">
      <c r="B272" s="1271"/>
      <c r="F272" s="1271"/>
      <c r="J272" s="1271"/>
    </row>
    <row r="273" spans="2:10" x14ac:dyDescent="0.2">
      <c r="B273" s="1271"/>
      <c r="F273" s="1271"/>
      <c r="J273" s="1271"/>
    </row>
    <row r="274" spans="2:10" x14ac:dyDescent="0.2">
      <c r="B274" s="1271"/>
      <c r="F274" s="1271"/>
      <c r="J274" s="1271"/>
    </row>
    <row r="275" spans="2:10" x14ac:dyDescent="0.2">
      <c r="B275" s="1271"/>
      <c r="F275" s="1271"/>
      <c r="J275" s="1271"/>
    </row>
    <row r="276" spans="2:10" x14ac:dyDescent="0.2">
      <c r="B276" s="1271"/>
      <c r="F276" s="1271"/>
      <c r="J276" s="1271"/>
    </row>
    <row r="277" spans="2:10" x14ac:dyDescent="0.2">
      <c r="B277" s="1271"/>
      <c r="F277" s="1271"/>
      <c r="J277" s="1271"/>
    </row>
    <row r="278" spans="2:10" x14ac:dyDescent="0.2">
      <c r="B278" s="1271"/>
      <c r="F278" s="1271"/>
      <c r="J278" s="1271"/>
    </row>
    <row r="279" spans="2:10" x14ac:dyDescent="0.2">
      <c r="B279" s="1271"/>
      <c r="F279" s="1271"/>
      <c r="J279" s="1271"/>
    </row>
    <row r="280" spans="2:10" x14ac:dyDescent="0.2">
      <c r="B280" s="1271"/>
      <c r="F280" s="1271"/>
      <c r="J280" s="1271"/>
    </row>
    <row r="281" spans="2:10" x14ac:dyDescent="0.2">
      <c r="B281" s="1271"/>
      <c r="F281" s="1271"/>
      <c r="J281" s="1271"/>
    </row>
    <row r="282" spans="2:10" x14ac:dyDescent="0.2">
      <c r="B282" s="1271"/>
      <c r="F282" s="1271"/>
      <c r="J282" s="1271"/>
    </row>
    <row r="283" spans="2:10" x14ac:dyDescent="0.2">
      <c r="B283" s="1271"/>
      <c r="F283" s="1271"/>
      <c r="J283" s="1271"/>
    </row>
    <row r="284" spans="2:10" x14ac:dyDescent="0.2">
      <c r="B284" s="1271"/>
      <c r="F284" s="1271"/>
      <c r="J284" s="1271"/>
    </row>
    <row r="285" spans="2:10" x14ac:dyDescent="0.2">
      <c r="B285" s="1271"/>
      <c r="F285" s="1271"/>
      <c r="J285" s="1271"/>
    </row>
    <row r="286" spans="2:10" x14ac:dyDescent="0.2">
      <c r="B286" s="1271"/>
      <c r="F286" s="1271"/>
      <c r="J286" s="1271"/>
    </row>
    <row r="290" spans="2:10" x14ac:dyDescent="0.2">
      <c r="B290" s="1271"/>
      <c r="F290" s="1271"/>
      <c r="J290" s="1271"/>
    </row>
    <row r="291" spans="2:10" x14ac:dyDescent="0.2">
      <c r="B291" s="1271"/>
      <c r="F291" s="1271"/>
      <c r="J291" s="1271"/>
    </row>
    <row r="292" spans="2:10" x14ac:dyDescent="0.2">
      <c r="B292" s="1271"/>
      <c r="F292" s="1271"/>
      <c r="J292" s="1271"/>
    </row>
    <row r="293" spans="2:10" x14ac:dyDescent="0.2">
      <c r="B293" s="1271"/>
      <c r="F293" s="1271"/>
      <c r="J293" s="1271"/>
    </row>
  </sheetData>
  <mergeCells count="11">
    <mergeCell ref="K6:M6"/>
    <mergeCell ref="A3:M3"/>
    <mergeCell ref="A5:A7"/>
    <mergeCell ref="B5:E5"/>
    <mergeCell ref="F5:I5"/>
    <mergeCell ref="J5:M5"/>
    <mergeCell ref="B6:B7"/>
    <mergeCell ref="C6:E6"/>
    <mergeCell ref="F6:F7"/>
    <mergeCell ref="G6:I6"/>
    <mergeCell ref="J6:J7"/>
  </mergeCells>
  <hyperlinks>
    <hyperlink ref="A1" location="Содержание!A49" display="Содержание"/>
  </hyperlinks>
  <printOptions horizontalCentered="1" verticalCentered="1"/>
  <pageMargins left="0.70866141732283472" right="0.59055118110236227" top="0.59055118110236227" bottom="0.51181102362204722" header="0.39370078740157483" footer="0.51181102362204722"/>
  <pageSetup paperSize="9" firstPageNumber="104" orientation="landscape" useFirstPageNumber="1" r:id="rId1"/>
  <headerFooter alignWithMargins="0">
    <oddHeader>&amp;C&amp;9&amp;P</oddHeader>
  </headerFooter>
  <rowBreaks count="3" manualBreakCount="3">
    <brk id="40" max="16383" man="1"/>
    <brk id="72" max="16383" man="1"/>
    <brk id="103"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00"/>
  <sheetViews>
    <sheetView zoomScaleNormal="100" workbookViewId="0">
      <pane xSplit="1" ySplit="5" topLeftCell="B6" activePane="bottomRight" state="frozen"/>
      <selection activeCell="D115" sqref="D115"/>
      <selection pane="topRight" activeCell="D115" sqref="D115"/>
      <selection pane="bottomLeft" activeCell="D115" sqref="D115"/>
      <selection pane="bottomRight"/>
    </sheetView>
  </sheetViews>
  <sheetFormatPr defaultRowHeight="12" x14ac:dyDescent="0.2"/>
  <cols>
    <col min="1" max="1" width="34.140625" style="994" customWidth="1"/>
    <col min="2" max="2" width="9.7109375" style="994" customWidth="1"/>
    <col min="3" max="3" width="8" style="994" customWidth="1"/>
    <col min="4" max="4" width="8.85546875" style="994" customWidth="1"/>
    <col min="5" max="5" width="8" style="994" customWidth="1"/>
    <col min="6" max="6" width="9.5703125" style="994" customWidth="1"/>
    <col min="7" max="7" width="7.85546875" style="994" customWidth="1"/>
    <col min="8" max="8" width="8.85546875" style="994" customWidth="1"/>
    <col min="9" max="9" width="8.140625" style="994" customWidth="1"/>
    <col min="10" max="11" width="8" style="994" customWidth="1"/>
    <col min="12" max="12" width="7.85546875" style="994" customWidth="1"/>
    <col min="13" max="13" width="7.5703125" style="994" customWidth="1"/>
    <col min="14" max="16384" width="9.140625" style="994"/>
  </cols>
  <sheetData>
    <row r="1" spans="1:39" s="23" customFormat="1" ht="14.25" customHeight="1" x14ac:dyDescent="0.25">
      <c r="A1" s="645" t="s">
        <v>350</v>
      </c>
      <c r="B1" s="1074"/>
      <c r="C1" s="1074"/>
      <c r="D1" s="1074"/>
      <c r="E1" s="1074"/>
      <c r="F1" s="1074"/>
      <c r="G1" s="1074"/>
      <c r="H1" s="1074"/>
      <c r="I1" s="1074"/>
      <c r="J1" s="1074"/>
      <c r="K1" s="1074"/>
      <c r="L1" s="1074"/>
      <c r="M1" s="1074"/>
    </row>
    <row r="2" spans="1:39" ht="15" customHeight="1" x14ac:dyDescent="0.2">
      <c r="A2" s="995"/>
      <c r="N2" s="1335"/>
      <c r="O2" s="1335"/>
      <c r="P2" s="1335"/>
      <c r="Q2" s="1335"/>
      <c r="R2" s="1335"/>
      <c r="S2" s="1335"/>
      <c r="T2" s="1335"/>
      <c r="U2" s="1335"/>
      <c r="V2" s="1335"/>
      <c r="W2" s="1335"/>
      <c r="X2" s="1335"/>
      <c r="Y2" s="1335"/>
      <c r="Z2" s="1335"/>
      <c r="AA2" s="1335"/>
      <c r="AB2" s="1335"/>
      <c r="AC2" s="1335"/>
    </row>
    <row r="3" spans="1:39" s="73" customFormat="1" ht="25.5" customHeight="1" x14ac:dyDescent="0.2">
      <c r="A3" s="2191" t="s">
        <v>772</v>
      </c>
      <c r="B3" s="2219" t="s">
        <v>779</v>
      </c>
      <c r="C3" s="2219"/>
      <c r="D3" s="2219"/>
      <c r="E3" s="2219"/>
      <c r="F3" s="2219" t="s">
        <v>780</v>
      </c>
      <c r="G3" s="2219"/>
      <c r="H3" s="2219"/>
      <c r="I3" s="2219"/>
      <c r="J3" s="2219" t="s">
        <v>781</v>
      </c>
      <c r="K3" s="2219"/>
      <c r="L3" s="2219"/>
      <c r="M3" s="2219"/>
      <c r="N3" s="1335"/>
      <c r="O3" s="1335"/>
      <c r="P3" s="1335"/>
      <c r="Q3" s="1335"/>
      <c r="R3" s="1335"/>
      <c r="S3" s="1335"/>
      <c r="T3" s="1335"/>
      <c r="U3" s="1335"/>
      <c r="V3" s="1335"/>
      <c r="W3" s="1335"/>
      <c r="X3" s="1335"/>
      <c r="Y3" s="1335"/>
      <c r="Z3" s="1335"/>
      <c r="AA3" s="1335"/>
      <c r="AB3" s="1335"/>
      <c r="AC3" s="1335"/>
    </row>
    <row r="4" spans="1:39" s="73" customFormat="1" ht="14.25" customHeight="1" x14ac:dyDescent="0.2">
      <c r="A4" s="2218"/>
      <c r="B4" s="2220" t="s">
        <v>197</v>
      </c>
      <c r="C4" s="2217" t="s">
        <v>776</v>
      </c>
      <c r="D4" s="2217"/>
      <c r="E4" s="2217"/>
      <c r="F4" s="2220" t="s">
        <v>197</v>
      </c>
      <c r="G4" s="2217" t="s">
        <v>776</v>
      </c>
      <c r="H4" s="2217"/>
      <c r="I4" s="2217"/>
      <c r="J4" s="2220" t="s">
        <v>197</v>
      </c>
      <c r="K4" s="2217" t="s">
        <v>776</v>
      </c>
      <c r="L4" s="2217"/>
      <c r="M4" s="2217"/>
      <c r="N4" s="1335"/>
      <c r="O4" s="1335"/>
      <c r="P4" s="1335"/>
      <c r="Q4" s="1335"/>
      <c r="R4" s="1335"/>
      <c r="S4" s="1335"/>
      <c r="T4" s="1335"/>
      <c r="U4" s="1335"/>
      <c r="V4" s="1335"/>
      <c r="W4" s="1335"/>
      <c r="X4" s="1335"/>
      <c r="Y4" s="1335"/>
      <c r="Z4" s="1335"/>
      <c r="AA4" s="1335"/>
      <c r="AB4" s="1335"/>
      <c r="AC4" s="1335"/>
    </row>
    <row r="5" spans="1:39" s="73" customFormat="1" ht="36" customHeight="1" x14ac:dyDescent="0.2">
      <c r="A5" s="2192"/>
      <c r="B5" s="2220"/>
      <c r="C5" s="1336" t="s">
        <v>777</v>
      </c>
      <c r="D5" s="1336" t="s">
        <v>778</v>
      </c>
      <c r="E5" s="1336" t="s">
        <v>279</v>
      </c>
      <c r="F5" s="2220"/>
      <c r="G5" s="1336" t="s">
        <v>777</v>
      </c>
      <c r="H5" s="1336" t="s">
        <v>778</v>
      </c>
      <c r="I5" s="1336" t="s">
        <v>279</v>
      </c>
      <c r="J5" s="2220"/>
      <c r="K5" s="1336" t="s">
        <v>777</v>
      </c>
      <c r="L5" s="1336" t="s">
        <v>280</v>
      </c>
      <c r="M5" s="1336" t="s">
        <v>279</v>
      </c>
      <c r="N5" s="1335"/>
      <c r="P5" s="1335"/>
      <c r="Q5" s="1335"/>
      <c r="R5" s="1335"/>
      <c r="S5" s="1335"/>
      <c r="T5" s="1335"/>
      <c r="U5" s="1335"/>
      <c r="V5" s="1335"/>
      <c r="W5" s="1335"/>
      <c r="X5" s="1335"/>
      <c r="Y5" s="1335"/>
      <c r="Z5" s="1335"/>
      <c r="AA5" s="1335"/>
      <c r="AB5" s="1335"/>
      <c r="AC5" s="1335"/>
    </row>
    <row r="6" spans="1:39" s="1254" customFormat="1" ht="18" customHeight="1" x14ac:dyDescent="0.2">
      <c r="A6" s="1250" t="s">
        <v>250</v>
      </c>
      <c r="B6" s="1337">
        <v>4133662</v>
      </c>
      <c r="C6" s="1338">
        <v>783177</v>
      </c>
      <c r="D6" s="1339">
        <v>2915987</v>
      </c>
      <c r="E6" s="1340">
        <v>434498</v>
      </c>
      <c r="F6" s="1337">
        <v>1821051</v>
      </c>
      <c r="G6" s="1338">
        <v>360187</v>
      </c>
      <c r="H6" s="1339">
        <v>1271203</v>
      </c>
      <c r="I6" s="1340">
        <v>189661</v>
      </c>
      <c r="J6" s="1341">
        <v>668430</v>
      </c>
      <c r="K6" s="1338">
        <v>44274</v>
      </c>
      <c r="L6" s="1338">
        <v>553970</v>
      </c>
      <c r="M6" s="1340">
        <v>70186</v>
      </c>
      <c r="N6" s="2003"/>
      <c r="O6" s="1143"/>
      <c r="P6" s="1143"/>
      <c r="Q6" s="1143"/>
      <c r="R6" s="1143"/>
      <c r="S6" s="1143"/>
      <c r="T6" s="1143"/>
      <c r="U6" s="1143"/>
      <c r="V6" s="1143"/>
      <c r="W6" s="1143"/>
      <c r="X6" s="1143"/>
      <c r="Y6" s="1143"/>
      <c r="Z6" s="1143"/>
      <c r="AA6" s="1143"/>
      <c r="AB6" s="1342"/>
      <c r="AC6" s="1367"/>
      <c r="AD6" s="1367"/>
      <c r="AE6" s="1367"/>
      <c r="AF6" s="1367"/>
      <c r="AG6" s="1367"/>
      <c r="AH6" s="1367"/>
      <c r="AI6" s="1367"/>
      <c r="AJ6" s="1367"/>
      <c r="AK6" s="1367"/>
      <c r="AL6" s="1367"/>
      <c r="AM6" s="1367"/>
    </row>
    <row r="7" spans="1:39" s="1255" customFormat="1" ht="14.25" customHeight="1" x14ac:dyDescent="0.2">
      <c r="A7" s="1005" t="s">
        <v>36</v>
      </c>
      <c r="B7" s="1343">
        <v>1054619</v>
      </c>
      <c r="C7" s="1344">
        <v>212004</v>
      </c>
      <c r="D7" s="1345">
        <v>735304</v>
      </c>
      <c r="E7" s="1346">
        <v>107311</v>
      </c>
      <c r="F7" s="1343">
        <v>561130</v>
      </c>
      <c r="G7" s="1344">
        <v>129166</v>
      </c>
      <c r="H7" s="1345">
        <v>381226</v>
      </c>
      <c r="I7" s="1346">
        <v>50738</v>
      </c>
      <c r="J7" s="1347">
        <v>204901</v>
      </c>
      <c r="K7" s="1344">
        <v>13502</v>
      </c>
      <c r="L7" s="1344">
        <v>166205</v>
      </c>
      <c r="M7" s="1346">
        <v>25194</v>
      </c>
      <c r="N7" s="2003"/>
      <c r="O7" s="1143"/>
      <c r="P7" s="1143"/>
      <c r="Q7" s="1143"/>
      <c r="R7" s="1143"/>
      <c r="S7" s="1143"/>
      <c r="T7" s="1143"/>
      <c r="U7" s="1143"/>
      <c r="V7" s="1143"/>
      <c r="W7" s="1143"/>
      <c r="X7" s="1143"/>
      <c r="Y7" s="1143"/>
      <c r="Z7" s="1143"/>
      <c r="AA7" s="1143"/>
      <c r="AB7" s="1342"/>
      <c r="AC7" s="1367"/>
      <c r="AD7" s="1367"/>
      <c r="AE7" s="1367"/>
      <c r="AF7" s="1367"/>
      <c r="AG7" s="1367"/>
      <c r="AH7" s="1367"/>
      <c r="AI7" s="1367"/>
      <c r="AJ7" s="1367"/>
      <c r="AK7" s="1367"/>
      <c r="AL7" s="1367"/>
      <c r="AM7" s="1367"/>
    </row>
    <row r="8" spans="1:39" s="1259" customFormat="1" ht="12" customHeight="1" x14ac:dyDescent="0.2">
      <c r="A8" s="1113" t="s">
        <v>37</v>
      </c>
      <c r="B8" s="1280">
        <v>51949</v>
      </c>
      <c r="C8" s="1256">
        <v>8075</v>
      </c>
      <c r="D8" s="1257">
        <v>36494</v>
      </c>
      <c r="E8" s="1258">
        <v>7380</v>
      </c>
      <c r="F8" s="1280">
        <v>19258</v>
      </c>
      <c r="G8" s="1256">
        <v>3605</v>
      </c>
      <c r="H8" s="1257">
        <v>13247</v>
      </c>
      <c r="I8" s="1258">
        <v>2406</v>
      </c>
      <c r="J8" s="1348">
        <v>18251</v>
      </c>
      <c r="K8" s="1256">
        <v>1323</v>
      </c>
      <c r="L8" s="1256">
        <v>13574</v>
      </c>
      <c r="M8" s="1258">
        <v>3354</v>
      </c>
      <c r="N8" s="2003"/>
      <c r="O8" s="1143"/>
      <c r="P8" s="1143"/>
      <c r="Q8" s="1143"/>
      <c r="R8" s="1143"/>
      <c r="S8" s="1143"/>
      <c r="T8" s="1143"/>
      <c r="U8" s="1143"/>
      <c r="V8" s="1143"/>
      <c r="W8" s="1143"/>
      <c r="X8" s="1143"/>
      <c r="Y8" s="1143"/>
      <c r="Z8" s="1143"/>
      <c r="AA8" s="1143"/>
      <c r="AB8" s="1342"/>
      <c r="AC8" s="1367"/>
      <c r="AD8" s="1367"/>
      <c r="AE8" s="1367"/>
      <c r="AF8" s="1367"/>
      <c r="AG8" s="1367"/>
      <c r="AH8" s="1367"/>
      <c r="AI8" s="1367"/>
      <c r="AJ8" s="1367"/>
      <c r="AK8" s="1367"/>
      <c r="AL8" s="1367"/>
      <c r="AM8" s="1367"/>
    </row>
    <row r="9" spans="1:39" s="1259" customFormat="1" ht="12" customHeight="1" x14ac:dyDescent="0.2">
      <c r="A9" s="1113" t="s">
        <v>38</v>
      </c>
      <c r="B9" s="1280">
        <v>31715</v>
      </c>
      <c r="C9" s="1256">
        <v>5781</v>
      </c>
      <c r="D9" s="1257">
        <v>22974</v>
      </c>
      <c r="E9" s="1258">
        <v>2960</v>
      </c>
      <c r="F9" s="1280">
        <v>13242</v>
      </c>
      <c r="G9" s="1256">
        <v>2280</v>
      </c>
      <c r="H9" s="1257">
        <v>9804</v>
      </c>
      <c r="I9" s="1258">
        <v>1158</v>
      </c>
      <c r="J9" s="1348">
        <v>2938</v>
      </c>
      <c r="K9" s="1256">
        <v>227</v>
      </c>
      <c r="L9" s="1256">
        <v>2200</v>
      </c>
      <c r="M9" s="1258">
        <v>511</v>
      </c>
      <c r="N9" s="2003"/>
      <c r="O9" s="1143"/>
      <c r="P9" s="1143"/>
      <c r="Q9" s="1143"/>
      <c r="R9" s="1146"/>
      <c r="S9" s="1146"/>
      <c r="T9" s="1146"/>
      <c r="U9" s="1146"/>
      <c r="V9" s="1146"/>
      <c r="W9" s="1146"/>
      <c r="X9" s="1146"/>
      <c r="Y9" s="1146"/>
      <c r="Z9" s="1146"/>
      <c r="AA9" s="1146"/>
      <c r="AB9" s="1342"/>
      <c r="AC9" s="1367"/>
      <c r="AD9" s="1367"/>
      <c r="AE9" s="1367"/>
      <c r="AF9" s="1367"/>
      <c r="AG9" s="1367"/>
      <c r="AH9" s="1367"/>
      <c r="AI9" s="1367"/>
      <c r="AJ9" s="1367"/>
      <c r="AK9" s="1367"/>
      <c r="AL9" s="1367"/>
      <c r="AM9" s="1367"/>
    </row>
    <row r="10" spans="1:39" s="1259" customFormat="1" ht="12" customHeight="1" x14ac:dyDescent="0.2">
      <c r="A10" s="1113" t="s">
        <v>39</v>
      </c>
      <c r="B10" s="1280">
        <v>34050</v>
      </c>
      <c r="C10" s="1256">
        <v>5117</v>
      </c>
      <c r="D10" s="1257">
        <v>24440</v>
      </c>
      <c r="E10" s="1258">
        <v>4493</v>
      </c>
      <c r="F10" s="1280">
        <v>16884</v>
      </c>
      <c r="G10" s="1256">
        <v>2794</v>
      </c>
      <c r="H10" s="1257">
        <v>11839</v>
      </c>
      <c r="I10" s="1258">
        <v>2251</v>
      </c>
      <c r="J10" s="1348">
        <v>5569</v>
      </c>
      <c r="K10" s="1256">
        <v>318</v>
      </c>
      <c r="L10" s="1256">
        <v>4701</v>
      </c>
      <c r="M10" s="1258">
        <v>550</v>
      </c>
      <c r="N10" s="2003"/>
      <c r="O10" s="1143"/>
      <c r="P10" s="1143"/>
      <c r="Q10" s="1143"/>
      <c r="R10" s="1146"/>
      <c r="S10" s="1146"/>
      <c r="T10" s="1146"/>
      <c r="U10" s="1146"/>
      <c r="V10" s="1146"/>
      <c r="W10" s="1146"/>
      <c r="X10" s="1146"/>
      <c r="Y10" s="1146"/>
      <c r="Z10" s="1146"/>
      <c r="AA10" s="1146"/>
      <c r="AB10" s="1342"/>
      <c r="AC10" s="1367"/>
      <c r="AD10" s="1367"/>
      <c r="AE10" s="1367"/>
      <c r="AF10" s="1367"/>
      <c r="AG10" s="1367"/>
      <c r="AH10" s="1367"/>
      <c r="AI10" s="1367"/>
      <c r="AJ10" s="1367"/>
      <c r="AK10" s="1367"/>
      <c r="AL10" s="1367"/>
      <c r="AM10" s="1367"/>
    </row>
    <row r="11" spans="1:39" s="1259" customFormat="1" ht="12" customHeight="1" x14ac:dyDescent="0.2">
      <c r="A11" s="1113" t="s">
        <v>40</v>
      </c>
      <c r="B11" s="1280">
        <v>63079</v>
      </c>
      <c r="C11" s="1256">
        <v>9841</v>
      </c>
      <c r="D11" s="1257">
        <v>45241</v>
      </c>
      <c r="E11" s="1258">
        <v>7997</v>
      </c>
      <c r="F11" s="1280">
        <v>22142</v>
      </c>
      <c r="G11" s="1256">
        <v>3669</v>
      </c>
      <c r="H11" s="1257">
        <v>15972</v>
      </c>
      <c r="I11" s="1258">
        <v>2501</v>
      </c>
      <c r="J11" s="1348">
        <v>15442</v>
      </c>
      <c r="K11" s="1256">
        <v>1097</v>
      </c>
      <c r="L11" s="1256">
        <v>12064</v>
      </c>
      <c r="M11" s="1258">
        <v>2281</v>
      </c>
      <c r="N11" s="2003"/>
      <c r="O11" s="1143"/>
      <c r="P11" s="1143"/>
      <c r="Q11" s="1143"/>
      <c r="R11" s="1146"/>
      <c r="S11" s="1146"/>
      <c r="T11" s="1146"/>
      <c r="U11" s="1146"/>
      <c r="V11" s="1146"/>
      <c r="W11" s="1146"/>
      <c r="X11" s="1146"/>
      <c r="Y11" s="1146"/>
      <c r="Z11" s="1146"/>
      <c r="AA11" s="1146"/>
      <c r="AB11" s="1342"/>
      <c r="AC11" s="1367"/>
      <c r="AD11" s="1367"/>
      <c r="AE11" s="1367"/>
      <c r="AF11" s="1367"/>
      <c r="AG11" s="1367"/>
      <c r="AH11" s="1367"/>
      <c r="AI11" s="1367"/>
      <c r="AJ11" s="1367"/>
      <c r="AK11" s="1367"/>
      <c r="AL11" s="1367"/>
      <c r="AM11" s="1367"/>
    </row>
    <row r="12" spans="1:39" s="1259" customFormat="1" ht="12" customHeight="1" x14ac:dyDescent="0.2">
      <c r="A12" s="1113" t="s">
        <v>41</v>
      </c>
      <c r="B12" s="1280">
        <v>26790</v>
      </c>
      <c r="C12" s="1256">
        <v>4873</v>
      </c>
      <c r="D12" s="1257">
        <v>19459</v>
      </c>
      <c r="E12" s="1258">
        <v>2458</v>
      </c>
      <c r="F12" s="1280">
        <v>11827</v>
      </c>
      <c r="G12" s="1256">
        <v>2201</v>
      </c>
      <c r="H12" s="1257">
        <v>8457</v>
      </c>
      <c r="I12" s="1258">
        <v>1169</v>
      </c>
      <c r="J12" s="1348">
        <v>3523</v>
      </c>
      <c r="K12" s="1256">
        <v>298</v>
      </c>
      <c r="L12" s="1256">
        <v>3063</v>
      </c>
      <c r="M12" s="1258">
        <v>162</v>
      </c>
      <c r="N12" s="2003"/>
      <c r="O12" s="1143"/>
      <c r="P12" s="1143"/>
      <c r="Q12" s="1143"/>
      <c r="R12" s="1146"/>
      <c r="S12" s="1146"/>
      <c r="T12" s="1146"/>
      <c r="U12" s="1146"/>
      <c r="V12" s="1146"/>
      <c r="W12" s="1146"/>
      <c r="X12" s="1146"/>
      <c r="Y12" s="1146"/>
      <c r="Z12" s="1146"/>
      <c r="AA12" s="1146"/>
      <c r="AB12" s="1342"/>
      <c r="AC12" s="1367"/>
      <c r="AD12" s="1367"/>
      <c r="AE12" s="1367"/>
      <c r="AF12" s="1367"/>
      <c r="AG12" s="1367"/>
      <c r="AH12" s="1367"/>
      <c r="AI12" s="1367"/>
      <c r="AJ12" s="1367"/>
      <c r="AK12" s="1367"/>
      <c r="AL12" s="1367"/>
      <c r="AM12" s="1367"/>
    </row>
    <row r="13" spans="1:39" s="1259" customFormat="1" ht="12" customHeight="1" x14ac:dyDescent="0.2">
      <c r="A13" s="1113" t="s">
        <v>42</v>
      </c>
      <c r="B13" s="1280">
        <v>51354</v>
      </c>
      <c r="C13" s="1256">
        <v>8430</v>
      </c>
      <c r="D13" s="1257">
        <v>37440</v>
      </c>
      <c r="E13" s="1258">
        <v>5484</v>
      </c>
      <c r="F13" s="1280">
        <v>16769</v>
      </c>
      <c r="G13" s="1256">
        <v>3429</v>
      </c>
      <c r="H13" s="1257">
        <v>11439</v>
      </c>
      <c r="I13" s="1258">
        <v>1901</v>
      </c>
      <c r="J13" s="1348">
        <v>21153</v>
      </c>
      <c r="K13" s="1256">
        <v>1383</v>
      </c>
      <c r="L13" s="1256">
        <v>17490</v>
      </c>
      <c r="M13" s="1258">
        <v>2280</v>
      </c>
      <c r="N13" s="2003"/>
      <c r="O13" s="1143"/>
      <c r="P13" s="1143"/>
      <c r="Q13" s="1143"/>
      <c r="R13" s="1146"/>
      <c r="S13" s="1146"/>
      <c r="T13" s="1146"/>
      <c r="U13" s="1146"/>
      <c r="V13" s="1146"/>
      <c r="W13" s="1146"/>
      <c r="X13" s="1146"/>
      <c r="Y13" s="1146"/>
      <c r="Z13" s="1146"/>
      <c r="AA13" s="1146"/>
      <c r="AB13" s="1342"/>
      <c r="AC13" s="1367"/>
      <c r="AD13" s="1367"/>
      <c r="AE13" s="1367"/>
      <c r="AF13" s="1367"/>
      <c r="AG13" s="1367"/>
      <c r="AH13" s="1367"/>
      <c r="AI13" s="1367"/>
      <c r="AJ13" s="1367"/>
      <c r="AK13" s="1367"/>
      <c r="AL13" s="1367"/>
      <c r="AM13" s="1367"/>
    </row>
    <row r="14" spans="1:39" s="1259" customFormat="1" ht="12" customHeight="1" x14ac:dyDescent="0.2">
      <c r="A14" s="1113" t="s">
        <v>43</v>
      </c>
      <c r="B14" s="1280">
        <v>17933</v>
      </c>
      <c r="C14" s="1256">
        <v>3075</v>
      </c>
      <c r="D14" s="1257">
        <v>12647</v>
      </c>
      <c r="E14" s="1258">
        <v>2211</v>
      </c>
      <c r="F14" s="1280">
        <v>7697</v>
      </c>
      <c r="G14" s="1256">
        <v>1163</v>
      </c>
      <c r="H14" s="1257">
        <v>5620</v>
      </c>
      <c r="I14" s="1258">
        <v>914</v>
      </c>
      <c r="J14" s="1348">
        <v>2088</v>
      </c>
      <c r="K14" s="1256">
        <v>154</v>
      </c>
      <c r="L14" s="1256">
        <v>1720</v>
      </c>
      <c r="M14" s="1258">
        <v>214</v>
      </c>
      <c r="N14" s="2003"/>
      <c r="O14" s="1143"/>
      <c r="P14" s="1143"/>
      <c r="Q14" s="1143"/>
      <c r="R14" s="1146"/>
      <c r="S14" s="1146"/>
      <c r="T14" s="1146"/>
      <c r="U14" s="1146"/>
      <c r="V14" s="1146"/>
      <c r="W14" s="1146"/>
      <c r="X14" s="1146"/>
      <c r="Y14" s="1146"/>
      <c r="Z14" s="1146"/>
      <c r="AA14" s="1146"/>
      <c r="AB14" s="1342"/>
      <c r="AC14" s="1367"/>
      <c r="AD14" s="1367"/>
      <c r="AE14" s="1367"/>
      <c r="AF14" s="1367"/>
      <c r="AG14" s="1367"/>
      <c r="AH14" s="1367"/>
      <c r="AI14" s="1367"/>
      <c r="AJ14" s="1367"/>
      <c r="AK14" s="1367"/>
      <c r="AL14" s="1367"/>
      <c r="AM14" s="1367"/>
    </row>
    <row r="15" spans="1:39" s="1259" customFormat="1" ht="12" customHeight="1" x14ac:dyDescent="0.2">
      <c r="A15" s="1113" t="s">
        <v>44</v>
      </c>
      <c r="B15" s="1280">
        <v>33192</v>
      </c>
      <c r="C15" s="1256">
        <v>5964</v>
      </c>
      <c r="D15" s="1257">
        <v>23773</v>
      </c>
      <c r="E15" s="1258">
        <v>3455</v>
      </c>
      <c r="F15" s="1280">
        <v>12829</v>
      </c>
      <c r="G15" s="1256">
        <v>2213</v>
      </c>
      <c r="H15" s="1257">
        <v>9213</v>
      </c>
      <c r="I15" s="1258">
        <v>1403</v>
      </c>
      <c r="J15" s="1348">
        <v>6183</v>
      </c>
      <c r="K15" s="1256">
        <v>411</v>
      </c>
      <c r="L15" s="1256">
        <v>4939</v>
      </c>
      <c r="M15" s="1258">
        <v>833</v>
      </c>
      <c r="N15" s="2003"/>
      <c r="O15" s="1143"/>
      <c r="P15" s="1143"/>
      <c r="Q15" s="1143"/>
      <c r="R15" s="1146"/>
      <c r="S15" s="1146"/>
      <c r="T15" s="1146"/>
      <c r="U15" s="1146"/>
      <c r="V15" s="1146"/>
      <c r="W15" s="1146"/>
      <c r="X15" s="1146"/>
      <c r="Y15" s="1146"/>
      <c r="Z15" s="1146"/>
      <c r="AA15" s="1146"/>
      <c r="AB15" s="1342"/>
      <c r="AC15" s="1367"/>
      <c r="AD15" s="1367"/>
      <c r="AE15" s="1367"/>
      <c r="AF15" s="1367"/>
      <c r="AG15" s="1367"/>
      <c r="AH15" s="1367"/>
      <c r="AI15" s="1367"/>
      <c r="AJ15" s="1367"/>
      <c r="AK15" s="1367"/>
      <c r="AL15" s="1367"/>
      <c r="AM15" s="1367"/>
    </row>
    <row r="16" spans="1:39" s="1259" customFormat="1" ht="12" customHeight="1" x14ac:dyDescent="0.2">
      <c r="A16" s="1113" t="s">
        <v>45</v>
      </c>
      <c r="B16" s="1280">
        <v>30053</v>
      </c>
      <c r="C16" s="1256">
        <v>5640</v>
      </c>
      <c r="D16" s="1257">
        <v>20544</v>
      </c>
      <c r="E16" s="1258">
        <v>3869</v>
      </c>
      <c r="F16" s="1280">
        <v>12358</v>
      </c>
      <c r="G16" s="1256">
        <v>2126</v>
      </c>
      <c r="H16" s="1257">
        <v>8795</v>
      </c>
      <c r="I16" s="1258">
        <v>1437</v>
      </c>
      <c r="J16" s="1348">
        <v>4644</v>
      </c>
      <c r="K16" s="1256">
        <v>339</v>
      </c>
      <c r="L16" s="1256">
        <v>3632</v>
      </c>
      <c r="M16" s="1258">
        <v>673</v>
      </c>
      <c r="N16" s="2003"/>
      <c r="O16" s="1143"/>
      <c r="P16" s="1143"/>
      <c r="Q16" s="1143"/>
      <c r="R16" s="1146"/>
      <c r="S16" s="1146"/>
      <c r="T16" s="1146"/>
      <c r="U16" s="1146"/>
      <c r="V16" s="1146"/>
      <c r="W16" s="1146"/>
      <c r="X16" s="1146"/>
      <c r="Y16" s="1146"/>
      <c r="Z16" s="1146"/>
      <c r="AA16" s="1146"/>
      <c r="AB16" s="1342"/>
      <c r="AC16" s="1367"/>
      <c r="AD16" s="1367"/>
      <c r="AE16" s="1367"/>
      <c r="AF16" s="1367"/>
      <c r="AG16" s="1367"/>
      <c r="AH16" s="1367"/>
      <c r="AI16" s="1367"/>
      <c r="AJ16" s="1367"/>
      <c r="AK16" s="1367"/>
      <c r="AL16" s="1367"/>
      <c r="AM16" s="1367"/>
    </row>
    <row r="17" spans="1:39" s="1259" customFormat="1" ht="12" customHeight="1" x14ac:dyDescent="0.2">
      <c r="A17" s="1113" t="s">
        <v>46</v>
      </c>
      <c r="B17" s="1280">
        <v>265009</v>
      </c>
      <c r="C17" s="1256">
        <v>61800</v>
      </c>
      <c r="D17" s="1257">
        <v>180147</v>
      </c>
      <c r="E17" s="1258">
        <v>23062</v>
      </c>
      <c r="F17" s="1280">
        <v>157382</v>
      </c>
      <c r="G17" s="1256">
        <v>41486</v>
      </c>
      <c r="H17" s="1257">
        <v>103525</v>
      </c>
      <c r="I17" s="1258">
        <v>12371</v>
      </c>
      <c r="J17" s="1348">
        <v>50002</v>
      </c>
      <c r="K17" s="1256">
        <v>3457</v>
      </c>
      <c r="L17" s="1256">
        <v>41042</v>
      </c>
      <c r="M17" s="1258">
        <v>5503</v>
      </c>
      <c r="N17" s="2003"/>
      <c r="O17" s="1143"/>
      <c r="P17" s="1143"/>
      <c r="Q17" s="1143"/>
      <c r="R17" s="1146"/>
      <c r="S17" s="1146"/>
      <c r="T17" s="1146"/>
      <c r="U17" s="1146"/>
      <c r="V17" s="1146"/>
      <c r="W17" s="1146"/>
      <c r="X17" s="1146"/>
      <c r="Y17" s="1146"/>
      <c r="Z17" s="1146"/>
      <c r="AA17" s="1146"/>
      <c r="AB17" s="1342"/>
      <c r="AC17" s="1367"/>
      <c r="AD17" s="1367"/>
      <c r="AE17" s="1367"/>
      <c r="AF17" s="1367"/>
      <c r="AG17" s="1367"/>
      <c r="AH17" s="1367"/>
      <c r="AI17" s="1367"/>
      <c r="AJ17" s="1367"/>
      <c r="AK17" s="1367"/>
      <c r="AL17" s="1367"/>
      <c r="AM17" s="1367"/>
    </row>
    <row r="18" spans="1:39" s="1259" customFormat="1" ht="12" customHeight="1" x14ac:dyDescent="0.2">
      <c r="A18" s="1113" t="s">
        <v>47</v>
      </c>
      <c r="B18" s="1280">
        <v>15523</v>
      </c>
      <c r="C18" s="1256">
        <v>2637</v>
      </c>
      <c r="D18" s="1257">
        <v>11065</v>
      </c>
      <c r="E18" s="1258">
        <v>1821</v>
      </c>
      <c r="F18" s="1280">
        <v>8003</v>
      </c>
      <c r="G18" s="1256">
        <v>1355</v>
      </c>
      <c r="H18" s="1257">
        <v>5848</v>
      </c>
      <c r="I18" s="1258">
        <v>800</v>
      </c>
      <c r="J18" s="1348">
        <v>2257</v>
      </c>
      <c r="K18" s="1256">
        <v>247</v>
      </c>
      <c r="L18" s="1256">
        <v>1591</v>
      </c>
      <c r="M18" s="1258">
        <v>419</v>
      </c>
      <c r="N18" s="2003"/>
      <c r="O18" s="1143"/>
      <c r="P18" s="1143"/>
      <c r="Q18" s="1143"/>
      <c r="R18" s="1146"/>
      <c r="S18" s="1146"/>
      <c r="T18" s="1146"/>
      <c r="U18" s="1146"/>
      <c r="V18" s="1146"/>
      <c r="W18" s="1146"/>
      <c r="X18" s="1146"/>
      <c r="Y18" s="1146"/>
      <c r="Z18" s="1146"/>
      <c r="AA18" s="1146"/>
      <c r="AB18" s="1342"/>
      <c r="AC18" s="1367"/>
      <c r="AD18" s="1367"/>
      <c r="AE18" s="1367"/>
      <c r="AF18" s="1367"/>
      <c r="AG18" s="1367"/>
      <c r="AH18" s="1367"/>
      <c r="AI18" s="1367"/>
      <c r="AJ18" s="1367"/>
      <c r="AK18" s="1367"/>
      <c r="AL18" s="1367"/>
      <c r="AM18" s="1367"/>
    </row>
    <row r="19" spans="1:39" s="1259" customFormat="1" ht="12" customHeight="1" x14ac:dyDescent="0.2">
      <c r="A19" s="1113" t="s">
        <v>48</v>
      </c>
      <c r="B19" s="1280">
        <v>31755</v>
      </c>
      <c r="C19" s="1256">
        <v>6162</v>
      </c>
      <c r="D19" s="1257">
        <v>21852</v>
      </c>
      <c r="E19" s="1258">
        <v>3741</v>
      </c>
      <c r="F19" s="1280">
        <v>13404</v>
      </c>
      <c r="G19" s="1256">
        <v>2509</v>
      </c>
      <c r="H19" s="1257">
        <v>9280</v>
      </c>
      <c r="I19" s="1258">
        <v>1615</v>
      </c>
      <c r="J19" s="1348">
        <v>3581</v>
      </c>
      <c r="K19" s="1256">
        <v>256</v>
      </c>
      <c r="L19" s="1256">
        <v>2889</v>
      </c>
      <c r="M19" s="1258">
        <v>436</v>
      </c>
      <c r="N19" s="2003"/>
      <c r="O19" s="1143"/>
      <c r="P19" s="1143"/>
      <c r="Q19" s="1143"/>
      <c r="R19" s="1146"/>
      <c r="S19" s="1146"/>
      <c r="T19" s="1146"/>
      <c r="U19" s="1146"/>
      <c r="V19" s="1146"/>
      <c r="W19" s="1146"/>
      <c r="X19" s="1146"/>
      <c r="Y19" s="1146"/>
      <c r="Z19" s="1146"/>
      <c r="AA19" s="1146"/>
      <c r="AB19" s="1342"/>
      <c r="AC19" s="1367"/>
      <c r="AD19" s="1367"/>
      <c r="AE19" s="1367"/>
      <c r="AF19" s="1367"/>
      <c r="AG19" s="1367"/>
      <c r="AH19" s="1367"/>
      <c r="AI19" s="1367"/>
      <c r="AJ19" s="1367"/>
      <c r="AK19" s="1367"/>
      <c r="AL19" s="1367"/>
      <c r="AM19" s="1367"/>
    </row>
    <row r="20" spans="1:39" s="1259" customFormat="1" ht="12" customHeight="1" x14ac:dyDescent="0.2">
      <c r="A20" s="1113" t="s">
        <v>49</v>
      </c>
      <c r="B20" s="1280">
        <v>35163</v>
      </c>
      <c r="C20" s="1256">
        <v>4785</v>
      </c>
      <c r="D20" s="1257">
        <v>26767</v>
      </c>
      <c r="E20" s="1258">
        <v>3611</v>
      </c>
      <c r="F20" s="1280">
        <v>11959</v>
      </c>
      <c r="G20" s="1256">
        <v>2029</v>
      </c>
      <c r="H20" s="1257">
        <v>8685</v>
      </c>
      <c r="I20" s="1258">
        <v>1245</v>
      </c>
      <c r="J20" s="1348">
        <v>10218</v>
      </c>
      <c r="K20" s="1256">
        <v>398</v>
      </c>
      <c r="L20" s="1256">
        <v>8930</v>
      </c>
      <c r="M20" s="1258">
        <v>890</v>
      </c>
      <c r="N20" s="2003"/>
      <c r="O20" s="1143"/>
      <c r="P20" s="1143"/>
      <c r="Q20" s="1143"/>
      <c r="R20" s="1146"/>
      <c r="S20" s="1146"/>
      <c r="T20" s="1146"/>
      <c r="U20" s="1146"/>
      <c r="V20" s="1146"/>
      <c r="W20" s="1146"/>
      <c r="X20" s="1146"/>
      <c r="Y20" s="1146"/>
      <c r="Z20" s="1146"/>
      <c r="AA20" s="1146"/>
      <c r="AB20" s="1342"/>
      <c r="AC20" s="1367"/>
      <c r="AD20" s="1367"/>
      <c r="AE20" s="1367"/>
      <c r="AF20" s="1367"/>
      <c r="AG20" s="1367"/>
      <c r="AH20" s="1367"/>
      <c r="AI20" s="1367"/>
      <c r="AJ20" s="1367"/>
      <c r="AK20" s="1367"/>
      <c r="AL20" s="1367"/>
      <c r="AM20" s="1367"/>
    </row>
    <row r="21" spans="1:39" s="1259" customFormat="1" ht="12" customHeight="1" x14ac:dyDescent="0.2">
      <c r="A21" s="1113" t="s">
        <v>50</v>
      </c>
      <c r="B21" s="1280">
        <v>27829</v>
      </c>
      <c r="C21" s="1256">
        <v>4530</v>
      </c>
      <c r="D21" s="1257">
        <v>20124</v>
      </c>
      <c r="E21" s="1258">
        <v>3175</v>
      </c>
      <c r="F21" s="1280">
        <v>11889</v>
      </c>
      <c r="G21" s="1256">
        <v>2055</v>
      </c>
      <c r="H21" s="1257">
        <v>8472</v>
      </c>
      <c r="I21" s="1258">
        <v>1362</v>
      </c>
      <c r="J21" s="1348">
        <v>7650</v>
      </c>
      <c r="K21" s="1256">
        <v>573</v>
      </c>
      <c r="L21" s="1256">
        <v>6456</v>
      </c>
      <c r="M21" s="1258">
        <v>621</v>
      </c>
      <c r="N21" s="2003"/>
      <c r="O21" s="1143"/>
      <c r="P21" s="1143"/>
      <c r="Q21" s="1143"/>
      <c r="R21" s="1146"/>
      <c r="S21" s="1146"/>
      <c r="T21" s="1146"/>
      <c r="U21" s="1146"/>
      <c r="V21" s="1146"/>
      <c r="W21" s="1146"/>
      <c r="X21" s="1146"/>
      <c r="Y21" s="1146"/>
      <c r="Z21" s="1146"/>
      <c r="AA21" s="1146"/>
      <c r="AB21" s="1342"/>
      <c r="AC21" s="1367"/>
      <c r="AD21" s="1367"/>
      <c r="AE21" s="1367"/>
      <c r="AF21" s="1367"/>
      <c r="AG21" s="1367"/>
      <c r="AH21" s="1367"/>
      <c r="AI21" s="1367"/>
      <c r="AJ21" s="1367"/>
      <c r="AK21" s="1367"/>
      <c r="AL21" s="1367"/>
      <c r="AM21" s="1367"/>
    </row>
    <row r="22" spans="1:39" s="1259" customFormat="1" ht="12" customHeight="1" x14ac:dyDescent="0.2">
      <c r="A22" s="1113" t="s">
        <v>51</v>
      </c>
      <c r="B22" s="1280">
        <v>38170</v>
      </c>
      <c r="C22" s="1256">
        <v>6475</v>
      </c>
      <c r="D22" s="1257">
        <v>27447</v>
      </c>
      <c r="E22" s="1258">
        <v>4248</v>
      </c>
      <c r="F22" s="1280">
        <v>17315</v>
      </c>
      <c r="G22" s="1256">
        <v>3140</v>
      </c>
      <c r="H22" s="1257">
        <v>12128</v>
      </c>
      <c r="I22" s="1258">
        <v>2047</v>
      </c>
      <c r="J22" s="1348">
        <v>6264</v>
      </c>
      <c r="K22" s="1256">
        <v>312</v>
      </c>
      <c r="L22" s="1256">
        <v>5247</v>
      </c>
      <c r="M22" s="1258">
        <v>705</v>
      </c>
      <c r="N22" s="2003"/>
      <c r="O22" s="1143"/>
      <c r="P22" s="1143"/>
      <c r="Q22" s="1143"/>
      <c r="R22" s="1146"/>
      <c r="S22" s="1146"/>
      <c r="T22" s="1146"/>
      <c r="U22" s="1146"/>
      <c r="V22" s="1146"/>
      <c r="W22" s="1146"/>
      <c r="X22" s="1146"/>
      <c r="Y22" s="1146"/>
      <c r="Z22" s="1146"/>
      <c r="AA22" s="1146"/>
      <c r="AB22" s="1342"/>
      <c r="AC22" s="1367"/>
      <c r="AD22" s="1367"/>
      <c r="AE22" s="1367"/>
      <c r="AF22" s="1367"/>
      <c r="AG22" s="1367"/>
      <c r="AH22" s="1367"/>
      <c r="AI22" s="1367"/>
      <c r="AJ22" s="1367"/>
      <c r="AK22" s="1367"/>
      <c r="AL22" s="1367"/>
      <c r="AM22" s="1367"/>
    </row>
    <row r="23" spans="1:39" s="1259" customFormat="1" ht="12" customHeight="1" x14ac:dyDescent="0.2">
      <c r="A23" s="1113" t="s">
        <v>52</v>
      </c>
      <c r="B23" s="1280">
        <v>43388</v>
      </c>
      <c r="C23" s="1256">
        <v>7292</v>
      </c>
      <c r="D23" s="1257">
        <v>30993</v>
      </c>
      <c r="E23" s="1258">
        <v>5103</v>
      </c>
      <c r="F23" s="1280">
        <v>17194</v>
      </c>
      <c r="G23" s="1256">
        <v>3201</v>
      </c>
      <c r="H23" s="1257">
        <v>11903</v>
      </c>
      <c r="I23" s="1258">
        <v>2090</v>
      </c>
      <c r="J23" s="1348">
        <v>11753</v>
      </c>
      <c r="K23" s="1256">
        <v>755</v>
      </c>
      <c r="L23" s="1256">
        <v>9632</v>
      </c>
      <c r="M23" s="1258">
        <v>1366</v>
      </c>
      <c r="N23" s="2003"/>
      <c r="O23" s="1143"/>
      <c r="P23" s="1143"/>
      <c r="Q23" s="1143"/>
      <c r="R23" s="1146"/>
      <c r="S23" s="1146"/>
      <c r="T23" s="1146"/>
      <c r="U23" s="1146"/>
      <c r="V23" s="1146"/>
      <c r="W23" s="1146"/>
      <c r="X23" s="1146"/>
      <c r="Y23" s="1146"/>
      <c r="Z23" s="1146"/>
      <c r="AA23" s="1146"/>
      <c r="AB23" s="1342"/>
      <c r="AC23" s="1367"/>
      <c r="AD23" s="1367"/>
      <c r="AE23" s="1367"/>
      <c r="AF23" s="1367"/>
      <c r="AG23" s="1367"/>
      <c r="AH23" s="1367"/>
      <c r="AI23" s="1367"/>
      <c r="AJ23" s="1367"/>
      <c r="AK23" s="1367"/>
      <c r="AL23" s="1367"/>
      <c r="AM23" s="1367"/>
    </row>
    <row r="24" spans="1:39" s="1259" customFormat="1" ht="12" customHeight="1" x14ac:dyDescent="0.2">
      <c r="A24" s="1113" t="s">
        <v>53</v>
      </c>
      <c r="B24" s="1280">
        <v>31363</v>
      </c>
      <c r="C24" s="1256">
        <v>5518</v>
      </c>
      <c r="D24" s="1257">
        <v>22168</v>
      </c>
      <c r="E24" s="1258">
        <v>3677</v>
      </c>
      <c r="F24" s="1280">
        <v>13276</v>
      </c>
      <c r="G24" s="1256">
        <v>2129</v>
      </c>
      <c r="H24" s="1257">
        <v>9702</v>
      </c>
      <c r="I24" s="1258">
        <v>1445</v>
      </c>
      <c r="J24" s="1348">
        <v>3636</v>
      </c>
      <c r="K24" s="1256">
        <v>294</v>
      </c>
      <c r="L24" s="1256">
        <v>2866</v>
      </c>
      <c r="M24" s="1258">
        <v>476</v>
      </c>
      <c r="N24" s="2003"/>
      <c r="O24" s="1143"/>
      <c r="P24" s="1143"/>
      <c r="Q24" s="1143"/>
      <c r="R24" s="1146"/>
      <c r="S24" s="1146"/>
      <c r="T24" s="1146"/>
      <c r="U24" s="1146"/>
      <c r="V24" s="1146"/>
      <c r="W24" s="1146"/>
      <c r="X24" s="1146"/>
      <c r="Y24" s="1146"/>
      <c r="Z24" s="1146"/>
      <c r="AA24" s="1146"/>
      <c r="AB24" s="1342"/>
      <c r="AC24" s="1367"/>
      <c r="AD24" s="1367"/>
      <c r="AE24" s="1367"/>
      <c r="AF24" s="1367"/>
      <c r="AG24" s="1367"/>
      <c r="AH24" s="1367"/>
      <c r="AI24" s="1367"/>
      <c r="AJ24" s="1367"/>
      <c r="AK24" s="1367"/>
      <c r="AL24" s="1367"/>
      <c r="AM24" s="1367"/>
    </row>
    <row r="25" spans="1:39" s="1259" customFormat="1" ht="12" customHeight="1" x14ac:dyDescent="0.2">
      <c r="A25" s="1113" t="s">
        <v>251</v>
      </c>
      <c r="B25" s="1280">
        <v>226304</v>
      </c>
      <c r="C25" s="1256">
        <v>56009</v>
      </c>
      <c r="D25" s="1257">
        <v>151729</v>
      </c>
      <c r="E25" s="1258">
        <v>18566</v>
      </c>
      <c r="F25" s="1280">
        <v>177702</v>
      </c>
      <c r="G25" s="1256">
        <v>47782</v>
      </c>
      <c r="H25" s="1257">
        <v>117297</v>
      </c>
      <c r="I25" s="1258">
        <v>12623</v>
      </c>
      <c r="J25" s="1348">
        <v>29749</v>
      </c>
      <c r="K25" s="1256">
        <v>1660</v>
      </c>
      <c r="L25" s="1256">
        <v>24169</v>
      </c>
      <c r="M25" s="1258">
        <v>3920</v>
      </c>
      <c r="N25" s="2003"/>
      <c r="O25" s="1143"/>
      <c r="P25" s="1143"/>
      <c r="Q25" s="1143"/>
      <c r="R25" s="1146"/>
      <c r="S25" s="1146"/>
      <c r="T25" s="1146"/>
      <c r="U25" s="1146"/>
      <c r="V25" s="1146"/>
      <c r="W25" s="1146"/>
      <c r="X25" s="1146"/>
      <c r="Y25" s="1146"/>
      <c r="Z25" s="1146"/>
      <c r="AA25" s="1146"/>
      <c r="AB25" s="1342"/>
      <c r="AC25" s="1367"/>
      <c r="AD25" s="1367"/>
      <c r="AE25" s="1367"/>
      <c r="AF25" s="1367"/>
      <c r="AG25" s="1367"/>
      <c r="AH25" s="1367"/>
      <c r="AI25" s="1367"/>
      <c r="AJ25" s="1367"/>
      <c r="AK25" s="1367"/>
      <c r="AL25" s="1367"/>
      <c r="AM25" s="1367"/>
    </row>
    <row r="26" spans="1:39" s="1255" customFormat="1" ht="25.5" customHeight="1" x14ac:dyDescent="0.2">
      <c r="A26" s="1005" t="s">
        <v>55</v>
      </c>
      <c r="B26" s="1343">
        <v>475544</v>
      </c>
      <c r="C26" s="1344">
        <v>91258</v>
      </c>
      <c r="D26" s="1345">
        <v>331776</v>
      </c>
      <c r="E26" s="1346">
        <v>52510</v>
      </c>
      <c r="F26" s="1343">
        <v>256528</v>
      </c>
      <c r="G26" s="1344">
        <v>49558</v>
      </c>
      <c r="H26" s="1345">
        <v>180410</v>
      </c>
      <c r="I26" s="1346">
        <v>26560</v>
      </c>
      <c r="J26" s="1347">
        <v>53178</v>
      </c>
      <c r="K26" s="1344">
        <v>4117</v>
      </c>
      <c r="L26" s="1344">
        <v>42981</v>
      </c>
      <c r="M26" s="1346">
        <v>6080</v>
      </c>
      <c r="N26" s="2003"/>
      <c r="O26" s="1143"/>
      <c r="P26" s="1143"/>
      <c r="Q26" s="1143"/>
      <c r="R26" s="1146"/>
      <c r="S26" s="1146"/>
      <c r="T26" s="1146"/>
      <c r="U26" s="1146"/>
      <c r="V26" s="1146"/>
      <c r="W26" s="1146"/>
      <c r="X26" s="1146"/>
      <c r="Y26" s="1146"/>
      <c r="Z26" s="1146"/>
      <c r="AA26" s="1146"/>
      <c r="AB26" s="1342"/>
      <c r="AC26" s="1367"/>
      <c r="AD26" s="1367"/>
      <c r="AE26" s="1367"/>
      <c r="AF26" s="1367"/>
      <c r="AG26" s="1367"/>
      <c r="AH26" s="1367"/>
      <c r="AI26" s="1367"/>
      <c r="AJ26" s="1367"/>
      <c r="AK26" s="1367"/>
      <c r="AL26" s="1367"/>
      <c r="AM26" s="1367"/>
    </row>
    <row r="27" spans="1:39" s="1259" customFormat="1" ht="12" customHeight="1" x14ac:dyDescent="0.2">
      <c r="A27" s="1113" t="s">
        <v>56</v>
      </c>
      <c r="B27" s="1280">
        <v>16848</v>
      </c>
      <c r="C27" s="1256">
        <v>2667</v>
      </c>
      <c r="D27" s="1257">
        <v>12318</v>
      </c>
      <c r="E27" s="1258">
        <v>1863</v>
      </c>
      <c r="F27" s="1280">
        <v>6621</v>
      </c>
      <c r="G27" s="1256">
        <v>954</v>
      </c>
      <c r="H27" s="1257">
        <v>5033</v>
      </c>
      <c r="I27" s="1258">
        <v>634</v>
      </c>
      <c r="J27" s="1348">
        <v>1019</v>
      </c>
      <c r="K27" s="1256">
        <v>122</v>
      </c>
      <c r="L27" s="1256">
        <v>770</v>
      </c>
      <c r="M27" s="1258">
        <v>127</v>
      </c>
      <c r="N27" s="2003"/>
      <c r="O27" s="1143"/>
      <c r="P27" s="1143"/>
      <c r="Q27" s="1143"/>
      <c r="R27" s="1146"/>
      <c r="S27" s="1146"/>
      <c r="T27" s="1146"/>
      <c r="U27" s="1146"/>
      <c r="V27" s="1146"/>
      <c r="W27" s="1146"/>
      <c r="X27" s="1146"/>
      <c r="Y27" s="1146"/>
      <c r="Z27" s="1146"/>
      <c r="AA27" s="1146"/>
      <c r="AB27" s="1342"/>
      <c r="AC27" s="1367"/>
      <c r="AD27" s="1367"/>
      <c r="AE27" s="1367"/>
      <c r="AF27" s="1367"/>
      <c r="AG27" s="1367"/>
      <c r="AH27" s="1367"/>
      <c r="AI27" s="1367"/>
      <c r="AJ27" s="1367"/>
      <c r="AK27" s="1367"/>
      <c r="AL27" s="1367"/>
      <c r="AM27" s="1367"/>
    </row>
    <row r="28" spans="1:39" s="1259" customFormat="1" ht="12" customHeight="1" x14ac:dyDescent="0.2">
      <c r="A28" s="1113" t="s">
        <v>57</v>
      </c>
      <c r="B28" s="1280">
        <v>30171</v>
      </c>
      <c r="C28" s="1256">
        <v>4701</v>
      </c>
      <c r="D28" s="1257">
        <v>21733</v>
      </c>
      <c r="E28" s="1258">
        <v>3737</v>
      </c>
      <c r="F28" s="1280">
        <v>14989</v>
      </c>
      <c r="G28" s="1256">
        <v>2177</v>
      </c>
      <c r="H28" s="1257">
        <v>10647</v>
      </c>
      <c r="I28" s="1258">
        <v>2165</v>
      </c>
      <c r="J28" s="1348">
        <v>2047</v>
      </c>
      <c r="K28" s="1256">
        <v>222</v>
      </c>
      <c r="L28" s="1256">
        <v>1710</v>
      </c>
      <c r="M28" s="1258">
        <v>115</v>
      </c>
      <c r="N28" s="2003"/>
      <c r="O28" s="1143"/>
      <c r="P28" s="1143"/>
      <c r="Q28" s="1143"/>
      <c r="R28" s="1146"/>
      <c r="S28" s="1146"/>
      <c r="T28" s="1146"/>
      <c r="U28" s="1146"/>
      <c r="V28" s="1146"/>
      <c r="W28" s="1146"/>
      <c r="X28" s="1146"/>
      <c r="Y28" s="1146"/>
      <c r="Z28" s="1146"/>
      <c r="AA28" s="1146"/>
      <c r="AB28" s="1342"/>
      <c r="AC28" s="1367"/>
      <c r="AD28" s="1367"/>
      <c r="AE28" s="1367"/>
      <c r="AF28" s="1367"/>
      <c r="AG28" s="1367"/>
      <c r="AH28" s="1367"/>
      <c r="AI28" s="1367"/>
      <c r="AJ28" s="1367"/>
      <c r="AK28" s="1367"/>
      <c r="AL28" s="1367"/>
      <c r="AM28" s="1367"/>
    </row>
    <row r="29" spans="1:39" s="1259" customFormat="1" ht="12" customHeight="1" x14ac:dyDescent="0.2">
      <c r="A29" s="1113" t="s">
        <v>493</v>
      </c>
      <c r="B29" s="1280">
        <v>38361</v>
      </c>
      <c r="C29" s="1256">
        <v>6180</v>
      </c>
      <c r="D29" s="1257">
        <v>28334</v>
      </c>
      <c r="E29" s="1258">
        <v>3847</v>
      </c>
      <c r="F29" s="1280">
        <v>15785</v>
      </c>
      <c r="G29" s="1256">
        <v>2305</v>
      </c>
      <c r="H29" s="1257">
        <v>11641</v>
      </c>
      <c r="I29" s="1258">
        <v>1839</v>
      </c>
      <c r="J29" s="1348">
        <v>1952</v>
      </c>
      <c r="K29" s="1256">
        <v>105</v>
      </c>
      <c r="L29" s="1256">
        <v>1704</v>
      </c>
      <c r="M29" s="1258">
        <v>143</v>
      </c>
      <c r="N29" s="2003"/>
      <c r="O29" s="1143"/>
      <c r="P29" s="1143"/>
      <c r="Q29" s="1143"/>
      <c r="R29" s="1146"/>
      <c r="S29" s="1146"/>
      <c r="T29" s="1146"/>
      <c r="U29" s="1146"/>
      <c r="V29" s="1146"/>
      <c r="W29" s="1146"/>
      <c r="X29" s="1146"/>
      <c r="Y29" s="1146"/>
      <c r="Z29" s="1146"/>
      <c r="AA29" s="1146"/>
      <c r="AB29" s="1342"/>
      <c r="AC29" s="1367"/>
      <c r="AD29" s="1367"/>
      <c r="AE29" s="1367"/>
      <c r="AF29" s="1367"/>
      <c r="AG29" s="1367"/>
      <c r="AH29" s="1367"/>
      <c r="AI29" s="1367"/>
      <c r="AJ29" s="1367"/>
      <c r="AK29" s="1367"/>
      <c r="AL29" s="1367"/>
      <c r="AM29" s="1367"/>
    </row>
    <row r="30" spans="1:39" s="1260" customFormat="1" ht="12.75" customHeight="1" x14ac:dyDescent="0.2">
      <c r="A30" s="1022" t="s">
        <v>59</v>
      </c>
      <c r="B30" s="1349">
        <v>2265</v>
      </c>
      <c r="C30" s="1350">
        <v>464</v>
      </c>
      <c r="D30" s="1351">
        <v>1517</v>
      </c>
      <c r="E30" s="1352">
        <v>284</v>
      </c>
      <c r="F30" s="1349">
        <v>908</v>
      </c>
      <c r="G30" s="1350">
        <v>159</v>
      </c>
      <c r="H30" s="1351">
        <v>609</v>
      </c>
      <c r="I30" s="1352">
        <v>140</v>
      </c>
      <c r="J30" s="1353">
        <v>375</v>
      </c>
      <c r="K30" s="1350">
        <v>24</v>
      </c>
      <c r="L30" s="1350">
        <v>330</v>
      </c>
      <c r="M30" s="1352">
        <v>21</v>
      </c>
      <c r="N30" s="2003"/>
      <c r="O30" s="1143"/>
      <c r="P30" s="1143"/>
      <c r="Q30" s="1143"/>
      <c r="R30" s="1146"/>
      <c r="S30" s="1146"/>
      <c r="T30" s="1146"/>
      <c r="U30" s="1146"/>
      <c r="V30" s="1146"/>
      <c r="W30" s="1146"/>
      <c r="X30" s="1146"/>
      <c r="Y30" s="1146"/>
      <c r="Z30" s="1146"/>
      <c r="AA30" s="1146"/>
      <c r="AB30" s="1342"/>
      <c r="AC30" s="1367"/>
      <c r="AD30" s="1367"/>
      <c r="AE30" s="1367"/>
      <c r="AF30" s="1367"/>
      <c r="AG30" s="1367"/>
      <c r="AH30" s="1367"/>
      <c r="AI30" s="1367"/>
      <c r="AJ30" s="1367"/>
      <c r="AK30" s="1367"/>
      <c r="AL30" s="1367"/>
      <c r="AM30" s="1367"/>
    </row>
    <row r="31" spans="1:39" s="1260" customFormat="1" ht="24.75" customHeight="1" x14ac:dyDescent="0.2">
      <c r="A31" s="1022" t="s">
        <v>782</v>
      </c>
      <c r="B31" s="1280">
        <v>36096</v>
      </c>
      <c r="C31" s="1256">
        <v>5716</v>
      </c>
      <c r="D31" s="1257">
        <v>26817</v>
      </c>
      <c r="E31" s="1258">
        <v>3563</v>
      </c>
      <c r="F31" s="1280">
        <v>14877</v>
      </c>
      <c r="G31" s="1256">
        <v>2146</v>
      </c>
      <c r="H31" s="1257">
        <v>11032</v>
      </c>
      <c r="I31" s="1258">
        <v>1699</v>
      </c>
      <c r="J31" s="1348">
        <v>1577</v>
      </c>
      <c r="K31" s="1256">
        <v>81</v>
      </c>
      <c r="L31" s="1256">
        <v>1374</v>
      </c>
      <c r="M31" s="1258">
        <v>122</v>
      </c>
      <c r="N31" s="2003"/>
      <c r="O31" s="1143"/>
      <c r="P31" s="1143"/>
      <c r="Q31" s="1143"/>
      <c r="R31" s="1146"/>
      <c r="S31" s="1146"/>
      <c r="T31" s="1146"/>
      <c r="U31" s="1146"/>
      <c r="V31" s="1146"/>
      <c r="W31" s="1146"/>
      <c r="X31" s="1146"/>
      <c r="Y31" s="1146"/>
      <c r="Z31" s="1146"/>
      <c r="AA31" s="1146"/>
      <c r="AB31" s="1342"/>
      <c r="AC31" s="1367"/>
      <c r="AD31" s="1367"/>
      <c r="AE31" s="1367"/>
      <c r="AF31" s="1367"/>
      <c r="AG31" s="1367"/>
      <c r="AH31" s="1367"/>
      <c r="AI31" s="1367"/>
      <c r="AJ31" s="1367"/>
      <c r="AK31" s="1367"/>
      <c r="AL31" s="1367"/>
      <c r="AM31" s="1367"/>
    </row>
    <row r="32" spans="1:39" s="1259" customFormat="1" ht="12" customHeight="1" x14ac:dyDescent="0.2">
      <c r="A32" s="1113" t="s">
        <v>61</v>
      </c>
      <c r="B32" s="1280">
        <v>22402</v>
      </c>
      <c r="C32" s="1256">
        <v>4336</v>
      </c>
      <c r="D32" s="1257">
        <v>15338</v>
      </c>
      <c r="E32" s="1258">
        <v>2728</v>
      </c>
      <c r="F32" s="1280">
        <v>10299</v>
      </c>
      <c r="G32" s="1256">
        <v>1630</v>
      </c>
      <c r="H32" s="1257">
        <v>7623</v>
      </c>
      <c r="I32" s="1258">
        <v>1046</v>
      </c>
      <c r="J32" s="1348">
        <v>1451</v>
      </c>
      <c r="K32" s="1256">
        <v>99</v>
      </c>
      <c r="L32" s="1256">
        <v>1235</v>
      </c>
      <c r="M32" s="1258">
        <v>117</v>
      </c>
      <c r="N32" s="2003"/>
      <c r="O32" s="1143"/>
      <c r="P32" s="1143"/>
      <c r="Q32" s="1143"/>
      <c r="R32" s="1146"/>
      <c r="S32" s="1146"/>
      <c r="T32" s="1146"/>
      <c r="U32" s="1146"/>
      <c r="V32" s="1146"/>
      <c r="W32" s="1146"/>
      <c r="X32" s="1146"/>
      <c r="Y32" s="1146"/>
      <c r="Z32" s="1146"/>
      <c r="AA32" s="1146"/>
      <c r="AB32" s="1342"/>
      <c r="AC32" s="1367"/>
      <c r="AD32" s="1367"/>
      <c r="AE32" s="1367"/>
      <c r="AF32" s="1367"/>
      <c r="AG32" s="1367"/>
      <c r="AH32" s="1367"/>
      <c r="AI32" s="1367"/>
      <c r="AJ32" s="1367"/>
      <c r="AK32" s="1367"/>
      <c r="AL32" s="1367"/>
      <c r="AM32" s="1367"/>
    </row>
    <row r="33" spans="1:39" s="1259" customFormat="1" ht="12" customHeight="1" x14ac:dyDescent="0.2">
      <c r="A33" s="1113" t="s">
        <v>62</v>
      </c>
      <c r="B33" s="1280">
        <v>40150</v>
      </c>
      <c r="C33" s="1256">
        <v>7738</v>
      </c>
      <c r="D33" s="1257">
        <v>27358</v>
      </c>
      <c r="E33" s="1258">
        <v>5054</v>
      </c>
      <c r="F33" s="1280">
        <v>13319</v>
      </c>
      <c r="G33" s="1256">
        <v>2472</v>
      </c>
      <c r="H33" s="1257">
        <v>9504</v>
      </c>
      <c r="I33" s="1258">
        <v>1343</v>
      </c>
      <c r="J33" s="1348">
        <v>7642</v>
      </c>
      <c r="K33" s="1256">
        <v>936</v>
      </c>
      <c r="L33" s="1256">
        <v>5185</v>
      </c>
      <c r="M33" s="1258">
        <v>1521</v>
      </c>
      <c r="N33" s="2003"/>
      <c r="O33" s="1143"/>
      <c r="P33" s="1143"/>
      <c r="Q33" s="1143"/>
      <c r="R33" s="1146"/>
      <c r="S33" s="1146"/>
      <c r="T33" s="1146"/>
      <c r="U33" s="1146"/>
      <c r="V33" s="1146"/>
      <c r="W33" s="1146"/>
      <c r="X33" s="1146"/>
      <c r="Y33" s="1146"/>
      <c r="Z33" s="1146"/>
      <c r="AA33" s="1146"/>
      <c r="AB33" s="1342"/>
      <c r="AC33" s="1367"/>
      <c r="AD33" s="1367"/>
      <c r="AE33" s="1367"/>
      <c r="AF33" s="1367"/>
      <c r="AG33" s="1367"/>
      <c r="AH33" s="1367"/>
      <c r="AI33" s="1367"/>
      <c r="AJ33" s="1367"/>
      <c r="AK33" s="1367"/>
      <c r="AL33" s="1367"/>
      <c r="AM33" s="1367"/>
    </row>
    <row r="34" spans="1:39" s="1259" customFormat="1" ht="12" customHeight="1" x14ac:dyDescent="0.2">
      <c r="A34" s="1113" t="s">
        <v>63</v>
      </c>
      <c r="B34" s="1280">
        <v>73435</v>
      </c>
      <c r="C34" s="1256">
        <v>15497</v>
      </c>
      <c r="D34" s="1257">
        <v>49982</v>
      </c>
      <c r="E34" s="1258">
        <v>7956</v>
      </c>
      <c r="F34" s="1280">
        <v>46675</v>
      </c>
      <c r="G34" s="1256">
        <v>10711</v>
      </c>
      <c r="H34" s="1257">
        <v>31198</v>
      </c>
      <c r="I34" s="1258">
        <v>4766</v>
      </c>
      <c r="J34" s="1348">
        <v>9369</v>
      </c>
      <c r="K34" s="1256">
        <v>721</v>
      </c>
      <c r="L34" s="1256">
        <v>7558</v>
      </c>
      <c r="M34" s="1258">
        <v>1090</v>
      </c>
      <c r="N34" s="2003"/>
      <c r="O34" s="1143"/>
      <c r="P34" s="1143"/>
      <c r="Q34" s="1143"/>
      <c r="R34" s="1146"/>
      <c r="S34" s="1146"/>
      <c r="T34" s="1146"/>
      <c r="U34" s="1146"/>
      <c r="V34" s="1146"/>
      <c r="W34" s="1146"/>
      <c r="X34" s="1146"/>
      <c r="Y34" s="1146"/>
      <c r="Z34" s="1146"/>
      <c r="AA34" s="1146"/>
      <c r="AB34" s="1342"/>
      <c r="AC34" s="1367"/>
      <c r="AD34" s="1367"/>
      <c r="AE34" s="1367"/>
      <c r="AF34" s="1367"/>
      <c r="AG34" s="1367"/>
      <c r="AH34" s="1367"/>
      <c r="AI34" s="1367"/>
      <c r="AJ34" s="1367"/>
      <c r="AK34" s="1367"/>
      <c r="AL34" s="1367"/>
      <c r="AM34" s="1367"/>
    </row>
    <row r="35" spans="1:39" s="1259" customFormat="1" ht="12" customHeight="1" x14ac:dyDescent="0.2">
      <c r="A35" s="1113" t="s">
        <v>64</v>
      </c>
      <c r="B35" s="1280">
        <v>31439</v>
      </c>
      <c r="C35" s="1256">
        <v>5027</v>
      </c>
      <c r="D35" s="1257">
        <v>22253</v>
      </c>
      <c r="E35" s="1258">
        <v>4159</v>
      </c>
      <c r="F35" s="1280">
        <v>21159</v>
      </c>
      <c r="G35" s="1256">
        <v>3221</v>
      </c>
      <c r="H35" s="1257">
        <v>14570</v>
      </c>
      <c r="I35" s="1258">
        <v>3368</v>
      </c>
      <c r="J35" s="1348">
        <v>3134</v>
      </c>
      <c r="K35" s="1256">
        <v>401</v>
      </c>
      <c r="L35" s="1256">
        <v>2433</v>
      </c>
      <c r="M35" s="1258">
        <v>300</v>
      </c>
      <c r="N35" s="2003"/>
      <c r="O35" s="1143"/>
      <c r="P35" s="1143"/>
      <c r="Q35" s="1143"/>
      <c r="R35" s="1146"/>
      <c r="S35" s="1146"/>
      <c r="T35" s="1146"/>
      <c r="U35" s="1146"/>
      <c r="V35" s="1146"/>
      <c r="W35" s="1146"/>
      <c r="X35" s="1146"/>
      <c r="Y35" s="1146"/>
      <c r="Z35" s="1146"/>
      <c r="AA35" s="1146"/>
      <c r="AB35" s="1342"/>
      <c r="AC35" s="1367"/>
      <c r="AD35" s="1367"/>
      <c r="AE35" s="1367"/>
      <c r="AF35" s="1367"/>
      <c r="AG35" s="1367"/>
      <c r="AH35" s="1367"/>
      <c r="AI35" s="1367"/>
      <c r="AJ35" s="1367"/>
      <c r="AK35" s="1367"/>
      <c r="AL35" s="1367"/>
      <c r="AM35" s="1367"/>
    </row>
    <row r="36" spans="1:39" s="1259" customFormat="1" ht="12" customHeight="1" x14ac:dyDescent="0.2">
      <c r="A36" s="1113" t="s">
        <v>65</v>
      </c>
      <c r="B36" s="1280">
        <v>22052</v>
      </c>
      <c r="C36" s="1256">
        <v>3746</v>
      </c>
      <c r="D36" s="1257">
        <v>15567</v>
      </c>
      <c r="E36" s="1258">
        <v>2739</v>
      </c>
      <c r="F36" s="1280">
        <v>9161</v>
      </c>
      <c r="G36" s="1256">
        <v>1501</v>
      </c>
      <c r="H36" s="1257">
        <v>6411</v>
      </c>
      <c r="I36" s="1258">
        <v>1249</v>
      </c>
      <c r="J36" s="1348">
        <v>3203</v>
      </c>
      <c r="K36" s="1256">
        <v>171</v>
      </c>
      <c r="L36" s="1256">
        <v>2702</v>
      </c>
      <c r="M36" s="1258">
        <v>330</v>
      </c>
      <c r="N36" s="2003"/>
      <c r="O36" s="1143"/>
      <c r="P36" s="1143"/>
      <c r="Q36" s="1143"/>
      <c r="R36" s="1146"/>
      <c r="S36" s="1146"/>
      <c r="T36" s="1146"/>
      <c r="U36" s="1146"/>
      <c r="V36" s="1146"/>
      <c r="W36" s="1146"/>
      <c r="X36" s="1146"/>
      <c r="Y36" s="1146"/>
      <c r="Z36" s="1146"/>
      <c r="AA36" s="1146"/>
      <c r="AB36" s="1342"/>
      <c r="AC36" s="1367"/>
      <c r="AD36" s="1367"/>
      <c r="AE36" s="1367"/>
      <c r="AF36" s="1367"/>
      <c r="AG36" s="1367"/>
      <c r="AH36" s="1367"/>
      <c r="AI36" s="1367"/>
      <c r="AJ36" s="1367"/>
      <c r="AK36" s="1367"/>
      <c r="AL36" s="1367"/>
      <c r="AM36" s="1367"/>
    </row>
    <row r="37" spans="1:39" s="1259" customFormat="1" ht="12" customHeight="1" x14ac:dyDescent="0.2">
      <c r="A37" s="1113" t="s">
        <v>66</v>
      </c>
      <c r="B37" s="1280">
        <v>24556</v>
      </c>
      <c r="C37" s="1256">
        <v>4241</v>
      </c>
      <c r="D37" s="1257">
        <v>17138</v>
      </c>
      <c r="E37" s="1258">
        <v>3177</v>
      </c>
      <c r="F37" s="1280">
        <v>11039</v>
      </c>
      <c r="G37" s="1256">
        <v>1704</v>
      </c>
      <c r="H37" s="1257">
        <v>7941</v>
      </c>
      <c r="I37" s="1258">
        <v>1394</v>
      </c>
      <c r="J37" s="1348">
        <v>4059</v>
      </c>
      <c r="K37" s="1256">
        <v>201</v>
      </c>
      <c r="L37" s="1256">
        <v>3417</v>
      </c>
      <c r="M37" s="1258">
        <v>441</v>
      </c>
      <c r="N37" s="2003"/>
      <c r="O37" s="1143"/>
      <c r="P37" s="1143"/>
      <c r="Q37" s="1143"/>
      <c r="R37" s="1146"/>
      <c r="S37" s="1146"/>
      <c r="T37" s="1146"/>
      <c r="U37" s="1146"/>
      <c r="V37" s="1146"/>
      <c r="W37" s="1146"/>
      <c r="X37" s="1146"/>
      <c r="Y37" s="1146"/>
      <c r="Z37" s="1146"/>
      <c r="AA37" s="1146"/>
      <c r="AB37" s="1342"/>
      <c r="AC37" s="1367"/>
      <c r="AD37" s="1367"/>
      <c r="AE37" s="1367"/>
      <c r="AF37" s="1367"/>
      <c r="AG37" s="1367"/>
      <c r="AH37" s="1367"/>
      <c r="AI37" s="1367"/>
      <c r="AJ37" s="1367"/>
      <c r="AK37" s="1367"/>
      <c r="AL37" s="1367"/>
      <c r="AM37" s="1367"/>
    </row>
    <row r="38" spans="1:39" s="1259" customFormat="1" ht="12" customHeight="1" x14ac:dyDescent="0.2">
      <c r="A38" s="1261" t="s">
        <v>253</v>
      </c>
      <c r="B38" s="1274">
        <v>176130</v>
      </c>
      <c r="C38" s="1262">
        <v>37125</v>
      </c>
      <c r="D38" s="1263">
        <v>121755</v>
      </c>
      <c r="E38" s="1264">
        <v>17250</v>
      </c>
      <c r="F38" s="1274">
        <v>107481</v>
      </c>
      <c r="G38" s="1262">
        <v>22883</v>
      </c>
      <c r="H38" s="1263">
        <v>75842</v>
      </c>
      <c r="I38" s="1264">
        <v>8756</v>
      </c>
      <c r="J38" s="1354">
        <v>19302</v>
      </c>
      <c r="K38" s="1262">
        <v>1139</v>
      </c>
      <c r="L38" s="1262">
        <v>16267</v>
      </c>
      <c r="M38" s="1264">
        <v>1896</v>
      </c>
      <c r="N38" s="2003"/>
      <c r="O38" s="1143"/>
      <c r="P38" s="1143"/>
      <c r="Q38" s="1143"/>
      <c r="R38" s="1146"/>
      <c r="S38" s="1146"/>
      <c r="T38" s="1146"/>
      <c r="U38" s="1146"/>
      <c r="V38" s="1146"/>
      <c r="W38" s="1146"/>
      <c r="X38" s="1146"/>
      <c r="Y38" s="1146"/>
      <c r="Z38" s="1146"/>
      <c r="AA38" s="1146"/>
      <c r="AB38" s="1342"/>
      <c r="AC38" s="1367"/>
      <c r="AD38" s="1367"/>
      <c r="AE38" s="1367"/>
      <c r="AF38" s="1367"/>
      <c r="AG38" s="1367"/>
      <c r="AH38" s="1367"/>
      <c r="AI38" s="1367"/>
      <c r="AJ38" s="1367"/>
      <c r="AK38" s="1367"/>
      <c r="AL38" s="1367"/>
      <c r="AM38" s="1367"/>
    </row>
    <row r="39" spans="1:39" s="1255" customFormat="1" ht="14.25" customHeight="1" x14ac:dyDescent="0.2">
      <c r="A39" s="1037" t="s">
        <v>68</v>
      </c>
      <c r="B39" s="1368">
        <v>445474</v>
      </c>
      <c r="C39" s="1369">
        <v>81490</v>
      </c>
      <c r="D39" s="1370">
        <v>311569</v>
      </c>
      <c r="E39" s="1371">
        <v>52415</v>
      </c>
      <c r="F39" s="1368">
        <v>204144</v>
      </c>
      <c r="G39" s="1369">
        <v>38815</v>
      </c>
      <c r="H39" s="1370">
        <v>141993</v>
      </c>
      <c r="I39" s="1371">
        <v>23336</v>
      </c>
      <c r="J39" s="1372">
        <v>85740</v>
      </c>
      <c r="K39" s="1369">
        <v>6197</v>
      </c>
      <c r="L39" s="1369">
        <v>67238</v>
      </c>
      <c r="M39" s="1371">
        <v>12305</v>
      </c>
      <c r="N39" s="2003"/>
      <c r="O39" s="1143"/>
      <c r="P39" s="1143"/>
      <c r="Q39" s="1143"/>
      <c r="R39" s="1146"/>
      <c r="S39" s="1146"/>
      <c r="T39" s="1146"/>
      <c r="U39" s="1146"/>
      <c r="V39" s="1146"/>
      <c r="W39" s="1146"/>
      <c r="X39" s="1146"/>
      <c r="Y39" s="1146"/>
      <c r="Z39" s="1146"/>
      <c r="AA39" s="1146"/>
      <c r="AB39" s="1342"/>
      <c r="AC39" s="1367"/>
      <c r="AD39" s="1367"/>
      <c r="AE39" s="1367"/>
      <c r="AF39" s="1367"/>
      <c r="AG39" s="1367"/>
      <c r="AH39" s="1367"/>
      <c r="AI39" s="1367"/>
      <c r="AJ39" s="1367"/>
      <c r="AK39" s="1367"/>
      <c r="AL39" s="1367"/>
      <c r="AM39" s="1367"/>
    </row>
    <row r="40" spans="1:39" s="1259" customFormat="1" ht="13.5" customHeight="1" x14ac:dyDescent="0.2">
      <c r="A40" s="1113" t="s">
        <v>69</v>
      </c>
      <c r="B40" s="1280">
        <v>20052</v>
      </c>
      <c r="C40" s="1256">
        <v>4027</v>
      </c>
      <c r="D40" s="1257">
        <v>13945</v>
      </c>
      <c r="E40" s="1258">
        <v>2080</v>
      </c>
      <c r="F40" s="1280">
        <v>8902</v>
      </c>
      <c r="G40" s="1256">
        <v>2083</v>
      </c>
      <c r="H40" s="1257">
        <v>5706</v>
      </c>
      <c r="I40" s="1258">
        <v>1113</v>
      </c>
      <c r="J40" s="1348">
        <v>7212</v>
      </c>
      <c r="K40" s="1256">
        <v>618</v>
      </c>
      <c r="L40" s="1256">
        <v>5941</v>
      </c>
      <c r="M40" s="1258">
        <v>653</v>
      </c>
      <c r="N40" s="2003"/>
      <c r="O40" s="1143"/>
      <c r="P40" s="1143"/>
      <c r="Q40" s="1143"/>
      <c r="R40" s="1146"/>
      <c r="S40" s="1146"/>
      <c r="T40" s="1146"/>
      <c r="U40" s="1146"/>
      <c r="V40" s="1146"/>
      <c r="W40" s="1146"/>
      <c r="X40" s="1146"/>
      <c r="Y40" s="1146"/>
      <c r="Z40" s="1146"/>
      <c r="AA40" s="1146"/>
      <c r="AB40" s="1342"/>
      <c r="AC40" s="1367"/>
      <c r="AD40" s="1367"/>
      <c r="AE40" s="1367"/>
      <c r="AF40" s="1367"/>
      <c r="AG40" s="1367"/>
      <c r="AH40" s="1367"/>
      <c r="AI40" s="1367"/>
      <c r="AJ40" s="1367"/>
      <c r="AK40" s="1367"/>
      <c r="AL40" s="1367"/>
      <c r="AM40" s="1367"/>
    </row>
    <row r="41" spans="1:39" s="1259" customFormat="1" ht="13.5" customHeight="1" x14ac:dyDescent="0.2">
      <c r="A41" s="1113" t="s">
        <v>70</v>
      </c>
      <c r="B41" s="1280">
        <v>12931</v>
      </c>
      <c r="C41" s="1256">
        <v>2733</v>
      </c>
      <c r="D41" s="1257">
        <v>8720</v>
      </c>
      <c r="E41" s="1258">
        <v>1478</v>
      </c>
      <c r="F41" s="1280">
        <v>7206</v>
      </c>
      <c r="G41" s="1256">
        <v>1431</v>
      </c>
      <c r="H41" s="1257">
        <v>4982</v>
      </c>
      <c r="I41" s="1258">
        <v>793</v>
      </c>
      <c r="J41" s="1348">
        <v>50</v>
      </c>
      <c r="K41" s="1256">
        <v>2</v>
      </c>
      <c r="L41" s="1256">
        <v>33</v>
      </c>
      <c r="M41" s="1258">
        <v>15</v>
      </c>
      <c r="N41" s="2003"/>
      <c r="O41" s="1143"/>
      <c r="P41" s="1143"/>
      <c r="Q41" s="1143"/>
      <c r="R41" s="1146"/>
      <c r="S41" s="1146"/>
      <c r="T41" s="1146"/>
      <c r="U41" s="1146"/>
      <c r="V41" s="1146"/>
      <c r="W41" s="1146"/>
      <c r="X41" s="1146"/>
      <c r="Y41" s="1146"/>
      <c r="Z41" s="1146"/>
      <c r="AA41" s="1146"/>
      <c r="AB41" s="1342"/>
      <c r="AC41" s="1367"/>
      <c r="AD41" s="1367"/>
      <c r="AE41" s="1367"/>
      <c r="AF41" s="1367"/>
      <c r="AG41" s="1367"/>
      <c r="AH41" s="1367"/>
      <c r="AI41" s="1367"/>
      <c r="AJ41" s="1367"/>
      <c r="AK41" s="1367"/>
      <c r="AL41" s="1367"/>
      <c r="AM41" s="1367"/>
    </row>
    <row r="42" spans="1:39" s="1259" customFormat="1" ht="13.5" customHeight="1" x14ac:dyDescent="0.2">
      <c r="A42" s="1113" t="s">
        <v>71</v>
      </c>
      <c r="B42" s="1280">
        <v>51143</v>
      </c>
      <c r="C42" s="1256">
        <v>9031</v>
      </c>
      <c r="D42" s="1257">
        <v>36404</v>
      </c>
      <c r="E42" s="1258">
        <v>5708</v>
      </c>
      <c r="F42" s="1280">
        <v>21064</v>
      </c>
      <c r="G42" s="1256">
        <v>3983</v>
      </c>
      <c r="H42" s="1257">
        <v>14937</v>
      </c>
      <c r="I42" s="1258">
        <v>2144</v>
      </c>
      <c r="J42" s="1348">
        <v>11919</v>
      </c>
      <c r="K42" s="1256">
        <v>644</v>
      </c>
      <c r="L42" s="1256">
        <v>9303</v>
      </c>
      <c r="M42" s="1258">
        <v>1972</v>
      </c>
      <c r="N42" s="2003"/>
      <c r="O42" s="1143"/>
      <c r="P42" s="1143"/>
      <c r="Q42" s="1143"/>
      <c r="R42" s="1146"/>
      <c r="S42" s="1146"/>
      <c r="T42" s="1146"/>
      <c r="U42" s="1146"/>
      <c r="V42" s="1146"/>
      <c r="W42" s="1146"/>
      <c r="X42" s="1146"/>
      <c r="Y42" s="1146"/>
      <c r="Z42" s="1146"/>
      <c r="AA42" s="1146"/>
      <c r="AB42" s="1342"/>
      <c r="AC42" s="1367"/>
      <c r="AD42" s="1367"/>
      <c r="AE42" s="1367"/>
      <c r="AF42" s="1367"/>
      <c r="AG42" s="1367"/>
      <c r="AH42" s="1367"/>
      <c r="AI42" s="1367"/>
      <c r="AJ42" s="1367"/>
      <c r="AK42" s="1367"/>
      <c r="AL42" s="1367"/>
      <c r="AM42" s="1367"/>
    </row>
    <row r="43" spans="1:39" s="1259" customFormat="1" ht="13.5" customHeight="1" x14ac:dyDescent="0.2">
      <c r="A43" s="1113" t="s">
        <v>72</v>
      </c>
      <c r="B43" s="1280">
        <v>143875</v>
      </c>
      <c r="C43" s="1256">
        <v>27049</v>
      </c>
      <c r="D43" s="1257">
        <v>97123</v>
      </c>
      <c r="E43" s="1258">
        <v>19703</v>
      </c>
      <c r="F43" s="1280">
        <v>76832</v>
      </c>
      <c r="G43" s="1256">
        <v>15149</v>
      </c>
      <c r="H43" s="1257">
        <v>51499</v>
      </c>
      <c r="I43" s="1258">
        <v>10184</v>
      </c>
      <c r="J43" s="1348">
        <v>24905</v>
      </c>
      <c r="K43" s="1256">
        <v>1882</v>
      </c>
      <c r="L43" s="1256">
        <v>18494</v>
      </c>
      <c r="M43" s="1258">
        <v>4529</v>
      </c>
      <c r="N43" s="2003"/>
      <c r="O43" s="1143"/>
      <c r="P43" s="1143"/>
      <c r="Q43" s="1143"/>
      <c r="R43" s="1146"/>
      <c r="S43" s="1146"/>
      <c r="T43" s="1146"/>
      <c r="U43" s="1146"/>
      <c r="V43" s="1146"/>
      <c r="W43" s="1146"/>
      <c r="X43" s="1146"/>
      <c r="Y43" s="1146"/>
      <c r="Z43" s="1146"/>
      <c r="AA43" s="1146"/>
      <c r="AB43" s="1342"/>
      <c r="AC43" s="1367"/>
      <c r="AD43" s="1367"/>
      <c r="AE43" s="1367"/>
      <c r="AF43" s="1367"/>
      <c r="AG43" s="1367"/>
      <c r="AH43" s="1367"/>
      <c r="AI43" s="1367"/>
      <c r="AJ43" s="1367"/>
      <c r="AK43" s="1367"/>
      <c r="AL43" s="1367"/>
      <c r="AM43" s="1367"/>
    </row>
    <row r="44" spans="1:39" s="1259" customFormat="1" ht="13.5" customHeight="1" x14ac:dyDescent="0.2">
      <c r="A44" s="1113" t="s">
        <v>73</v>
      </c>
      <c r="B44" s="1280">
        <v>22758</v>
      </c>
      <c r="C44" s="1256">
        <v>5016</v>
      </c>
      <c r="D44" s="1257">
        <v>15717</v>
      </c>
      <c r="E44" s="1258">
        <v>2025</v>
      </c>
      <c r="F44" s="1280">
        <v>12667</v>
      </c>
      <c r="G44" s="1256">
        <v>2517</v>
      </c>
      <c r="H44" s="1257">
        <v>8979</v>
      </c>
      <c r="I44" s="1258">
        <v>1171</v>
      </c>
      <c r="J44" s="1348">
        <v>2279</v>
      </c>
      <c r="K44" s="1256">
        <v>132</v>
      </c>
      <c r="L44" s="1256">
        <v>1924</v>
      </c>
      <c r="M44" s="1258">
        <v>223</v>
      </c>
      <c r="N44" s="2003"/>
      <c r="O44" s="1143"/>
      <c r="P44" s="1143"/>
      <c r="Q44" s="1143"/>
      <c r="R44" s="1146"/>
      <c r="S44" s="1146"/>
      <c r="T44" s="1146"/>
      <c r="U44" s="1146"/>
      <c r="V44" s="1146"/>
      <c r="W44" s="1146"/>
      <c r="X44" s="1146"/>
      <c r="Y44" s="1146"/>
      <c r="Z44" s="1146"/>
      <c r="AA44" s="1146"/>
      <c r="AB44" s="1342"/>
      <c r="AC44" s="1367"/>
      <c r="AD44" s="1367"/>
      <c r="AE44" s="1367"/>
      <c r="AF44" s="1367"/>
      <c r="AG44" s="1367"/>
      <c r="AH44" s="1367"/>
      <c r="AI44" s="1367"/>
      <c r="AJ44" s="1367"/>
      <c r="AK44" s="1367"/>
      <c r="AL44" s="1367"/>
      <c r="AM44" s="1367"/>
    </row>
    <row r="45" spans="1:39" s="1268" customFormat="1" ht="13.5" customHeight="1" x14ac:dyDescent="0.2">
      <c r="A45" s="1113" t="s">
        <v>74</v>
      </c>
      <c r="B45" s="1280">
        <v>62609</v>
      </c>
      <c r="C45" s="1256">
        <v>10133</v>
      </c>
      <c r="D45" s="1257">
        <v>45753</v>
      </c>
      <c r="E45" s="1258">
        <v>6723</v>
      </c>
      <c r="F45" s="1280">
        <v>27054</v>
      </c>
      <c r="G45" s="1256">
        <v>4863</v>
      </c>
      <c r="H45" s="1257">
        <v>19296</v>
      </c>
      <c r="I45" s="1258">
        <v>2895</v>
      </c>
      <c r="J45" s="1348">
        <v>11738</v>
      </c>
      <c r="K45" s="1256">
        <v>789</v>
      </c>
      <c r="L45" s="1256">
        <v>9526</v>
      </c>
      <c r="M45" s="1258">
        <v>1423</v>
      </c>
      <c r="N45" s="2003"/>
      <c r="O45" s="1143"/>
      <c r="P45" s="1143"/>
      <c r="Q45" s="1143"/>
      <c r="R45" s="1146"/>
      <c r="S45" s="1146"/>
      <c r="T45" s="1146"/>
      <c r="U45" s="1146"/>
      <c r="V45" s="1146"/>
      <c r="W45" s="1146"/>
      <c r="X45" s="1146"/>
      <c r="Y45" s="1146"/>
      <c r="Z45" s="1146"/>
      <c r="AA45" s="1146"/>
      <c r="AB45" s="1342"/>
      <c r="AC45" s="1367"/>
      <c r="AD45" s="1367"/>
      <c r="AE45" s="1367"/>
      <c r="AF45" s="1367"/>
      <c r="AG45" s="1367"/>
      <c r="AH45" s="1367"/>
      <c r="AI45" s="1367"/>
      <c r="AJ45" s="1367"/>
      <c r="AK45" s="1367"/>
      <c r="AL45" s="1367"/>
      <c r="AM45" s="1367"/>
    </row>
    <row r="46" spans="1:39" s="1255" customFormat="1" ht="14.25" customHeight="1" x14ac:dyDescent="0.2">
      <c r="A46" s="1113" t="s">
        <v>75</v>
      </c>
      <c r="B46" s="1280">
        <v>111318</v>
      </c>
      <c r="C46" s="1256">
        <v>19730</v>
      </c>
      <c r="D46" s="1257">
        <v>79045</v>
      </c>
      <c r="E46" s="1258">
        <v>12543</v>
      </c>
      <c r="F46" s="1280">
        <v>40263</v>
      </c>
      <c r="G46" s="1256">
        <v>6928</v>
      </c>
      <c r="H46" s="1257">
        <v>29128</v>
      </c>
      <c r="I46" s="1258">
        <v>4207</v>
      </c>
      <c r="J46" s="1348">
        <v>22776</v>
      </c>
      <c r="K46" s="1256">
        <v>1719</v>
      </c>
      <c r="L46" s="1256">
        <v>18248</v>
      </c>
      <c r="M46" s="1258">
        <v>2809</v>
      </c>
      <c r="N46" s="2003"/>
      <c r="O46" s="1143"/>
      <c r="P46" s="1143"/>
      <c r="Q46" s="1143"/>
      <c r="R46" s="1146"/>
      <c r="S46" s="1146"/>
      <c r="T46" s="1146"/>
      <c r="U46" s="1146"/>
      <c r="V46" s="1146"/>
      <c r="W46" s="1146"/>
      <c r="X46" s="1146"/>
      <c r="Y46" s="1146"/>
      <c r="Z46" s="1146"/>
      <c r="AA46" s="1146"/>
      <c r="AB46" s="1342"/>
      <c r="AC46" s="1367"/>
      <c r="AD46" s="1367"/>
      <c r="AE46" s="1367"/>
      <c r="AF46" s="1367"/>
      <c r="AG46" s="1367"/>
      <c r="AH46" s="1367"/>
      <c r="AI46" s="1367"/>
      <c r="AJ46" s="1367"/>
      <c r="AK46" s="1367"/>
      <c r="AL46" s="1367"/>
      <c r="AM46" s="1367"/>
    </row>
    <row r="47" spans="1:39" s="1259" customFormat="1" ht="13.5" customHeight="1" x14ac:dyDescent="0.2">
      <c r="A47" s="1113" t="s">
        <v>202</v>
      </c>
      <c r="B47" s="1280">
        <v>20788</v>
      </c>
      <c r="C47" s="1256">
        <v>3771</v>
      </c>
      <c r="D47" s="1257">
        <v>14862</v>
      </c>
      <c r="E47" s="1258">
        <v>2155</v>
      </c>
      <c r="F47" s="1280">
        <v>10156</v>
      </c>
      <c r="G47" s="1256">
        <v>1861</v>
      </c>
      <c r="H47" s="1257">
        <v>7466</v>
      </c>
      <c r="I47" s="1258">
        <v>829</v>
      </c>
      <c r="J47" s="1348">
        <v>4861</v>
      </c>
      <c r="K47" s="1256">
        <v>411</v>
      </c>
      <c r="L47" s="1256">
        <v>3769</v>
      </c>
      <c r="M47" s="1258">
        <v>681</v>
      </c>
      <c r="N47" s="2003"/>
      <c r="O47" s="1143"/>
      <c r="P47" s="1143"/>
      <c r="Q47" s="1143"/>
      <c r="R47" s="1146"/>
      <c r="S47" s="1146"/>
      <c r="T47" s="1146"/>
      <c r="U47" s="1146"/>
      <c r="V47" s="1146"/>
      <c r="W47" s="1146"/>
      <c r="X47" s="1146"/>
      <c r="Y47" s="1146"/>
      <c r="Z47" s="1146"/>
      <c r="AA47" s="1146"/>
      <c r="AB47" s="1342"/>
      <c r="AC47" s="1367"/>
      <c r="AD47" s="1367"/>
      <c r="AE47" s="1367"/>
      <c r="AF47" s="1367"/>
      <c r="AG47" s="1367"/>
      <c r="AH47" s="1367"/>
      <c r="AI47" s="1367"/>
      <c r="AJ47" s="1367"/>
      <c r="AK47" s="1367"/>
      <c r="AL47" s="1367"/>
      <c r="AM47" s="1367"/>
    </row>
    <row r="48" spans="1:39" s="1259" customFormat="1" ht="24.75" customHeight="1" x14ac:dyDescent="0.2">
      <c r="A48" s="1005" t="s">
        <v>77</v>
      </c>
      <c r="B48" s="1343">
        <v>183030</v>
      </c>
      <c r="C48" s="1344">
        <v>37051</v>
      </c>
      <c r="D48" s="1345">
        <v>129911</v>
      </c>
      <c r="E48" s="1346">
        <v>16068</v>
      </c>
      <c r="F48" s="1343">
        <v>97107</v>
      </c>
      <c r="G48" s="1344">
        <v>20650</v>
      </c>
      <c r="H48" s="1345">
        <v>68433</v>
      </c>
      <c r="I48" s="1346">
        <v>8024</v>
      </c>
      <c r="J48" s="1347">
        <v>22975</v>
      </c>
      <c r="K48" s="1344">
        <v>1544</v>
      </c>
      <c r="L48" s="1344">
        <v>19092</v>
      </c>
      <c r="M48" s="1346">
        <v>2339</v>
      </c>
      <c r="N48" s="2003"/>
      <c r="O48" s="1143"/>
      <c r="P48" s="1143"/>
      <c r="Q48" s="1143"/>
      <c r="R48" s="1146"/>
      <c r="S48" s="1146"/>
      <c r="T48" s="1146"/>
      <c r="U48" s="1146"/>
      <c r="V48" s="1146"/>
      <c r="W48" s="1146"/>
      <c r="X48" s="1146"/>
      <c r="Y48" s="1146"/>
      <c r="Z48" s="1146"/>
      <c r="AA48" s="1146"/>
      <c r="AB48" s="1342"/>
      <c r="AC48" s="1367"/>
      <c r="AD48" s="1367"/>
      <c r="AE48" s="1367"/>
      <c r="AF48" s="1367"/>
      <c r="AG48" s="1367"/>
      <c r="AH48" s="1367"/>
      <c r="AI48" s="1367"/>
      <c r="AJ48" s="1367"/>
      <c r="AK48" s="1367"/>
      <c r="AL48" s="1367"/>
      <c r="AM48" s="1367"/>
    </row>
    <row r="49" spans="1:39" s="1259" customFormat="1" ht="12.75" customHeight="1" x14ac:dyDescent="0.2">
      <c r="A49" s="1113" t="s">
        <v>78</v>
      </c>
      <c r="B49" s="1280">
        <v>46726</v>
      </c>
      <c r="C49" s="1256">
        <v>9523</v>
      </c>
      <c r="D49" s="1257">
        <v>34260</v>
      </c>
      <c r="E49" s="1258">
        <v>2943</v>
      </c>
      <c r="F49" s="1280">
        <v>27752</v>
      </c>
      <c r="G49" s="1256">
        <v>6464</v>
      </c>
      <c r="H49" s="1257">
        <v>19742</v>
      </c>
      <c r="I49" s="1258">
        <v>1546</v>
      </c>
      <c r="J49" s="1348">
        <v>3830</v>
      </c>
      <c r="K49" s="1256">
        <v>232</v>
      </c>
      <c r="L49" s="1256">
        <v>3269</v>
      </c>
      <c r="M49" s="1258">
        <v>329</v>
      </c>
      <c r="N49" s="2003"/>
      <c r="O49" s="1143"/>
      <c r="P49" s="1143"/>
      <c r="Q49" s="1143"/>
      <c r="R49" s="1146"/>
      <c r="S49" s="1146"/>
      <c r="T49" s="1146"/>
      <c r="U49" s="1146"/>
      <c r="V49" s="1146"/>
      <c r="W49" s="1146"/>
      <c r="X49" s="1146"/>
      <c r="Y49" s="1146"/>
      <c r="Z49" s="1146"/>
      <c r="AA49" s="1146"/>
      <c r="AB49" s="1342"/>
      <c r="AC49" s="1367"/>
      <c r="AD49" s="1367"/>
      <c r="AE49" s="1367"/>
      <c r="AF49" s="1367"/>
      <c r="AG49" s="1367"/>
      <c r="AH49" s="1367"/>
      <c r="AI49" s="1367"/>
      <c r="AJ49" s="1367"/>
      <c r="AK49" s="1367"/>
      <c r="AL49" s="1367"/>
      <c r="AM49" s="1367"/>
    </row>
    <row r="50" spans="1:39" s="1259" customFormat="1" ht="12.75" customHeight="1" x14ac:dyDescent="0.2">
      <c r="A50" s="1113" t="s">
        <v>79</v>
      </c>
      <c r="B50" s="1280">
        <v>6648</v>
      </c>
      <c r="C50" s="1256">
        <v>2235</v>
      </c>
      <c r="D50" s="1257">
        <v>4062</v>
      </c>
      <c r="E50" s="1258">
        <v>351</v>
      </c>
      <c r="F50" s="1280">
        <v>3630</v>
      </c>
      <c r="G50" s="1256">
        <v>1107</v>
      </c>
      <c r="H50" s="1257">
        <v>2347</v>
      </c>
      <c r="I50" s="1258">
        <v>176</v>
      </c>
      <c r="J50" s="1348">
        <v>303</v>
      </c>
      <c r="K50" s="1256">
        <v>18</v>
      </c>
      <c r="L50" s="1256">
        <v>257</v>
      </c>
      <c r="M50" s="1258">
        <v>28</v>
      </c>
      <c r="N50" s="2003"/>
      <c r="O50" s="1143"/>
      <c r="P50" s="1143"/>
      <c r="Q50" s="1143"/>
      <c r="R50" s="1146"/>
      <c r="S50" s="1146"/>
      <c r="T50" s="1146"/>
      <c r="U50" s="1146"/>
      <c r="V50" s="1146"/>
      <c r="W50" s="1146"/>
      <c r="X50" s="1146"/>
      <c r="Y50" s="1146"/>
      <c r="Z50" s="1146"/>
      <c r="AA50" s="1146"/>
      <c r="AB50" s="1342"/>
      <c r="AC50" s="1367"/>
      <c r="AD50" s="1367"/>
      <c r="AE50" s="1367"/>
      <c r="AF50" s="1367"/>
      <c r="AG50" s="1367"/>
      <c r="AH50" s="1367"/>
      <c r="AI50" s="1367"/>
      <c r="AJ50" s="1367"/>
      <c r="AK50" s="1367"/>
      <c r="AL50" s="1367"/>
      <c r="AM50" s="1367"/>
    </row>
    <row r="51" spans="1:39" s="1259" customFormat="1" ht="12.75" customHeight="1" x14ac:dyDescent="0.2">
      <c r="A51" s="1113" t="s">
        <v>80</v>
      </c>
      <c r="B51" s="1280">
        <v>14154</v>
      </c>
      <c r="C51" s="1256">
        <v>2192</v>
      </c>
      <c r="D51" s="1257">
        <v>10893</v>
      </c>
      <c r="E51" s="1258">
        <v>1069</v>
      </c>
      <c r="F51" s="1280">
        <v>7258</v>
      </c>
      <c r="G51" s="1256">
        <v>1384</v>
      </c>
      <c r="H51" s="1257">
        <v>5214</v>
      </c>
      <c r="I51" s="1258">
        <v>660</v>
      </c>
      <c r="J51" s="1348">
        <v>3914</v>
      </c>
      <c r="K51" s="1256">
        <v>176</v>
      </c>
      <c r="L51" s="1256">
        <v>3580</v>
      </c>
      <c r="M51" s="1258">
        <v>158</v>
      </c>
      <c r="N51" s="2003"/>
      <c r="O51" s="1143"/>
      <c r="P51" s="1143"/>
      <c r="Q51" s="1143"/>
      <c r="R51" s="1146"/>
      <c r="S51" s="1146"/>
      <c r="T51" s="1146"/>
      <c r="U51" s="1146"/>
      <c r="V51" s="1146"/>
      <c r="W51" s="1146"/>
      <c r="X51" s="1146"/>
      <c r="Y51" s="1146"/>
      <c r="Z51" s="1146"/>
      <c r="AA51" s="1146"/>
      <c r="AB51" s="1342"/>
      <c r="AC51" s="1367"/>
      <c r="AD51" s="1367"/>
      <c r="AE51" s="1367"/>
      <c r="AF51" s="1367"/>
      <c r="AG51" s="1367"/>
      <c r="AH51" s="1367"/>
      <c r="AI51" s="1367"/>
      <c r="AJ51" s="1367"/>
      <c r="AK51" s="1367"/>
      <c r="AL51" s="1367"/>
      <c r="AM51" s="1367"/>
    </row>
    <row r="52" spans="1:39" s="1268" customFormat="1" ht="12.75" customHeight="1" x14ac:dyDescent="0.2">
      <c r="A52" s="1113" t="s">
        <v>81</v>
      </c>
      <c r="B52" s="1280">
        <v>12101</v>
      </c>
      <c r="C52" s="1256">
        <v>2842</v>
      </c>
      <c r="D52" s="1257">
        <v>8036</v>
      </c>
      <c r="E52" s="1258">
        <v>1223</v>
      </c>
      <c r="F52" s="1280">
        <v>5505</v>
      </c>
      <c r="G52" s="1256">
        <v>1098</v>
      </c>
      <c r="H52" s="1257">
        <v>3761</v>
      </c>
      <c r="I52" s="1258">
        <v>646</v>
      </c>
      <c r="J52" s="1348">
        <v>853</v>
      </c>
      <c r="K52" s="1256">
        <v>46</v>
      </c>
      <c r="L52" s="1256">
        <v>739</v>
      </c>
      <c r="M52" s="1258">
        <v>68</v>
      </c>
      <c r="N52" s="2003"/>
      <c r="O52" s="1143"/>
      <c r="P52" s="1143"/>
      <c r="Q52" s="1143"/>
      <c r="R52" s="1146"/>
      <c r="S52" s="1146"/>
      <c r="T52" s="1146"/>
      <c r="U52" s="1146"/>
      <c r="V52" s="1146"/>
      <c r="W52" s="1146"/>
      <c r="X52" s="1146"/>
      <c r="Y52" s="1146"/>
      <c r="Z52" s="1146"/>
      <c r="AA52" s="1146"/>
      <c r="AB52" s="1342"/>
      <c r="AC52" s="1367"/>
      <c r="AD52" s="1367"/>
      <c r="AE52" s="1367"/>
      <c r="AF52" s="1367"/>
      <c r="AG52" s="1367"/>
      <c r="AH52" s="1367"/>
      <c r="AI52" s="1367"/>
      <c r="AJ52" s="1367"/>
      <c r="AK52" s="1367"/>
      <c r="AL52" s="1367"/>
      <c r="AM52" s="1367"/>
    </row>
    <row r="53" spans="1:39" s="1259" customFormat="1" ht="12.75" customHeight="1" x14ac:dyDescent="0.2">
      <c r="A53" s="1113" t="s">
        <v>82</v>
      </c>
      <c r="B53" s="1280">
        <v>11324</v>
      </c>
      <c r="C53" s="1256">
        <v>1684</v>
      </c>
      <c r="D53" s="1257">
        <v>8412</v>
      </c>
      <c r="E53" s="1258">
        <v>1228</v>
      </c>
      <c r="F53" s="1280">
        <v>8655</v>
      </c>
      <c r="G53" s="1256">
        <v>1476</v>
      </c>
      <c r="H53" s="1257">
        <v>6354</v>
      </c>
      <c r="I53" s="1258">
        <v>825</v>
      </c>
      <c r="J53" s="1348">
        <v>1114</v>
      </c>
      <c r="K53" s="1256">
        <v>41</v>
      </c>
      <c r="L53" s="1256">
        <v>886</v>
      </c>
      <c r="M53" s="1258">
        <v>187</v>
      </c>
      <c r="N53" s="2003"/>
      <c r="O53" s="1143"/>
      <c r="P53" s="1143"/>
      <c r="Q53" s="1143"/>
      <c r="R53" s="1146"/>
      <c r="S53" s="1146"/>
      <c r="T53" s="1146"/>
      <c r="U53" s="1146"/>
      <c r="V53" s="1146"/>
      <c r="W53" s="1146"/>
      <c r="X53" s="1146"/>
      <c r="Y53" s="1146"/>
      <c r="Z53" s="1146"/>
      <c r="AA53" s="1146"/>
      <c r="AB53" s="1342"/>
      <c r="AC53" s="1367"/>
      <c r="AD53" s="1367"/>
      <c r="AE53" s="1367"/>
      <c r="AF53" s="1367"/>
      <c r="AG53" s="1367"/>
      <c r="AH53" s="1367"/>
      <c r="AI53" s="1367"/>
      <c r="AJ53" s="1367"/>
      <c r="AK53" s="1367"/>
      <c r="AL53" s="1367"/>
      <c r="AM53" s="1367"/>
    </row>
    <row r="54" spans="1:39" s="1255" customFormat="1" ht="12.75" customHeight="1" x14ac:dyDescent="0.2">
      <c r="A54" s="1269" t="s">
        <v>83</v>
      </c>
      <c r="B54" s="1280">
        <v>18933</v>
      </c>
      <c r="C54" s="1256">
        <v>3236</v>
      </c>
      <c r="D54" s="1257">
        <v>14321</v>
      </c>
      <c r="E54" s="1258">
        <v>1376</v>
      </c>
      <c r="F54" s="1280">
        <v>12322</v>
      </c>
      <c r="G54" s="1256">
        <v>2855</v>
      </c>
      <c r="H54" s="1257">
        <v>8737</v>
      </c>
      <c r="I54" s="1258">
        <v>730</v>
      </c>
      <c r="J54" s="1348">
        <v>1273</v>
      </c>
      <c r="K54" s="1256">
        <v>115</v>
      </c>
      <c r="L54" s="1256">
        <v>1071</v>
      </c>
      <c r="M54" s="1258">
        <v>87</v>
      </c>
      <c r="N54" s="2003"/>
      <c r="O54" s="1143"/>
      <c r="P54" s="1143"/>
      <c r="Q54" s="1143"/>
      <c r="R54" s="1146"/>
      <c r="S54" s="1146"/>
      <c r="T54" s="1146"/>
      <c r="U54" s="1146"/>
      <c r="V54" s="1146"/>
      <c r="W54" s="1146"/>
      <c r="X54" s="1146"/>
      <c r="Y54" s="1146"/>
      <c r="Z54" s="1146"/>
      <c r="AA54" s="1146"/>
      <c r="AB54" s="1342"/>
      <c r="AC54" s="1367"/>
      <c r="AD54" s="1367"/>
      <c r="AE54" s="1367"/>
      <c r="AF54" s="1367"/>
      <c r="AG54" s="1367"/>
      <c r="AH54" s="1367"/>
      <c r="AI54" s="1367"/>
      <c r="AJ54" s="1367"/>
      <c r="AK54" s="1367"/>
      <c r="AL54" s="1367"/>
      <c r="AM54" s="1367"/>
    </row>
    <row r="55" spans="1:39" s="1259" customFormat="1" ht="12.75" customHeight="1" x14ac:dyDescent="0.2">
      <c r="A55" s="1113" t="s">
        <v>84</v>
      </c>
      <c r="B55" s="1280">
        <v>73144</v>
      </c>
      <c r="C55" s="1256">
        <v>15339</v>
      </c>
      <c r="D55" s="1257">
        <v>49927</v>
      </c>
      <c r="E55" s="1258">
        <v>7878</v>
      </c>
      <c r="F55" s="1280">
        <v>31985</v>
      </c>
      <c r="G55" s="1256">
        <v>6266</v>
      </c>
      <c r="H55" s="1257">
        <v>22278</v>
      </c>
      <c r="I55" s="1258">
        <v>3441</v>
      </c>
      <c r="J55" s="1348">
        <v>11688</v>
      </c>
      <c r="K55" s="1256">
        <v>916</v>
      </c>
      <c r="L55" s="1256">
        <v>9290</v>
      </c>
      <c r="M55" s="1258">
        <v>1482</v>
      </c>
      <c r="N55" s="2003"/>
      <c r="O55" s="1143"/>
      <c r="P55" s="1143"/>
      <c r="Q55" s="1143"/>
      <c r="R55" s="1146"/>
      <c r="S55" s="1146"/>
      <c r="T55" s="1146"/>
      <c r="U55" s="1146"/>
      <c r="V55" s="1146"/>
      <c r="W55" s="1146"/>
      <c r="X55" s="1146"/>
      <c r="Y55" s="1146"/>
      <c r="Z55" s="1146"/>
      <c r="AA55" s="1146"/>
      <c r="AB55" s="1342"/>
      <c r="AC55" s="1367"/>
      <c r="AD55" s="1367"/>
      <c r="AE55" s="1367"/>
      <c r="AF55" s="1367"/>
      <c r="AG55" s="1367"/>
      <c r="AH55" s="1367"/>
      <c r="AI55" s="1367"/>
      <c r="AJ55" s="1367"/>
      <c r="AK55" s="1367"/>
      <c r="AL55" s="1367"/>
      <c r="AM55" s="1367"/>
    </row>
    <row r="56" spans="1:39" s="1259" customFormat="1" ht="13.5" customHeight="1" x14ac:dyDescent="0.2">
      <c r="A56" s="1005" t="s">
        <v>85</v>
      </c>
      <c r="B56" s="1343">
        <v>748221</v>
      </c>
      <c r="C56" s="1344">
        <v>142185</v>
      </c>
      <c r="D56" s="1345">
        <v>527184</v>
      </c>
      <c r="E56" s="1346">
        <v>78852</v>
      </c>
      <c r="F56" s="1343">
        <v>252673</v>
      </c>
      <c r="G56" s="1344">
        <v>44265</v>
      </c>
      <c r="H56" s="1345">
        <v>181611</v>
      </c>
      <c r="I56" s="1346">
        <v>26797</v>
      </c>
      <c r="J56" s="1347">
        <v>93429</v>
      </c>
      <c r="K56" s="1344">
        <v>5835</v>
      </c>
      <c r="L56" s="1344">
        <v>78765</v>
      </c>
      <c r="M56" s="1346">
        <v>8829</v>
      </c>
      <c r="N56" s="2003"/>
      <c r="O56" s="1143"/>
      <c r="P56" s="1143"/>
      <c r="Q56" s="1143"/>
      <c r="R56" s="1146"/>
      <c r="S56" s="1146"/>
      <c r="T56" s="1146"/>
      <c r="U56" s="1146"/>
      <c r="V56" s="1146"/>
      <c r="W56" s="1146"/>
      <c r="X56" s="1146"/>
      <c r="Y56" s="1146"/>
      <c r="Z56" s="1146"/>
      <c r="AA56" s="1146"/>
      <c r="AB56" s="1342"/>
      <c r="AC56" s="1367"/>
      <c r="AD56" s="1367"/>
      <c r="AE56" s="1367"/>
      <c r="AF56" s="1367"/>
      <c r="AG56" s="1367"/>
      <c r="AH56" s="1367"/>
      <c r="AI56" s="1367"/>
      <c r="AJ56" s="1367"/>
      <c r="AK56" s="1367"/>
      <c r="AL56" s="1367"/>
      <c r="AM56" s="1367"/>
    </row>
    <row r="57" spans="1:39" s="1259" customFormat="1" ht="13.5" customHeight="1" x14ac:dyDescent="0.2">
      <c r="A57" s="1113" t="s">
        <v>86</v>
      </c>
      <c r="B57" s="1280">
        <v>138054</v>
      </c>
      <c r="C57" s="1256">
        <v>27527</v>
      </c>
      <c r="D57" s="1257">
        <v>97492</v>
      </c>
      <c r="E57" s="1258">
        <v>13035</v>
      </c>
      <c r="F57" s="1280">
        <v>39087</v>
      </c>
      <c r="G57" s="1256">
        <v>6843</v>
      </c>
      <c r="H57" s="1257">
        <v>27804</v>
      </c>
      <c r="I57" s="1258">
        <v>4440</v>
      </c>
      <c r="J57" s="1348">
        <v>13613</v>
      </c>
      <c r="K57" s="1256">
        <v>913</v>
      </c>
      <c r="L57" s="1256">
        <v>11422</v>
      </c>
      <c r="M57" s="1258">
        <v>1278</v>
      </c>
      <c r="N57" s="2003"/>
      <c r="O57" s="1143"/>
      <c r="P57" s="1143"/>
      <c r="Q57" s="1143"/>
      <c r="R57" s="1146"/>
      <c r="S57" s="1146"/>
      <c r="T57" s="1146"/>
      <c r="U57" s="1146"/>
      <c r="V57" s="1146"/>
      <c r="W57" s="1146"/>
      <c r="X57" s="1146"/>
      <c r="Y57" s="1146"/>
      <c r="Z57" s="1146"/>
      <c r="AA57" s="1146"/>
      <c r="AB57" s="1342"/>
      <c r="AC57" s="1367"/>
      <c r="AD57" s="1367"/>
      <c r="AE57" s="1367"/>
      <c r="AF57" s="1367"/>
      <c r="AG57" s="1367"/>
      <c r="AH57" s="1367"/>
      <c r="AI57" s="1367"/>
      <c r="AJ57" s="1367"/>
      <c r="AK57" s="1367"/>
      <c r="AL57" s="1367"/>
      <c r="AM57" s="1367"/>
    </row>
    <row r="58" spans="1:39" s="1259" customFormat="1" ht="13.5" customHeight="1" x14ac:dyDescent="0.2">
      <c r="A58" s="1113" t="s">
        <v>255</v>
      </c>
      <c r="B58" s="1280">
        <v>21427</v>
      </c>
      <c r="C58" s="1256">
        <v>5363</v>
      </c>
      <c r="D58" s="1257">
        <v>14403</v>
      </c>
      <c r="E58" s="1258">
        <v>1661</v>
      </c>
      <c r="F58" s="1280">
        <v>7982</v>
      </c>
      <c r="G58" s="1256">
        <v>1589</v>
      </c>
      <c r="H58" s="1257">
        <v>5740</v>
      </c>
      <c r="I58" s="1258">
        <v>653</v>
      </c>
      <c r="J58" s="1348">
        <v>2761</v>
      </c>
      <c r="K58" s="1256">
        <v>38</v>
      </c>
      <c r="L58" s="1256">
        <v>2602</v>
      </c>
      <c r="M58" s="1258">
        <v>121</v>
      </c>
      <c r="N58" s="2003"/>
      <c r="O58" s="1143"/>
      <c r="P58" s="1143"/>
      <c r="Q58" s="1143"/>
      <c r="R58" s="1146"/>
      <c r="S58" s="1146"/>
      <c r="T58" s="1146"/>
      <c r="U58" s="1146"/>
      <c r="V58" s="1146"/>
      <c r="W58" s="1146"/>
      <c r="X58" s="1146"/>
      <c r="Y58" s="1146"/>
      <c r="Z58" s="1146"/>
      <c r="AA58" s="1146"/>
      <c r="AB58" s="1342"/>
      <c r="AC58" s="1367"/>
      <c r="AD58" s="1367"/>
      <c r="AE58" s="1367"/>
      <c r="AF58" s="1367"/>
      <c r="AG58" s="1367"/>
      <c r="AH58" s="1367"/>
      <c r="AI58" s="1367"/>
      <c r="AJ58" s="1367"/>
      <c r="AK58" s="1367"/>
      <c r="AL58" s="1367"/>
      <c r="AM58" s="1367"/>
    </row>
    <row r="59" spans="1:39" s="1259" customFormat="1" ht="13.5" customHeight="1" x14ac:dyDescent="0.2">
      <c r="A59" s="1113" t="s">
        <v>88</v>
      </c>
      <c r="B59" s="1280">
        <v>23492</v>
      </c>
      <c r="C59" s="1256">
        <v>3208</v>
      </c>
      <c r="D59" s="1257">
        <v>18345</v>
      </c>
      <c r="E59" s="1258">
        <v>1939</v>
      </c>
      <c r="F59" s="1280">
        <v>10069</v>
      </c>
      <c r="G59" s="1256">
        <v>1529</v>
      </c>
      <c r="H59" s="1257">
        <v>7652</v>
      </c>
      <c r="I59" s="1258">
        <v>888</v>
      </c>
      <c r="J59" s="1348">
        <v>5868</v>
      </c>
      <c r="K59" s="1256">
        <v>119</v>
      </c>
      <c r="L59" s="1256">
        <v>5609</v>
      </c>
      <c r="M59" s="1258">
        <v>140</v>
      </c>
      <c r="N59" s="2003"/>
      <c r="O59" s="1143"/>
      <c r="P59" s="1143"/>
      <c r="Q59" s="1143"/>
      <c r="R59" s="1146"/>
      <c r="S59" s="1146"/>
      <c r="T59" s="1146"/>
      <c r="U59" s="1146"/>
      <c r="V59" s="1146"/>
      <c r="W59" s="1146"/>
      <c r="X59" s="1146"/>
      <c r="Y59" s="1146"/>
      <c r="Z59" s="1146"/>
      <c r="AA59" s="1146"/>
      <c r="AB59" s="1342"/>
      <c r="AC59" s="1367"/>
      <c r="AD59" s="1367"/>
      <c r="AE59" s="1367"/>
      <c r="AF59" s="1367"/>
      <c r="AG59" s="1367"/>
      <c r="AH59" s="1367"/>
      <c r="AI59" s="1367"/>
      <c r="AJ59" s="1367"/>
      <c r="AK59" s="1367"/>
      <c r="AL59" s="1367"/>
      <c r="AM59" s="1367"/>
    </row>
    <row r="60" spans="1:39" s="1268" customFormat="1" ht="13.5" customHeight="1" x14ac:dyDescent="0.2">
      <c r="A60" s="1113" t="s">
        <v>89</v>
      </c>
      <c r="B60" s="1280">
        <v>79090</v>
      </c>
      <c r="C60" s="1256">
        <v>16916</v>
      </c>
      <c r="D60" s="1257">
        <v>53824</v>
      </c>
      <c r="E60" s="1258">
        <v>8350</v>
      </c>
      <c r="F60" s="1280">
        <v>22982</v>
      </c>
      <c r="G60" s="1256">
        <v>4021</v>
      </c>
      <c r="H60" s="1257">
        <v>16290</v>
      </c>
      <c r="I60" s="1258">
        <v>2671</v>
      </c>
      <c r="J60" s="1348">
        <v>7583</v>
      </c>
      <c r="K60" s="1256">
        <v>620</v>
      </c>
      <c r="L60" s="1256">
        <v>5994</v>
      </c>
      <c r="M60" s="1258">
        <v>969</v>
      </c>
      <c r="N60" s="2003"/>
      <c r="O60" s="1143"/>
      <c r="P60" s="1143"/>
      <c r="Q60" s="1143"/>
      <c r="R60" s="1146"/>
      <c r="S60" s="1146"/>
      <c r="T60" s="1146"/>
      <c r="U60" s="1146"/>
      <c r="V60" s="1146"/>
      <c r="W60" s="1146"/>
      <c r="X60" s="1146"/>
      <c r="Y60" s="1146"/>
      <c r="Z60" s="1146"/>
      <c r="AA60" s="1146"/>
      <c r="AB60" s="1342"/>
      <c r="AC60" s="1367"/>
      <c r="AD60" s="1367"/>
      <c r="AE60" s="1367"/>
      <c r="AF60" s="1367"/>
      <c r="AG60" s="1367"/>
      <c r="AH60" s="1367"/>
      <c r="AI60" s="1367"/>
      <c r="AJ60" s="1367"/>
      <c r="AK60" s="1367"/>
      <c r="AL60" s="1367"/>
      <c r="AM60" s="1367"/>
    </row>
    <row r="61" spans="1:39" s="1259" customFormat="1" ht="13.5" customHeight="1" x14ac:dyDescent="0.2">
      <c r="A61" s="1113" t="s">
        <v>90</v>
      </c>
      <c r="B61" s="1280">
        <v>40814</v>
      </c>
      <c r="C61" s="1256">
        <v>7078</v>
      </c>
      <c r="D61" s="1257">
        <v>30255</v>
      </c>
      <c r="E61" s="1258">
        <v>3481</v>
      </c>
      <c r="F61" s="1280">
        <v>12683</v>
      </c>
      <c r="G61" s="1256">
        <v>2007</v>
      </c>
      <c r="H61" s="1257">
        <v>9549</v>
      </c>
      <c r="I61" s="1258">
        <v>1127</v>
      </c>
      <c r="J61" s="1348">
        <v>3281</v>
      </c>
      <c r="K61" s="1256">
        <v>276</v>
      </c>
      <c r="L61" s="1256">
        <v>2816</v>
      </c>
      <c r="M61" s="1258">
        <v>189</v>
      </c>
      <c r="N61" s="2003"/>
      <c r="O61" s="1143"/>
      <c r="P61" s="1143"/>
      <c r="Q61" s="1143"/>
      <c r="R61" s="1146"/>
      <c r="S61" s="1146"/>
      <c r="T61" s="1146"/>
      <c r="U61" s="1146"/>
      <c r="V61" s="1146"/>
      <c r="W61" s="1146"/>
      <c r="X61" s="1146"/>
      <c r="Y61" s="1146"/>
      <c r="Z61" s="1146"/>
      <c r="AA61" s="1146"/>
      <c r="AB61" s="1342"/>
      <c r="AC61" s="1367"/>
      <c r="AD61" s="1367"/>
      <c r="AE61" s="1367"/>
      <c r="AF61" s="1367"/>
      <c r="AG61" s="1367"/>
      <c r="AH61" s="1367"/>
      <c r="AI61" s="1367"/>
      <c r="AJ61" s="1367"/>
      <c r="AK61" s="1367"/>
      <c r="AL61" s="1367"/>
      <c r="AM61" s="1367"/>
    </row>
    <row r="62" spans="1:39" s="1259" customFormat="1" ht="13.5" customHeight="1" x14ac:dyDescent="0.2">
      <c r="A62" s="1113" t="s">
        <v>91</v>
      </c>
      <c r="B62" s="1280">
        <v>37585</v>
      </c>
      <c r="C62" s="1256">
        <v>7929</v>
      </c>
      <c r="D62" s="1257">
        <v>26247</v>
      </c>
      <c r="E62" s="1258">
        <v>3409</v>
      </c>
      <c r="F62" s="1280">
        <v>13147</v>
      </c>
      <c r="G62" s="1256">
        <v>2501</v>
      </c>
      <c r="H62" s="1257">
        <v>9450</v>
      </c>
      <c r="I62" s="1258">
        <v>1196</v>
      </c>
      <c r="J62" s="1348">
        <v>5355</v>
      </c>
      <c r="K62" s="1256">
        <v>105</v>
      </c>
      <c r="L62" s="1256">
        <v>4982</v>
      </c>
      <c r="M62" s="1258">
        <v>268</v>
      </c>
      <c r="N62" s="2003"/>
      <c r="O62" s="1143"/>
      <c r="P62" s="1143"/>
      <c r="Q62" s="1143"/>
      <c r="R62" s="1146"/>
      <c r="S62" s="1146"/>
      <c r="T62" s="1146"/>
      <c r="U62" s="1146"/>
      <c r="V62" s="1146"/>
      <c r="W62" s="1146"/>
      <c r="X62" s="1146"/>
      <c r="Y62" s="1146"/>
      <c r="Z62" s="1146"/>
      <c r="AA62" s="1146"/>
      <c r="AB62" s="1342"/>
      <c r="AC62" s="1367"/>
      <c r="AD62" s="1367"/>
      <c r="AE62" s="1367"/>
      <c r="AF62" s="1367"/>
      <c r="AG62" s="1367"/>
      <c r="AH62" s="1367"/>
      <c r="AI62" s="1367"/>
      <c r="AJ62" s="1367"/>
      <c r="AK62" s="1367"/>
      <c r="AL62" s="1367"/>
      <c r="AM62" s="1367"/>
    </row>
    <row r="63" spans="1:39" s="1259" customFormat="1" ht="13.5" customHeight="1" x14ac:dyDescent="0.2">
      <c r="A63" s="1113" t="s">
        <v>92</v>
      </c>
      <c r="B63" s="1280">
        <v>68780</v>
      </c>
      <c r="C63" s="1256">
        <v>13814</v>
      </c>
      <c r="D63" s="1257">
        <v>48046</v>
      </c>
      <c r="E63" s="1258">
        <v>6920</v>
      </c>
      <c r="F63" s="1280">
        <v>18768</v>
      </c>
      <c r="G63" s="1256">
        <v>3375</v>
      </c>
      <c r="H63" s="1257">
        <v>13400</v>
      </c>
      <c r="I63" s="1258">
        <v>1993</v>
      </c>
      <c r="J63" s="1348">
        <v>4920</v>
      </c>
      <c r="K63" s="1256">
        <v>259</v>
      </c>
      <c r="L63" s="1256">
        <v>4189</v>
      </c>
      <c r="M63" s="1258">
        <v>472</v>
      </c>
      <c r="N63" s="2003"/>
      <c r="O63" s="1143"/>
      <c r="P63" s="1143"/>
      <c r="Q63" s="1143"/>
      <c r="R63" s="1146"/>
      <c r="S63" s="1146"/>
      <c r="T63" s="1146"/>
      <c r="U63" s="1146"/>
      <c r="V63" s="1146"/>
      <c r="W63" s="1146"/>
      <c r="X63" s="1146"/>
      <c r="Y63" s="1146"/>
      <c r="Z63" s="1146"/>
      <c r="AA63" s="1146"/>
      <c r="AB63" s="1342"/>
      <c r="AC63" s="1367"/>
      <c r="AD63" s="1367"/>
      <c r="AE63" s="1367"/>
      <c r="AF63" s="1367"/>
      <c r="AG63" s="1367"/>
      <c r="AH63" s="1367"/>
      <c r="AI63" s="1367"/>
      <c r="AJ63" s="1367"/>
      <c r="AK63" s="1367"/>
      <c r="AL63" s="1367"/>
      <c r="AM63" s="1367"/>
    </row>
    <row r="64" spans="1:39" s="1259" customFormat="1" ht="13.5" customHeight="1" x14ac:dyDescent="0.2">
      <c r="A64" s="1113" t="s">
        <v>93</v>
      </c>
      <c r="B64" s="1280">
        <v>43450</v>
      </c>
      <c r="C64" s="1256">
        <v>7574</v>
      </c>
      <c r="D64" s="1257">
        <v>30493</v>
      </c>
      <c r="E64" s="1258">
        <v>5383</v>
      </c>
      <c r="F64" s="1280">
        <v>13582</v>
      </c>
      <c r="G64" s="1256">
        <v>2211</v>
      </c>
      <c r="H64" s="1257">
        <v>9979</v>
      </c>
      <c r="I64" s="1258">
        <v>1392</v>
      </c>
      <c r="J64" s="1348">
        <v>1297</v>
      </c>
      <c r="K64" s="1256">
        <v>74</v>
      </c>
      <c r="L64" s="1256">
        <v>1117</v>
      </c>
      <c r="M64" s="1258">
        <v>106</v>
      </c>
      <c r="N64" s="2003"/>
      <c r="O64" s="1143"/>
      <c r="P64" s="1143"/>
      <c r="Q64" s="1143"/>
      <c r="R64" s="1146"/>
      <c r="S64" s="1146"/>
      <c r="T64" s="1146"/>
      <c r="U64" s="1146"/>
      <c r="V64" s="1146"/>
      <c r="W64" s="1146"/>
      <c r="X64" s="1146"/>
      <c r="Y64" s="1146"/>
      <c r="Z64" s="1146"/>
      <c r="AA64" s="1146"/>
      <c r="AB64" s="1342"/>
      <c r="AC64" s="1367"/>
      <c r="AD64" s="1367"/>
      <c r="AE64" s="1367"/>
      <c r="AF64" s="1367"/>
      <c r="AG64" s="1367"/>
      <c r="AH64" s="1367"/>
      <c r="AI64" s="1367"/>
      <c r="AJ64" s="1367"/>
      <c r="AK64" s="1367"/>
      <c r="AL64" s="1367"/>
      <c r="AM64" s="1367"/>
    </row>
    <row r="65" spans="1:39" s="1259" customFormat="1" ht="13.5" customHeight="1" x14ac:dyDescent="0.2">
      <c r="A65" s="1113" t="s">
        <v>94</v>
      </c>
      <c r="B65" s="1280">
        <v>66316</v>
      </c>
      <c r="C65" s="1256">
        <v>10362</v>
      </c>
      <c r="D65" s="1257">
        <v>47139</v>
      </c>
      <c r="E65" s="1258">
        <v>8815</v>
      </c>
      <c r="F65" s="1280">
        <v>20758</v>
      </c>
      <c r="G65" s="1256">
        <v>3300</v>
      </c>
      <c r="H65" s="1257">
        <v>15163</v>
      </c>
      <c r="I65" s="1258">
        <v>2295</v>
      </c>
      <c r="J65" s="1348">
        <v>11010</v>
      </c>
      <c r="K65" s="1256">
        <v>615</v>
      </c>
      <c r="L65" s="1256">
        <v>9354</v>
      </c>
      <c r="M65" s="1258">
        <v>1041</v>
      </c>
      <c r="N65" s="2003"/>
      <c r="O65" s="1143"/>
      <c r="P65" s="1143"/>
      <c r="Q65" s="1143"/>
      <c r="R65" s="1146"/>
      <c r="S65" s="1146"/>
      <c r="T65" s="1146"/>
      <c r="U65" s="1146"/>
      <c r="V65" s="1146"/>
      <c r="W65" s="1146"/>
      <c r="X65" s="1146"/>
      <c r="Y65" s="1146"/>
      <c r="Z65" s="1146"/>
      <c r="AA65" s="1146"/>
      <c r="AB65" s="1342"/>
      <c r="AC65" s="1367"/>
      <c r="AD65" s="1367"/>
      <c r="AE65" s="1367"/>
      <c r="AF65" s="1367"/>
      <c r="AG65" s="1367"/>
      <c r="AH65" s="1367"/>
      <c r="AI65" s="1367"/>
      <c r="AJ65" s="1367"/>
      <c r="AK65" s="1367"/>
      <c r="AL65" s="1367"/>
      <c r="AM65" s="1367"/>
    </row>
    <row r="66" spans="1:39" s="1268" customFormat="1" ht="13.5" customHeight="1" x14ac:dyDescent="0.2">
      <c r="A66" s="1113" t="s">
        <v>95</v>
      </c>
      <c r="B66" s="1280">
        <v>51072</v>
      </c>
      <c r="C66" s="1256">
        <v>10965</v>
      </c>
      <c r="D66" s="1257">
        <v>34714</v>
      </c>
      <c r="E66" s="1258">
        <v>5393</v>
      </c>
      <c r="F66" s="1280">
        <v>21886</v>
      </c>
      <c r="G66" s="1256">
        <v>4015</v>
      </c>
      <c r="H66" s="1257">
        <v>15669</v>
      </c>
      <c r="I66" s="1258">
        <v>2202</v>
      </c>
      <c r="J66" s="1348">
        <v>5923</v>
      </c>
      <c r="K66" s="1256">
        <v>769</v>
      </c>
      <c r="L66" s="1256">
        <v>4573</v>
      </c>
      <c r="M66" s="1258">
        <v>581</v>
      </c>
      <c r="N66" s="2003"/>
      <c r="O66" s="1143"/>
      <c r="P66" s="1143"/>
      <c r="Q66" s="1143"/>
      <c r="R66" s="1146"/>
      <c r="S66" s="1146"/>
      <c r="T66" s="1146"/>
      <c r="U66" s="1146"/>
      <c r="V66" s="1146"/>
      <c r="W66" s="1146"/>
      <c r="X66" s="1146"/>
      <c r="Y66" s="1146"/>
      <c r="Z66" s="1146"/>
      <c r="AA66" s="1146"/>
      <c r="AB66" s="1342"/>
      <c r="AC66" s="1367"/>
      <c r="AD66" s="1367"/>
      <c r="AE66" s="1367"/>
      <c r="AF66" s="1367"/>
      <c r="AG66" s="1367"/>
      <c r="AH66" s="1367"/>
      <c r="AI66" s="1367"/>
      <c r="AJ66" s="1367"/>
      <c r="AK66" s="1367"/>
      <c r="AL66" s="1367"/>
      <c r="AM66" s="1367"/>
    </row>
    <row r="67" spans="1:39" s="1259" customFormat="1" ht="13.5" customHeight="1" x14ac:dyDescent="0.2">
      <c r="A67" s="1113" t="s">
        <v>96</v>
      </c>
      <c r="B67" s="1280">
        <v>27177</v>
      </c>
      <c r="C67" s="1256">
        <v>4794</v>
      </c>
      <c r="D67" s="1257">
        <v>19202</v>
      </c>
      <c r="E67" s="1258">
        <v>3181</v>
      </c>
      <c r="F67" s="1280">
        <v>11514</v>
      </c>
      <c r="G67" s="1256">
        <v>2066</v>
      </c>
      <c r="H67" s="1257">
        <v>8142</v>
      </c>
      <c r="I67" s="1258">
        <v>1306</v>
      </c>
      <c r="J67" s="1348">
        <v>4938</v>
      </c>
      <c r="K67" s="1256">
        <v>340</v>
      </c>
      <c r="L67" s="1256">
        <v>4169</v>
      </c>
      <c r="M67" s="1258">
        <v>429</v>
      </c>
      <c r="N67" s="2003"/>
      <c r="O67" s="1143"/>
      <c r="P67" s="1143"/>
      <c r="Q67" s="1143"/>
      <c r="R67" s="1146"/>
      <c r="S67" s="1146"/>
      <c r="T67" s="1146"/>
      <c r="U67" s="1146"/>
      <c r="V67" s="1146"/>
      <c r="W67" s="1146"/>
      <c r="X67" s="1146"/>
      <c r="Y67" s="1146"/>
      <c r="Z67" s="1146"/>
      <c r="AA67" s="1146"/>
      <c r="AB67" s="1342"/>
      <c r="AC67" s="1367"/>
      <c r="AD67" s="1367"/>
      <c r="AE67" s="1367"/>
      <c r="AF67" s="1367"/>
      <c r="AG67" s="1367"/>
      <c r="AH67" s="1367"/>
      <c r="AI67" s="1367"/>
      <c r="AJ67" s="1367"/>
      <c r="AK67" s="1367"/>
      <c r="AL67" s="1367"/>
      <c r="AM67" s="1367"/>
    </row>
    <row r="68" spans="1:39" s="1259" customFormat="1" ht="12.75" customHeight="1" x14ac:dyDescent="0.2">
      <c r="A68" s="1113" t="s">
        <v>97</v>
      </c>
      <c r="B68" s="1280">
        <v>67919</v>
      </c>
      <c r="C68" s="1256">
        <v>11591</v>
      </c>
      <c r="D68" s="1257">
        <v>48792</v>
      </c>
      <c r="E68" s="1258">
        <v>7536</v>
      </c>
      <c r="F68" s="1280">
        <v>23371</v>
      </c>
      <c r="G68" s="1256">
        <v>4117</v>
      </c>
      <c r="H68" s="1257">
        <v>16668</v>
      </c>
      <c r="I68" s="1258">
        <v>2586</v>
      </c>
      <c r="J68" s="1348">
        <v>14053</v>
      </c>
      <c r="K68" s="1256">
        <v>863</v>
      </c>
      <c r="L68" s="1256">
        <v>11654</v>
      </c>
      <c r="M68" s="1258">
        <v>1536</v>
      </c>
      <c r="N68" s="2003"/>
      <c r="O68" s="1143"/>
      <c r="P68" s="1143"/>
      <c r="Q68" s="1143"/>
      <c r="R68" s="1146"/>
      <c r="S68" s="1146"/>
      <c r="T68" s="1146"/>
      <c r="U68" s="1146"/>
      <c r="V68" s="1146"/>
      <c r="W68" s="1146"/>
      <c r="X68" s="1146"/>
      <c r="Y68" s="1146"/>
      <c r="Z68" s="1146"/>
      <c r="AA68" s="1146"/>
      <c r="AB68" s="1342"/>
      <c r="AC68" s="1367"/>
      <c r="AD68" s="1367"/>
      <c r="AE68" s="1367"/>
      <c r="AF68" s="1367"/>
      <c r="AG68" s="1367"/>
      <c r="AH68" s="1367"/>
      <c r="AI68" s="1367"/>
      <c r="AJ68" s="1367"/>
      <c r="AK68" s="1367"/>
      <c r="AL68" s="1367"/>
      <c r="AM68" s="1367"/>
    </row>
    <row r="69" spans="1:39" s="1255" customFormat="1" ht="12" customHeight="1" x14ac:dyDescent="0.2">
      <c r="A69" s="1113" t="s">
        <v>98</v>
      </c>
      <c r="B69" s="1349">
        <v>59067</v>
      </c>
      <c r="C69" s="1350">
        <v>10799</v>
      </c>
      <c r="D69" s="1351">
        <v>41511</v>
      </c>
      <c r="E69" s="1352">
        <v>6757</v>
      </c>
      <c r="F69" s="1349">
        <v>24277</v>
      </c>
      <c r="G69" s="1350">
        <v>4629</v>
      </c>
      <c r="H69" s="1351">
        <v>17120</v>
      </c>
      <c r="I69" s="1352">
        <v>2528</v>
      </c>
      <c r="J69" s="1353">
        <v>10477</v>
      </c>
      <c r="K69" s="1350">
        <v>710</v>
      </c>
      <c r="L69" s="1350">
        <v>8316</v>
      </c>
      <c r="M69" s="1352">
        <v>1451</v>
      </c>
      <c r="N69" s="2003"/>
      <c r="O69" s="1143"/>
      <c r="P69" s="1143"/>
      <c r="Q69" s="1143"/>
      <c r="R69" s="1146"/>
      <c r="S69" s="1146"/>
      <c r="T69" s="1146"/>
      <c r="U69" s="1146"/>
      <c r="V69" s="1146"/>
      <c r="W69" s="1146"/>
      <c r="X69" s="1146"/>
      <c r="Y69" s="1146"/>
      <c r="Z69" s="1146"/>
      <c r="AA69" s="1146"/>
      <c r="AB69" s="1342"/>
      <c r="AC69" s="1367"/>
      <c r="AD69" s="1367"/>
      <c r="AE69" s="1367"/>
      <c r="AF69" s="1367"/>
      <c r="AG69" s="1367"/>
      <c r="AH69" s="1367"/>
      <c r="AI69" s="1367"/>
      <c r="AJ69" s="1367"/>
      <c r="AK69" s="1367"/>
      <c r="AL69" s="1367"/>
      <c r="AM69" s="1367"/>
    </row>
    <row r="70" spans="1:39" s="1259" customFormat="1" ht="12" customHeight="1" x14ac:dyDescent="0.2">
      <c r="A70" s="1261" t="s">
        <v>99</v>
      </c>
      <c r="B70" s="1274">
        <v>23978</v>
      </c>
      <c r="C70" s="1262">
        <v>4265</v>
      </c>
      <c r="D70" s="1263">
        <v>16721</v>
      </c>
      <c r="E70" s="1264">
        <v>2992</v>
      </c>
      <c r="F70" s="1274">
        <v>12567</v>
      </c>
      <c r="G70" s="1262">
        <v>2062</v>
      </c>
      <c r="H70" s="1263">
        <v>8985</v>
      </c>
      <c r="I70" s="1264">
        <v>1520</v>
      </c>
      <c r="J70" s="1354">
        <v>2350</v>
      </c>
      <c r="K70" s="1262">
        <v>134</v>
      </c>
      <c r="L70" s="1262">
        <v>1968</v>
      </c>
      <c r="M70" s="1264">
        <v>248</v>
      </c>
      <c r="N70" s="2003"/>
      <c r="O70" s="1143"/>
      <c r="P70" s="1143"/>
      <c r="Q70" s="1143"/>
      <c r="R70" s="1146"/>
      <c r="S70" s="1146"/>
      <c r="T70" s="1146"/>
      <c r="U70" s="1146"/>
      <c r="V70" s="1146"/>
      <c r="W70" s="1146"/>
      <c r="X70" s="1146"/>
      <c r="Y70" s="1146"/>
      <c r="Z70" s="1146"/>
      <c r="AA70" s="1146"/>
      <c r="AB70" s="1342"/>
      <c r="AC70" s="1367"/>
      <c r="AD70" s="1367"/>
      <c r="AE70" s="1367"/>
      <c r="AF70" s="1367"/>
      <c r="AG70" s="1367"/>
      <c r="AH70" s="1367"/>
      <c r="AI70" s="1367"/>
      <c r="AJ70" s="1367"/>
      <c r="AK70" s="1367"/>
      <c r="AL70" s="1367"/>
      <c r="AM70" s="1367"/>
    </row>
    <row r="71" spans="1:39" s="1259" customFormat="1" ht="12" customHeight="1" x14ac:dyDescent="0.2">
      <c r="A71" s="1043" t="s">
        <v>100</v>
      </c>
      <c r="B71" s="1355">
        <v>362193</v>
      </c>
      <c r="C71" s="1356">
        <v>63506</v>
      </c>
      <c r="D71" s="1357">
        <v>253479</v>
      </c>
      <c r="E71" s="1358">
        <v>45208</v>
      </c>
      <c r="F71" s="1355">
        <v>141644</v>
      </c>
      <c r="G71" s="1356">
        <v>24229</v>
      </c>
      <c r="H71" s="1357">
        <v>97424</v>
      </c>
      <c r="I71" s="1358">
        <v>19991</v>
      </c>
      <c r="J71" s="1359">
        <v>58778</v>
      </c>
      <c r="K71" s="1356">
        <v>4032</v>
      </c>
      <c r="L71" s="1356">
        <v>49000</v>
      </c>
      <c r="M71" s="1358">
        <v>5746</v>
      </c>
      <c r="N71" s="2003"/>
      <c r="O71" s="1143"/>
      <c r="P71" s="1143"/>
      <c r="Q71" s="1143"/>
      <c r="R71" s="1146"/>
      <c r="S71" s="1146"/>
      <c r="T71" s="1146"/>
      <c r="U71" s="1146"/>
      <c r="V71" s="1146"/>
      <c r="W71" s="1146"/>
      <c r="X71" s="1146"/>
      <c r="Y71" s="1146"/>
      <c r="Z71" s="1146"/>
      <c r="AA71" s="1146"/>
      <c r="AB71" s="1342"/>
      <c r="AC71" s="1367"/>
      <c r="AD71" s="1367"/>
      <c r="AE71" s="1367"/>
      <c r="AF71" s="1367"/>
      <c r="AG71" s="1367"/>
      <c r="AH71" s="1367"/>
      <c r="AI71" s="1367"/>
      <c r="AJ71" s="1367"/>
      <c r="AK71" s="1367"/>
      <c r="AL71" s="1367"/>
      <c r="AM71" s="1367"/>
    </row>
    <row r="72" spans="1:39" s="1259" customFormat="1" ht="12" customHeight="1" x14ac:dyDescent="0.2">
      <c r="A72" s="1113" t="s">
        <v>101</v>
      </c>
      <c r="B72" s="1280">
        <v>29528</v>
      </c>
      <c r="C72" s="1256">
        <v>5625</v>
      </c>
      <c r="D72" s="1257">
        <v>20252</v>
      </c>
      <c r="E72" s="1258">
        <v>3651</v>
      </c>
      <c r="F72" s="1280">
        <v>12791</v>
      </c>
      <c r="G72" s="1256">
        <v>2189</v>
      </c>
      <c r="H72" s="1257">
        <v>8964</v>
      </c>
      <c r="I72" s="1258">
        <v>1638</v>
      </c>
      <c r="J72" s="1348">
        <v>3115</v>
      </c>
      <c r="K72" s="1256">
        <v>147</v>
      </c>
      <c r="L72" s="1256">
        <v>2536</v>
      </c>
      <c r="M72" s="1258">
        <v>432</v>
      </c>
      <c r="N72" s="2003"/>
      <c r="O72" s="1143"/>
      <c r="P72" s="1143"/>
      <c r="Q72" s="1143"/>
      <c r="R72" s="1146"/>
      <c r="S72" s="1146"/>
      <c r="T72" s="1146"/>
      <c r="U72" s="1146"/>
      <c r="V72" s="1146"/>
      <c r="W72" s="1146"/>
      <c r="X72" s="1146"/>
      <c r="Y72" s="1146"/>
      <c r="Z72" s="1146"/>
      <c r="AA72" s="1146"/>
      <c r="AB72" s="1342"/>
      <c r="AC72" s="1367"/>
      <c r="AD72" s="1367"/>
      <c r="AE72" s="1367"/>
      <c r="AF72" s="1367"/>
      <c r="AG72" s="1367"/>
      <c r="AH72" s="1367"/>
      <c r="AI72" s="1367"/>
      <c r="AJ72" s="1367"/>
      <c r="AK72" s="1367"/>
      <c r="AL72" s="1367"/>
      <c r="AM72" s="1367"/>
    </row>
    <row r="73" spans="1:39" s="1270" customFormat="1" ht="12.75" x14ac:dyDescent="0.2">
      <c r="A73" s="1113" t="s">
        <v>102</v>
      </c>
      <c r="B73" s="1360">
        <v>99549</v>
      </c>
      <c r="C73" s="1361">
        <v>17493</v>
      </c>
      <c r="D73" s="1362">
        <v>71757</v>
      </c>
      <c r="E73" s="1363">
        <v>10299</v>
      </c>
      <c r="F73" s="1360">
        <v>32826</v>
      </c>
      <c r="G73" s="1361">
        <v>5832</v>
      </c>
      <c r="H73" s="1362">
        <v>23058</v>
      </c>
      <c r="I73" s="1363">
        <v>3936</v>
      </c>
      <c r="J73" s="1364">
        <v>18307</v>
      </c>
      <c r="K73" s="1361">
        <v>1263</v>
      </c>
      <c r="L73" s="1361">
        <v>15719</v>
      </c>
      <c r="M73" s="1363">
        <v>1325</v>
      </c>
      <c r="N73" s="2003"/>
      <c r="O73" s="1143"/>
      <c r="P73" s="1143"/>
      <c r="Q73" s="1143"/>
      <c r="R73" s="1146"/>
      <c r="S73" s="1146"/>
      <c r="T73" s="1146"/>
      <c r="U73" s="1146"/>
      <c r="V73" s="1146"/>
      <c r="W73" s="1146"/>
      <c r="X73" s="1146"/>
      <c r="Y73" s="1146"/>
      <c r="Z73" s="1146"/>
      <c r="AA73" s="1146"/>
      <c r="AB73" s="1342"/>
      <c r="AC73" s="1367"/>
      <c r="AD73" s="1367"/>
      <c r="AE73" s="1367"/>
      <c r="AF73" s="1367"/>
      <c r="AG73" s="1367"/>
      <c r="AH73" s="1367"/>
      <c r="AI73" s="1367"/>
      <c r="AJ73" s="1367"/>
      <c r="AK73" s="1367"/>
      <c r="AL73" s="1367"/>
      <c r="AM73" s="1367"/>
    </row>
    <row r="74" spans="1:39" s="1260" customFormat="1" ht="12" customHeight="1" x14ac:dyDescent="0.2">
      <c r="A74" s="1113" t="s">
        <v>266</v>
      </c>
      <c r="B74" s="1349">
        <v>143081</v>
      </c>
      <c r="C74" s="1350">
        <v>24427</v>
      </c>
      <c r="D74" s="1351">
        <v>97484</v>
      </c>
      <c r="E74" s="1352">
        <v>21170</v>
      </c>
      <c r="F74" s="1349">
        <v>65880</v>
      </c>
      <c r="G74" s="1350">
        <v>10772</v>
      </c>
      <c r="H74" s="1351">
        <v>43994</v>
      </c>
      <c r="I74" s="1352">
        <v>11114</v>
      </c>
      <c r="J74" s="1353">
        <v>23326</v>
      </c>
      <c r="K74" s="1350">
        <v>1642</v>
      </c>
      <c r="L74" s="1350">
        <v>19393</v>
      </c>
      <c r="M74" s="1352">
        <v>2291</v>
      </c>
      <c r="N74" s="2003"/>
      <c r="O74" s="1143"/>
      <c r="P74" s="1143"/>
      <c r="Q74" s="1143"/>
      <c r="R74" s="1146"/>
      <c r="S74" s="1146"/>
      <c r="T74" s="1146"/>
      <c r="U74" s="1146"/>
      <c r="V74" s="1146"/>
      <c r="W74" s="1146"/>
      <c r="X74" s="1146"/>
      <c r="Y74" s="1146"/>
      <c r="Z74" s="1146"/>
      <c r="AA74" s="1146"/>
      <c r="AB74" s="1342"/>
      <c r="AC74" s="1367"/>
      <c r="AD74" s="1367"/>
      <c r="AE74" s="1367"/>
      <c r="AF74" s="1367"/>
      <c r="AG74" s="1367"/>
      <c r="AH74" s="1367"/>
      <c r="AI74" s="1367"/>
      <c r="AJ74" s="1367"/>
      <c r="AK74" s="1367"/>
      <c r="AL74" s="1367"/>
      <c r="AM74" s="1367"/>
    </row>
    <row r="75" spans="1:39" s="1260" customFormat="1" ht="24.75" customHeight="1" x14ac:dyDescent="0.2">
      <c r="A75" s="1022" t="s">
        <v>495</v>
      </c>
      <c r="B75" s="1280">
        <v>68752</v>
      </c>
      <c r="C75" s="1256">
        <v>11841</v>
      </c>
      <c r="D75" s="1257">
        <v>46700</v>
      </c>
      <c r="E75" s="1258">
        <v>10211</v>
      </c>
      <c r="F75" s="1280">
        <v>35243</v>
      </c>
      <c r="G75" s="1256">
        <v>6009</v>
      </c>
      <c r="H75" s="1257">
        <v>22963</v>
      </c>
      <c r="I75" s="1258">
        <v>6271</v>
      </c>
      <c r="J75" s="1348">
        <v>12403</v>
      </c>
      <c r="K75" s="1256">
        <v>930</v>
      </c>
      <c r="L75" s="1256">
        <v>10098</v>
      </c>
      <c r="M75" s="1258">
        <v>1375</v>
      </c>
      <c r="N75" s="2003"/>
      <c r="O75" s="1143"/>
      <c r="P75" s="1143"/>
      <c r="Q75" s="1143"/>
      <c r="R75" s="1146"/>
      <c r="S75" s="1146"/>
      <c r="T75" s="1146"/>
      <c r="U75" s="1146"/>
      <c r="V75" s="1146"/>
      <c r="W75" s="1146"/>
      <c r="X75" s="1146"/>
      <c r="Y75" s="1146"/>
      <c r="Z75" s="1146"/>
      <c r="AA75" s="1146"/>
      <c r="AB75" s="1342"/>
      <c r="AC75" s="1367"/>
      <c r="AD75" s="1367"/>
      <c r="AE75" s="1367"/>
      <c r="AF75" s="1367"/>
      <c r="AG75" s="1367"/>
      <c r="AH75" s="1367"/>
      <c r="AI75" s="1367"/>
      <c r="AJ75" s="1367"/>
      <c r="AK75" s="1367"/>
      <c r="AL75" s="1367"/>
      <c r="AM75" s="1367"/>
    </row>
    <row r="76" spans="1:39" s="1259" customFormat="1" ht="12" customHeight="1" x14ac:dyDescent="0.2">
      <c r="A76" s="1046" t="s">
        <v>105</v>
      </c>
      <c r="B76" s="1280">
        <v>28115</v>
      </c>
      <c r="C76" s="1256">
        <v>4066</v>
      </c>
      <c r="D76" s="1257">
        <v>18858</v>
      </c>
      <c r="E76" s="1258">
        <v>5191</v>
      </c>
      <c r="F76" s="1280">
        <v>17457</v>
      </c>
      <c r="G76" s="1256">
        <v>2397</v>
      </c>
      <c r="H76" s="1257">
        <v>11677</v>
      </c>
      <c r="I76" s="1258">
        <v>3383</v>
      </c>
      <c r="J76" s="1348">
        <v>3311</v>
      </c>
      <c r="K76" s="1256">
        <v>199</v>
      </c>
      <c r="L76" s="1256">
        <v>2770</v>
      </c>
      <c r="M76" s="1258">
        <v>342</v>
      </c>
      <c r="N76" s="2003"/>
      <c r="O76" s="1143"/>
      <c r="P76" s="1143"/>
      <c r="Q76" s="1143"/>
      <c r="R76" s="1146"/>
      <c r="S76" s="1146"/>
      <c r="T76" s="1146"/>
      <c r="U76" s="1146"/>
      <c r="V76" s="1146"/>
      <c r="W76" s="1146"/>
      <c r="X76" s="1146"/>
      <c r="Y76" s="1146"/>
      <c r="Z76" s="1146"/>
      <c r="AA76" s="1146"/>
      <c r="AB76" s="1342"/>
      <c r="AC76" s="1367"/>
      <c r="AD76" s="1367"/>
      <c r="AE76" s="1367"/>
      <c r="AF76" s="1367"/>
      <c r="AG76" s="1367"/>
      <c r="AH76" s="1367"/>
      <c r="AI76" s="1367"/>
      <c r="AJ76" s="1367"/>
      <c r="AK76" s="1367"/>
      <c r="AL76" s="1367"/>
      <c r="AM76" s="1367"/>
    </row>
    <row r="77" spans="1:39" s="1255" customFormat="1" ht="24.75" customHeight="1" x14ac:dyDescent="0.2">
      <c r="A77" s="1046" t="s">
        <v>783</v>
      </c>
      <c r="B77" s="1349">
        <v>46214</v>
      </c>
      <c r="C77" s="1350">
        <v>8520</v>
      </c>
      <c r="D77" s="1351">
        <v>31926</v>
      </c>
      <c r="E77" s="1352">
        <v>5768</v>
      </c>
      <c r="F77" s="1349">
        <v>13180</v>
      </c>
      <c r="G77" s="1350">
        <v>2366</v>
      </c>
      <c r="H77" s="1351">
        <v>9354</v>
      </c>
      <c r="I77" s="1352">
        <v>1460</v>
      </c>
      <c r="J77" s="1353">
        <v>7612</v>
      </c>
      <c r="K77" s="1350">
        <v>513</v>
      </c>
      <c r="L77" s="1350">
        <v>6525</v>
      </c>
      <c r="M77" s="1352">
        <v>574</v>
      </c>
      <c r="N77" s="2003"/>
      <c r="O77" s="1143"/>
      <c r="P77" s="1143"/>
      <c r="Q77" s="1143"/>
      <c r="R77" s="1146"/>
      <c r="S77" s="1146"/>
      <c r="T77" s="1146"/>
      <c r="U77" s="1146"/>
      <c r="V77" s="1146"/>
      <c r="W77" s="1146"/>
      <c r="X77" s="1146"/>
      <c r="Y77" s="1146"/>
      <c r="Z77" s="1146"/>
      <c r="AA77" s="1146"/>
      <c r="AB77" s="1342"/>
      <c r="AC77" s="1367"/>
      <c r="AD77" s="1367"/>
      <c r="AE77" s="1367"/>
      <c r="AF77" s="1367"/>
      <c r="AG77" s="1367"/>
      <c r="AH77" s="1367"/>
      <c r="AI77" s="1367"/>
      <c r="AJ77" s="1367"/>
      <c r="AK77" s="1367"/>
      <c r="AL77" s="1367"/>
      <c r="AM77" s="1367"/>
    </row>
    <row r="78" spans="1:39" s="1259" customFormat="1" ht="12.75" customHeight="1" x14ac:dyDescent="0.2">
      <c r="A78" s="1113" t="s">
        <v>107</v>
      </c>
      <c r="B78" s="1280">
        <v>90035</v>
      </c>
      <c r="C78" s="1256">
        <v>15961</v>
      </c>
      <c r="D78" s="1257">
        <v>63986</v>
      </c>
      <c r="E78" s="1258">
        <v>10088</v>
      </c>
      <c r="F78" s="1280">
        <v>30147</v>
      </c>
      <c r="G78" s="1256">
        <v>5436</v>
      </c>
      <c r="H78" s="1257">
        <v>21408</v>
      </c>
      <c r="I78" s="1258">
        <v>3303</v>
      </c>
      <c r="J78" s="1348">
        <v>14030</v>
      </c>
      <c r="K78" s="1256">
        <v>980</v>
      </c>
      <c r="L78" s="1256">
        <v>11352</v>
      </c>
      <c r="M78" s="1258">
        <v>1698</v>
      </c>
      <c r="N78" s="2003"/>
      <c r="O78" s="1143"/>
      <c r="P78" s="1143"/>
      <c r="Q78" s="1143"/>
      <c r="R78" s="1145"/>
      <c r="S78" s="1145"/>
      <c r="T78" s="1145"/>
      <c r="U78" s="1145"/>
      <c r="V78" s="1145"/>
      <c r="W78" s="1145"/>
      <c r="X78" s="1145"/>
      <c r="Y78" s="1145"/>
      <c r="Z78" s="1145"/>
      <c r="AA78" s="1145"/>
      <c r="AB78" s="1342"/>
      <c r="AC78" s="1367"/>
      <c r="AD78" s="1367"/>
      <c r="AE78" s="1367"/>
      <c r="AF78" s="1367"/>
      <c r="AG78" s="1367"/>
      <c r="AH78" s="1367"/>
      <c r="AI78" s="1367"/>
      <c r="AJ78" s="1367"/>
      <c r="AK78" s="1367"/>
      <c r="AL78" s="1367"/>
      <c r="AM78" s="1367"/>
    </row>
    <row r="79" spans="1:39" s="1259" customFormat="1" ht="12.75" customHeight="1" x14ac:dyDescent="0.2">
      <c r="A79" s="1043" t="s">
        <v>108</v>
      </c>
      <c r="B79" s="1343">
        <v>523285</v>
      </c>
      <c r="C79" s="1344">
        <v>95320</v>
      </c>
      <c r="D79" s="1345">
        <v>375908</v>
      </c>
      <c r="E79" s="1346">
        <v>52057</v>
      </c>
      <c r="F79" s="1343">
        <v>188186</v>
      </c>
      <c r="G79" s="1344">
        <v>32779</v>
      </c>
      <c r="H79" s="1345">
        <v>135661</v>
      </c>
      <c r="I79" s="1346">
        <v>19746</v>
      </c>
      <c r="J79" s="1347">
        <v>83188</v>
      </c>
      <c r="K79" s="1344">
        <v>5153</v>
      </c>
      <c r="L79" s="1344">
        <v>71054</v>
      </c>
      <c r="M79" s="1346">
        <v>6981</v>
      </c>
      <c r="N79" s="2003"/>
      <c r="O79" s="1143"/>
      <c r="P79" s="1143"/>
      <c r="Q79" s="1143"/>
      <c r="R79" s="1146"/>
      <c r="S79" s="1146"/>
      <c r="T79" s="1146"/>
      <c r="U79" s="1146"/>
      <c r="V79" s="1146"/>
      <c r="W79" s="1146"/>
      <c r="X79" s="1146"/>
      <c r="Y79" s="1146"/>
      <c r="Z79" s="1146"/>
      <c r="AA79" s="1146"/>
      <c r="AB79" s="1342"/>
      <c r="AC79" s="1367"/>
      <c r="AD79" s="1367"/>
      <c r="AE79" s="1367"/>
      <c r="AF79" s="1367"/>
      <c r="AG79" s="1367"/>
      <c r="AH79" s="1367"/>
      <c r="AI79" s="1367"/>
      <c r="AJ79" s="1367"/>
      <c r="AK79" s="1367"/>
      <c r="AL79" s="1367"/>
      <c r="AM79" s="1367"/>
    </row>
    <row r="80" spans="1:39" s="1259" customFormat="1" ht="12.75" customHeight="1" x14ac:dyDescent="0.2">
      <c r="A80" s="1113" t="s">
        <v>109</v>
      </c>
      <c r="B80" s="1280">
        <v>11831</v>
      </c>
      <c r="C80" s="1256">
        <v>2529</v>
      </c>
      <c r="D80" s="1257">
        <v>8278</v>
      </c>
      <c r="E80" s="1258">
        <v>1024</v>
      </c>
      <c r="F80" s="1280">
        <v>4187</v>
      </c>
      <c r="G80" s="1256">
        <v>849</v>
      </c>
      <c r="H80" s="1257">
        <v>2950</v>
      </c>
      <c r="I80" s="1258">
        <v>388</v>
      </c>
      <c r="J80" s="1348">
        <v>535</v>
      </c>
      <c r="K80" s="1256">
        <v>31</v>
      </c>
      <c r="L80" s="1256">
        <v>433</v>
      </c>
      <c r="M80" s="1258">
        <v>71</v>
      </c>
      <c r="N80" s="2003"/>
      <c r="O80" s="1143"/>
      <c r="P80" s="1143"/>
      <c r="Q80" s="1143"/>
      <c r="R80" s="1146"/>
      <c r="S80" s="1146"/>
      <c r="T80" s="1146"/>
      <c r="U80" s="1146"/>
      <c r="V80" s="1146"/>
      <c r="W80" s="1146"/>
      <c r="X80" s="1146"/>
      <c r="Y80" s="1146"/>
      <c r="Z80" s="1146"/>
      <c r="AA80" s="1146"/>
      <c r="AB80" s="1342"/>
      <c r="AC80" s="1367"/>
      <c r="AD80" s="1367"/>
      <c r="AE80" s="1367"/>
      <c r="AF80" s="1367"/>
      <c r="AG80" s="1367"/>
      <c r="AH80" s="1367"/>
      <c r="AI80" s="1367"/>
      <c r="AJ80" s="1367"/>
      <c r="AK80" s="1367"/>
      <c r="AL80" s="1367"/>
      <c r="AM80" s="1367"/>
    </row>
    <row r="81" spans="1:39" s="1259" customFormat="1" ht="12.75" customHeight="1" x14ac:dyDescent="0.2">
      <c r="A81" s="1113" t="s">
        <v>110</v>
      </c>
      <c r="B81" s="1280">
        <v>13907</v>
      </c>
      <c r="C81" s="1256">
        <v>2541</v>
      </c>
      <c r="D81" s="1257">
        <v>10533</v>
      </c>
      <c r="E81" s="1258">
        <v>833</v>
      </c>
      <c r="F81" s="1280">
        <v>5684</v>
      </c>
      <c r="G81" s="1256">
        <v>1034</v>
      </c>
      <c r="H81" s="1257">
        <v>4243</v>
      </c>
      <c r="I81" s="1258">
        <v>407</v>
      </c>
      <c r="J81" s="1348">
        <v>711</v>
      </c>
      <c r="K81" s="1256">
        <v>27</v>
      </c>
      <c r="L81" s="1256">
        <v>660</v>
      </c>
      <c r="M81" s="1258">
        <v>24</v>
      </c>
      <c r="N81" s="2003"/>
      <c r="O81" s="1143"/>
      <c r="P81" s="1143"/>
      <c r="Q81" s="1143"/>
      <c r="R81" s="1146"/>
      <c r="S81" s="1146"/>
      <c r="T81" s="1146"/>
      <c r="U81" s="1146"/>
      <c r="V81" s="1146"/>
      <c r="W81" s="1146"/>
      <c r="X81" s="1146"/>
      <c r="Y81" s="1146"/>
      <c r="Z81" s="1146"/>
      <c r="AA81" s="1146"/>
      <c r="AB81" s="1342"/>
      <c r="AC81" s="1367"/>
      <c r="AD81" s="1367"/>
      <c r="AE81" s="1367"/>
      <c r="AF81" s="1367"/>
      <c r="AG81" s="1367"/>
      <c r="AH81" s="1367"/>
      <c r="AI81" s="1367"/>
      <c r="AJ81" s="1367"/>
      <c r="AK81" s="1367"/>
      <c r="AL81" s="1367"/>
      <c r="AM81" s="1367"/>
    </row>
    <row r="82" spans="1:39" s="1259" customFormat="1" ht="12.75" customHeight="1" x14ac:dyDescent="0.2">
      <c r="A82" s="1113" t="s">
        <v>111</v>
      </c>
      <c r="B82" s="1280">
        <v>20929</v>
      </c>
      <c r="C82" s="1256">
        <v>4734</v>
      </c>
      <c r="D82" s="1257">
        <v>14531</v>
      </c>
      <c r="E82" s="1258">
        <v>1664</v>
      </c>
      <c r="F82" s="1280">
        <v>9931</v>
      </c>
      <c r="G82" s="1256">
        <v>1883</v>
      </c>
      <c r="H82" s="1257">
        <v>7191</v>
      </c>
      <c r="I82" s="1258">
        <v>857</v>
      </c>
      <c r="J82" s="1348">
        <v>1377</v>
      </c>
      <c r="K82" s="1256">
        <v>105</v>
      </c>
      <c r="L82" s="1256">
        <v>1141</v>
      </c>
      <c r="M82" s="1258">
        <v>131</v>
      </c>
      <c r="N82" s="2003"/>
      <c r="O82" s="1143"/>
      <c r="P82" s="1143"/>
      <c r="Q82" s="1143"/>
      <c r="R82" s="1146"/>
      <c r="S82" s="1146"/>
      <c r="T82" s="1146"/>
      <c r="U82" s="1146"/>
      <c r="V82" s="1146"/>
      <c r="W82" s="1146"/>
      <c r="X82" s="1146"/>
      <c r="Y82" s="1146"/>
      <c r="Z82" s="1146"/>
      <c r="AA82" s="1146"/>
      <c r="AB82" s="1342"/>
      <c r="AC82" s="1367"/>
      <c r="AD82" s="1367"/>
      <c r="AE82" s="1367"/>
      <c r="AF82" s="1367"/>
      <c r="AG82" s="1367"/>
      <c r="AH82" s="1367"/>
      <c r="AI82" s="1367"/>
      <c r="AJ82" s="1367"/>
      <c r="AK82" s="1367"/>
      <c r="AL82" s="1367"/>
      <c r="AM82" s="1367"/>
    </row>
    <row r="83" spans="1:39" s="1259" customFormat="1" ht="12.75" customHeight="1" x14ac:dyDescent="0.2">
      <c r="A83" s="1113" t="s">
        <v>112</v>
      </c>
      <c r="B83" s="1280">
        <v>71332</v>
      </c>
      <c r="C83" s="1256">
        <v>12539</v>
      </c>
      <c r="D83" s="1257">
        <v>50098</v>
      </c>
      <c r="E83" s="1258">
        <v>8695</v>
      </c>
      <c r="F83" s="1280">
        <v>22968</v>
      </c>
      <c r="G83" s="1256">
        <v>4253</v>
      </c>
      <c r="H83" s="1257">
        <v>16155</v>
      </c>
      <c r="I83" s="1258">
        <v>2560</v>
      </c>
      <c r="J83" s="1348">
        <v>11528</v>
      </c>
      <c r="K83" s="1256">
        <v>769</v>
      </c>
      <c r="L83" s="1256">
        <v>8844</v>
      </c>
      <c r="M83" s="1258">
        <v>1915</v>
      </c>
      <c r="N83" s="2003"/>
      <c r="O83" s="1143"/>
      <c r="P83" s="1143"/>
      <c r="Q83" s="1143"/>
      <c r="R83" s="1146"/>
      <c r="S83" s="1146"/>
      <c r="T83" s="1146"/>
      <c r="U83" s="1146"/>
      <c r="V83" s="1146"/>
      <c r="W83" s="1146"/>
      <c r="X83" s="1146"/>
      <c r="Y83" s="1146"/>
      <c r="Z83" s="1146"/>
      <c r="AA83" s="1146"/>
      <c r="AB83" s="1342"/>
      <c r="AC83" s="1367"/>
      <c r="AD83" s="1367"/>
      <c r="AE83" s="1367"/>
      <c r="AF83" s="1367"/>
      <c r="AG83" s="1367"/>
      <c r="AH83" s="1367"/>
      <c r="AI83" s="1367"/>
      <c r="AJ83" s="1367"/>
      <c r="AK83" s="1367"/>
      <c r="AL83" s="1367"/>
      <c r="AM83" s="1367"/>
    </row>
    <row r="84" spans="1:39" s="1259" customFormat="1" ht="12.75" customHeight="1" x14ac:dyDescent="0.2">
      <c r="A84" s="1113" t="s">
        <v>113</v>
      </c>
      <c r="B84" s="1280">
        <v>128084</v>
      </c>
      <c r="C84" s="1256">
        <v>23503</v>
      </c>
      <c r="D84" s="1257">
        <v>92958</v>
      </c>
      <c r="E84" s="1258">
        <v>11623</v>
      </c>
      <c r="F84" s="1280">
        <v>35990</v>
      </c>
      <c r="G84" s="1256">
        <v>6002</v>
      </c>
      <c r="H84" s="1257">
        <v>26158</v>
      </c>
      <c r="I84" s="1258">
        <v>3830</v>
      </c>
      <c r="J84" s="1348">
        <v>21115</v>
      </c>
      <c r="K84" s="1256">
        <v>1343</v>
      </c>
      <c r="L84" s="1256">
        <v>18402</v>
      </c>
      <c r="M84" s="1258">
        <v>1370</v>
      </c>
      <c r="N84" s="2003"/>
      <c r="O84" s="1143"/>
      <c r="P84" s="1143"/>
      <c r="Q84" s="1143"/>
      <c r="R84" s="1146"/>
      <c r="S84" s="1146"/>
      <c r="T84" s="1146"/>
      <c r="U84" s="1146"/>
      <c r="V84" s="1146"/>
      <c r="W84" s="1146"/>
      <c r="X84" s="1146"/>
      <c r="Y84" s="1146"/>
      <c r="Z84" s="1146"/>
      <c r="AA84" s="1146"/>
      <c r="AB84" s="1342"/>
      <c r="AC84" s="1367"/>
      <c r="AD84" s="1367"/>
      <c r="AE84" s="1367"/>
      <c r="AF84" s="1367"/>
      <c r="AG84" s="1367"/>
      <c r="AH84" s="1367"/>
      <c r="AI84" s="1367"/>
      <c r="AJ84" s="1367"/>
      <c r="AK84" s="1367"/>
      <c r="AL84" s="1367"/>
      <c r="AM84" s="1367"/>
    </row>
    <row r="85" spans="1:39" s="1259" customFormat="1" ht="12.75" customHeight="1" x14ac:dyDescent="0.2">
      <c r="A85" s="1113" t="s">
        <v>114</v>
      </c>
      <c r="B85" s="1280">
        <v>59149</v>
      </c>
      <c r="C85" s="1256">
        <v>11007</v>
      </c>
      <c r="D85" s="1257">
        <v>42793</v>
      </c>
      <c r="E85" s="1258">
        <v>5349</v>
      </c>
      <c r="F85" s="1280">
        <v>22272</v>
      </c>
      <c r="G85" s="1256">
        <v>3854</v>
      </c>
      <c r="H85" s="1257">
        <v>16031</v>
      </c>
      <c r="I85" s="1258">
        <v>2387</v>
      </c>
      <c r="J85" s="1348">
        <v>10064</v>
      </c>
      <c r="K85" s="1256">
        <v>529</v>
      </c>
      <c r="L85" s="1256">
        <v>9154</v>
      </c>
      <c r="M85" s="1258">
        <v>381</v>
      </c>
      <c r="N85" s="2003"/>
      <c r="O85" s="1143"/>
      <c r="P85" s="1143"/>
      <c r="Q85" s="1143"/>
      <c r="R85" s="1146"/>
      <c r="S85" s="1146"/>
      <c r="T85" s="1146"/>
      <c r="U85" s="1146"/>
      <c r="V85" s="1146"/>
      <c r="W85" s="1146"/>
      <c r="X85" s="1146"/>
      <c r="Y85" s="1146"/>
      <c r="Z85" s="1146"/>
      <c r="AA85" s="1146"/>
      <c r="AB85" s="1342"/>
      <c r="AC85" s="1367"/>
      <c r="AD85" s="1367"/>
      <c r="AE85" s="1367"/>
      <c r="AF85" s="1367"/>
      <c r="AG85" s="1367"/>
      <c r="AH85" s="1367"/>
      <c r="AI85" s="1367"/>
      <c r="AJ85" s="1367"/>
      <c r="AK85" s="1367"/>
      <c r="AL85" s="1367"/>
      <c r="AM85" s="1367"/>
    </row>
    <row r="86" spans="1:39" s="1259" customFormat="1" ht="12.75" customHeight="1" x14ac:dyDescent="0.2">
      <c r="A86" s="1113" t="s">
        <v>115</v>
      </c>
      <c r="B86" s="1280">
        <v>64654</v>
      </c>
      <c r="C86" s="1256">
        <v>11111</v>
      </c>
      <c r="D86" s="1257">
        <v>45890</v>
      </c>
      <c r="E86" s="1258">
        <v>7653</v>
      </c>
      <c r="F86" s="1280">
        <v>26377</v>
      </c>
      <c r="G86" s="1256">
        <v>4609</v>
      </c>
      <c r="H86" s="1257">
        <v>18489</v>
      </c>
      <c r="I86" s="1258">
        <v>3279</v>
      </c>
      <c r="J86" s="1348">
        <v>7723</v>
      </c>
      <c r="K86" s="1256">
        <v>532</v>
      </c>
      <c r="L86" s="1256">
        <v>6559</v>
      </c>
      <c r="M86" s="1258">
        <v>632</v>
      </c>
      <c r="N86" s="2003"/>
      <c r="O86" s="1143"/>
      <c r="P86" s="1143"/>
      <c r="Q86" s="1143"/>
      <c r="R86" s="1146"/>
      <c r="S86" s="1146"/>
      <c r="T86" s="1146"/>
      <c r="U86" s="1146"/>
      <c r="V86" s="1146"/>
      <c r="W86" s="1146"/>
      <c r="X86" s="1146"/>
      <c r="Y86" s="1146"/>
      <c r="Z86" s="1146"/>
      <c r="AA86" s="1146"/>
      <c r="AB86" s="1342"/>
      <c r="AC86" s="1367"/>
      <c r="AD86" s="1367"/>
      <c r="AE86" s="1367"/>
      <c r="AF86" s="1367"/>
      <c r="AG86" s="1367"/>
      <c r="AH86" s="1367"/>
      <c r="AI86" s="1367"/>
      <c r="AJ86" s="1367"/>
      <c r="AK86" s="1367"/>
      <c r="AL86" s="1367"/>
      <c r="AM86" s="1367"/>
    </row>
    <row r="87" spans="1:39" s="1259" customFormat="1" ht="12.75" customHeight="1" x14ac:dyDescent="0.2">
      <c r="A87" s="1113" t="s">
        <v>116</v>
      </c>
      <c r="B87" s="1280">
        <v>66664</v>
      </c>
      <c r="C87" s="1256">
        <v>13569</v>
      </c>
      <c r="D87" s="1257">
        <v>47091</v>
      </c>
      <c r="E87" s="1258">
        <v>6004</v>
      </c>
      <c r="F87" s="1280">
        <v>27670</v>
      </c>
      <c r="G87" s="1256">
        <v>4811</v>
      </c>
      <c r="H87" s="1257">
        <v>20388</v>
      </c>
      <c r="I87" s="1258">
        <v>2471</v>
      </c>
      <c r="J87" s="1348">
        <v>10035</v>
      </c>
      <c r="K87" s="1256">
        <v>899</v>
      </c>
      <c r="L87" s="1256">
        <v>8416</v>
      </c>
      <c r="M87" s="1258">
        <v>720</v>
      </c>
      <c r="N87" s="2003"/>
      <c r="O87" s="1143"/>
      <c r="P87" s="1143"/>
      <c r="Q87" s="1143"/>
      <c r="R87" s="1146"/>
      <c r="S87" s="1146"/>
      <c r="T87" s="1146"/>
      <c r="U87" s="1146"/>
      <c r="V87" s="1146"/>
      <c r="W87" s="1146"/>
      <c r="X87" s="1146"/>
      <c r="Y87" s="1146"/>
      <c r="Z87" s="1146"/>
      <c r="AA87" s="1146"/>
      <c r="AB87" s="1342"/>
      <c r="AC87" s="1367"/>
      <c r="AD87" s="1367"/>
      <c r="AE87" s="1367"/>
      <c r="AF87" s="1367"/>
      <c r="AG87" s="1367"/>
      <c r="AH87" s="1367"/>
      <c r="AI87" s="1367"/>
      <c r="AJ87" s="1367"/>
      <c r="AK87" s="1367"/>
      <c r="AL87" s="1367"/>
      <c r="AM87" s="1367"/>
    </row>
    <row r="88" spans="1:39" s="1255" customFormat="1" ht="12.75" customHeight="1" x14ac:dyDescent="0.2">
      <c r="A88" s="1113" t="s">
        <v>117</v>
      </c>
      <c r="B88" s="1280">
        <v>48893</v>
      </c>
      <c r="C88" s="1256">
        <v>9125</v>
      </c>
      <c r="D88" s="1257">
        <v>33422</v>
      </c>
      <c r="E88" s="1258">
        <v>6346</v>
      </c>
      <c r="F88" s="1280">
        <v>20047</v>
      </c>
      <c r="G88" s="1256">
        <v>3549</v>
      </c>
      <c r="H88" s="1257">
        <v>14074</v>
      </c>
      <c r="I88" s="1258">
        <v>2424</v>
      </c>
      <c r="J88" s="1348">
        <v>6863</v>
      </c>
      <c r="K88" s="1256">
        <v>492</v>
      </c>
      <c r="L88" s="1256">
        <v>5103</v>
      </c>
      <c r="M88" s="1258">
        <v>1268</v>
      </c>
      <c r="N88" s="2003"/>
      <c r="O88" s="1143"/>
      <c r="P88" s="1143"/>
      <c r="Q88" s="1143"/>
      <c r="R88" s="1146"/>
      <c r="S88" s="1146"/>
      <c r="T88" s="1146"/>
      <c r="U88" s="1146"/>
      <c r="V88" s="1146"/>
      <c r="W88" s="1146"/>
      <c r="X88" s="1146"/>
      <c r="Y88" s="1146"/>
      <c r="Z88" s="1146"/>
      <c r="AA88" s="1146"/>
      <c r="AB88" s="1342"/>
      <c r="AC88" s="1367"/>
      <c r="AD88" s="1367"/>
      <c r="AE88" s="1367"/>
      <c r="AF88" s="1367"/>
      <c r="AG88" s="1367"/>
      <c r="AH88" s="1367"/>
      <c r="AI88" s="1367"/>
      <c r="AJ88" s="1367"/>
      <c r="AK88" s="1367"/>
      <c r="AL88" s="1367"/>
      <c r="AM88" s="1367"/>
    </row>
    <row r="89" spans="1:39" s="1259" customFormat="1" ht="12.75" customHeight="1" x14ac:dyDescent="0.2">
      <c r="A89" s="1113" t="s">
        <v>118</v>
      </c>
      <c r="B89" s="1280">
        <v>37842</v>
      </c>
      <c r="C89" s="1256">
        <v>4662</v>
      </c>
      <c r="D89" s="1257">
        <v>30314</v>
      </c>
      <c r="E89" s="1258">
        <v>2866</v>
      </c>
      <c r="F89" s="1280">
        <v>13060</v>
      </c>
      <c r="G89" s="1256">
        <v>1935</v>
      </c>
      <c r="H89" s="1257">
        <v>9982</v>
      </c>
      <c r="I89" s="1258">
        <v>1143</v>
      </c>
      <c r="J89" s="1348">
        <v>13237</v>
      </c>
      <c r="K89" s="1256">
        <v>426</v>
      </c>
      <c r="L89" s="1256">
        <v>12342</v>
      </c>
      <c r="M89" s="1258">
        <v>469</v>
      </c>
      <c r="N89" s="2003"/>
      <c r="O89" s="1143"/>
      <c r="P89" s="1143"/>
      <c r="Q89" s="1143"/>
      <c r="R89" s="1145"/>
      <c r="S89" s="1145"/>
      <c r="T89" s="1145"/>
      <c r="U89" s="1145"/>
      <c r="V89" s="1145"/>
      <c r="W89" s="1145"/>
      <c r="X89" s="1145"/>
      <c r="Y89" s="1145"/>
      <c r="Z89" s="1145"/>
      <c r="AA89" s="1145"/>
      <c r="AB89" s="1342"/>
      <c r="AC89" s="1367"/>
      <c r="AD89" s="1367"/>
      <c r="AE89" s="1367"/>
      <c r="AF89" s="1367"/>
      <c r="AG89" s="1367"/>
      <c r="AH89" s="1367"/>
      <c r="AI89" s="1367"/>
      <c r="AJ89" s="1367"/>
      <c r="AK89" s="1367"/>
      <c r="AL89" s="1367"/>
      <c r="AM89" s="1367"/>
    </row>
    <row r="90" spans="1:39" s="1259" customFormat="1" ht="12.75" customHeight="1" x14ac:dyDescent="0.2">
      <c r="A90" s="1005" t="s">
        <v>119</v>
      </c>
      <c r="B90" s="1343">
        <v>341296</v>
      </c>
      <c r="C90" s="1344">
        <v>60363</v>
      </c>
      <c r="D90" s="1345">
        <v>250856</v>
      </c>
      <c r="E90" s="1346">
        <v>30077</v>
      </c>
      <c r="F90" s="1343">
        <v>119639</v>
      </c>
      <c r="G90" s="1344">
        <v>20725</v>
      </c>
      <c r="H90" s="1345">
        <v>84445</v>
      </c>
      <c r="I90" s="1346">
        <v>14469</v>
      </c>
      <c r="J90" s="1347">
        <v>66241</v>
      </c>
      <c r="K90" s="1344">
        <v>3894</v>
      </c>
      <c r="L90" s="1344">
        <v>59635</v>
      </c>
      <c r="M90" s="1346">
        <v>2712</v>
      </c>
      <c r="N90" s="2003"/>
      <c r="O90" s="1143"/>
      <c r="P90" s="1143"/>
      <c r="Q90" s="1143"/>
      <c r="R90" s="1146"/>
      <c r="S90" s="1146"/>
      <c r="T90" s="1146"/>
      <c r="U90" s="1146"/>
      <c r="V90" s="1146"/>
      <c r="W90" s="1146"/>
      <c r="X90" s="1146"/>
      <c r="Y90" s="1146"/>
      <c r="Z90" s="1146"/>
      <c r="AA90" s="1146"/>
      <c r="AB90" s="1342"/>
      <c r="AC90" s="1367"/>
      <c r="AD90" s="1367"/>
      <c r="AE90" s="1367"/>
      <c r="AF90" s="1367"/>
      <c r="AG90" s="1367"/>
      <c r="AH90" s="1367"/>
      <c r="AI90" s="1367"/>
      <c r="AJ90" s="1367"/>
      <c r="AK90" s="1367"/>
      <c r="AL90" s="1367"/>
      <c r="AM90" s="1367"/>
    </row>
    <row r="91" spans="1:39" s="1259" customFormat="1" ht="12.75" customHeight="1" x14ac:dyDescent="0.2">
      <c r="A91" s="1113" t="s">
        <v>120</v>
      </c>
      <c r="B91" s="1280">
        <v>41768</v>
      </c>
      <c r="C91" s="1256">
        <v>10338</v>
      </c>
      <c r="D91" s="1257">
        <v>28034</v>
      </c>
      <c r="E91" s="1258">
        <v>3396</v>
      </c>
      <c r="F91" s="1280">
        <v>13353</v>
      </c>
      <c r="G91" s="1256">
        <v>2617</v>
      </c>
      <c r="H91" s="1257">
        <v>9459</v>
      </c>
      <c r="I91" s="1258">
        <v>1277</v>
      </c>
      <c r="J91" s="1348">
        <v>2423</v>
      </c>
      <c r="K91" s="1256">
        <v>124</v>
      </c>
      <c r="L91" s="1256">
        <v>2194</v>
      </c>
      <c r="M91" s="1258">
        <v>105</v>
      </c>
      <c r="N91" s="2003"/>
      <c r="O91" s="1143"/>
      <c r="P91" s="1143"/>
      <c r="Q91" s="1143"/>
      <c r="R91" s="1146"/>
      <c r="S91" s="1146"/>
      <c r="T91" s="1146"/>
      <c r="U91" s="1146"/>
      <c r="V91" s="1146"/>
      <c r="W91" s="1143"/>
      <c r="Y91" s="1342"/>
      <c r="Z91" s="1342"/>
      <c r="AA91" s="1342"/>
      <c r="AB91" s="1342"/>
      <c r="AC91" s="1367"/>
      <c r="AD91" s="1367"/>
      <c r="AE91" s="1367"/>
      <c r="AF91" s="1367"/>
      <c r="AG91" s="1367"/>
      <c r="AH91" s="1367"/>
      <c r="AI91" s="1367"/>
      <c r="AJ91" s="1367"/>
      <c r="AK91" s="1367"/>
      <c r="AL91" s="1367"/>
      <c r="AM91" s="1367"/>
    </row>
    <row r="92" spans="1:39" s="1259" customFormat="1" ht="12.75" customHeight="1" x14ac:dyDescent="0.2">
      <c r="A92" s="1113" t="s">
        <v>121</v>
      </c>
      <c r="B92" s="1280">
        <v>57914</v>
      </c>
      <c r="C92" s="1256">
        <v>9095</v>
      </c>
      <c r="D92" s="1257">
        <v>44503</v>
      </c>
      <c r="E92" s="1258">
        <v>4316</v>
      </c>
      <c r="F92" s="1280">
        <v>13752</v>
      </c>
      <c r="G92" s="1256">
        <v>2157</v>
      </c>
      <c r="H92" s="1257">
        <v>9327</v>
      </c>
      <c r="I92" s="1258">
        <v>2268</v>
      </c>
      <c r="J92" s="1348">
        <v>17141</v>
      </c>
      <c r="K92" s="1256">
        <v>1015</v>
      </c>
      <c r="L92" s="1256">
        <v>15605</v>
      </c>
      <c r="M92" s="1258">
        <v>521</v>
      </c>
      <c r="N92" s="2003"/>
      <c r="O92" s="1143"/>
      <c r="P92" s="1143"/>
      <c r="Q92" s="1143"/>
      <c r="R92" s="1146"/>
      <c r="S92" s="1146"/>
      <c r="T92" s="1146"/>
      <c r="U92" s="1146"/>
      <c r="V92" s="1146"/>
      <c r="W92" s="1146"/>
      <c r="Y92" s="1342"/>
      <c r="Z92" s="1342"/>
      <c r="AA92" s="1342"/>
      <c r="AB92" s="1342"/>
      <c r="AC92" s="1367"/>
      <c r="AD92" s="1367"/>
      <c r="AE92" s="1367"/>
      <c r="AF92" s="1367"/>
      <c r="AG92" s="1367"/>
      <c r="AH92" s="1367"/>
      <c r="AI92" s="1367"/>
      <c r="AJ92" s="1367"/>
      <c r="AK92" s="1367"/>
      <c r="AL92" s="1367"/>
      <c r="AM92" s="1367"/>
    </row>
    <row r="93" spans="1:39" s="1259" customFormat="1" ht="12.75" customHeight="1" x14ac:dyDescent="0.2">
      <c r="A93" s="1113" t="s">
        <v>122</v>
      </c>
      <c r="B93" s="1280">
        <v>28755</v>
      </c>
      <c r="C93" s="1256">
        <v>5571</v>
      </c>
      <c r="D93" s="1257">
        <v>20220</v>
      </c>
      <c r="E93" s="1258">
        <v>2964</v>
      </c>
      <c r="F93" s="1280">
        <v>13339</v>
      </c>
      <c r="G93" s="1256">
        <v>2557</v>
      </c>
      <c r="H93" s="1257">
        <v>9255</v>
      </c>
      <c r="I93" s="1258">
        <v>1527</v>
      </c>
      <c r="J93" s="1348">
        <v>831</v>
      </c>
      <c r="K93" s="1256">
        <v>81</v>
      </c>
      <c r="L93" s="1256">
        <v>686</v>
      </c>
      <c r="M93" s="1258">
        <v>64</v>
      </c>
      <c r="N93" s="2003"/>
      <c r="O93" s="1143"/>
      <c r="P93" s="1143"/>
      <c r="Q93" s="1143"/>
      <c r="R93" s="1146"/>
      <c r="S93" s="1146"/>
      <c r="T93" s="1146"/>
      <c r="U93" s="1146"/>
      <c r="V93" s="1146"/>
      <c r="W93" s="1146"/>
      <c r="Y93" s="1342"/>
      <c r="Z93" s="1342"/>
      <c r="AA93" s="1342"/>
      <c r="AB93" s="1342"/>
      <c r="AC93" s="1367"/>
      <c r="AD93" s="1367"/>
      <c r="AE93" s="1367"/>
      <c r="AF93" s="1367"/>
      <c r="AG93" s="1367"/>
      <c r="AH93" s="1367"/>
      <c r="AI93" s="1367"/>
      <c r="AJ93" s="1367"/>
      <c r="AK93" s="1367"/>
      <c r="AL93" s="1367"/>
      <c r="AM93" s="1367"/>
    </row>
    <row r="94" spans="1:39" s="1259" customFormat="1" ht="12.75" customHeight="1" x14ac:dyDescent="0.2">
      <c r="A94" s="1113" t="s">
        <v>123</v>
      </c>
      <c r="B94" s="1280">
        <v>15913</v>
      </c>
      <c r="C94" s="1256">
        <v>2424</v>
      </c>
      <c r="D94" s="1257">
        <v>11999</v>
      </c>
      <c r="E94" s="1258">
        <v>1490</v>
      </c>
      <c r="F94" s="1280">
        <v>7139</v>
      </c>
      <c r="G94" s="1256">
        <v>1269</v>
      </c>
      <c r="H94" s="1257">
        <v>4851</v>
      </c>
      <c r="I94" s="1258">
        <v>1019</v>
      </c>
      <c r="J94" s="1348">
        <v>5807</v>
      </c>
      <c r="K94" s="1256">
        <v>531</v>
      </c>
      <c r="L94" s="1256">
        <v>5109</v>
      </c>
      <c r="M94" s="1258">
        <v>167</v>
      </c>
      <c r="N94" s="2003"/>
      <c r="O94" s="1143"/>
      <c r="P94" s="1143"/>
      <c r="Q94" s="1143"/>
      <c r="R94" s="1146"/>
      <c r="S94" s="1146"/>
      <c r="T94" s="1146"/>
      <c r="U94" s="1146"/>
      <c r="V94" s="1146"/>
      <c r="W94" s="1146"/>
      <c r="Y94" s="1342"/>
      <c r="Z94" s="1342"/>
      <c r="AA94" s="1342"/>
      <c r="AB94" s="1342"/>
      <c r="AC94" s="1367"/>
      <c r="AD94" s="1367"/>
      <c r="AE94" s="1367"/>
      <c r="AF94" s="1367"/>
      <c r="AG94" s="1367"/>
      <c r="AH94" s="1367"/>
      <c r="AI94" s="1367"/>
      <c r="AJ94" s="1367"/>
      <c r="AK94" s="1367"/>
      <c r="AL94" s="1367"/>
      <c r="AM94" s="1367"/>
    </row>
    <row r="95" spans="1:39" s="1259" customFormat="1" ht="12.75" customHeight="1" x14ac:dyDescent="0.2">
      <c r="A95" s="1113" t="s">
        <v>124</v>
      </c>
      <c r="B95" s="1280">
        <v>75041</v>
      </c>
      <c r="C95" s="1256">
        <v>13043</v>
      </c>
      <c r="D95" s="1257">
        <v>55515</v>
      </c>
      <c r="E95" s="1258">
        <v>6483</v>
      </c>
      <c r="F95" s="1280">
        <v>21075</v>
      </c>
      <c r="G95" s="1256">
        <v>3490</v>
      </c>
      <c r="H95" s="1257">
        <v>15291</v>
      </c>
      <c r="I95" s="1258">
        <v>2294</v>
      </c>
      <c r="J95" s="1348">
        <v>13836</v>
      </c>
      <c r="K95" s="1256">
        <v>544</v>
      </c>
      <c r="L95" s="1256">
        <v>12662</v>
      </c>
      <c r="M95" s="1258">
        <v>630</v>
      </c>
      <c r="N95" s="2003"/>
      <c r="O95" s="1143"/>
      <c r="P95" s="1143"/>
      <c r="Q95" s="1143"/>
      <c r="R95" s="1146"/>
      <c r="S95" s="1146"/>
      <c r="T95" s="1146"/>
      <c r="U95" s="1146"/>
      <c r="V95" s="1146"/>
      <c r="W95" s="1146"/>
      <c r="Y95" s="1342"/>
      <c r="Z95" s="1342"/>
      <c r="AA95" s="1342"/>
      <c r="AB95" s="1342"/>
      <c r="AC95" s="1367"/>
      <c r="AD95" s="1367"/>
      <c r="AE95" s="1367"/>
      <c r="AF95" s="1367"/>
      <c r="AG95" s="1367"/>
      <c r="AH95" s="1367"/>
      <c r="AI95" s="1367"/>
      <c r="AJ95" s="1367"/>
      <c r="AK95" s="1367"/>
      <c r="AL95" s="1367"/>
      <c r="AM95" s="1367"/>
    </row>
    <row r="96" spans="1:39" s="1259" customFormat="1" ht="12.75" customHeight="1" x14ac:dyDescent="0.2">
      <c r="A96" s="1113" t="s">
        <v>125</v>
      </c>
      <c r="B96" s="1280">
        <v>53862</v>
      </c>
      <c r="C96" s="1256">
        <v>8670</v>
      </c>
      <c r="D96" s="1257">
        <v>40633</v>
      </c>
      <c r="E96" s="1258">
        <v>4559</v>
      </c>
      <c r="F96" s="1280">
        <v>20343</v>
      </c>
      <c r="G96" s="1256">
        <v>3513</v>
      </c>
      <c r="H96" s="1257">
        <v>14547</v>
      </c>
      <c r="I96" s="1258">
        <v>2283</v>
      </c>
      <c r="J96" s="1348">
        <v>12951</v>
      </c>
      <c r="K96" s="1256">
        <v>737</v>
      </c>
      <c r="L96" s="1256">
        <v>11595</v>
      </c>
      <c r="M96" s="1258">
        <v>619</v>
      </c>
      <c r="N96" s="2003"/>
      <c r="O96" s="1143"/>
      <c r="P96" s="1143"/>
      <c r="Q96" s="1143"/>
      <c r="R96" s="1146"/>
      <c r="S96" s="1146"/>
      <c r="T96" s="1146"/>
      <c r="U96" s="1146"/>
      <c r="V96" s="1146"/>
      <c r="W96" s="1143"/>
      <c r="Y96" s="1342"/>
      <c r="Z96" s="1342"/>
      <c r="AA96" s="1342"/>
      <c r="AB96" s="1342"/>
      <c r="AC96" s="1367"/>
      <c r="AD96" s="1367"/>
      <c r="AE96" s="1367"/>
      <c r="AF96" s="1367"/>
      <c r="AG96" s="1367"/>
      <c r="AH96" s="1367"/>
      <c r="AI96" s="1367"/>
      <c r="AJ96" s="1367"/>
      <c r="AK96" s="1367"/>
      <c r="AL96" s="1367"/>
      <c r="AM96" s="1367"/>
    </row>
    <row r="97" spans="1:39" s="1259" customFormat="1" ht="12.75" customHeight="1" x14ac:dyDescent="0.2">
      <c r="A97" s="1113" t="s">
        <v>126</v>
      </c>
      <c r="B97" s="1280">
        <v>27657</v>
      </c>
      <c r="C97" s="1256">
        <v>5314</v>
      </c>
      <c r="D97" s="1257">
        <v>19527</v>
      </c>
      <c r="E97" s="1258">
        <v>2816</v>
      </c>
      <c r="F97" s="1280">
        <v>10973</v>
      </c>
      <c r="G97" s="1256">
        <v>1976</v>
      </c>
      <c r="H97" s="1257">
        <v>7742</v>
      </c>
      <c r="I97" s="1258">
        <v>1255</v>
      </c>
      <c r="J97" s="1348">
        <v>2483</v>
      </c>
      <c r="K97" s="1256">
        <v>173</v>
      </c>
      <c r="L97" s="1256">
        <v>2139</v>
      </c>
      <c r="M97" s="1258">
        <v>171</v>
      </c>
      <c r="N97" s="2003"/>
      <c r="O97" s="1143"/>
      <c r="P97" s="1143"/>
      <c r="Q97" s="1143"/>
      <c r="R97" s="1146"/>
      <c r="S97" s="1146"/>
      <c r="T97" s="1146"/>
      <c r="U97" s="1146"/>
      <c r="V97" s="1146"/>
      <c r="W97" s="1146"/>
      <c r="Y97" s="1342"/>
      <c r="Z97" s="1342"/>
      <c r="AA97" s="1342"/>
      <c r="AB97" s="1342"/>
      <c r="AC97" s="1367"/>
      <c r="AD97" s="1367"/>
      <c r="AE97" s="1367"/>
      <c r="AF97" s="1367"/>
      <c r="AG97" s="1367"/>
      <c r="AH97" s="1367"/>
      <c r="AI97" s="1367"/>
      <c r="AJ97" s="1367"/>
      <c r="AK97" s="1367"/>
      <c r="AL97" s="1367"/>
      <c r="AM97" s="1367"/>
    </row>
    <row r="98" spans="1:39" s="1259" customFormat="1" ht="12.75" customHeight="1" x14ac:dyDescent="0.2">
      <c r="A98" s="1113" t="s">
        <v>127</v>
      </c>
      <c r="B98" s="1280">
        <v>7719</v>
      </c>
      <c r="C98" s="1256">
        <v>1174</v>
      </c>
      <c r="D98" s="1257">
        <v>5473</v>
      </c>
      <c r="E98" s="1258">
        <v>1072</v>
      </c>
      <c r="F98" s="1280">
        <v>4195</v>
      </c>
      <c r="G98" s="1256">
        <v>646</v>
      </c>
      <c r="H98" s="1257">
        <v>2824</v>
      </c>
      <c r="I98" s="1258">
        <v>725</v>
      </c>
      <c r="J98" s="1348">
        <v>1469</v>
      </c>
      <c r="K98" s="1256">
        <v>153</v>
      </c>
      <c r="L98" s="1256">
        <v>1225</v>
      </c>
      <c r="M98" s="1258">
        <v>91</v>
      </c>
      <c r="N98" s="2003"/>
      <c r="O98" s="1143"/>
      <c r="P98" s="1143"/>
      <c r="Q98" s="1143"/>
      <c r="R98" s="1146"/>
      <c r="S98" s="1146"/>
      <c r="T98" s="1146"/>
      <c r="U98" s="1146"/>
      <c r="V98" s="1146"/>
      <c r="W98" s="1146"/>
      <c r="Y98" s="1342"/>
      <c r="Z98" s="1342"/>
      <c r="AA98" s="1342"/>
      <c r="AB98" s="1342"/>
      <c r="AC98" s="1367"/>
      <c r="AD98" s="1367"/>
      <c r="AE98" s="1367"/>
      <c r="AF98" s="1367"/>
      <c r="AG98" s="1367"/>
      <c r="AH98" s="1367"/>
      <c r="AI98" s="1367"/>
      <c r="AJ98" s="1367"/>
      <c r="AK98" s="1367"/>
      <c r="AL98" s="1367"/>
      <c r="AM98" s="1367"/>
    </row>
    <row r="99" spans="1:39" s="1259" customFormat="1" ht="12.75" customHeight="1" x14ac:dyDescent="0.2">
      <c r="A99" s="1113" t="s">
        <v>128</v>
      </c>
      <c r="B99" s="1280">
        <v>22112</v>
      </c>
      <c r="C99" s="1256">
        <v>3021</v>
      </c>
      <c r="D99" s="1257">
        <v>17201</v>
      </c>
      <c r="E99" s="1258">
        <v>1890</v>
      </c>
      <c r="F99" s="1280">
        <v>8173</v>
      </c>
      <c r="G99" s="1256">
        <v>1409</v>
      </c>
      <c r="H99" s="1257">
        <v>5790</v>
      </c>
      <c r="I99" s="1258">
        <v>974</v>
      </c>
      <c r="J99" s="1348">
        <v>8272</v>
      </c>
      <c r="K99" s="1256">
        <v>495</v>
      </c>
      <c r="L99" s="1256">
        <v>7502</v>
      </c>
      <c r="M99" s="1258">
        <v>275</v>
      </c>
      <c r="N99" s="2003"/>
      <c r="O99" s="1143"/>
      <c r="P99" s="1143"/>
      <c r="Q99" s="1143"/>
      <c r="R99" s="1146"/>
      <c r="S99" s="1146"/>
      <c r="T99" s="1146"/>
      <c r="U99" s="1146"/>
      <c r="V99" s="1146"/>
      <c r="W99" s="1146"/>
      <c r="Y99" s="1342"/>
      <c r="Z99" s="1342"/>
      <c r="AA99" s="1342"/>
      <c r="AB99" s="1342"/>
      <c r="AC99" s="1367"/>
      <c r="AD99" s="1367"/>
      <c r="AE99" s="1367"/>
      <c r="AF99" s="1367"/>
      <c r="AG99" s="1367"/>
      <c r="AH99" s="1367"/>
      <c r="AI99" s="1367"/>
      <c r="AJ99" s="1367"/>
      <c r="AK99" s="1367"/>
      <c r="AL99" s="1367"/>
      <c r="AM99" s="1367"/>
    </row>
    <row r="100" spans="1:39" s="1373" customFormat="1" ht="12.75" x14ac:dyDescent="0.2">
      <c r="A100" s="1113" t="s">
        <v>129</v>
      </c>
      <c r="B100" s="1280">
        <v>4937</v>
      </c>
      <c r="C100" s="1256">
        <v>830</v>
      </c>
      <c r="D100" s="1257">
        <v>3602</v>
      </c>
      <c r="E100" s="1258">
        <v>505</v>
      </c>
      <c r="F100" s="1280">
        <v>3623</v>
      </c>
      <c r="G100" s="1256">
        <v>593</v>
      </c>
      <c r="H100" s="1257">
        <v>2643</v>
      </c>
      <c r="I100" s="1258">
        <v>387</v>
      </c>
      <c r="J100" s="1348">
        <v>112</v>
      </c>
      <c r="K100" s="1256">
        <v>9</v>
      </c>
      <c r="L100" s="1256">
        <v>99</v>
      </c>
      <c r="M100" s="1258">
        <v>4</v>
      </c>
      <c r="N100" s="2003"/>
      <c r="O100" s="1143"/>
      <c r="P100" s="1143"/>
      <c r="Q100" s="1143"/>
      <c r="R100" s="1146"/>
      <c r="S100" s="1146"/>
      <c r="T100" s="1146"/>
      <c r="U100" s="1146"/>
      <c r="V100" s="1146"/>
      <c r="W100" s="1146"/>
      <c r="X100" s="994"/>
      <c r="Y100" s="1342"/>
      <c r="Z100" s="1342"/>
      <c r="AA100" s="1342"/>
      <c r="AB100" s="1342"/>
      <c r="AC100" s="1367"/>
      <c r="AD100" s="1367"/>
      <c r="AE100" s="1367"/>
      <c r="AF100" s="1367"/>
      <c r="AG100" s="1367"/>
      <c r="AH100" s="1367"/>
      <c r="AI100" s="1367"/>
      <c r="AJ100" s="1367"/>
      <c r="AK100" s="1367"/>
      <c r="AL100" s="1367"/>
      <c r="AM100" s="1367"/>
    </row>
    <row r="101" spans="1:39" ht="12.75" x14ac:dyDescent="0.2">
      <c r="A101" s="1261" t="s">
        <v>130</v>
      </c>
      <c r="B101" s="1274">
        <v>5618</v>
      </c>
      <c r="C101" s="1262">
        <v>883</v>
      </c>
      <c r="D101" s="1263">
        <v>4149</v>
      </c>
      <c r="E101" s="1264">
        <v>586</v>
      </c>
      <c r="F101" s="1274">
        <v>3674</v>
      </c>
      <c r="G101" s="1262">
        <v>498</v>
      </c>
      <c r="H101" s="1263">
        <v>2716</v>
      </c>
      <c r="I101" s="1264">
        <v>460</v>
      </c>
      <c r="J101" s="1354">
        <v>916</v>
      </c>
      <c r="K101" s="1262">
        <v>32</v>
      </c>
      <c r="L101" s="1262">
        <v>819</v>
      </c>
      <c r="M101" s="1264">
        <v>65</v>
      </c>
      <c r="N101" s="2003"/>
      <c r="O101" s="1143"/>
      <c r="P101" s="1143"/>
      <c r="Q101" s="1143"/>
      <c r="R101" s="1145"/>
      <c r="S101" s="1145"/>
      <c r="T101" s="1145"/>
      <c r="U101" s="1145"/>
      <c r="V101" s="1145"/>
      <c r="W101" s="1145"/>
      <c r="Y101" s="1342"/>
      <c r="Z101" s="1342"/>
      <c r="AA101" s="1342"/>
      <c r="AB101" s="1342"/>
      <c r="AC101" s="1367"/>
      <c r="AD101" s="1367"/>
      <c r="AE101" s="1367"/>
      <c r="AF101" s="1367"/>
      <c r="AG101" s="1367"/>
      <c r="AH101" s="1367"/>
      <c r="AI101" s="1367"/>
      <c r="AJ101" s="1367"/>
      <c r="AK101" s="1367"/>
      <c r="AL101" s="1367"/>
      <c r="AM101" s="1367"/>
    </row>
    <row r="102" spans="1:39" ht="12.75" x14ac:dyDescent="0.2">
      <c r="A102" s="1061"/>
    </row>
    <row r="103" spans="1:39" ht="11.25" customHeight="1" x14ac:dyDescent="0.25">
      <c r="B103" s="1086"/>
      <c r="C103" s="1086"/>
      <c r="D103" s="1086"/>
      <c r="E103" s="1086"/>
      <c r="F103" s="1086"/>
      <c r="G103" s="1086"/>
      <c r="H103" s="1086"/>
      <c r="I103" s="1086"/>
      <c r="J103" s="1086"/>
      <c r="K103" s="1086"/>
      <c r="L103" s="1086"/>
      <c r="M103" s="1086"/>
    </row>
    <row r="104" spans="1:39" ht="11.25" customHeight="1" x14ac:dyDescent="0.25">
      <c r="B104" s="1086"/>
      <c r="C104" s="1086"/>
      <c r="D104" s="1086"/>
      <c r="E104" s="1086"/>
      <c r="F104" s="1086"/>
      <c r="G104" s="1086"/>
      <c r="H104" s="1086"/>
      <c r="I104" s="1086"/>
      <c r="J104" s="1086"/>
      <c r="K104" s="1086"/>
      <c r="L104" s="1086"/>
      <c r="M104" s="1086"/>
      <c r="O104" s="352"/>
      <c r="P104" s="352"/>
      <c r="Q104" s="352"/>
      <c r="R104" s="352"/>
      <c r="S104" s="352"/>
      <c r="T104" s="352"/>
      <c r="U104" s="352"/>
      <c r="V104" s="352"/>
      <c r="W104" s="352"/>
      <c r="X104" s="352"/>
      <c r="Y104" s="352"/>
      <c r="Z104" s="352"/>
      <c r="AA104" s="352"/>
      <c r="AB104" s="352"/>
    </row>
    <row r="105" spans="1:39" ht="11.25" customHeight="1" x14ac:dyDescent="0.25">
      <c r="B105" s="1086"/>
      <c r="C105" s="1086"/>
      <c r="D105" s="1086"/>
      <c r="E105" s="1086"/>
      <c r="F105" s="1086"/>
      <c r="G105" s="1086"/>
      <c r="H105" s="1086"/>
      <c r="I105" s="1086"/>
      <c r="J105" s="1086"/>
      <c r="K105" s="1086"/>
      <c r="L105" s="1086"/>
      <c r="M105" s="1086"/>
      <c r="O105" s="352"/>
      <c r="P105" s="352"/>
      <c r="Q105" s="352"/>
      <c r="R105" s="352"/>
      <c r="S105" s="352"/>
      <c r="T105" s="352"/>
      <c r="U105" s="352"/>
      <c r="V105" s="352"/>
      <c r="W105" s="352"/>
      <c r="X105" s="352"/>
      <c r="Y105" s="352"/>
      <c r="Z105" s="352"/>
      <c r="AA105" s="352"/>
      <c r="AB105" s="352"/>
    </row>
    <row r="106" spans="1:39" ht="11.25" customHeight="1" x14ac:dyDescent="0.25">
      <c r="B106" s="1086"/>
      <c r="C106" s="1086"/>
      <c r="D106" s="1086"/>
      <c r="E106" s="1086"/>
      <c r="F106" s="1086"/>
      <c r="G106" s="1086"/>
      <c r="H106" s="1086"/>
      <c r="I106" s="1086"/>
      <c r="J106" s="1086"/>
      <c r="K106" s="1086"/>
      <c r="L106" s="1086"/>
      <c r="M106" s="1086"/>
      <c r="O106" s="352"/>
      <c r="P106" s="352"/>
      <c r="Q106" s="352"/>
      <c r="R106" s="352"/>
      <c r="S106" s="352"/>
      <c r="T106" s="352"/>
      <c r="U106" s="352"/>
      <c r="V106" s="352"/>
      <c r="W106" s="352"/>
      <c r="X106" s="352"/>
      <c r="Y106" s="352"/>
      <c r="Z106" s="352"/>
      <c r="AA106" s="352"/>
      <c r="AB106" s="352"/>
    </row>
    <row r="107" spans="1:39" ht="11.25" customHeight="1" x14ac:dyDescent="0.25">
      <c r="B107" s="1374"/>
      <c r="C107" s="1374"/>
      <c r="D107" s="1374"/>
      <c r="E107" s="1374"/>
      <c r="F107" s="1374"/>
      <c r="G107" s="1374"/>
      <c r="H107" s="1374"/>
      <c r="I107" s="1374"/>
      <c r="J107" s="1374"/>
      <c r="K107" s="1374"/>
      <c r="L107" s="1374"/>
      <c r="M107" s="1374"/>
      <c r="O107" s="352"/>
      <c r="P107" s="352"/>
      <c r="Q107" s="352"/>
      <c r="R107" s="352"/>
      <c r="S107" s="352"/>
      <c r="T107" s="352"/>
      <c r="U107" s="352"/>
      <c r="V107" s="352"/>
      <c r="W107" s="352"/>
      <c r="X107" s="352"/>
      <c r="Y107" s="352"/>
      <c r="Z107" s="352"/>
      <c r="AA107" s="352"/>
      <c r="AB107" s="352"/>
    </row>
    <row r="108" spans="1:39" ht="11.25" customHeight="1" x14ac:dyDescent="0.25">
      <c r="B108" s="1086"/>
      <c r="C108" s="1086"/>
      <c r="D108" s="1086"/>
      <c r="E108" s="1086"/>
      <c r="F108" s="1086"/>
      <c r="G108" s="1086"/>
      <c r="H108" s="1086"/>
      <c r="I108" s="1086"/>
      <c r="J108" s="1086"/>
      <c r="K108" s="1086"/>
      <c r="L108" s="1086"/>
      <c r="M108" s="1086"/>
      <c r="O108" s="352"/>
      <c r="P108" s="352"/>
      <c r="Q108" s="352"/>
      <c r="R108" s="352"/>
      <c r="S108" s="352"/>
      <c r="T108" s="352"/>
      <c r="U108" s="352"/>
      <c r="V108" s="352"/>
      <c r="W108" s="352"/>
      <c r="X108" s="352"/>
      <c r="Y108" s="352"/>
      <c r="Z108" s="352"/>
      <c r="AA108" s="352"/>
      <c r="AB108" s="352"/>
    </row>
    <row r="109" spans="1:39" ht="11.25" customHeight="1" x14ac:dyDescent="0.25">
      <c r="B109" s="1086"/>
      <c r="C109" s="1086"/>
      <c r="D109" s="1086"/>
      <c r="E109" s="1086"/>
      <c r="F109" s="1086"/>
      <c r="G109" s="1086"/>
      <c r="H109" s="1086"/>
      <c r="I109" s="1086"/>
      <c r="J109" s="1086"/>
      <c r="K109" s="1086"/>
      <c r="L109" s="1086"/>
      <c r="M109" s="1086"/>
      <c r="O109" s="352"/>
      <c r="P109" s="352"/>
      <c r="Q109" s="352"/>
      <c r="R109" s="352"/>
      <c r="S109" s="352"/>
      <c r="T109" s="352"/>
      <c r="U109" s="352"/>
      <c r="V109" s="352"/>
      <c r="W109" s="352"/>
      <c r="X109" s="352"/>
      <c r="Y109" s="352"/>
      <c r="Z109" s="352"/>
      <c r="AA109" s="352"/>
      <c r="AB109" s="352"/>
    </row>
    <row r="110" spans="1:39" ht="11.25" customHeight="1" x14ac:dyDescent="0.25">
      <c r="B110" s="1086"/>
      <c r="C110" s="1086"/>
      <c r="D110" s="1086"/>
      <c r="E110" s="1086"/>
      <c r="F110" s="1086"/>
      <c r="G110" s="1086"/>
      <c r="H110" s="1086"/>
      <c r="I110" s="1086"/>
      <c r="J110" s="1086"/>
      <c r="K110" s="1086"/>
      <c r="L110" s="1086"/>
      <c r="M110" s="1086"/>
      <c r="O110" s="352"/>
      <c r="P110" s="352"/>
      <c r="Q110" s="352"/>
      <c r="R110" s="352"/>
      <c r="S110" s="352"/>
      <c r="T110" s="352"/>
      <c r="U110" s="352"/>
      <c r="V110" s="352"/>
      <c r="W110" s="352"/>
      <c r="X110" s="352"/>
      <c r="Y110" s="352"/>
      <c r="Z110" s="352"/>
      <c r="AA110" s="352"/>
      <c r="AB110" s="352"/>
    </row>
    <row r="111" spans="1:39" ht="11.25" customHeight="1" x14ac:dyDescent="0.25">
      <c r="B111" s="1086"/>
      <c r="C111" s="1086"/>
      <c r="D111" s="1086"/>
      <c r="E111" s="1086"/>
      <c r="F111" s="1086"/>
      <c r="G111" s="1086"/>
      <c r="H111" s="1086"/>
      <c r="I111" s="1086"/>
      <c r="J111" s="1086"/>
      <c r="K111" s="1086"/>
      <c r="L111" s="1086"/>
      <c r="M111" s="1086"/>
      <c r="O111" s="352"/>
      <c r="P111" s="352"/>
      <c r="Q111" s="352"/>
      <c r="R111" s="352"/>
      <c r="S111" s="352"/>
      <c r="T111" s="352"/>
      <c r="U111" s="352"/>
      <c r="V111" s="352"/>
      <c r="W111" s="352"/>
      <c r="X111" s="352"/>
      <c r="Y111" s="352"/>
      <c r="Z111" s="352"/>
      <c r="AA111" s="352"/>
      <c r="AB111" s="352"/>
    </row>
    <row r="112" spans="1:39" ht="12.75" x14ac:dyDescent="0.2">
      <c r="O112" s="352"/>
      <c r="P112" s="352"/>
      <c r="Q112" s="352"/>
      <c r="R112" s="352"/>
      <c r="S112" s="352"/>
      <c r="T112" s="352"/>
      <c r="U112" s="352"/>
      <c r="V112" s="352"/>
      <c r="W112" s="352"/>
      <c r="X112" s="352"/>
      <c r="Y112" s="352"/>
      <c r="Z112" s="352"/>
      <c r="AA112" s="352"/>
      <c r="AB112" s="352"/>
    </row>
    <row r="114" spans="2:13" x14ac:dyDescent="0.2">
      <c r="B114" s="1271"/>
      <c r="C114" s="1191"/>
      <c r="D114" s="1191"/>
      <c r="E114" s="1191"/>
      <c r="F114" s="1271"/>
      <c r="G114" s="1191"/>
      <c r="H114" s="1191"/>
      <c r="I114" s="1191"/>
      <c r="J114" s="1271"/>
      <c r="K114" s="1191"/>
      <c r="L114" s="1191"/>
      <c r="M114" s="1191"/>
    </row>
    <row r="115" spans="2:13" x14ac:dyDescent="0.2">
      <c r="B115" s="1271"/>
      <c r="C115" s="1191"/>
      <c r="D115" s="1191"/>
      <c r="E115" s="1191"/>
      <c r="F115" s="1271"/>
      <c r="G115" s="1191"/>
      <c r="H115" s="1191"/>
      <c r="I115" s="1191"/>
      <c r="J115" s="1271"/>
      <c r="K115" s="1191"/>
      <c r="L115" s="1191"/>
      <c r="M115" s="1191"/>
    </row>
    <row r="116" spans="2:13" x14ac:dyDescent="0.2">
      <c r="B116" s="1271"/>
      <c r="C116" s="1191"/>
      <c r="D116" s="1191"/>
      <c r="E116" s="1191"/>
      <c r="F116" s="1271"/>
      <c r="G116" s="1191"/>
      <c r="H116" s="1191"/>
      <c r="I116" s="1191"/>
      <c r="J116" s="1271"/>
      <c r="K116" s="1191"/>
      <c r="L116" s="1191"/>
      <c r="M116" s="1191"/>
    </row>
    <row r="117" spans="2:13" x14ac:dyDescent="0.2">
      <c r="B117" s="1271"/>
      <c r="C117" s="1191"/>
      <c r="D117" s="1191"/>
      <c r="E117" s="1191"/>
      <c r="F117" s="1271"/>
      <c r="G117" s="1191"/>
      <c r="H117" s="1191"/>
      <c r="I117" s="1191"/>
      <c r="J117" s="1271"/>
      <c r="K117" s="1191"/>
      <c r="L117" s="1191"/>
      <c r="M117" s="1191"/>
    </row>
    <row r="118" spans="2:13" x14ac:dyDescent="0.2">
      <c r="B118" s="1271"/>
      <c r="C118" s="1191"/>
      <c r="D118" s="1191"/>
      <c r="E118" s="1191"/>
      <c r="F118" s="1271"/>
      <c r="G118" s="1191"/>
      <c r="H118" s="1191"/>
      <c r="I118" s="1191"/>
      <c r="J118" s="1271"/>
      <c r="K118" s="1191"/>
      <c r="L118" s="1191"/>
      <c r="M118" s="1191"/>
    </row>
    <row r="119" spans="2:13" x14ac:dyDescent="0.2">
      <c r="B119" s="1271"/>
      <c r="C119" s="1191"/>
      <c r="D119" s="1191"/>
      <c r="E119" s="1191"/>
      <c r="F119" s="1271"/>
      <c r="G119" s="1191"/>
      <c r="H119" s="1191"/>
      <c r="I119" s="1191"/>
      <c r="J119" s="1271"/>
      <c r="K119" s="1191"/>
      <c r="L119" s="1191"/>
      <c r="M119" s="1191"/>
    </row>
    <row r="120" spans="2:13" x14ac:dyDescent="0.2">
      <c r="B120" s="1271"/>
      <c r="C120" s="1191"/>
      <c r="D120" s="1191"/>
      <c r="E120" s="1191"/>
      <c r="F120" s="1271"/>
      <c r="G120" s="1191"/>
      <c r="H120" s="1191"/>
      <c r="I120" s="1191"/>
      <c r="J120" s="1271"/>
      <c r="K120" s="1191"/>
      <c r="L120" s="1191"/>
      <c r="M120" s="1191"/>
    </row>
    <row r="121" spans="2:13" x14ac:dyDescent="0.2">
      <c r="B121" s="1271"/>
      <c r="C121" s="1191"/>
      <c r="D121" s="1191"/>
      <c r="E121" s="1191"/>
      <c r="F121" s="1271"/>
      <c r="G121" s="1191"/>
      <c r="H121" s="1191"/>
      <c r="I121" s="1191"/>
      <c r="J121" s="1271"/>
      <c r="K121" s="1191"/>
      <c r="L121" s="1191"/>
      <c r="M121" s="1191"/>
    </row>
    <row r="122" spans="2:13" x14ac:dyDescent="0.2">
      <c r="B122" s="1271"/>
      <c r="C122" s="1191"/>
      <c r="D122" s="1191"/>
      <c r="E122" s="1191"/>
      <c r="F122" s="1271"/>
      <c r="G122" s="1191"/>
      <c r="H122" s="1191"/>
      <c r="I122" s="1191"/>
      <c r="J122" s="1271"/>
      <c r="K122" s="1191"/>
      <c r="L122" s="1191"/>
      <c r="M122" s="1191"/>
    </row>
    <row r="123" spans="2:13" x14ac:dyDescent="0.2">
      <c r="B123" s="1271"/>
      <c r="C123" s="1191"/>
      <c r="D123" s="1191"/>
      <c r="E123" s="1191"/>
      <c r="F123" s="1271"/>
      <c r="G123" s="1191"/>
      <c r="H123" s="1191"/>
      <c r="I123" s="1191"/>
      <c r="J123" s="1271"/>
      <c r="K123" s="1191"/>
      <c r="L123" s="1191"/>
      <c r="M123" s="1191"/>
    </row>
    <row r="124" spans="2:13" x14ac:dyDescent="0.2">
      <c r="B124" s="1271"/>
      <c r="C124" s="1191"/>
      <c r="D124" s="1191"/>
      <c r="E124" s="1191"/>
      <c r="F124" s="1271"/>
      <c r="G124" s="1191"/>
      <c r="H124" s="1191"/>
      <c r="I124" s="1191"/>
      <c r="J124" s="1271"/>
      <c r="K124" s="1191"/>
      <c r="L124" s="1191"/>
      <c r="M124" s="1191"/>
    </row>
    <row r="125" spans="2:13" x14ac:dyDescent="0.2">
      <c r="B125" s="1271"/>
      <c r="C125" s="1191"/>
      <c r="D125" s="1191"/>
      <c r="E125" s="1191"/>
      <c r="F125" s="1271"/>
      <c r="G125" s="1191"/>
      <c r="H125" s="1191"/>
      <c r="I125" s="1191"/>
      <c r="J125" s="1271"/>
      <c r="K125" s="1191"/>
      <c r="L125" s="1191"/>
      <c r="M125" s="1191"/>
    </row>
    <row r="126" spans="2:13" x14ac:dyDescent="0.2">
      <c r="B126" s="1271"/>
      <c r="C126" s="1191"/>
      <c r="D126" s="1191"/>
      <c r="E126" s="1191"/>
      <c r="F126" s="1271"/>
      <c r="G126" s="1191"/>
      <c r="H126" s="1191"/>
      <c r="I126" s="1191"/>
      <c r="J126" s="1271"/>
      <c r="K126" s="1191"/>
      <c r="L126" s="1191"/>
      <c r="M126" s="1191"/>
    </row>
    <row r="127" spans="2:13" x14ac:dyDescent="0.2">
      <c r="B127" s="1271"/>
      <c r="C127" s="1191"/>
      <c r="D127" s="1191"/>
      <c r="E127" s="1191"/>
      <c r="F127" s="1271"/>
      <c r="G127" s="1191"/>
      <c r="H127" s="1191"/>
      <c r="I127" s="1191"/>
      <c r="J127" s="1271"/>
      <c r="K127" s="1191"/>
      <c r="L127" s="1191"/>
      <c r="M127" s="1191"/>
    </row>
    <row r="128" spans="2:13" x14ac:dyDescent="0.2">
      <c r="B128" s="1271"/>
      <c r="C128" s="1191"/>
      <c r="D128" s="1191"/>
      <c r="E128" s="1191"/>
      <c r="F128" s="1271"/>
      <c r="G128" s="1191"/>
      <c r="H128" s="1191"/>
      <c r="I128" s="1191"/>
      <c r="J128" s="1271"/>
      <c r="K128" s="1191"/>
      <c r="L128" s="1191"/>
      <c r="M128" s="1191"/>
    </row>
    <row r="129" spans="2:13" x14ac:dyDescent="0.2">
      <c r="B129" s="1271"/>
      <c r="C129" s="1191"/>
      <c r="D129" s="1191"/>
      <c r="E129" s="1191"/>
      <c r="F129" s="1271"/>
      <c r="G129" s="1191"/>
      <c r="H129" s="1191"/>
      <c r="I129" s="1191"/>
      <c r="J129" s="1271"/>
      <c r="K129" s="1191"/>
      <c r="L129" s="1191"/>
      <c r="M129" s="1191"/>
    </row>
    <row r="130" spans="2:13" x14ac:dyDescent="0.2">
      <c r="B130" s="1271"/>
      <c r="C130" s="1191"/>
      <c r="D130" s="1191"/>
      <c r="E130" s="1191"/>
      <c r="F130" s="1271"/>
      <c r="G130" s="1191"/>
      <c r="H130" s="1191"/>
      <c r="I130" s="1191"/>
      <c r="J130" s="1271"/>
      <c r="K130" s="1191"/>
      <c r="L130" s="1191"/>
      <c r="M130" s="1191"/>
    </row>
    <row r="131" spans="2:13" x14ac:dyDescent="0.2">
      <c r="B131" s="1271"/>
      <c r="C131" s="1191"/>
      <c r="D131" s="1191"/>
      <c r="E131" s="1191"/>
      <c r="F131" s="1271"/>
      <c r="G131" s="1191"/>
      <c r="H131" s="1191"/>
      <c r="I131" s="1191"/>
      <c r="J131" s="1271"/>
      <c r="K131" s="1191"/>
      <c r="L131" s="1191"/>
      <c r="M131" s="1191"/>
    </row>
    <row r="132" spans="2:13" x14ac:dyDescent="0.2">
      <c r="B132" s="1271"/>
      <c r="C132" s="1191"/>
      <c r="D132" s="1191"/>
      <c r="E132" s="1191"/>
      <c r="F132" s="1271"/>
      <c r="G132" s="1191"/>
      <c r="H132" s="1191"/>
      <c r="I132" s="1191"/>
      <c r="J132" s="1271"/>
      <c r="K132" s="1191"/>
      <c r="L132" s="1191"/>
      <c r="M132" s="1191"/>
    </row>
    <row r="133" spans="2:13" x14ac:dyDescent="0.2">
      <c r="B133" s="1271"/>
      <c r="C133" s="1191"/>
      <c r="D133" s="1191"/>
      <c r="E133" s="1191"/>
      <c r="F133" s="1271"/>
      <c r="G133" s="1191"/>
      <c r="H133" s="1191"/>
      <c r="I133" s="1191"/>
      <c r="J133" s="1271"/>
      <c r="K133" s="1191"/>
      <c r="L133" s="1191"/>
      <c r="M133" s="1191"/>
    </row>
    <row r="134" spans="2:13" x14ac:dyDescent="0.2">
      <c r="B134" s="1271"/>
      <c r="C134" s="1191"/>
      <c r="D134" s="1191"/>
      <c r="E134" s="1191"/>
      <c r="F134" s="1271"/>
      <c r="G134" s="1191"/>
      <c r="H134" s="1191"/>
      <c r="I134" s="1191"/>
      <c r="J134" s="1271"/>
      <c r="K134" s="1191"/>
      <c r="L134" s="1191"/>
      <c r="M134" s="1191"/>
    </row>
    <row r="135" spans="2:13" x14ac:dyDescent="0.2">
      <c r="B135" s="1271"/>
      <c r="C135" s="1191"/>
      <c r="D135" s="1191"/>
      <c r="E135" s="1191"/>
      <c r="F135" s="1271"/>
      <c r="G135" s="1191"/>
      <c r="H135" s="1191"/>
      <c r="I135" s="1191"/>
      <c r="J135" s="1271"/>
      <c r="K135" s="1191"/>
      <c r="L135" s="1191"/>
      <c r="M135" s="1191"/>
    </row>
    <row r="136" spans="2:13" x14ac:dyDescent="0.2">
      <c r="B136" s="1271"/>
      <c r="C136" s="1191"/>
      <c r="D136" s="1191"/>
      <c r="E136" s="1191"/>
      <c r="F136" s="1271"/>
      <c r="G136" s="1191"/>
      <c r="H136" s="1191"/>
      <c r="I136" s="1191"/>
      <c r="J136" s="1271"/>
      <c r="K136" s="1191"/>
      <c r="L136" s="1191"/>
      <c r="M136" s="1191"/>
    </row>
    <row r="137" spans="2:13" x14ac:dyDescent="0.2">
      <c r="B137" s="1271"/>
      <c r="C137" s="1191"/>
      <c r="D137" s="1191"/>
      <c r="E137" s="1191"/>
      <c r="F137" s="1271"/>
      <c r="G137" s="1191"/>
      <c r="H137" s="1191"/>
      <c r="I137" s="1191"/>
      <c r="J137" s="1271"/>
      <c r="K137" s="1191"/>
      <c r="L137" s="1191"/>
      <c r="M137" s="1191"/>
    </row>
    <row r="138" spans="2:13" x14ac:dyDescent="0.2">
      <c r="B138" s="1271"/>
      <c r="C138" s="1191"/>
      <c r="D138" s="1191"/>
      <c r="E138" s="1191"/>
      <c r="F138" s="1271"/>
      <c r="G138" s="1191"/>
      <c r="H138" s="1191"/>
      <c r="I138" s="1191"/>
      <c r="J138" s="1271"/>
      <c r="K138" s="1191"/>
      <c r="L138" s="1191"/>
      <c r="M138" s="1191"/>
    </row>
    <row r="139" spans="2:13" x14ac:dyDescent="0.2">
      <c r="B139" s="1271"/>
      <c r="C139" s="1191"/>
      <c r="D139" s="1191"/>
      <c r="E139" s="1191"/>
      <c r="F139" s="1271"/>
      <c r="G139" s="1191"/>
      <c r="H139" s="1191"/>
      <c r="I139" s="1191"/>
      <c r="J139" s="1271"/>
      <c r="K139" s="1191"/>
      <c r="L139" s="1191"/>
      <c r="M139" s="1191"/>
    </row>
    <row r="140" spans="2:13" x14ac:dyDescent="0.2">
      <c r="B140" s="1271"/>
      <c r="C140" s="1191"/>
      <c r="D140" s="1191"/>
      <c r="E140" s="1191"/>
      <c r="F140" s="1271"/>
      <c r="G140" s="1191"/>
      <c r="H140" s="1191"/>
      <c r="I140" s="1191"/>
      <c r="J140" s="1271"/>
      <c r="K140" s="1191"/>
      <c r="L140" s="1191"/>
      <c r="M140" s="1191"/>
    </row>
    <row r="141" spans="2:13" x14ac:dyDescent="0.2">
      <c r="B141" s="1271"/>
      <c r="C141" s="1191"/>
      <c r="D141" s="1191"/>
      <c r="E141" s="1191"/>
      <c r="F141" s="1271"/>
      <c r="G141" s="1191"/>
      <c r="H141" s="1191"/>
      <c r="I141" s="1191"/>
      <c r="J141" s="1271"/>
      <c r="K141" s="1191"/>
      <c r="L141" s="1191"/>
      <c r="M141" s="1191"/>
    </row>
    <row r="142" spans="2:13" x14ac:dyDescent="0.2">
      <c r="B142" s="1271"/>
      <c r="C142" s="1191"/>
      <c r="D142" s="1191"/>
      <c r="E142" s="1191"/>
      <c r="F142" s="1271"/>
      <c r="G142" s="1191"/>
      <c r="H142" s="1191"/>
      <c r="I142" s="1191"/>
      <c r="J142" s="1271"/>
      <c r="K142" s="1191"/>
      <c r="L142" s="1191"/>
      <c r="M142" s="1191"/>
    </row>
    <row r="143" spans="2:13" x14ac:dyDescent="0.2">
      <c r="B143" s="1271"/>
      <c r="C143" s="1191"/>
      <c r="D143" s="1191"/>
      <c r="E143" s="1191"/>
      <c r="F143" s="1271"/>
      <c r="G143" s="1191"/>
      <c r="H143" s="1191"/>
      <c r="I143" s="1191"/>
      <c r="J143" s="1271"/>
      <c r="K143" s="1191"/>
      <c r="L143" s="1191"/>
      <c r="M143" s="1191"/>
    </row>
    <row r="144" spans="2:13" x14ac:dyDescent="0.2">
      <c r="B144" s="1271"/>
      <c r="C144" s="1191"/>
      <c r="D144" s="1191"/>
      <c r="E144" s="1191"/>
      <c r="F144" s="1271"/>
      <c r="G144" s="1191"/>
      <c r="H144" s="1191"/>
      <c r="I144" s="1191"/>
      <c r="J144" s="1271"/>
      <c r="K144" s="1191"/>
      <c r="L144" s="1191"/>
      <c r="M144" s="1191"/>
    </row>
    <row r="145" spans="2:13" x14ac:dyDescent="0.2">
      <c r="B145" s="1271"/>
      <c r="C145" s="1191"/>
      <c r="D145" s="1191"/>
      <c r="E145" s="1191"/>
      <c r="F145" s="1271"/>
      <c r="G145" s="1191"/>
      <c r="H145" s="1191"/>
      <c r="I145" s="1191"/>
      <c r="J145" s="1271"/>
      <c r="K145" s="1191"/>
      <c r="L145" s="1191"/>
      <c r="M145" s="1191"/>
    </row>
    <row r="146" spans="2:13" x14ac:dyDescent="0.2">
      <c r="B146" s="1271"/>
      <c r="C146" s="1191"/>
      <c r="D146" s="1191"/>
      <c r="E146" s="1191"/>
      <c r="F146" s="1271"/>
      <c r="G146" s="1191"/>
      <c r="H146" s="1191"/>
      <c r="I146" s="1191"/>
      <c r="J146" s="1271"/>
      <c r="K146" s="1191"/>
      <c r="L146" s="1191"/>
      <c r="M146" s="1191"/>
    </row>
    <row r="147" spans="2:13" x14ac:dyDescent="0.2">
      <c r="B147" s="1271"/>
      <c r="C147" s="1191"/>
      <c r="D147" s="1191"/>
      <c r="E147" s="1191"/>
      <c r="F147" s="1271"/>
      <c r="G147" s="1191"/>
      <c r="H147" s="1191"/>
      <c r="I147" s="1191"/>
      <c r="J147" s="1271"/>
      <c r="K147" s="1191"/>
      <c r="L147" s="1191"/>
      <c r="M147" s="1191"/>
    </row>
    <row r="148" spans="2:13" x14ac:dyDescent="0.2">
      <c r="B148" s="1271"/>
      <c r="C148" s="1191"/>
      <c r="D148" s="1191"/>
      <c r="E148" s="1191"/>
      <c r="F148" s="1271"/>
      <c r="G148" s="1191"/>
      <c r="H148" s="1191"/>
      <c r="I148" s="1191"/>
      <c r="J148" s="1271"/>
      <c r="K148" s="1191"/>
      <c r="L148" s="1191"/>
      <c r="M148" s="1191"/>
    </row>
    <row r="149" spans="2:13" x14ac:dyDescent="0.2">
      <c r="B149" s="1271"/>
      <c r="C149" s="1191"/>
      <c r="D149" s="1191"/>
      <c r="E149" s="1191"/>
      <c r="F149" s="1271"/>
      <c r="G149" s="1191"/>
      <c r="H149" s="1191"/>
      <c r="I149" s="1191"/>
      <c r="J149" s="1271"/>
      <c r="K149" s="1191"/>
      <c r="L149" s="1191"/>
      <c r="M149" s="1191"/>
    </row>
    <row r="150" spans="2:13" x14ac:dyDescent="0.2">
      <c r="B150" s="1271"/>
      <c r="C150" s="1191"/>
      <c r="D150" s="1191"/>
      <c r="E150" s="1191"/>
      <c r="F150" s="1271"/>
      <c r="G150" s="1191"/>
      <c r="H150" s="1191"/>
      <c r="I150" s="1191"/>
      <c r="J150" s="1271"/>
      <c r="K150" s="1191"/>
      <c r="L150" s="1191"/>
      <c r="M150" s="1191"/>
    </row>
    <row r="151" spans="2:13" x14ac:dyDescent="0.2">
      <c r="B151" s="1271"/>
      <c r="C151" s="1191"/>
      <c r="D151" s="1191"/>
      <c r="E151" s="1191"/>
      <c r="F151" s="1271"/>
      <c r="G151" s="1191"/>
      <c r="H151" s="1191"/>
      <c r="I151" s="1191"/>
      <c r="J151" s="1271"/>
      <c r="K151" s="1191"/>
      <c r="L151" s="1191"/>
      <c r="M151" s="1191"/>
    </row>
    <row r="152" spans="2:13" x14ac:dyDescent="0.2">
      <c r="B152" s="1271"/>
      <c r="C152" s="1191"/>
      <c r="D152" s="1191"/>
      <c r="E152" s="1191"/>
      <c r="F152" s="1271"/>
      <c r="G152" s="1191"/>
      <c r="H152" s="1191"/>
      <c r="I152" s="1191"/>
      <c r="J152" s="1271"/>
      <c r="K152" s="1191"/>
      <c r="L152" s="1191"/>
      <c r="M152" s="1191"/>
    </row>
    <row r="153" spans="2:13" x14ac:dyDescent="0.2">
      <c r="B153" s="1271"/>
      <c r="C153" s="1191"/>
      <c r="D153" s="1191"/>
      <c r="E153" s="1191"/>
      <c r="F153" s="1271"/>
      <c r="G153" s="1191"/>
      <c r="H153" s="1191"/>
      <c r="I153" s="1191"/>
      <c r="J153" s="1271"/>
      <c r="K153" s="1191"/>
      <c r="L153" s="1191"/>
      <c r="M153" s="1191"/>
    </row>
    <row r="154" spans="2:13" x14ac:dyDescent="0.2">
      <c r="B154" s="1271"/>
      <c r="C154" s="1191"/>
      <c r="D154" s="1191"/>
      <c r="E154" s="1191"/>
      <c r="F154" s="1271"/>
      <c r="G154" s="1191"/>
      <c r="H154" s="1191"/>
      <c r="I154" s="1191"/>
      <c r="J154" s="1271"/>
      <c r="K154" s="1191"/>
      <c r="L154" s="1191"/>
      <c r="M154" s="1191"/>
    </row>
    <row r="155" spans="2:13" x14ac:dyDescent="0.2">
      <c r="B155" s="1271"/>
      <c r="C155" s="1191"/>
      <c r="D155" s="1191"/>
      <c r="E155" s="1191"/>
      <c r="F155" s="1271"/>
      <c r="G155" s="1191"/>
      <c r="H155" s="1191"/>
      <c r="I155" s="1191"/>
      <c r="J155" s="1271"/>
      <c r="K155" s="1191"/>
      <c r="L155" s="1191"/>
      <c r="M155" s="1191"/>
    </row>
    <row r="156" spans="2:13" x14ac:dyDescent="0.2">
      <c r="B156" s="1271"/>
      <c r="C156" s="1191"/>
      <c r="D156" s="1191"/>
      <c r="E156" s="1191"/>
      <c r="F156" s="1271"/>
      <c r="G156" s="1191"/>
      <c r="H156" s="1191"/>
      <c r="I156" s="1191"/>
      <c r="J156" s="1271"/>
      <c r="K156" s="1191"/>
      <c r="L156" s="1191"/>
      <c r="M156" s="1191"/>
    </row>
    <row r="157" spans="2:13" x14ac:dyDescent="0.2">
      <c r="B157" s="1271"/>
      <c r="C157" s="1191"/>
      <c r="D157" s="1191"/>
      <c r="E157" s="1191"/>
      <c r="F157" s="1271"/>
      <c r="G157" s="1191"/>
      <c r="H157" s="1191"/>
      <c r="I157" s="1191"/>
      <c r="J157" s="1271"/>
      <c r="K157" s="1191"/>
      <c r="L157" s="1191"/>
      <c r="M157" s="1191"/>
    </row>
    <row r="158" spans="2:13" x14ac:dyDescent="0.2">
      <c r="B158" s="1271"/>
      <c r="C158" s="1191"/>
      <c r="D158" s="1191"/>
      <c r="E158" s="1191"/>
      <c r="F158" s="1271"/>
      <c r="G158" s="1191"/>
      <c r="H158" s="1191"/>
      <c r="I158" s="1191"/>
      <c r="J158" s="1271"/>
      <c r="K158" s="1191"/>
      <c r="L158" s="1191"/>
      <c r="M158" s="1191"/>
    </row>
    <row r="159" spans="2:13" x14ac:dyDescent="0.2">
      <c r="B159" s="1271"/>
      <c r="C159" s="1191"/>
      <c r="D159" s="1191"/>
      <c r="E159" s="1191"/>
      <c r="F159" s="1271"/>
      <c r="G159" s="1191"/>
      <c r="H159" s="1191"/>
      <c r="I159" s="1191"/>
      <c r="J159" s="1271"/>
      <c r="K159" s="1191"/>
      <c r="L159" s="1191"/>
      <c r="M159" s="1191"/>
    </row>
    <row r="160" spans="2:13" x14ac:dyDescent="0.2">
      <c r="B160" s="1271"/>
      <c r="C160" s="1191"/>
      <c r="D160" s="1191"/>
      <c r="E160" s="1191"/>
      <c r="F160" s="1271"/>
      <c r="G160" s="1191"/>
      <c r="H160" s="1191"/>
      <c r="I160" s="1191"/>
      <c r="J160" s="1271"/>
      <c r="K160" s="1191"/>
      <c r="L160" s="1191"/>
      <c r="M160" s="1191"/>
    </row>
    <row r="161" spans="2:13" x14ac:dyDescent="0.2">
      <c r="B161" s="1271"/>
      <c r="C161" s="1191"/>
      <c r="D161" s="1191"/>
      <c r="E161" s="1191"/>
      <c r="F161" s="1271"/>
      <c r="G161" s="1191"/>
      <c r="H161" s="1191"/>
      <c r="I161" s="1191"/>
      <c r="J161" s="1271"/>
      <c r="K161" s="1191"/>
      <c r="L161" s="1191"/>
      <c r="M161" s="1191"/>
    </row>
    <row r="162" spans="2:13" x14ac:dyDescent="0.2">
      <c r="B162" s="1271"/>
      <c r="C162" s="1191"/>
      <c r="D162" s="1191"/>
      <c r="E162" s="1191"/>
      <c r="F162" s="1271"/>
      <c r="G162" s="1191"/>
      <c r="H162" s="1191"/>
      <c r="I162" s="1191"/>
      <c r="J162" s="1271"/>
      <c r="K162" s="1191"/>
      <c r="L162" s="1191"/>
      <c r="M162" s="1191"/>
    </row>
    <row r="163" spans="2:13" x14ac:dyDescent="0.2">
      <c r="B163" s="1271"/>
      <c r="C163" s="1191"/>
      <c r="D163" s="1191"/>
      <c r="E163" s="1191"/>
      <c r="F163" s="1271"/>
      <c r="G163" s="1191"/>
      <c r="H163" s="1191"/>
      <c r="I163" s="1191"/>
      <c r="J163" s="1271"/>
      <c r="K163" s="1191"/>
      <c r="L163" s="1191"/>
      <c r="M163" s="1191"/>
    </row>
    <row r="164" spans="2:13" x14ac:dyDescent="0.2">
      <c r="B164" s="1271"/>
      <c r="C164" s="1191"/>
      <c r="D164" s="1191"/>
      <c r="E164" s="1191"/>
      <c r="F164" s="1271"/>
      <c r="G164" s="1191"/>
      <c r="H164" s="1191"/>
      <c r="I164" s="1191"/>
      <c r="J164" s="1271"/>
      <c r="K164" s="1191"/>
      <c r="L164" s="1191"/>
      <c r="M164" s="1191"/>
    </row>
    <row r="165" spans="2:13" x14ac:dyDescent="0.2">
      <c r="B165" s="1271"/>
      <c r="C165" s="1191"/>
      <c r="D165" s="1191"/>
      <c r="E165" s="1191"/>
      <c r="F165" s="1271"/>
      <c r="G165" s="1191"/>
      <c r="H165" s="1191"/>
      <c r="I165" s="1191"/>
      <c r="J165" s="1271"/>
      <c r="K165" s="1191"/>
      <c r="L165" s="1191"/>
      <c r="M165" s="1191"/>
    </row>
    <row r="166" spans="2:13" x14ac:dyDescent="0.2">
      <c r="B166" s="1271"/>
      <c r="C166" s="1191"/>
      <c r="D166" s="1191"/>
      <c r="E166" s="1191"/>
      <c r="F166" s="1271"/>
      <c r="G166" s="1191"/>
      <c r="H166" s="1191"/>
      <c r="I166" s="1191"/>
      <c r="J166" s="1271"/>
      <c r="K166" s="1191"/>
      <c r="L166" s="1191"/>
      <c r="M166" s="1191"/>
    </row>
    <row r="167" spans="2:13" x14ac:dyDescent="0.2">
      <c r="B167" s="1271"/>
      <c r="C167" s="1191"/>
      <c r="D167" s="1191"/>
      <c r="E167" s="1191"/>
      <c r="F167" s="1271"/>
      <c r="G167" s="1191"/>
      <c r="H167" s="1191"/>
      <c r="I167" s="1191"/>
      <c r="J167" s="1271"/>
      <c r="K167" s="1191"/>
      <c r="L167" s="1191"/>
      <c r="M167" s="1191"/>
    </row>
    <row r="168" spans="2:13" x14ac:dyDescent="0.2">
      <c r="B168" s="1271"/>
      <c r="C168" s="1191"/>
      <c r="D168" s="1191"/>
      <c r="E168" s="1191"/>
      <c r="F168" s="1271"/>
      <c r="G168" s="1191"/>
      <c r="H168" s="1191"/>
      <c r="I168" s="1191"/>
      <c r="J168" s="1271"/>
      <c r="K168" s="1191"/>
      <c r="L168" s="1191"/>
      <c r="M168" s="1191"/>
    </row>
    <row r="169" spans="2:13" x14ac:dyDescent="0.2">
      <c r="B169" s="1271"/>
      <c r="C169" s="1191"/>
      <c r="D169" s="1191"/>
      <c r="E169" s="1191"/>
      <c r="F169" s="1271"/>
      <c r="G169" s="1191"/>
      <c r="H169" s="1191"/>
      <c r="I169" s="1191"/>
      <c r="J169" s="1271"/>
      <c r="K169" s="1191"/>
      <c r="L169" s="1191"/>
      <c r="M169" s="1191"/>
    </row>
    <row r="170" spans="2:13" x14ac:dyDescent="0.2">
      <c r="B170" s="1271"/>
      <c r="C170" s="1191"/>
      <c r="D170" s="1191"/>
      <c r="E170" s="1191"/>
      <c r="F170" s="1271"/>
      <c r="G170" s="1191"/>
      <c r="H170" s="1191"/>
      <c r="I170" s="1191"/>
      <c r="J170" s="1271"/>
      <c r="K170" s="1191"/>
      <c r="L170" s="1191"/>
      <c r="M170" s="1191"/>
    </row>
    <row r="171" spans="2:13" x14ac:dyDescent="0.2">
      <c r="B171" s="1271"/>
      <c r="C171" s="1191"/>
      <c r="D171" s="1191"/>
      <c r="E171" s="1191"/>
      <c r="F171" s="1271"/>
      <c r="G171" s="1191"/>
      <c r="H171" s="1191"/>
      <c r="I171" s="1191"/>
      <c r="J171" s="1271"/>
      <c r="K171" s="1191"/>
      <c r="L171" s="1191"/>
      <c r="M171" s="1191"/>
    </row>
    <row r="172" spans="2:13" x14ac:dyDescent="0.2">
      <c r="B172" s="1271"/>
      <c r="C172" s="1191"/>
      <c r="D172" s="1191"/>
      <c r="E172" s="1191"/>
      <c r="F172" s="1271"/>
      <c r="G172" s="1191"/>
      <c r="H172" s="1191"/>
      <c r="I172" s="1191"/>
      <c r="J172" s="1271"/>
      <c r="K172" s="1191"/>
      <c r="L172" s="1191"/>
      <c r="M172" s="1191"/>
    </row>
    <row r="173" spans="2:13" x14ac:dyDescent="0.2">
      <c r="B173" s="1271"/>
      <c r="C173" s="1191"/>
      <c r="D173" s="1191"/>
      <c r="E173" s="1191"/>
      <c r="F173" s="1271"/>
      <c r="G173" s="1191"/>
      <c r="H173" s="1191"/>
      <c r="I173" s="1191"/>
      <c r="J173" s="1271"/>
      <c r="K173" s="1191"/>
      <c r="L173" s="1191"/>
      <c r="M173" s="1191"/>
    </row>
    <row r="174" spans="2:13" x14ac:dyDescent="0.2">
      <c r="B174" s="1271"/>
      <c r="C174" s="1191"/>
      <c r="D174" s="1191"/>
      <c r="E174" s="1191"/>
      <c r="F174" s="1271"/>
      <c r="G174" s="1191"/>
      <c r="H174" s="1191"/>
      <c r="I174" s="1191"/>
      <c r="J174" s="1271"/>
      <c r="K174" s="1191"/>
      <c r="L174" s="1191"/>
      <c r="M174" s="1191"/>
    </row>
    <row r="175" spans="2:13" x14ac:dyDescent="0.2">
      <c r="B175" s="1271"/>
      <c r="C175" s="1191"/>
      <c r="D175" s="1191"/>
      <c r="E175" s="1191"/>
      <c r="F175" s="1271"/>
      <c r="G175" s="1191"/>
      <c r="H175" s="1191"/>
      <c r="I175" s="1191"/>
      <c r="J175" s="1271"/>
      <c r="K175" s="1191"/>
      <c r="L175" s="1191"/>
      <c r="M175" s="1191"/>
    </row>
    <row r="176" spans="2:13" x14ac:dyDescent="0.2">
      <c r="B176" s="1271"/>
      <c r="C176" s="1191"/>
      <c r="D176" s="1191"/>
      <c r="E176" s="1191"/>
      <c r="F176" s="1271"/>
      <c r="G176" s="1191"/>
      <c r="H176" s="1191"/>
      <c r="I176" s="1191"/>
      <c r="J176" s="1271"/>
      <c r="K176" s="1191"/>
      <c r="L176" s="1191"/>
      <c r="M176" s="1191"/>
    </row>
    <row r="177" spans="2:13" x14ac:dyDescent="0.2">
      <c r="B177" s="1271"/>
      <c r="C177" s="1191"/>
      <c r="D177" s="1191"/>
      <c r="E177" s="1191"/>
      <c r="F177" s="1271"/>
      <c r="G177" s="1191"/>
      <c r="H177" s="1191"/>
      <c r="I177" s="1191"/>
      <c r="J177" s="1271"/>
      <c r="K177" s="1191"/>
      <c r="L177" s="1191"/>
      <c r="M177" s="1191"/>
    </row>
    <row r="178" spans="2:13" x14ac:dyDescent="0.2">
      <c r="B178" s="1271"/>
      <c r="C178" s="1191"/>
      <c r="D178" s="1191"/>
      <c r="E178" s="1191"/>
      <c r="F178" s="1271"/>
      <c r="G178" s="1191"/>
      <c r="H178" s="1191"/>
      <c r="I178" s="1191"/>
      <c r="J178" s="1271"/>
      <c r="K178" s="1191"/>
      <c r="L178" s="1191"/>
      <c r="M178" s="1191"/>
    </row>
    <row r="179" spans="2:13" x14ac:dyDescent="0.2">
      <c r="B179" s="1271"/>
      <c r="C179" s="1191"/>
      <c r="D179" s="1191"/>
      <c r="E179" s="1191"/>
      <c r="F179" s="1271"/>
      <c r="G179" s="1191"/>
      <c r="H179" s="1191"/>
      <c r="I179" s="1191"/>
      <c r="J179" s="1271"/>
      <c r="K179" s="1191"/>
      <c r="L179" s="1191"/>
      <c r="M179" s="1191"/>
    </row>
    <row r="180" spans="2:13" x14ac:dyDescent="0.2">
      <c r="B180" s="1271"/>
      <c r="C180" s="1191"/>
      <c r="D180" s="1191"/>
      <c r="E180" s="1191"/>
      <c r="F180" s="1271"/>
      <c r="G180" s="1191"/>
      <c r="H180" s="1191"/>
      <c r="I180" s="1191"/>
      <c r="J180" s="1271"/>
      <c r="K180" s="1191"/>
      <c r="L180" s="1191"/>
      <c r="M180" s="1191"/>
    </row>
    <row r="181" spans="2:13" x14ac:dyDescent="0.2">
      <c r="B181" s="1271"/>
      <c r="C181" s="1191"/>
      <c r="D181" s="1191"/>
      <c r="E181" s="1191"/>
      <c r="F181" s="1271"/>
      <c r="G181" s="1191"/>
      <c r="H181" s="1191"/>
      <c r="I181" s="1191"/>
      <c r="J181" s="1271"/>
      <c r="K181" s="1191"/>
      <c r="L181" s="1191"/>
      <c r="M181" s="1191"/>
    </row>
    <row r="182" spans="2:13" x14ac:dyDescent="0.2">
      <c r="B182" s="1271"/>
      <c r="C182" s="1191"/>
      <c r="D182" s="1191"/>
      <c r="E182" s="1191"/>
      <c r="F182" s="1271"/>
      <c r="G182" s="1191"/>
      <c r="H182" s="1191"/>
      <c r="I182" s="1191"/>
      <c r="J182" s="1271"/>
      <c r="K182" s="1191"/>
      <c r="L182" s="1191"/>
      <c r="M182" s="1191"/>
    </row>
    <row r="183" spans="2:13" x14ac:dyDescent="0.2">
      <c r="B183" s="1271"/>
      <c r="C183" s="1191"/>
      <c r="D183" s="1191"/>
      <c r="E183" s="1191"/>
      <c r="F183" s="1271"/>
      <c r="G183" s="1191"/>
      <c r="H183" s="1191"/>
      <c r="I183" s="1191"/>
      <c r="J183" s="1271"/>
      <c r="K183" s="1191"/>
      <c r="L183" s="1191"/>
      <c r="M183" s="1191"/>
    </row>
    <row r="184" spans="2:13" x14ac:dyDescent="0.2">
      <c r="B184" s="1271"/>
      <c r="C184" s="1191"/>
      <c r="D184" s="1191"/>
      <c r="E184" s="1191"/>
      <c r="F184" s="1271"/>
      <c r="G184" s="1191"/>
      <c r="H184" s="1191"/>
      <c r="I184" s="1191"/>
      <c r="J184" s="1271"/>
      <c r="K184" s="1191"/>
      <c r="L184" s="1191"/>
      <c r="M184" s="1191"/>
    </row>
    <row r="185" spans="2:13" x14ac:dyDescent="0.2">
      <c r="B185" s="1271"/>
      <c r="C185" s="1191"/>
      <c r="D185" s="1191"/>
      <c r="E185" s="1191"/>
      <c r="F185" s="1271"/>
      <c r="G185" s="1191"/>
      <c r="H185" s="1191"/>
      <c r="I185" s="1191"/>
      <c r="J185" s="1271"/>
      <c r="K185" s="1191"/>
      <c r="L185" s="1191"/>
      <c r="M185" s="1191"/>
    </row>
    <row r="186" spans="2:13" x14ac:dyDescent="0.2">
      <c r="B186" s="1271"/>
      <c r="C186" s="1191"/>
      <c r="D186" s="1191"/>
      <c r="E186" s="1191"/>
      <c r="F186" s="1271"/>
      <c r="G186" s="1191"/>
      <c r="H186" s="1191"/>
      <c r="I186" s="1191"/>
      <c r="J186" s="1271"/>
      <c r="K186" s="1191"/>
      <c r="L186" s="1191"/>
      <c r="M186" s="1191"/>
    </row>
    <row r="187" spans="2:13" x14ac:dyDescent="0.2">
      <c r="B187" s="1271"/>
      <c r="C187" s="1191"/>
      <c r="D187" s="1191"/>
      <c r="E187" s="1191"/>
      <c r="F187" s="1271"/>
      <c r="G187" s="1191"/>
      <c r="H187" s="1191"/>
      <c r="I187" s="1191"/>
      <c r="J187" s="1271"/>
      <c r="K187" s="1191"/>
      <c r="L187" s="1191"/>
      <c r="M187" s="1191"/>
    </row>
    <row r="188" spans="2:13" x14ac:dyDescent="0.2">
      <c r="B188" s="1271"/>
      <c r="C188" s="1191"/>
      <c r="D188" s="1191"/>
      <c r="E188" s="1191"/>
      <c r="F188" s="1271"/>
      <c r="G188" s="1191"/>
      <c r="H188" s="1191"/>
      <c r="I188" s="1191"/>
      <c r="J188" s="1271"/>
      <c r="K188" s="1191"/>
      <c r="L188" s="1191"/>
      <c r="M188" s="1191"/>
    </row>
    <row r="189" spans="2:13" x14ac:dyDescent="0.2">
      <c r="B189" s="1271"/>
      <c r="C189" s="1191"/>
      <c r="D189" s="1191"/>
      <c r="E189" s="1191"/>
      <c r="F189" s="1271"/>
      <c r="G189" s="1191"/>
      <c r="H189" s="1191"/>
      <c r="I189" s="1191"/>
      <c r="J189" s="1271"/>
      <c r="K189" s="1191"/>
      <c r="L189" s="1191"/>
      <c r="M189" s="1191"/>
    </row>
    <row r="190" spans="2:13" x14ac:dyDescent="0.2">
      <c r="B190" s="1271"/>
      <c r="C190" s="1191"/>
      <c r="D190" s="1191"/>
      <c r="E190" s="1191"/>
      <c r="F190" s="1271"/>
      <c r="G190" s="1191"/>
      <c r="H190" s="1191"/>
      <c r="I190" s="1191"/>
      <c r="J190" s="1271"/>
      <c r="K190" s="1191"/>
      <c r="L190" s="1191"/>
      <c r="M190" s="1191"/>
    </row>
    <row r="191" spans="2:13" x14ac:dyDescent="0.2">
      <c r="B191" s="1271"/>
      <c r="C191" s="1191"/>
      <c r="D191" s="1191"/>
      <c r="E191" s="1191"/>
      <c r="F191" s="1271"/>
      <c r="G191" s="1191"/>
      <c r="H191" s="1191"/>
      <c r="I191" s="1191"/>
      <c r="J191" s="1271"/>
      <c r="K191" s="1191"/>
      <c r="L191" s="1191"/>
      <c r="M191" s="1191"/>
    </row>
    <row r="192" spans="2:13" x14ac:dyDescent="0.2">
      <c r="B192" s="1271"/>
      <c r="C192" s="1191"/>
      <c r="D192" s="1191"/>
      <c r="E192" s="1191"/>
      <c r="F192" s="1271"/>
      <c r="G192" s="1191"/>
      <c r="H192" s="1191"/>
      <c r="I192" s="1191"/>
      <c r="J192" s="1271"/>
      <c r="K192" s="1191"/>
      <c r="L192" s="1191"/>
      <c r="M192" s="1191"/>
    </row>
    <row r="193" spans="2:13" x14ac:dyDescent="0.2">
      <c r="B193" s="1271"/>
      <c r="C193" s="1191"/>
      <c r="D193" s="1191"/>
      <c r="E193" s="1191"/>
      <c r="F193" s="1271"/>
      <c r="G193" s="1191"/>
      <c r="H193" s="1191"/>
      <c r="I193" s="1191"/>
      <c r="J193" s="1271"/>
      <c r="K193" s="1191"/>
      <c r="L193" s="1191"/>
      <c r="M193" s="1191"/>
    </row>
    <row r="194" spans="2:13" x14ac:dyDescent="0.2">
      <c r="B194" s="1271"/>
      <c r="C194" s="1191"/>
      <c r="D194" s="1191"/>
      <c r="E194" s="1191"/>
      <c r="F194" s="1271"/>
      <c r="G194" s="1191"/>
      <c r="H194" s="1191"/>
      <c r="I194" s="1191"/>
      <c r="J194" s="1271"/>
      <c r="K194" s="1191"/>
      <c r="L194" s="1191"/>
      <c r="M194" s="1191"/>
    </row>
    <row r="195" spans="2:13" x14ac:dyDescent="0.2">
      <c r="B195" s="1271"/>
      <c r="C195" s="1191"/>
      <c r="D195" s="1191"/>
      <c r="E195" s="1191"/>
      <c r="F195" s="1271"/>
      <c r="G195" s="1191"/>
      <c r="H195" s="1191"/>
      <c r="I195" s="1191"/>
      <c r="J195" s="1271"/>
      <c r="K195" s="1191"/>
      <c r="L195" s="1191"/>
      <c r="M195" s="1191"/>
    </row>
    <row r="196" spans="2:13" x14ac:dyDescent="0.2">
      <c r="B196" s="1271"/>
      <c r="C196" s="1191"/>
      <c r="D196" s="1191"/>
      <c r="E196" s="1191"/>
      <c r="F196" s="1271"/>
      <c r="G196" s="1191"/>
      <c r="H196" s="1191"/>
      <c r="I196" s="1191"/>
      <c r="J196" s="1271"/>
      <c r="K196" s="1191"/>
      <c r="L196" s="1191"/>
      <c r="M196" s="1191"/>
    </row>
    <row r="197" spans="2:13" x14ac:dyDescent="0.2">
      <c r="B197" s="1271"/>
      <c r="C197" s="1191"/>
      <c r="D197" s="1191"/>
      <c r="E197" s="1191"/>
      <c r="F197" s="1271"/>
      <c r="G197" s="1191"/>
      <c r="H197" s="1191"/>
      <c r="I197" s="1191"/>
      <c r="J197" s="1271"/>
      <c r="K197" s="1191"/>
      <c r="L197" s="1191"/>
      <c r="M197" s="1191"/>
    </row>
    <row r="198" spans="2:13" x14ac:dyDescent="0.2">
      <c r="B198" s="1271"/>
      <c r="C198" s="1191"/>
      <c r="D198" s="1191"/>
      <c r="E198" s="1191"/>
      <c r="F198" s="1271"/>
      <c r="G198" s="1191"/>
      <c r="H198" s="1191"/>
      <c r="I198" s="1191"/>
      <c r="J198" s="1271"/>
      <c r="K198" s="1191"/>
      <c r="L198" s="1191"/>
      <c r="M198" s="1191"/>
    </row>
    <row r="199" spans="2:13" x14ac:dyDescent="0.2">
      <c r="B199" s="1271"/>
      <c r="C199" s="1191"/>
      <c r="D199" s="1191"/>
      <c r="E199" s="1191"/>
      <c r="F199" s="1271"/>
      <c r="G199" s="1191"/>
      <c r="H199" s="1191"/>
      <c r="I199" s="1191"/>
      <c r="J199" s="1271"/>
      <c r="K199" s="1191"/>
      <c r="L199" s="1191"/>
      <c r="M199" s="1191"/>
    </row>
    <row r="200" spans="2:13" x14ac:dyDescent="0.2">
      <c r="B200" s="1271"/>
      <c r="C200" s="1191"/>
      <c r="D200" s="1191"/>
      <c r="E200" s="1191"/>
      <c r="F200" s="1271"/>
      <c r="G200" s="1191"/>
      <c r="H200" s="1191"/>
      <c r="I200" s="1191"/>
      <c r="J200" s="1271"/>
      <c r="K200" s="1191"/>
      <c r="L200" s="1191"/>
      <c r="M200" s="1191"/>
    </row>
    <row r="201" spans="2:13" x14ac:dyDescent="0.2">
      <c r="B201" s="1271"/>
      <c r="C201" s="1191"/>
      <c r="D201" s="1191"/>
      <c r="E201" s="1191"/>
      <c r="F201" s="1271"/>
      <c r="G201" s="1191"/>
      <c r="H201" s="1191"/>
      <c r="I201" s="1191"/>
      <c r="J201" s="1271"/>
      <c r="K201" s="1191"/>
      <c r="L201" s="1191"/>
      <c r="M201" s="1191"/>
    </row>
    <row r="202" spans="2:13" x14ac:dyDescent="0.2">
      <c r="B202" s="1271"/>
      <c r="C202" s="1191"/>
      <c r="D202" s="1191"/>
      <c r="E202" s="1191"/>
      <c r="F202" s="1271"/>
      <c r="G202" s="1191"/>
      <c r="H202" s="1191"/>
      <c r="I202" s="1191"/>
      <c r="J202" s="1271"/>
      <c r="K202" s="1191"/>
      <c r="L202" s="1191"/>
      <c r="M202" s="1191"/>
    </row>
    <row r="203" spans="2:13" x14ac:dyDescent="0.2">
      <c r="B203" s="1271"/>
      <c r="C203" s="1191"/>
      <c r="D203" s="1191"/>
      <c r="E203" s="1191"/>
      <c r="F203" s="1271"/>
      <c r="G203" s="1191"/>
      <c r="H203" s="1191"/>
      <c r="I203" s="1191"/>
      <c r="J203" s="1271"/>
      <c r="K203" s="1191"/>
      <c r="L203" s="1191"/>
      <c r="M203" s="1191"/>
    </row>
    <row r="204" spans="2:13" x14ac:dyDescent="0.2">
      <c r="B204" s="1271"/>
      <c r="C204" s="1191"/>
      <c r="D204" s="1191"/>
      <c r="E204" s="1191"/>
      <c r="F204" s="1271"/>
      <c r="G204" s="1191"/>
      <c r="H204" s="1191"/>
      <c r="I204" s="1191"/>
      <c r="J204" s="1271"/>
      <c r="K204" s="1191"/>
      <c r="L204" s="1191"/>
      <c r="M204" s="1191"/>
    </row>
    <row r="205" spans="2:13" x14ac:dyDescent="0.2">
      <c r="B205" s="1271"/>
      <c r="C205" s="1191"/>
      <c r="D205" s="1191"/>
      <c r="E205" s="1191"/>
      <c r="F205" s="1271"/>
      <c r="G205" s="1191"/>
      <c r="H205" s="1191"/>
      <c r="I205" s="1191"/>
      <c r="J205" s="1271"/>
      <c r="K205" s="1191"/>
      <c r="L205" s="1191"/>
      <c r="M205" s="1191"/>
    </row>
    <row r="206" spans="2:13" x14ac:dyDescent="0.2">
      <c r="B206" s="1271"/>
      <c r="C206" s="1191"/>
      <c r="D206" s="1191"/>
      <c r="E206" s="1191"/>
      <c r="F206" s="1271"/>
      <c r="G206" s="1191"/>
      <c r="H206" s="1191"/>
      <c r="I206" s="1191"/>
      <c r="J206" s="1271"/>
      <c r="K206" s="1191"/>
      <c r="L206" s="1191"/>
      <c r="M206" s="1191"/>
    </row>
    <row r="207" spans="2:13" x14ac:dyDescent="0.2">
      <c r="B207" s="1271"/>
      <c r="C207" s="1191"/>
      <c r="D207" s="1191"/>
      <c r="E207" s="1191"/>
      <c r="F207" s="1271"/>
      <c r="G207" s="1191"/>
      <c r="H207" s="1191"/>
      <c r="I207" s="1191"/>
      <c r="J207" s="1271"/>
      <c r="K207" s="1191"/>
      <c r="L207" s="1191"/>
      <c r="M207" s="1191"/>
    </row>
    <row r="208" spans="2:13" x14ac:dyDescent="0.2">
      <c r="B208" s="1271"/>
      <c r="C208" s="1191"/>
      <c r="D208" s="1191"/>
      <c r="E208" s="1191"/>
      <c r="F208" s="1271"/>
      <c r="G208" s="1191"/>
      <c r="H208" s="1191"/>
      <c r="I208" s="1191"/>
      <c r="J208" s="1271"/>
      <c r="K208" s="1191"/>
      <c r="L208" s="1191"/>
      <c r="M208" s="1191"/>
    </row>
    <row r="209" spans="2:13" x14ac:dyDescent="0.2">
      <c r="B209" s="1271"/>
      <c r="C209" s="1191"/>
      <c r="D209" s="1191"/>
      <c r="E209" s="1191"/>
      <c r="F209" s="1271"/>
      <c r="G209" s="1191"/>
      <c r="H209" s="1191"/>
      <c r="I209" s="1191"/>
      <c r="J209" s="1271"/>
      <c r="K209" s="1191"/>
      <c r="L209" s="1191"/>
      <c r="M209" s="1191"/>
    </row>
    <row r="210" spans="2:13" x14ac:dyDescent="0.2">
      <c r="B210" s="1271"/>
      <c r="C210" s="1191"/>
      <c r="D210" s="1191"/>
      <c r="E210" s="1191"/>
      <c r="F210" s="1271"/>
      <c r="G210" s="1191"/>
      <c r="H210" s="1191"/>
      <c r="I210" s="1191"/>
      <c r="J210" s="1271"/>
      <c r="K210" s="1191"/>
      <c r="L210" s="1191"/>
      <c r="M210" s="1191"/>
    </row>
    <row r="211" spans="2:13" x14ac:dyDescent="0.2">
      <c r="B211" s="1271"/>
      <c r="C211" s="1191"/>
      <c r="D211" s="1191"/>
      <c r="E211" s="1191"/>
      <c r="F211" s="1271"/>
      <c r="G211" s="1191"/>
      <c r="H211" s="1191"/>
      <c r="I211" s="1191"/>
      <c r="J211" s="1271"/>
      <c r="K211" s="1191"/>
      <c r="L211" s="1191"/>
      <c r="M211" s="1191"/>
    </row>
    <row r="212" spans="2:13" x14ac:dyDescent="0.2">
      <c r="B212" s="1271"/>
      <c r="C212" s="1191"/>
      <c r="D212" s="1191"/>
      <c r="E212" s="1191"/>
      <c r="F212" s="1271"/>
      <c r="G212" s="1191"/>
      <c r="H212" s="1191"/>
      <c r="I212" s="1191"/>
      <c r="J212" s="1271"/>
      <c r="K212" s="1191"/>
      <c r="L212" s="1191"/>
      <c r="M212" s="1191"/>
    </row>
    <row r="213" spans="2:13" x14ac:dyDescent="0.2">
      <c r="B213" s="1271"/>
      <c r="C213" s="1191"/>
      <c r="D213" s="1191"/>
      <c r="E213" s="1191"/>
      <c r="F213" s="1271"/>
      <c r="G213" s="1191"/>
      <c r="H213" s="1191"/>
      <c r="I213" s="1191"/>
      <c r="J213" s="1271"/>
      <c r="K213" s="1191"/>
      <c r="L213" s="1191"/>
      <c r="M213" s="1191"/>
    </row>
    <row r="214" spans="2:13" x14ac:dyDescent="0.2">
      <c r="B214" s="1271"/>
      <c r="C214" s="1191"/>
      <c r="D214" s="1191"/>
      <c r="E214" s="1191"/>
      <c r="F214" s="1271"/>
      <c r="G214" s="1191"/>
      <c r="H214" s="1191"/>
      <c r="I214" s="1191"/>
      <c r="J214" s="1271"/>
    </row>
    <row r="215" spans="2:13" x14ac:dyDescent="0.2">
      <c r="B215" s="1271"/>
      <c r="C215" s="1191"/>
      <c r="D215" s="1191"/>
      <c r="E215" s="1191"/>
      <c r="F215" s="1271"/>
      <c r="G215" s="1191"/>
      <c r="H215" s="1191"/>
      <c r="I215" s="1191"/>
      <c r="J215" s="1271"/>
    </row>
    <row r="216" spans="2:13" x14ac:dyDescent="0.2">
      <c r="B216" s="1271"/>
      <c r="C216" s="1191"/>
      <c r="D216" s="1191"/>
      <c r="E216" s="1191"/>
      <c r="F216" s="1271"/>
      <c r="G216" s="1191"/>
      <c r="H216" s="1191"/>
      <c r="I216" s="1191"/>
      <c r="J216" s="1271"/>
    </row>
    <row r="217" spans="2:13" x14ac:dyDescent="0.2">
      <c r="B217" s="1271"/>
      <c r="C217" s="1191"/>
      <c r="D217" s="1191"/>
      <c r="E217" s="1191"/>
      <c r="F217" s="1271"/>
      <c r="G217" s="1191"/>
      <c r="H217" s="1191"/>
      <c r="I217" s="1191"/>
      <c r="J217" s="1271"/>
    </row>
    <row r="218" spans="2:13" x14ac:dyDescent="0.2">
      <c r="B218" s="1271"/>
      <c r="C218" s="1191"/>
      <c r="D218" s="1191"/>
      <c r="E218" s="1191"/>
      <c r="F218" s="1271"/>
      <c r="G218" s="1191"/>
      <c r="H218" s="1191"/>
      <c r="I218" s="1191"/>
      <c r="J218" s="1271"/>
    </row>
    <row r="219" spans="2:13" x14ac:dyDescent="0.2">
      <c r="B219" s="1271"/>
      <c r="C219" s="1191"/>
      <c r="D219" s="1191"/>
      <c r="E219" s="1191"/>
      <c r="F219" s="1271"/>
      <c r="G219" s="1191"/>
      <c r="H219" s="1191"/>
      <c r="I219" s="1191"/>
      <c r="J219" s="1271"/>
    </row>
    <row r="220" spans="2:13" x14ac:dyDescent="0.2">
      <c r="B220" s="1271"/>
      <c r="C220" s="1191"/>
      <c r="D220" s="1191"/>
      <c r="E220" s="1191"/>
      <c r="F220" s="1271"/>
      <c r="G220" s="1191"/>
      <c r="H220" s="1191"/>
      <c r="I220" s="1191"/>
      <c r="J220" s="1271"/>
    </row>
    <row r="221" spans="2:13" x14ac:dyDescent="0.2">
      <c r="B221" s="1271"/>
      <c r="C221" s="1191"/>
      <c r="D221" s="1191"/>
      <c r="E221" s="1191"/>
      <c r="F221" s="1271"/>
      <c r="G221" s="1191"/>
      <c r="H221" s="1191"/>
      <c r="I221" s="1191"/>
      <c r="J221" s="1271"/>
    </row>
    <row r="222" spans="2:13" x14ac:dyDescent="0.2">
      <c r="B222" s="1271"/>
      <c r="C222" s="1191"/>
      <c r="D222" s="1191"/>
      <c r="E222" s="1191"/>
      <c r="F222" s="1271"/>
      <c r="G222" s="1191"/>
      <c r="H222" s="1191"/>
      <c r="I222" s="1191"/>
      <c r="J222" s="1271"/>
    </row>
    <row r="223" spans="2:13" x14ac:dyDescent="0.2">
      <c r="B223" s="1271"/>
      <c r="C223" s="1191"/>
      <c r="D223" s="1191"/>
      <c r="E223" s="1191"/>
      <c r="F223" s="1271"/>
      <c r="G223" s="1191"/>
      <c r="H223" s="1191"/>
      <c r="I223" s="1191"/>
      <c r="J223" s="1271"/>
    </row>
    <row r="224" spans="2:13" x14ac:dyDescent="0.2">
      <c r="B224" s="1271"/>
      <c r="C224" s="1191"/>
      <c r="D224" s="1191"/>
      <c r="E224" s="1191"/>
      <c r="F224" s="1271"/>
      <c r="G224" s="1191"/>
      <c r="H224" s="1191"/>
      <c r="I224" s="1191"/>
      <c r="J224" s="1271"/>
    </row>
    <row r="225" spans="2:10" x14ac:dyDescent="0.2">
      <c r="B225" s="1271"/>
      <c r="C225" s="1191"/>
      <c r="D225" s="1191"/>
      <c r="E225" s="1191"/>
      <c r="F225" s="1271"/>
      <c r="G225" s="1191"/>
      <c r="H225" s="1191"/>
      <c r="I225" s="1191"/>
      <c r="J225" s="1271"/>
    </row>
    <row r="226" spans="2:10" x14ac:dyDescent="0.2">
      <c r="B226" s="1271"/>
      <c r="C226" s="1191"/>
      <c r="D226" s="1191"/>
      <c r="E226" s="1191"/>
      <c r="F226" s="1271"/>
      <c r="G226" s="1191"/>
      <c r="H226" s="1191"/>
      <c r="I226" s="1191"/>
      <c r="J226" s="1271"/>
    </row>
    <row r="227" spans="2:10" x14ac:dyDescent="0.2">
      <c r="B227" s="1271"/>
      <c r="C227" s="1191"/>
      <c r="D227" s="1191"/>
      <c r="E227" s="1191"/>
      <c r="F227" s="1271"/>
      <c r="G227" s="1191"/>
      <c r="H227" s="1191"/>
      <c r="I227" s="1191"/>
      <c r="J227" s="1271"/>
    </row>
    <row r="228" spans="2:10" x14ac:dyDescent="0.2">
      <c r="B228" s="1271"/>
      <c r="C228" s="1191"/>
      <c r="D228" s="1191"/>
      <c r="E228" s="1191"/>
      <c r="F228" s="1271"/>
      <c r="G228" s="1191"/>
      <c r="H228" s="1191"/>
      <c r="I228" s="1191"/>
      <c r="J228" s="1271"/>
    </row>
    <row r="229" spans="2:10" x14ac:dyDescent="0.2">
      <c r="B229" s="1271"/>
      <c r="C229" s="1191"/>
      <c r="D229" s="1191"/>
      <c r="E229" s="1191"/>
      <c r="F229" s="1271"/>
      <c r="G229" s="1191"/>
      <c r="H229" s="1191"/>
      <c r="I229" s="1191"/>
      <c r="J229" s="1271"/>
    </row>
    <row r="230" spans="2:10" x14ac:dyDescent="0.2">
      <c r="B230" s="1271"/>
      <c r="C230" s="1191"/>
      <c r="D230" s="1191"/>
      <c r="E230" s="1191"/>
      <c r="F230" s="1271"/>
      <c r="G230" s="1191"/>
      <c r="H230" s="1191"/>
      <c r="I230" s="1191"/>
      <c r="J230" s="1271"/>
    </row>
    <row r="231" spans="2:10" x14ac:dyDescent="0.2">
      <c r="B231" s="1271"/>
      <c r="C231" s="1191"/>
      <c r="D231" s="1191"/>
      <c r="E231" s="1191"/>
      <c r="F231" s="1271"/>
      <c r="G231" s="1191"/>
      <c r="H231" s="1191"/>
      <c r="I231" s="1191"/>
      <c r="J231" s="1271"/>
    </row>
    <row r="232" spans="2:10" x14ac:dyDescent="0.2">
      <c r="B232" s="1271"/>
      <c r="C232" s="1191"/>
      <c r="D232" s="1191"/>
      <c r="E232" s="1191"/>
      <c r="F232" s="1271"/>
      <c r="G232" s="1191"/>
      <c r="H232" s="1191"/>
      <c r="I232" s="1191"/>
      <c r="J232" s="1271"/>
    </row>
    <row r="233" spans="2:10" x14ac:dyDescent="0.2">
      <c r="B233" s="1271"/>
      <c r="C233" s="1191"/>
      <c r="D233" s="1191"/>
      <c r="E233" s="1191"/>
      <c r="F233" s="1271"/>
      <c r="G233" s="1191"/>
      <c r="H233" s="1191"/>
      <c r="I233" s="1191"/>
      <c r="J233" s="1271"/>
    </row>
    <row r="234" spans="2:10" x14ac:dyDescent="0.2">
      <c r="B234" s="1271"/>
      <c r="C234" s="1191"/>
      <c r="D234" s="1191"/>
      <c r="E234" s="1191"/>
      <c r="F234" s="1271"/>
      <c r="G234" s="1191"/>
      <c r="H234" s="1191"/>
      <c r="I234" s="1191"/>
      <c r="J234" s="1271"/>
    </row>
    <row r="235" spans="2:10" x14ac:dyDescent="0.2">
      <c r="B235" s="1271"/>
      <c r="C235" s="1191"/>
      <c r="D235" s="1191"/>
      <c r="E235" s="1191"/>
      <c r="F235" s="1271"/>
      <c r="G235" s="1191"/>
      <c r="H235" s="1191"/>
      <c r="I235" s="1191"/>
      <c r="J235" s="1271"/>
    </row>
    <row r="236" spans="2:10" x14ac:dyDescent="0.2">
      <c r="B236" s="1271"/>
      <c r="C236" s="1191"/>
      <c r="D236" s="1191"/>
      <c r="E236" s="1191"/>
      <c r="F236" s="1271"/>
      <c r="G236" s="1191"/>
      <c r="H236" s="1191"/>
      <c r="I236" s="1191"/>
      <c r="J236" s="1271"/>
    </row>
    <row r="237" spans="2:10" x14ac:dyDescent="0.2">
      <c r="B237" s="1271"/>
      <c r="C237" s="1191"/>
      <c r="D237" s="1191"/>
      <c r="E237" s="1191"/>
      <c r="F237" s="1271"/>
      <c r="G237" s="1191"/>
      <c r="H237" s="1191"/>
      <c r="I237" s="1191"/>
      <c r="J237" s="1271"/>
    </row>
    <row r="238" spans="2:10" x14ac:dyDescent="0.2">
      <c r="B238" s="1271"/>
      <c r="C238" s="1191"/>
      <c r="D238" s="1191"/>
      <c r="E238" s="1191"/>
      <c r="F238" s="1271"/>
      <c r="G238" s="1191"/>
      <c r="H238" s="1191"/>
      <c r="I238" s="1191"/>
      <c r="J238" s="1271"/>
    </row>
    <row r="239" spans="2:10" x14ac:dyDescent="0.2">
      <c r="B239" s="1271"/>
      <c r="C239" s="1191"/>
      <c r="D239" s="1191"/>
      <c r="E239" s="1191"/>
      <c r="F239" s="1271"/>
      <c r="G239" s="1191"/>
      <c r="H239" s="1191"/>
      <c r="I239" s="1191"/>
      <c r="J239" s="1271"/>
    </row>
    <row r="240" spans="2:10" x14ac:dyDescent="0.2">
      <c r="B240" s="1271"/>
      <c r="C240" s="1191"/>
      <c r="D240" s="1191"/>
      <c r="E240" s="1191"/>
      <c r="F240" s="1271"/>
      <c r="G240" s="1191"/>
      <c r="H240" s="1191"/>
      <c r="I240" s="1191"/>
      <c r="J240" s="1271"/>
    </row>
    <row r="241" spans="2:10" x14ac:dyDescent="0.2">
      <c r="B241" s="1271"/>
      <c r="C241" s="1191"/>
      <c r="D241" s="1191"/>
      <c r="E241" s="1191"/>
      <c r="F241" s="1271"/>
      <c r="G241" s="1191"/>
      <c r="H241" s="1191"/>
      <c r="I241" s="1191"/>
      <c r="J241" s="1271"/>
    </row>
    <row r="242" spans="2:10" x14ac:dyDescent="0.2">
      <c r="B242" s="1271"/>
      <c r="C242" s="1191"/>
      <c r="D242" s="1191"/>
      <c r="E242" s="1191"/>
      <c r="F242" s="1271"/>
      <c r="G242" s="1191"/>
      <c r="H242" s="1191"/>
      <c r="I242" s="1191"/>
      <c r="J242" s="1271"/>
    </row>
    <row r="243" spans="2:10" x14ac:dyDescent="0.2">
      <c r="B243" s="1271"/>
      <c r="C243" s="1191"/>
      <c r="D243" s="1191"/>
      <c r="E243" s="1191"/>
      <c r="F243" s="1271"/>
      <c r="G243" s="1191"/>
      <c r="H243" s="1191"/>
      <c r="I243" s="1191"/>
      <c r="J243" s="1271"/>
    </row>
    <row r="244" spans="2:10" x14ac:dyDescent="0.2">
      <c r="B244" s="1271"/>
      <c r="C244" s="1191"/>
      <c r="D244" s="1191"/>
      <c r="E244" s="1191"/>
      <c r="F244" s="1271"/>
      <c r="G244" s="1191"/>
      <c r="H244" s="1191"/>
      <c r="I244" s="1191"/>
      <c r="J244" s="1271"/>
    </row>
    <row r="245" spans="2:10" x14ac:dyDescent="0.2">
      <c r="B245" s="1271"/>
      <c r="C245" s="1191"/>
      <c r="D245" s="1191"/>
      <c r="E245" s="1191"/>
      <c r="F245" s="1271"/>
      <c r="G245" s="1191"/>
      <c r="H245" s="1191"/>
      <c r="I245" s="1191"/>
      <c r="J245" s="1271"/>
    </row>
    <row r="246" spans="2:10" x14ac:dyDescent="0.2">
      <c r="B246" s="1271"/>
      <c r="C246" s="1191"/>
      <c r="D246" s="1191"/>
      <c r="E246" s="1191"/>
      <c r="F246" s="1271"/>
      <c r="G246" s="1191"/>
      <c r="H246" s="1191"/>
      <c r="I246" s="1191"/>
      <c r="J246" s="1271"/>
    </row>
    <row r="247" spans="2:10" x14ac:dyDescent="0.2">
      <c r="B247" s="1271"/>
      <c r="C247" s="1191"/>
      <c r="D247" s="1191"/>
      <c r="E247" s="1191"/>
      <c r="F247" s="1271"/>
      <c r="G247" s="1191"/>
      <c r="H247" s="1191"/>
      <c r="I247" s="1191"/>
      <c r="J247" s="1271"/>
    </row>
    <row r="248" spans="2:10" x14ac:dyDescent="0.2">
      <c r="B248" s="1271"/>
      <c r="C248" s="1191"/>
      <c r="D248" s="1191"/>
      <c r="E248" s="1191"/>
      <c r="F248" s="1271"/>
      <c r="G248" s="1191"/>
      <c r="H248" s="1191"/>
      <c r="I248" s="1191"/>
      <c r="J248" s="1271"/>
    </row>
    <row r="249" spans="2:10" x14ac:dyDescent="0.2">
      <c r="B249" s="1271"/>
      <c r="C249" s="1191"/>
      <c r="D249" s="1191"/>
      <c r="E249" s="1191"/>
      <c r="F249" s="1271"/>
      <c r="G249" s="1191"/>
      <c r="H249" s="1191"/>
      <c r="I249" s="1191"/>
      <c r="J249" s="1271"/>
    </row>
    <row r="250" spans="2:10" x14ac:dyDescent="0.2">
      <c r="B250" s="1271"/>
      <c r="C250" s="1191"/>
      <c r="D250" s="1191"/>
      <c r="E250" s="1191"/>
      <c r="F250" s="1271"/>
      <c r="G250" s="1191"/>
      <c r="H250" s="1191"/>
      <c r="I250" s="1191"/>
      <c r="J250" s="1271"/>
    </row>
    <row r="251" spans="2:10" x14ac:dyDescent="0.2">
      <c r="B251" s="1271"/>
      <c r="C251" s="1191"/>
      <c r="D251" s="1191"/>
      <c r="E251" s="1191"/>
      <c r="F251" s="1271"/>
      <c r="G251" s="1191"/>
      <c r="H251" s="1191"/>
      <c r="I251" s="1191"/>
      <c r="J251" s="1271"/>
    </row>
    <row r="252" spans="2:10" x14ac:dyDescent="0.2">
      <c r="B252" s="1271"/>
      <c r="C252" s="1191"/>
      <c r="D252" s="1191"/>
      <c r="E252" s="1191"/>
      <c r="F252" s="1271"/>
      <c r="G252" s="1191"/>
      <c r="H252" s="1191"/>
      <c r="I252" s="1191"/>
      <c r="J252" s="1271"/>
    </row>
    <row r="253" spans="2:10" x14ac:dyDescent="0.2">
      <c r="B253" s="1271"/>
      <c r="C253" s="1191"/>
      <c r="D253" s="1191"/>
      <c r="E253" s="1191"/>
      <c r="F253" s="1271"/>
      <c r="G253" s="1191"/>
      <c r="H253" s="1191"/>
      <c r="I253" s="1191"/>
      <c r="J253" s="1271"/>
    </row>
    <row r="254" spans="2:10" x14ac:dyDescent="0.2">
      <c r="B254" s="1271"/>
      <c r="C254" s="1191"/>
      <c r="D254" s="1191"/>
      <c r="E254" s="1191"/>
      <c r="F254" s="1271"/>
      <c r="G254" s="1191"/>
      <c r="H254" s="1191"/>
      <c r="I254" s="1191"/>
      <c r="J254" s="1271"/>
    </row>
    <row r="255" spans="2:10" x14ac:dyDescent="0.2">
      <c r="B255" s="1271"/>
      <c r="C255" s="1191"/>
      <c r="D255" s="1191"/>
      <c r="E255" s="1191"/>
      <c r="F255" s="1271"/>
      <c r="G255" s="1191"/>
      <c r="H255" s="1191"/>
      <c r="I255" s="1191"/>
      <c r="J255" s="1271"/>
    </row>
    <row r="256" spans="2:10" x14ac:dyDescent="0.2">
      <c r="B256" s="1271"/>
      <c r="C256" s="1191"/>
      <c r="D256" s="1191"/>
      <c r="E256" s="1191"/>
      <c r="F256" s="1271"/>
      <c r="G256" s="1191"/>
      <c r="H256" s="1191"/>
      <c r="I256" s="1191"/>
      <c r="J256" s="1271"/>
    </row>
    <row r="257" spans="2:10" x14ac:dyDescent="0.2">
      <c r="B257" s="1271"/>
      <c r="C257" s="1191"/>
      <c r="D257" s="1191"/>
      <c r="E257" s="1191"/>
      <c r="F257" s="1271"/>
      <c r="G257" s="1191"/>
      <c r="H257" s="1191"/>
      <c r="I257" s="1191"/>
      <c r="J257" s="1271"/>
    </row>
    <row r="258" spans="2:10" x14ac:dyDescent="0.2">
      <c r="B258" s="1271"/>
      <c r="C258" s="1191"/>
      <c r="D258" s="1191"/>
      <c r="E258" s="1191"/>
      <c r="F258" s="1271"/>
      <c r="G258" s="1191"/>
      <c r="H258" s="1191"/>
      <c r="I258" s="1191"/>
      <c r="J258" s="1271"/>
    </row>
    <row r="259" spans="2:10" x14ac:dyDescent="0.2">
      <c r="B259" s="1271"/>
      <c r="C259" s="1191"/>
      <c r="D259" s="1191"/>
      <c r="E259" s="1191"/>
      <c r="F259" s="1271"/>
      <c r="G259" s="1191"/>
      <c r="H259" s="1191"/>
      <c r="I259" s="1191"/>
      <c r="J259" s="1271"/>
    </row>
    <row r="260" spans="2:10" x14ac:dyDescent="0.2">
      <c r="B260" s="1271"/>
      <c r="C260" s="1191"/>
      <c r="D260" s="1191"/>
      <c r="E260" s="1191"/>
      <c r="F260" s="1271"/>
      <c r="G260" s="1191"/>
      <c r="H260" s="1191"/>
      <c r="I260" s="1191"/>
      <c r="J260" s="1271"/>
    </row>
    <row r="261" spans="2:10" x14ac:dyDescent="0.2">
      <c r="B261" s="1271"/>
      <c r="C261" s="1191"/>
      <c r="D261" s="1191"/>
      <c r="E261" s="1191"/>
      <c r="F261" s="1271"/>
      <c r="G261" s="1191"/>
      <c r="H261" s="1191"/>
      <c r="I261" s="1191"/>
      <c r="J261" s="1271"/>
    </row>
    <row r="262" spans="2:10" x14ac:dyDescent="0.2">
      <c r="B262" s="1271"/>
      <c r="C262" s="1191"/>
      <c r="D262" s="1191"/>
      <c r="E262" s="1191"/>
      <c r="F262" s="1271"/>
      <c r="G262" s="1191"/>
      <c r="H262" s="1191"/>
      <c r="I262" s="1191"/>
      <c r="J262" s="1271"/>
    </row>
    <row r="263" spans="2:10" x14ac:dyDescent="0.2">
      <c r="B263" s="1271"/>
      <c r="C263" s="1191"/>
      <c r="D263" s="1191"/>
      <c r="E263" s="1191"/>
      <c r="F263" s="1271"/>
      <c r="G263" s="1191"/>
      <c r="H263" s="1191"/>
      <c r="I263" s="1191"/>
      <c r="J263" s="1271"/>
    </row>
    <row r="264" spans="2:10" x14ac:dyDescent="0.2">
      <c r="B264" s="1271"/>
      <c r="C264" s="1191"/>
      <c r="D264" s="1191"/>
      <c r="E264" s="1191"/>
      <c r="F264" s="1271"/>
      <c r="G264" s="1191"/>
      <c r="H264" s="1191"/>
      <c r="I264" s="1191"/>
      <c r="J264" s="1271"/>
    </row>
    <row r="265" spans="2:10" x14ac:dyDescent="0.2">
      <c r="B265" s="1271"/>
      <c r="C265" s="1191"/>
      <c r="D265" s="1191"/>
      <c r="E265" s="1191"/>
      <c r="F265" s="1271"/>
      <c r="G265" s="1191"/>
      <c r="H265" s="1191"/>
      <c r="I265" s="1191"/>
      <c r="J265" s="1271"/>
    </row>
    <row r="266" spans="2:10" x14ac:dyDescent="0.2">
      <c r="B266" s="1271"/>
      <c r="C266" s="1191"/>
      <c r="D266" s="1191"/>
      <c r="E266" s="1191"/>
      <c r="F266" s="1271"/>
      <c r="G266" s="1191"/>
      <c r="H266" s="1191"/>
      <c r="I266" s="1191"/>
      <c r="J266" s="1271"/>
    </row>
    <row r="267" spans="2:10" x14ac:dyDescent="0.2">
      <c r="B267" s="1271"/>
      <c r="C267" s="1191"/>
      <c r="D267" s="1191"/>
      <c r="E267" s="1191"/>
      <c r="F267" s="1271"/>
      <c r="G267" s="1191"/>
      <c r="H267" s="1191"/>
      <c r="I267" s="1191"/>
      <c r="J267" s="1271"/>
    </row>
    <row r="268" spans="2:10" x14ac:dyDescent="0.2">
      <c r="B268" s="1271"/>
      <c r="C268" s="1191"/>
      <c r="D268" s="1191"/>
      <c r="E268" s="1191"/>
      <c r="F268" s="1271"/>
      <c r="G268" s="1191"/>
      <c r="H268" s="1191"/>
      <c r="I268" s="1191"/>
      <c r="J268" s="1271"/>
    </row>
    <row r="269" spans="2:10" x14ac:dyDescent="0.2">
      <c r="B269" s="1271"/>
      <c r="C269" s="1191"/>
      <c r="D269" s="1191"/>
      <c r="E269" s="1191"/>
      <c r="F269" s="1271"/>
      <c r="G269" s="1191"/>
      <c r="H269" s="1191"/>
      <c r="I269" s="1191"/>
      <c r="J269" s="1271"/>
    </row>
    <row r="270" spans="2:10" x14ac:dyDescent="0.2">
      <c r="B270" s="1271"/>
      <c r="C270" s="1191"/>
      <c r="D270" s="1191"/>
      <c r="E270" s="1191"/>
      <c r="F270" s="1271"/>
      <c r="G270" s="1191"/>
      <c r="H270" s="1191"/>
      <c r="I270" s="1191"/>
      <c r="J270" s="1271"/>
    </row>
    <row r="271" spans="2:10" x14ac:dyDescent="0.2">
      <c r="B271" s="1271"/>
      <c r="C271" s="1191"/>
      <c r="D271" s="1191"/>
      <c r="E271" s="1191"/>
      <c r="F271" s="1271"/>
      <c r="G271" s="1191"/>
      <c r="H271" s="1191"/>
      <c r="I271" s="1191"/>
      <c r="J271" s="1271"/>
    </row>
    <row r="272" spans="2:10" x14ac:dyDescent="0.2">
      <c r="B272" s="1271"/>
      <c r="C272" s="1191"/>
      <c r="D272" s="1191"/>
      <c r="E272" s="1191"/>
      <c r="F272" s="1271"/>
      <c r="G272" s="1191"/>
      <c r="H272" s="1191"/>
      <c r="I272" s="1191"/>
      <c r="J272" s="1271"/>
    </row>
    <row r="273" spans="2:10" x14ac:dyDescent="0.2">
      <c r="B273" s="1271"/>
      <c r="C273" s="1191"/>
      <c r="D273" s="1191"/>
      <c r="E273" s="1191"/>
      <c r="F273" s="1271"/>
      <c r="G273" s="1191"/>
      <c r="H273" s="1191"/>
      <c r="I273" s="1191"/>
      <c r="J273" s="1271"/>
    </row>
    <row r="274" spans="2:10" x14ac:dyDescent="0.2">
      <c r="B274" s="1271"/>
      <c r="C274" s="1191"/>
      <c r="D274" s="1191"/>
      <c r="E274" s="1191"/>
      <c r="F274" s="1271"/>
      <c r="G274" s="1191"/>
      <c r="H274" s="1191"/>
      <c r="I274" s="1191"/>
      <c r="J274" s="1271"/>
    </row>
    <row r="275" spans="2:10" x14ac:dyDescent="0.2">
      <c r="B275" s="1271"/>
      <c r="C275" s="1191"/>
      <c r="D275" s="1191"/>
      <c r="E275" s="1191"/>
      <c r="F275" s="1271"/>
      <c r="G275" s="1191"/>
      <c r="H275" s="1191"/>
      <c r="I275" s="1191"/>
      <c r="J275" s="1271"/>
    </row>
    <row r="276" spans="2:10" x14ac:dyDescent="0.2">
      <c r="B276" s="1271"/>
      <c r="C276" s="1191"/>
      <c r="D276" s="1191"/>
      <c r="E276" s="1191"/>
      <c r="F276" s="1271"/>
      <c r="G276" s="1191"/>
      <c r="H276" s="1191"/>
      <c r="I276" s="1191"/>
      <c r="J276" s="1271"/>
    </row>
    <row r="277" spans="2:10" x14ac:dyDescent="0.2">
      <c r="B277" s="1271"/>
      <c r="C277" s="1191"/>
      <c r="D277" s="1191"/>
      <c r="E277" s="1191"/>
      <c r="F277" s="1271"/>
      <c r="G277" s="1191"/>
      <c r="H277" s="1191"/>
      <c r="I277" s="1191"/>
      <c r="J277" s="1271"/>
    </row>
    <row r="278" spans="2:10" x14ac:dyDescent="0.2">
      <c r="B278" s="1271"/>
      <c r="C278" s="1191"/>
      <c r="D278" s="1191"/>
      <c r="E278" s="1191"/>
      <c r="F278" s="1271"/>
      <c r="G278" s="1191"/>
      <c r="H278" s="1191"/>
      <c r="I278" s="1191"/>
      <c r="J278" s="1271"/>
    </row>
    <row r="279" spans="2:10" x14ac:dyDescent="0.2">
      <c r="B279" s="1271"/>
      <c r="C279" s="1191"/>
      <c r="D279" s="1191"/>
      <c r="E279" s="1191"/>
      <c r="F279" s="1271"/>
      <c r="G279" s="1191"/>
      <c r="H279" s="1191"/>
      <c r="I279" s="1191"/>
      <c r="J279" s="1271"/>
    </row>
    <row r="280" spans="2:10" x14ac:dyDescent="0.2">
      <c r="B280" s="1271"/>
      <c r="C280" s="1191"/>
      <c r="D280" s="1191"/>
      <c r="E280" s="1191"/>
      <c r="F280" s="1271"/>
      <c r="G280" s="1191"/>
      <c r="H280" s="1191"/>
      <c r="I280" s="1191"/>
      <c r="J280" s="1271"/>
    </row>
    <row r="281" spans="2:10" x14ac:dyDescent="0.2">
      <c r="B281" s="1271"/>
      <c r="C281" s="1191"/>
      <c r="D281" s="1191"/>
      <c r="E281" s="1191"/>
      <c r="F281" s="1271"/>
      <c r="G281" s="1191"/>
      <c r="H281" s="1191"/>
      <c r="I281" s="1191"/>
      <c r="J281" s="1271"/>
    </row>
    <row r="282" spans="2:10" x14ac:dyDescent="0.2">
      <c r="B282" s="1271"/>
      <c r="C282" s="1191"/>
      <c r="D282" s="1191"/>
      <c r="E282" s="1191"/>
      <c r="F282" s="1271"/>
      <c r="G282" s="1191"/>
      <c r="H282" s="1191"/>
      <c r="I282" s="1191"/>
      <c r="J282" s="1271"/>
    </row>
    <row r="283" spans="2:10" x14ac:dyDescent="0.2">
      <c r="B283" s="1271"/>
      <c r="C283" s="1191"/>
      <c r="D283" s="1191"/>
      <c r="E283" s="1191"/>
      <c r="F283" s="1271"/>
      <c r="G283" s="1191"/>
      <c r="H283" s="1191"/>
      <c r="I283" s="1191"/>
      <c r="J283" s="1271"/>
    </row>
    <row r="284" spans="2:10" x14ac:dyDescent="0.2">
      <c r="B284" s="1271"/>
      <c r="C284" s="1191"/>
      <c r="D284" s="1191"/>
      <c r="E284" s="1191"/>
      <c r="F284" s="1271"/>
      <c r="G284" s="1191"/>
      <c r="H284" s="1191"/>
      <c r="I284" s="1191"/>
      <c r="J284" s="1271"/>
    </row>
    <row r="285" spans="2:10" x14ac:dyDescent="0.2">
      <c r="B285" s="1271"/>
      <c r="C285" s="1191"/>
      <c r="D285" s="1191"/>
      <c r="E285" s="1191"/>
      <c r="F285" s="1271"/>
      <c r="G285" s="1191"/>
      <c r="H285" s="1191"/>
      <c r="I285" s="1191"/>
      <c r="J285" s="1271"/>
    </row>
    <row r="286" spans="2:10" x14ac:dyDescent="0.2">
      <c r="B286" s="1271"/>
      <c r="C286" s="1191"/>
      <c r="D286" s="1191"/>
      <c r="E286" s="1191"/>
      <c r="F286" s="1271"/>
      <c r="G286" s="1191"/>
      <c r="H286" s="1191"/>
      <c r="I286" s="1191"/>
      <c r="J286" s="1271"/>
    </row>
    <row r="287" spans="2:10" x14ac:dyDescent="0.2">
      <c r="B287" s="1271"/>
      <c r="C287" s="1191"/>
      <c r="D287" s="1191"/>
      <c r="E287" s="1191"/>
      <c r="F287" s="1271"/>
      <c r="G287" s="1191"/>
      <c r="H287" s="1191"/>
      <c r="I287" s="1191"/>
      <c r="J287" s="1271"/>
    </row>
    <row r="288" spans="2:10" x14ac:dyDescent="0.2">
      <c r="B288" s="1271"/>
      <c r="C288" s="1191"/>
      <c r="D288" s="1191"/>
      <c r="E288" s="1191"/>
      <c r="F288" s="1271"/>
      <c r="G288" s="1191"/>
      <c r="H288" s="1191"/>
      <c r="I288" s="1191"/>
      <c r="J288" s="1271"/>
    </row>
    <row r="289" spans="2:10" x14ac:dyDescent="0.2">
      <c r="B289" s="1271"/>
      <c r="C289" s="1191"/>
      <c r="D289" s="1191"/>
      <c r="E289" s="1191"/>
      <c r="F289" s="1271"/>
      <c r="G289" s="1191"/>
      <c r="H289" s="1191"/>
      <c r="I289" s="1191"/>
      <c r="J289" s="1271"/>
    </row>
    <row r="290" spans="2:10" x14ac:dyDescent="0.2">
      <c r="B290" s="1271"/>
      <c r="C290" s="1191"/>
      <c r="D290" s="1191"/>
      <c r="E290" s="1191"/>
      <c r="F290" s="1271"/>
      <c r="G290" s="1191"/>
      <c r="H290" s="1191"/>
      <c r="I290" s="1191"/>
      <c r="J290" s="1271"/>
    </row>
    <row r="291" spans="2:10" x14ac:dyDescent="0.2">
      <c r="B291" s="1271"/>
      <c r="C291" s="1191"/>
      <c r="D291" s="1191"/>
      <c r="E291" s="1191"/>
      <c r="F291" s="1271"/>
      <c r="G291" s="1191"/>
      <c r="H291" s="1191"/>
      <c r="I291" s="1191"/>
      <c r="J291" s="1271"/>
    </row>
    <row r="292" spans="2:10" x14ac:dyDescent="0.2">
      <c r="B292" s="1271"/>
      <c r="C292" s="1191"/>
      <c r="D292" s="1191"/>
      <c r="E292" s="1191"/>
      <c r="F292" s="1271"/>
      <c r="G292" s="1191"/>
      <c r="H292" s="1191"/>
      <c r="I292" s="1191"/>
      <c r="J292" s="1271"/>
    </row>
    <row r="293" spans="2:10" x14ac:dyDescent="0.2">
      <c r="B293" s="1271"/>
      <c r="C293" s="1191"/>
      <c r="D293" s="1191"/>
      <c r="E293" s="1191"/>
      <c r="F293" s="1271"/>
      <c r="G293" s="1191"/>
      <c r="H293" s="1191"/>
      <c r="I293" s="1191"/>
      <c r="J293" s="1271"/>
    </row>
    <row r="294" spans="2:10" x14ac:dyDescent="0.2">
      <c r="B294" s="1271"/>
      <c r="C294" s="1191"/>
      <c r="D294" s="1191"/>
      <c r="E294" s="1191"/>
      <c r="F294" s="1271"/>
      <c r="G294" s="1191"/>
      <c r="H294" s="1191"/>
      <c r="I294" s="1191"/>
      <c r="J294" s="1271"/>
    </row>
    <row r="295" spans="2:10" x14ac:dyDescent="0.2">
      <c r="B295" s="1271"/>
      <c r="F295" s="1271"/>
      <c r="J295" s="1271"/>
    </row>
    <row r="296" spans="2:10" x14ac:dyDescent="0.2">
      <c r="B296" s="1271"/>
      <c r="F296" s="1271"/>
      <c r="J296" s="1271"/>
    </row>
    <row r="297" spans="2:10" x14ac:dyDescent="0.2">
      <c r="B297" s="1271"/>
      <c r="F297" s="1271"/>
      <c r="J297" s="1271"/>
    </row>
    <row r="298" spans="2:10" x14ac:dyDescent="0.2">
      <c r="B298" s="1271"/>
      <c r="F298" s="1271"/>
      <c r="J298" s="1271"/>
    </row>
    <row r="299" spans="2:10" x14ac:dyDescent="0.2">
      <c r="B299" s="1271"/>
      <c r="F299" s="1271"/>
      <c r="J299" s="1271"/>
    </row>
    <row r="300" spans="2:10" x14ac:dyDescent="0.2">
      <c r="B300" s="1271"/>
      <c r="F300" s="1271"/>
      <c r="J300" s="1271"/>
    </row>
  </sheetData>
  <mergeCells count="10">
    <mergeCell ref="A3:A5"/>
    <mergeCell ref="B3:E3"/>
    <mergeCell ref="F3:I3"/>
    <mergeCell ref="J3:M3"/>
    <mergeCell ref="B4:B5"/>
    <mergeCell ref="C4:E4"/>
    <mergeCell ref="F4:F5"/>
    <mergeCell ref="G4:I4"/>
    <mergeCell ref="J4:J5"/>
    <mergeCell ref="K4:M4"/>
  </mergeCells>
  <hyperlinks>
    <hyperlink ref="A1" location="Содержание!A50" display="Содержание"/>
  </hyperlinks>
  <printOptions horizontalCentered="1" verticalCentered="1"/>
  <pageMargins left="0.70866141732283472" right="0.59055118110236227" top="0.59055118110236227" bottom="0.59055118110236227" header="0.39370078740157483" footer="0.51181102362204722"/>
  <pageSetup paperSize="9" firstPageNumber="107" orientation="landscape" useFirstPageNumber="1" r:id="rId1"/>
  <headerFooter alignWithMargins="0">
    <oddHeader>&amp;C&amp;9&amp;P</oddHeader>
  </headerFooter>
  <rowBreaks count="2" manualBreakCount="2">
    <brk id="38" max="12" man="1"/>
    <brk id="70" max="12"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00"/>
  <sheetViews>
    <sheetView zoomScaleNormal="100" workbookViewId="0">
      <pane xSplit="1" ySplit="5" topLeftCell="B6" activePane="bottomRight" state="frozen"/>
      <selection activeCell="D115" sqref="D115"/>
      <selection pane="topRight" activeCell="D115" sqref="D115"/>
      <selection pane="bottomLeft" activeCell="D115" sqref="D115"/>
      <selection pane="bottomRight"/>
    </sheetView>
  </sheetViews>
  <sheetFormatPr defaultRowHeight="12" x14ac:dyDescent="0.2"/>
  <cols>
    <col min="1" max="1" width="36.7109375" style="994" customWidth="1"/>
    <col min="2" max="5" width="19.140625" style="994" customWidth="1"/>
    <col min="6" max="6" width="9.140625" style="994"/>
    <col min="7" max="7" width="11" style="994" bestFit="1" customWidth="1"/>
    <col min="8" max="16384" width="9.140625" style="994"/>
  </cols>
  <sheetData>
    <row r="1" spans="1:19" s="23" customFormat="1" ht="14.25" customHeight="1" x14ac:dyDescent="0.25">
      <c r="A1" s="645" t="s">
        <v>350</v>
      </c>
      <c r="B1" s="1074"/>
      <c r="C1" s="1074"/>
      <c r="D1" s="1074"/>
      <c r="E1" s="1074"/>
    </row>
    <row r="2" spans="1:19" ht="13.5" customHeight="1" x14ac:dyDescent="0.2">
      <c r="A2" s="995"/>
      <c r="F2" s="1335"/>
      <c r="G2" s="1335"/>
      <c r="H2" s="1335"/>
      <c r="I2" s="1335"/>
      <c r="J2" s="1335"/>
      <c r="K2" s="1335"/>
      <c r="L2" s="1335"/>
      <c r="M2" s="1335"/>
      <c r="N2" s="1335"/>
      <c r="O2" s="1335"/>
    </row>
    <row r="3" spans="1:19" s="73" customFormat="1" ht="21" customHeight="1" x14ac:dyDescent="0.2">
      <c r="A3" s="2191" t="s">
        <v>772</v>
      </c>
      <c r="B3" s="2195" t="s">
        <v>784</v>
      </c>
      <c r="C3" s="2196"/>
      <c r="D3" s="2196"/>
      <c r="E3" s="2197"/>
      <c r="F3" s="1335"/>
      <c r="G3" s="1335"/>
      <c r="H3" s="1335"/>
      <c r="I3" s="1335"/>
      <c r="J3" s="1335"/>
      <c r="K3" s="1335"/>
      <c r="L3" s="1335"/>
      <c r="M3" s="1335"/>
      <c r="N3" s="1335"/>
      <c r="O3" s="1335"/>
    </row>
    <row r="4" spans="1:19" s="73" customFormat="1" ht="15" customHeight="1" x14ac:dyDescent="0.2">
      <c r="A4" s="2218"/>
      <c r="B4" s="2221" t="s">
        <v>197</v>
      </c>
      <c r="C4" s="2223" t="s">
        <v>776</v>
      </c>
      <c r="D4" s="2224"/>
      <c r="E4" s="2225"/>
      <c r="F4" s="1335"/>
      <c r="G4" s="1335"/>
      <c r="H4" s="1335"/>
      <c r="I4" s="1335"/>
      <c r="J4" s="1335"/>
      <c r="K4" s="1335"/>
      <c r="L4" s="1335"/>
      <c r="M4" s="1335"/>
      <c r="N4" s="1335"/>
      <c r="O4" s="1335"/>
    </row>
    <row r="5" spans="1:19" s="73" customFormat="1" ht="25.5" customHeight="1" x14ac:dyDescent="0.2">
      <c r="A5" s="2192"/>
      <c r="B5" s="2222"/>
      <c r="C5" s="1336" t="s">
        <v>785</v>
      </c>
      <c r="D5" s="1336" t="s">
        <v>713</v>
      </c>
      <c r="E5" s="1336" t="s">
        <v>786</v>
      </c>
      <c r="F5" s="1335"/>
      <c r="G5" s="1335"/>
      <c r="H5" s="1335"/>
      <c r="I5" s="1335"/>
      <c r="J5" s="1335"/>
      <c r="K5" s="1335"/>
      <c r="L5" s="1335"/>
      <c r="M5" s="1335"/>
      <c r="N5" s="1335"/>
      <c r="O5" s="1335"/>
    </row>
    <row r="6" spans="1:19" s="1254" customFormat="1" ht="16.5" customHeight="1" x14ac:dyDescent="0.2">
      <c r="A6" s="1250" t="s">
        <v>250</v>
      </c>
      <c r="B6" s="1337">
        <v>61917</v>
      </c>
      <c r="C6" s="1338">
        <v>44695</v>
      </c>
      <c r="D6" s="1339">
        <v>-2532</v>
      </c>
      <c r="E6" s="1340">
        <v>19754</v>
      </c>
      <c r="F6" s="2003"/>
      <c r="H6" s="1143"/>
      <c r="I6" s="1143"/>
      <c r="J6" s="1143"/>
      <c r="K6" s="1143"/>
      <c r="L6" s="1143"/>
      <c r="M6" s="1143"/>
      <c r="N6" s="1143"/>
      <c r="O6" s="1143"/>
      <c r="P6" s="1143"/>
      <c r="Q6" s="1143"/>
      <c r="R6" s="1143"/>
      <c r="S6" s="1143"/>
    </row>
    <row r="7" spans="1:19" s="1255" customFormat="1" ht="16.5" customHeight="1" x14ac:dyDescent="0.2">
      <c r="A7" s="1005" t="s">
        <v>36</v>
      </c>
      <c r="B7" s="1343">
        <v>140131</v>
      </c>
      <c r="C7" s="1344">
        <v>35036</v>
      </c>
      <c r="D7" s="1345">
        <v>84745</v>
      </c>
      <c r="E7" s="1346">
        <v>20350</v>
      </c>
      <c r="F7" s="2003"/>
      <c r="G7" s="1143"/>
      <c r="H7" s="1143"/>
      <c r="I7" s="1143"/>
      <c r="J7" s="1143"/>
      <c r="K7" s="1143"/>
      <c r="L7" s="1143"/>
      <c r="M7" s="1143"/>
      <c r="N7" s="1143"/>
      <c r="O7" s="1143"/>
      <c r="P7" s="1143"/>
      <c r="Q7" s="1143"/>
      <c r="R7" s="1143"/>
      <c r="S7" s="1143"/>
    </row>
    <row r="8" spans="1:19" s="1259" customFormat="1" ht="12" customHeight="1" x14ac:dyDescent="0.2">
      <c r="A8" s="1113" t="s">
        <v>281</v>
      </c>
      <c r="B8" s="1280">
        <v>-11116</v>
      </c>
      <c r="C8" s="1256">
        <v>-1657</v>
      </c>
      <c r="D8" s="1257">
        <v>-7990</v>
      </c>
      <c r="E8" s="1258">
        <v>-1469</v>
      </c>
      <c r="F8" s="2003"/>
      <c r="G8" s="1143"/>
      <c r="H8" s="1143"/>
      <c r="I8" s="1143"/>
      <c r="J8" s="1143"/>
      <c r="K8" s="1143"/>
      <c r="L8" s="1143"/>
      <c r="M8" s="1143"/>
      <c r="N8" s="1143"/>
      <c r="O8" s="1143"/>
      <c r="P8" s="1143"/>
      <c r="Q8" s="1143"/>
      <c r="R8" s="1143"/>
      <c r="S8" s="1143"/>
    </row>
    <row r="9" spans="1:19" s="1259" customFormat="1" ht="12" customHeight="1" x14ac:dyDescent="0.2">
      <c r="A9" s="1113" t="s">
        <v>282</v>
      </c>
      <c r="B9" s="1280">
        <v>-2304</v>
      </c>
      <c r="C9" s="1256">
        <v>-390</v>
      </c>
      <c r="D9" s="1257">
        <v>-1918</v>
      </c>
      <c r="E9" s="1258">
        <v>4</v>
      </c>
      <c r="F9" s="2003"/>
      <c r="G9" s="1143"/>
      <c r="H9" s="1146"/>
      <c r="I9" s="1146"/>
      <c r="J9" s="1146"/>
      <c r="K9" s="1146"/>
      <c r="L9" s="1146"/>
      <c r="M9" s="1146"/>
      <c r="N9" s="1146"/>
      <c r="O9" s="1146"/>
      <c r="P9" s="1146"/>
      <c r="Q9" s="1146"/>
      <c r="R9" s="1146"/>
      <c r="S9" s="1146"/>
    </row>
    <row r="10" spans="1:19" s="1259" customFormat="1" ht="12" customHeight="1" x14ac:dyDescent="0.2">
      <c r="A10" s="1113" t="s">
        <v>39</v>
      </c>
      <c r="B10" s="1280">
        <v>-3054</v>
      </c>
      <c r="C10" s="1256">
        <v>-274</v>
      </c>
      <c r="D10" s="1257">
        <v>-2341</v>
      </c>
      <c r="E10" s="1258">
        <v>-439</v>
      </c>
      <c r="F10" s="2003"/>
      <c r="G10" s="1143"/>
      <c r="H10" s="1146"/>
      <c r="I10" s="1146"/>
      <c r="J10" s="1146"/>
      <c r="K10" s="1146"/>
      <c r="L10" s="1146"/>
      <c r="M10" s="1146"/>
      <c r="N10" s="1146"/>
      <c r="O10" s="1146"/>
      <c r="P10" s="1146"/>
      <c r="Q10" s="1146"/>
      <c r="R10" s="1146"/>
      <c r="S10" s="1146"/>
    </row>
    <row r="11" spans="1:19" s="1259" customFormat="1" ht="12" customHeight="1" x14ac:dyDescent="0.2">
      <c r="A11" s="1113" t="s">
        <v>40</v>
      </c>
      <c r="B11" s="1280">
        <v>625</v>
      </c>
      <c r="C11" s="1256">
        <v>1333</v>
      </c>
      <c r="D11" s="1257">
        <v>-611</v>
      </c>
      <c r="E11" s="1258">
        <v>-97</v>
      </c>
      <c r="F11" s="2003"/>
      <c r="G11" s="1143"/>
      <c r="H11" s="1146"/>
      <c r="I11" s="1146"/>
      <c r="J11" s="1146"/>
      <c r="K11" s="1146"/>
      <c r="L11" s="1146"/>
      <c r="M11" s="1146"/>
      <c r="N11" s="1146"/>
      <c r="O11" s="1146"/>
      <c r="P11" s="1146"/>
      <c r="Q11" s="1146"/>
      <c r="R11" s="1146"/>
      <c r="S11" s="1146"/>
    </row>
    <row r="12" spans="1:19" s="1259" customFormat="1" ht="12" customHeight="1" x14ac:dyDescent="0.2">
      <c r="A12" s="1113" t="s">
        <v>41</v>
      </c>
      <c r="B12" s="1280">
        <v>-386</v>
      </c>
      <c r="C12" s="1256">
        <v>-238</v>
      </c>
      <c r="D12" s="1257">
        <v>-297</v>
      </c>
      <c r="E12" s="1258">
        <v>149</v>
      </c>
      <c r="F12" s="2003"/>
      <c r="G12" s="1143"/>
      <c r="H12" s="1146"/>
      <c r="I12" s="1146"/>
      <c r="J12" s="1146"/>
      <c r="K12" s="1146"/>
      <c r="L12" s="1146"/>
      <c r="M12" s="1146"/>
      <c r="N12" s="1146"/>
      <c r="O12" s="1146"/>
      <c r="P12" s="1146"/>
      <c r="Q12" s="1146"/>
      <c r="R12" s="1146"/>
      <c r="S12" s="1146"/>
    </row>
    <row r="13" spans="1:19" s="1259" customFormat="1" ht="12" customHeight="1" x14ac:dyDescent="0.2">
      <c r="A13" s="1113" t="s">
        <v>42</v>
      </c>
      <c r="B13" s="1280">
        <v>4428</v>
      </c>
      <c r="C13" s="1256">
        <v>2498</v>
      </c>
      <c r="D13" s="1257">
        <v>1475</v>
      </c>
      <c r="E13" s="1258">
        <v>455</v>
      </c>
      <c r="F13" s="2003"/>
      <c r="G13" s="1143"/>
      <c r="H13" s="1146"/>
      <c r="I13" s="1146"/>
      <c r="J13" s="1146"/>
      <c r="K13" s="1146"/>
      <c r="L13" s="1146"/>
      <c r="M13" s="1146"/>
      <c r="N13" s="1146"/>
      <c r="O13" s="1146"/>
      <c r="P13" s="1146"/>
      <c r="Q13" s="1146"/>
      <c r="R13" s="1146"/>
      <c r="S13" s="1146"/>
    </row>
    <row r="14" spans="1:19" s="1259" customFormat="1" ht="12" customHeight="1" x14ac:dyDescent="0.2">
      <c r="A14" s="1113" t="s">
        <v>283</v>
      </c>
      <c r="B14" s="1280">
        <v>-799</v>
      </c>
      <c r="C14" s="1256">
        <v>44</v>
      </c>
      <c r="D14" s="1257">
        <v>-713</v>
      </c>
      <c r="E14" s="1258">
        <v>-130</v>
      </c>
      <c r="F14" s="2003"/>
      <c r="G14" s="1143"/>
      <c r="H14" s="1146"/>
      <c r="I14" s="1146"/>
      <c r="J14" s="1146"/>
      <c r="K14" s="1146"/>
      <c r="L14" s="1146"/>
      <c r="M14" s="1146"/>
      <c r="N14" s="1146"/>
      <c r="O14" s="1146"/>
      <c r="P14" s="1146"/>
      <c r="Q14" s="1146"/>
      <c r="R14" s="1146"/>
      <c r="S14" s="1146"/>
    </row>
    <row r="15" spans="1:19" s="1259" customFormat="1" ht="12" customHeight="1" x14ac:dyDescent="0.2">
      <c r="A15" s="1113" t="s">
        <v>44</v>
      </c>
      <c r="B15" s="1280">
        <v>-1707</v>
      </c>
      <c r="C15" s="1256">
        <v>149</v>
      </c>
      <c r="D15" s="1257">
        <v>-2165</v>
      </c>
      <c r="E15" s="1258">
        <v>309</v>
      </c>
      <c r="F15" s="2003"/>
      <c r="G15" s="1143"/>
      <c r="H15" s="1146"/>
      <c r="I15" s="1146"/>
      <c r="J15" s="1146"/>
      <c r="K15" s="1146"/>
      <c r="L15" s="1146"/>
      <c r="M15" s="1146"/>
      <c r="N15" s="1146"/>
      <c r="O15" s="1146"/>
      <c r="P15" s="1146"/>
      <c r="Q15" s="1146"/>
      <c r="R15" s="1146"/>
      <c r="S15" s="1146"/>
    </row>
    <row r="16" spans="1:19" s="1259" customFormat="1" ht="12" customHeight="1" x14ac:dyDescent="0.2">
      <c r="A16" s="1113" t="s">
        <v>45</v>
      </c>
      <c r="B16" s="1280">
        <v>-2739</v>
      </c>
      <c r="C16" s="1256">
        <v>37</v>
      </c>
      <c r="D16" s="1257">
        <v>-2548</v>
      </c>
      <c r="E16" s="1258">
        <v>-228</v>
      </c>
      <c r="F16" s="2003"/>
      <c r="G16" s="1143"/>
      <c r="H16" s="1146"/>
      <c r="I16" s="1146"/>
      <c r="J16" s="1146"/>
      <c r="K16" s="1146"/>
      <c r="L16" s="1146"/>
      <c r="M16" s="1146"/>
      <c r="N16" s="1146"/>
      <c r="O16" s="1146"/>
      <c r="P16" s="1146"/>
      <c r="Q16" s="1146"/>
      <c r="R16" s="1146"/>
      <c r="S16" s="1146"/>
    </row>
    <row r="17" spans="1:19" s="1259" customFormat="1" ht="12" customHeight="1" x14ac:dyDescent="0.2">
      <c r="A17" s="1113" t="s">
        <v>46</v>
      </c>
      <c r="B17" s="1280">
        <v>76714</v>
      </c>
      <c r="C17" s="1256">
        <v>19806</v>
      </c>
      <c r="D17" s="1257">
        <v>47726</v>
      </c>
      <c r="E17" s="1258">
        <v>9182</v>
      </c>
      <c r="F17" s="2003"/>
      <c r="G17" s="1143"/>
      <c r="H17" s="1146"/>
      <c r="I17" s="1146"/>
      <c r="J17" s="1146"/>
      <c r="K17" s="1146"/>
      <c r="L17" s="1146"/>
      <c r="M17" s="1146"/>
      <c r="N17" s="1146"/>
      <c r="O17" s="1146"/>
      <c r="P17" s="1146"/>
      <c r="Q17" s="1146"/>
      <c r="R17" s="1146"/>
      <c r="S17" s="1146"/>
    </row>
    <row r="18" spans="1:19" s="1259" customFormat="1" ht="12" customHeight="1" x14ac:dyDescent="0.2">
      <c r="A18" s="1113" t="s">
        <v>47</v>
      </c>
      <c r="B18" s="1280">
        <v>-2554</v>
      </c>
      <c r="C18" s="1256">
        <v>-483</v>
      </c>
      <c r="D18" s="1257">
        <v>-1722</v>
      </c>
      <c r="E18" s="1258">
        <v>-349</v>
      </c>
      <c r="F18" s="2003"/>
      <c r="G18" s="1143"/>
      <c r="H18" s="1146"/>
      <c r="I18" s="1146"/>
      <c r="J18" s="1146"/>
      <c r="K18" s="1146"/>
      <c r="L18" s="1146"/>
      <c r="M18" s="1146"/>
      <c r="N18" s="1146"/>
      <c r="O18" s="1146"/>
      <c r="P18" s="1146"/>
      <c r="Q18" s="1146"/>
      <c r="R18" s="1146"/>
      <c r="S18" s="1146"/>
    </row>
    <row r="19" spans="1:19" s="1259" customFormat="1" ht="12" customHeight="1" x14ac:dyDescent="0.2">
      <c r="A19" s="1113" t="s">
        <v>48</v>
      </c>
      <c r="B19" s="1280">
        <v>983</v>
      </c>
      <c r="C19" s="1256">
        <v>205</v>
      </c>
      <c r="D19" s="1257">
        <v>425</v>
      </c>
      <c r="E19" s="1258">
        <v>353</v>
      </c>
      <c r="F19" s="2003"/>
      <c r="G19" s="1143"/>
      <c r="H19" s="1146"/>
      <c r="I19" s="1146"/>
      <c r="J19" s="1146"/>
      <c r="K19" s="1146"/>
      <c r="L19" s="1146"/>
      <c r="M19" s="1146"/>
      <c r="N19" s="1146"/>
      <c r="O19" s="1146"/>
      <c r="P19" s="1146"/>
      <c r="Q19" s="1146"/>
      <c r="R19" s="1146"/>
      <c r="S19" s="1146"/>
    </row>
    <row r="20" spans="1:19" s="1259" customFormat="1" ht="12" customHeight="1" x14ac:dyDescent="0.2">
      <c r="A20" s="1113" t="s">
        <v>49</v>
      </c>
      <c r="B20" s="1280">
        <v>-4543</v>
      </c>
      <c r="C20" s="1256">
        <v>-301</v>
      </c>
      <c r="D20" s="1257">
        <v>-3922</v>
      </c>
      <c r="E20" s="1258">
        <v>-320</v>
      </c>
      <c r="F20" s="2003"/>
      <c r="G20" s="1143"/>
      <c r="H20" s="1146"/>
      <c r="I20" s="1146"/>
      <c r="J20" s="1146"/>
      <c r="K20" s="1146"/>
      <c r="L20" s="1146"/>
      <c r="M20" s="1146"/>
      <c r="N20" s="1146"/>
      <c r="O20" s="1146"/>
      <c r="P20" s="1146"/>
      <c r="Q20" s="1146"/>
      <c r="R20" s="1146"/>
      <c r="S20" s="1146"/>
    </row>
    <row r="21" spans="1:19" s="1259" customFormat="1" ht="12" customHeight="1" x14ac:dyDescent="0.2">
      <c r="A21" s="1113" t="s">
        <v>284</v>
      </c>
      <c r="B21" s="1280">
        <v>-3207</v>
      </c>
      <c r="C21" s="1256">
        <v>-21</v>
      </c>
      <c r="D21" s="1257">
        <v>-2909</v>
      </c>
      <c r="E21" s="1258">
        <v>-277</v>
      </c>
      <c r="F21" s="2003"/>
      <c r="G21" s="1143"/>
      <c r="H21" s="1146"/>
      <c r="I21" s="1146"/>
      <c r="J21" s="1146"/>
      <c r="K21" s="1146"/>
      <c r="L21" s="1146"/>
      <c r="M21" s="1146"/>
      <c r="N21" s="1146"/>
      <c r="O21" s="1146"/>
      <c r="P21" s="1146"/>
      <c r="Q21" s="1146"/>
      <c r="R21" s="1146"/>
      <c r="S21" s="1146"/>
    </row>
    <row r="22" spans="1:19" s="1259" customFormat="1" ht="12" customHeight="1" x14ac:dyDescent="0.2">
      <c r="A22" s="1113" t="s">
        <v>51</v>
      </c>
      <c r="B22" s="1280">
        <v>-1906</v>
      </c>
      <c r="C22" s="1256">
        <v>-226</v>
      </c>
      <c r="D22" s="1257">
        <v>-1640</v>
      </c>
      <c r="E22" s="1258">
        <v>-40</v>
      </c>
      <c r="F22" s="2003"/>
      <c r="G22" s="1143"/>
      <c r="H22" s="1146"/>
      <c r="I22" s="1146"/>
      <c r="J22" s="1146"/>
      <c r="K22" s="1146"/>
      <c r="L22" s="1146"/>
      <c r="M22" s="1146"/>
      <c r="N22" s="1146"/>
      <c r="O22" s="1146"/>
      <c r="P22" s="1146"/>
      <c r="Q22" s="1146"/>
      <c r="R22" s="1146"/>
      <c r="S22" s="1146"/>
    </row>
    <row r="23" spans="1:19" s="1259" customFormat="1" ht="12" customHeight="1" x14ac:dyDescent="0.2">
      <c r="A23" s="1113" t="s">
        <v>52</v>
      </c>
      <c r="B23" s="1280">
        <v>-31</v>
      </c>
      <c r="C23" s="1256">
        <v>827</v>
      </c>
      <c r="D23" s="1257">
        <v>-895</v>
      </c>
      <c r="E23" s="1258">
        <v>37</v>
      </c>
      <c r="F23" s="2003"/>
      <c r="G23" s="1143"/>
      <c r="H23" s="1146"/>
      <c r="I23" s="1146"/>
      <c r="J23" s="1146"/>
      <c r="K23" s="1146"/>
      <c r="L23" s="1146"/>
      <c r="M23" s="1146"/>
      <c r="N23" s="1146"/>
      <c r="O23" s="1146"/>
      <c r="P23" s="1146"/>
      <c r="Q23" s="1146"/>
      <c r="R23" s="1146"/>
      <c r="S23" s="1146"/>
    </row>
    <row r="24" spans="1:19" s="1259" customFormat="1" ht="12" customHeight="1" x14ac:dyDescent="0.2">
      <c r="A24" s="1113" t="s">
        <v>285</v>
      </c>
      <c r="B24" s="1280">
        <v>-851</v>
      </c>
      <c r="C24" s="1256">
        <v>8</v>
      </c>
      <c r="D24" s="1257">
        <v>-912</v>
      </c>
      <c r="E24" s="1258">
        <v>53</v>
      </c>
      <c r="F24" s="2003"/>
      <c r="G24" s="1143"/>
      <c r="H24" s="1146"/>
      <c r="I24" s="1146"/>
      <c r="J24" s="1146"/>
      <c r="K24" s="1146"/>
      <c r="L24" s="1146"/>
      <c r="M24" s="1146"/>
      <c r="N24" s="1146"/>
      <c r="O24" s="1146"/>
      <c r="P24" s="1146"/>
      <c r="Q24" s="1146"/>
      <c r="R24" s="1146"/>
      <c r="S24" s="1146"/>
    </row>
    <row r="25" spans="1:19" s="1259" customFormat="1" ht="12" customHeight="1" x14ac:dyDescent="0.2">
      <c r="A25" s="1113" t="s">
        <v>251</v>
      </c>
      <c r="B25" s="1280">
        <v>92578</v>
      </c>
      <c r="C25" s="1256">
        <v>13719</v>
      </c>
      <c r="D25" s="1257">
        <v>65702</v>
      </c>
      <c r="E25" s="1258">
        <v>13157</v>
      </c>
      <c r="F25" s="2003"/>
      <c r="G25" s="1143"/>
      <c r="H25" s="1146"/>
      <c r="I25" s="1146"/>
      <c r="J25" s="1146"/>
      <c r="K25" s="1146"/>
      <c r="L25" s="1146"/>
      <c r="M25" s="1146"/>
      <c r="N25" s="1146"/>
      <c r="O25" s="1146"/>
      <c r="P25" s="1146"/>
      <c r="Q25" s="1146"/>
      <c r="R25" s="1146"/>
      <c r="S25" s="1146"/>
    </row>
    <row r="26" spans="1:19" s="1255" customFormat="1" ht="12.75" customHeight="1" x14ac:dyDescent="0.2">
      <c r="A26" s="1005" t="s">
        <v>55</v>
      </c>
      <c r="B26" s="1343">
        <v>30066</v>
      </c>
      <c r="C26" s="1344">
        <v>7163</v>
      </c>
      <c r="D26" s="1345">
        <v>16846</v>
      </c>
      <c r="E26" s="1346">
        <v>6057</v>
      </c>
      <c r="F26" s="2003"/>
      <c r="G26" s="1143"/>
      <c r="H26" s="1146"/>
      <c r="I26" s="1146"/>
      <c r="J26" s="1146"/>
      <c r="K26" s="1146"/>
      <c r="L26" s="1146"/>
      <c r="M26" s="1146"/>
      <c r="N26" s="1146"/>
      <c r="O26" s="1146"/>
      <c r="P26" s="1146"/>
      <c r="Q26" s="1146"/>
      <c r="R26" s="1146"/>
      <c r="S26" s="1146"/>
    </row>
    <row r="27" spans="1:19" s="1259" customFormat="1" ht="12" customHeight="1" x14ac:dyDescent="0.2">
      <c r="A27" s="1113" t="s">
        <v>56</v>
      </c>
      <c r="B27" s="1280">
        <v>797</v>
      </c>
      <c r="C27" s="1256">
        <v>258</v>
      </c>
      <c r="D27" s="1257">
        <v>321</v>
      </c>
      <c r="E27" s="1258">
        <v>218</v>
      </c>
      <c r="F27" s="2003"/>
      <c r="G27" s="1143"/>
      <c r="H27" s="1146"/>
      <c r="I27" s="1146"/>
      <c r="J27" s="1146"/>
      <c r="K27" s="1146"/>
      <c r="L27" s="1146"/>
      <c r="M27" s="1146"/>
      <c r="N27" s="1146"/>
      <c r="O27" s="1146"/>
      <c r="P27" s="1146"/>
      <c r="Q27" s="1146"/>
      <c r="R27" s="1146"/>
      <c r="S27" s="1146"/>
    </row>
    <row r="28" spans="1:19" s="1259" customFormat="1" ht="12" customHeight="1" x14ac:dyDescent="0.2">
      <c r="A28" s="1113" t="s">
        <v>57</v>
      </c>
      <c r="B28" s="1280">
        <v>-3893</v>
      </c>
      <c r="C28" s="1256">
        <v>-464</v>
      </c>
      <c r="D28" s="1257">
        <v>-2798</v>
      </c>
      <c r="E28" s="1258">
        <v>-631</v>
      </c>
      <c r="F28" s="2003"/>
      <c r="G28" s="1143"/>
      <c r="H28" s="1146"/>
      <c r="I28" s="1146"/>
      <c r="J28" s="1146"/>
      <c r="K28" s="1146"/>
      <c r="L28" s="1146"/>
      <c r="M28" s="1146"/>
      <c r="N28" s="1146"/>
      <c r="O28" s="1146"/>
      <c r="P28" s="1146"/>
      <c r="Q28" s="1146"/>
      <c r="R28" s="1146"/>
      <c r="S28" s="1146"/>
    </row>
    <row r="29" spans="1:19" s="1259" customFormat="1" ht="12" customHeight="1" x14ac:dyDescent="0.2">
      <c r="A29" s="1113" t="s">
        <v>286</v>
      </c>
      <c r="B29" s="1280">
        <v>-2845</v>
      </c>
      <c r="C29" s="1256">
        <v>-272</v>
      </c>
      <c r="D29" s="1257">
        <v>-2135</v>
      </c>
      <c r="E29" s="1258">
        <v>-438</v>
      </c>
      <c r="F29" s="2003"/>
      <c r="G29" s="1143"/>
      <c r="H29" s="1146"/>
      <c r="I29" s="1146"/>
      <c r="J29" s="1146"/>
      <c r="K29" s="1146"/>
      <c r="L29" s="1146"/>
      <c r="M29" s="1146"/>
      <c r="N29" s="1146"/>
      <c r="O29" s="1146"/>
      <c r="P29" s="1146"/>
      <c r="Q29" s="1146"/>
      <c r="R29" s="1146"/>
      <c r="S29" s="1146"/>
    </row>
    <row r="30" spans="1:19" s="1260" customFormat="1" ht="12" customHeight="1" x14ac:dyDescent="0.2">
      <c r="A30" s="1022" t="s">
        <v>59</v>
      </c>
      <c r="B30" s="1349">
        <v>-81</v>
      </c>
      <c r="C30" s="1350">
        <v>6</v>
      </c>
      <c r="D30" s="1351">
        <v>-93</v>
      </c>
      <c r="E30" s="1352">
        <v>6</v>
      </c>
      <c r="F30" s="2003"/>
      <c r="G30" s="1143"/>
      <c r="H30" s="1146"/>
      <c r="I30" s="1146"/>
      <c r="J30" s="1146"/>
      <c r="K30" s="1146"/>
      <c r="L30" s="1146"/>
      <c r="M30" s="1146"/>
      <c r="N30" s="1146"/>
      <c r="O30" s="1146"/>
      <c r="P30" s="1146"/>
      <c r="Q30" s="1146"/>
      <c r="R30" s="1146"/>
      <c r="S30" s="1146"/>
    </row>
    <row r="31" spans="1:19" s="1260" customFormat="1" ht="24" customHeight="1" x14ac:dyDescent="0.2">
      <c r="A31" s="1022" t="s">
        <v>787</v>
      </c>
      <c r="B31" s="1280">
        <v>-2764</v>
      </c>
      <c r="C31" s="1256">
        <v>-278</v>
      </c>
      <c r="D31" s="1257">
        <v>-2042</v>
      </c>
      <c r="E31" s="1258">
        <v>-444</v>
      </c>
      <c r="F31" s="2003"/>
      <c r="G31" s="1143"/>
      <c r="H31" s="1146"/>
      <c r="I31" s="1146"/>
      <c r="J31" s="1146"/>
      <c r="K31" s="1146"/>
      <c r="L31" s="1146"/>
      <c r="M31" s="1146"/>
      <c r="N31" s="1146"/>
      <c r="O31" s="1146"/>
      <c r="P31" s="1146"/>
      <c r="Q31" s="1146"/>
      <c r="R31" s="1146"/>
      <c r="S31" s="1146"/>
    </row>
    <row r="32" spans="1:19" s="1259" customFormat="1" ht="12" customHeight="1" x14ac:dyDescent="0.2">
      <c r="A32" s="1113" t="s">
        <v>61</v>
      </c>
      <c r="B32" s="1280">
        <v>-2492</v>
      </c>
      <c r="C32" s="1256">
        <v>-448</v>
      </c>
      <c r="D32" s="1257">
        <v>-1891</v>
      </c>
      <c r="E32" s="1258">
        <v>-153</v>
      </c>
      <c r="F32" s="2003"/>
      <c r="G32" s="1143"/>
      <c r="H32" s="1146"/>
      <c r="I32" s="1146"/>
      <c r="J32" s="1146"/>
      <c r="K32" s="1146"/>
      <c r="L32" s="1146"/>
      <c r="M32" s="1146"/>
      <c r="N32" s="1146"/>
      <c r="O32" s="1146"/>
      <c r="P32" s="1146"/>
      <c r="Q32" s="1146"/>
      <c r="R32" s="1146"/>
      <c r="S32" s="1146"/>
    </row>
    <row r="33" spans="1:19" s="1259" customFormat="1" ht="12" customHeight="1" x14ac:dyDescent="0.2">
      <c r="A33" s="1113" t="s">
        <v>62</v>
      </c>
      <c r="B33" s="1280">
        <v>6241</v>
      </c>
      <c r="C33" s="1256">
        <v>1465</v>
      </c>
      <c r="D33" s="1257">
        <v>3453</v>
      </c>
      <c r="E33" s="1258">
        <v>1323</v>
      </c>
      <c r="F33" s="2003"/>
      <c r="G33" s="1143"/>
      <c r="H33" s="1146"/>
      <c r="I33" s="1146"/>
      <c r="J33" s="1146"/>
      <c r="K33" s="1146"/>
      <c r="L33" s="1146"/>
      <c r="M33" s="1146"/>
      <c r="N33" s="1146"/>
      <c r="O33" s="1146"/>
      <c r="P33" s="1146"/>
      <c r="Q33" s="1146"/>
      <c r="R33" s="1146"/>
      <c r="S33" s="1146"/>
    </row>
    <row r="34" spans="1:19" s="1259" customFormat="1" ht="12" customHeight="1" x14ac:dyDescent="0.2">
      <c r="A34" s="1113" t="s">
        <v>788</v>
      </c>
      <c r="B34" s="1280">
        <v>31673</v>
      </c>
      <c r="C34" s="1256">
        <v>8818</v>
      </c>
      <c r="D34" s="1257">
        <v>19532</v>
      </c>
      <c r="E34" s="1258">
        <v>3323</v>
      </c>
      <c r="F34" s="2003"/>
      <c r="G34" s="1143"/>
      <c r="H34" s="1146"/>
      <c r="I34" s="1146"/>
      <c r="J34" s="1146"/>
      <c r="K34" s="1146"/>
      <c r="L34" s="1146"/>
      <c r="M34" s="1146"/>
      <c r="N34" s="1146"/>
      <c r="O34" s="1146"/>
      <c r="P34" s="1146"/>
      <c r="Q34" s="1146"/>
      <c r="R34" s="1146"/>
      <c r="S34" s="1146"/>
    </row>
    <row r="35" spans="1:19" s="1259" customFormat="1" ht="12" customHeight="1" x14ac:dyDescent="0.2">
      <c r="A35" s="1113" t="s">
        <v>287</v>
      </c>
      <c r="B35" s="1280">
        <v>-3420</v>
      </c>
      <c r="C35" s="1256">
        <v>-308</v>
      </c>
      <c r="D35" s="1257">
        <v>-2082</v>
      </c>
      <c r="E35" s="1258">
        <v>-1030</v>
      </c>
      <c r="F35" s="2003"/>
      <c r="G35" s="1143"/>
      <c r="H35" s="1146"/>
      <c r="I35" s="1146"/>
      <c r="J35" s="1146"/>
      <c r="K35" s="1146"/>
      <c r="L35" s="1146"/>
      <c r="M35" s="1146"/>
      <c r="N35" s="1146"/>
      <c r="O35" s="1146"/>
      <c r="P35" s="1146"/>
      <c r="Q35" s="1146"/>
      <c r="R35" s="1146"/>
      <c r="S35" s="1146"/>
    </row>
    <row r="36" spans="1:19" s="1259" customFormat="1" ht="12" customHeight="1" x14ac:dyDescent="0.2">
      <c r="A36" s="1113" t="s">
        <v>65</v>
      </c>
      <c r="B36" s="1280">
        <v>21</v>
      </c>
      <c r="C36" s="1256">
        <v>119</v>
      </c>
      <c r="D36" s="1257">
        <v>-327</v>
      </c>
      <c r="E36" s="1258">
        <v>229</v>
      </c>
      <c r="F36" s="2003"/>
      <c r="G36" s="1143"/>
      <c r="H36" s="1146"/>
      <c r="I36" s="1146"/>
      <c r="J36" s="1146"/>
      <c r="K36" s="1146"/>
      <c r="L36" s="1146"/>
      <c r="M36" s="1146"/>
      <c r="N36" s="1146"/>
      <c r="O36" s="1146"/>
      <c r="P36" s="1146"/>
      <c r="Q36" s="1146"/>
      <c r="R36" s="1146"/>
      <c r="S36" s="1146"/>
    </row>
    <row r="37" spans="1:19" s="1259" customFormat="1" ht="12" customHeight="1" x14ac:dyDescent="0.2">
      <c r="A37" s="1113" t="s">
        <v>288</v>
      </c>
      <c r="B37" s="1280">
        <v>-2587</v>
      </c>
      <c r="C37" s="1256">
        <v>-91</v>
      </c>
      <c r="D37" s="1257">
        <v>-2301</v>
      </c>
      <c r="E37" s="1258">
        <v>-195</v>
      </c>
      <c r="F37" s="2003"/>
      <c r="G37" s="1143"/>
      <c r="H37" s="1146"/>
      <c r="I37" s="1146"/>
      <c r="J37" s="1146"/>
      <c r="K37" s="1146"/>
      <c r="L37" s="1146"/>
      <c r="M37" s="1146"/>
      <c r="N37" s="1146"/>
      <c r="O37" s="1146"/>
      <c r="P37" s="1146"/>
      <c r="Q37" s="1146"/>
      <c r="R37" s="1146"/>
      <c r="S37" s="1146"/>
    </row>
    <row r="38" spans="1:19" s="1259" customFormat="1" ht="12" customHeight="1" x14ac:dyDescent="0.2">
      <c r="A38" s="1261" t="s">
        <v>253</v>
      </c>
      <c r="B38" s="1274">
        <v>6571</v>
      </c>
      <c r="C38" s="1262">
        <v>-1914</v>
      </c>
      <c r="D38" s="1263">
        <v>5074</v>
      </c>
      <c r="E38" s="1264">
        <v>3411</v>
      </c>
      <c r="F38" s="2003"/>
      <c r="G38" s="1143"/>
      <c r="H38" s="1146"/>
      <c r="I38" s="1146"/>
      <c r="J38" s="1146"/>
      <c r="K38" s="1146"/>
      <c r="L38" s="1146"/>
      <c r="M38" s="1146"/>
      <c r="N38" s="1146"/>
      <c r="O38" s="1146"/>
      <c r="P38" s="1146"/>
      <c r="Q38" s="1146"/>
      <c r="R38" s="1146"/>
      <c r="S38" s="1146"/>
    </row>
    <row r="39" spans="1:19" s="1255" customFormat="1" ht="12.75" customHeight="1" x14ac:dyDescent="0.2">
      <c r="A39" s="1037" t="s">
        <v>68</v>
      </c>
      <c r="B39" s="1368">
        <v>11367</v>
      </c>
      <c r="C39" s="1369">
        <v>5011</v>
      </c>
      <c r="D39" s="1370">
        <v>3026</v>
      </c>
      <c r="E39" s="1371">
        <v>3330</v>
      </c>
      <c r="F39" s="2003"/>
      <c r="G39" s="1143"/>
      <c r="H39" s="1146"/>
      <c r="I39" s="1146"/>
      <c r="J39" s="1146"/>
      <c r="K39" s="1146"/>
      <c r="L39" s="1146"/>
      <c r="M39" s="1146"/>
      <c r="N39" s="1146"/>
      <c r="O39" s="1146"/>
      <c r="P39" s="1146"/>
      <c r="Q39" s="1146"/>
      <c r="R39" s="1146"/>
      <c r="S39" s="1146"/>
    </row>
    <row r="40" spans="1:19" s="1259" customFormat="1" ht="13.5" customHeight="1" x14ac:dyDescent="0.2">
      <c r="A40" s="1113" t="s">
        <v>69</v>
      </c>
      <c r="B40" s="1280">
        <v>1501</v>
      </c>
      <c r="C40" s="1256">
        <v>1562</v>
      </c>
      <c r="D40" s="1257">
        <v>-271</v>
      </c>
      <c r="E40" s="1258">
        <v>210</v>
      </c>
      <c r="F40" s="2003"/>
      <c r="G40" s="1143"/>
      <c r="H40" s="1146"/>
      <c r="I40" s="1146"/>
      <c r="J40" s="1146"/>
      <c r="K40" s="1146"/>
      <c r="L40" s="1146"/>
      <c r="M40" s="1146"/>
      <c r="N40" s="1146"/>
      <c r="O40" s="1146"/>
      <c r="P40" s="1146"/>
      <c r="Q40" s="1146"/>
      <c r="R40" s="1146"/>
      <c r="S40" s="1146"/>
    </row>
    <row r="41" spans="1:19" s="1259" customFormat="1" ht="13.5" customHeight="1" x14ac:dyDescent="0.2">
      <c r="A41" s="1113" t="s">
        <v>70</v>
      </c>
      <c r="B41" s="1280">
        <v>-1600</v>
      </c>
      <c r="C41" s="1256">
        <v>-555</v>
      </c>
      <c r="D41" s="1257">
        <v>-684</v>
      </c>
      <c r="E41" s="1258">
        <v>-361</v>
      </c>
      <c r="F41" s="2003"/>
      <c r="G41" s="1143"/>
      <c r="H41" s="1146"/>
      <c r="I41" s="1146"/>
      <c r="J41" s="1146"/>
      <c r="K41" s="1146"/>
      <c r="L41" s="1146"/>
      <c r="M41" s="1146"/>
      <c r="N41" s="1146"/>
      <c r="O41" s="1146"/>
      <c r="P41" s="1146"/>
      <c r="Q41" s="1146"/>
      <c r="R41" s="1146"/>
      <c r="S41" s="1146"/>
    </row>
    <row r="42" spans="1:19" s="1259" customFormat="1" ht="13.5" customHeight="1" x14ac:dyDescent="0.2">
      <c r="A42" s="1113" t="s">
        <v>71</v>
      </c>
      <c r="B42" s="1280">
        <v>-2354</v>
      </c>
      <c r="C42" s="1256">
        <v>-597</v>
      </c>
      <c r="D42" s="1257">
        <v>-2091</v>
      </c>
      <c r="E42" s="1258">
        <v>334</v>
      </c>
      <c r="F42" s="2003"/>
      <c r="G42" s="1143"/>
      <c r="H42" s="1146"/>
      <c r="I42" s="1146"/>
      <c r="J42" s="1146"/>
      <c r="K42" s="1146"/>
      <c r="L42" s="1146"/>
      <c r="M42" s="1146"/>
      <c r="N42" s="1146"/>
      <c r="O42" s="1146"/>
      <c r="P42" s="1146"/>
      <c r="Q42" s="1146"/>
      <c r="R42" s="1146"/>
      <c r="S42" s="1146"/>
    </row>
    <row r="43" spans="1:19" s="1259" customFormat="1" ht="13.5" customHeight="1" x14ac:dyDescent="0.2">
      <c r="A43" s="1113" t="s">
        <v>72</v>
      </c>
      <c r="B43" s="1280">
        <v>11892</v>
      </c>
      <c r="C43" s="1256">
        <v>2624</v>
      </c>
      <c r="D43" s="1257">
        <v>6479</v>
      </c>
      <c r="E43" s="1258">
        <v>2789</v>
      </c>
      <c r="F43" s="2003"/>
      <c r="G43" s="1143"/>
      <c r="H43" s="1146"/>
      <c r="I43" s="1146"/>
      <c r="J43" s="1146"/>
      <c r="K43" s="1146"/>
      <c r="L43" s="1146"/>
      <c r="M43" s="1146"/>
      <c r="N43" s="1146"/>
      <c r="O43" s="1146"/>
      <c r="P43" s="1146"/>
      <c r="Q43" s="1146"/>
      <c r="R43" s="1146"/>
      <c r="S43" s="1146"/>
    </row>
    <row r="44" spans="1:19" s="1259" customFormat="1" ht="13.5" customHeight="1" x14ac:dyDescent="0.2">
      <c r="A44" s="1113" t="s">
        <v>73</v>
      </c>
      <c r="B44" s="1280">
        <v>-4770</v>
      </c>
      <c r="C44" s="1256">
        <v>-985</v>
      </c>
      <c r="D44" s="1257">
        <v>-3323</v>
      </c>
      <c r="E44" s="1258">
        <v>-462</v>
      </c>
      <c r="F44" s="2003"/>
      <c r="G44" s="1143"/>
      <c r="H44" s="1146"/>
      <c r="I44" s="1146"/>
      <c r="J44" s="1146"/>
      <c r="K44" s="1146"/>
      <c r="L44" s="1146"/>
      <c r="M44" s="1146"/>
      <c r="N44" s="1146"/>
      <c r="O44" s="1146"/>
      <c r="P44" s="1146"/>
      <c r="Q44" s="1146"/>
      <c r="R44" s="1146"/>
      <c r="S44" s="1146"/>
    </row>
    <row r="45" spans="1:19" s="1259" customFormat="1" ht="13.5" customHeight="1" x14ac:dyDescent="0.2">
      <c r="A45" s="1113" t="s">
        <v>74</v>
      </c>
      <c r="B45" s="1280">
        <v>-6191</v>
      </c>
      <c r="C45" s="1256">
        <v>-941</v>
      </c>
      <c r="D45" s="1257">
        <v>-4110</v>
      </c>
      <c r="E45" s="1258">
        <v>-1140</v>
      </c>
      <c r="F45" s="2003"/>
      <c r="G45" s="1143"/>
      <c r="H45" s="1146"/>
      <c r="I45" s="1146"/>
      <c r="J45" s="1146"/>
      <c r="K45" s="1146"/>
      <c r="L45" s="1146"/>
      <c r="M45" s="1146"/>
      <c r="N45" s="1146"/>
      <c r="O45" s="1146"/>
      <c r="P45" s="1146"/>
      <c r="Q45" s="1146"/>
      <c r="R45" s="1146"/>
      <c r="S45" s="1146"/>
    </row>
    <row r="46" spans="1:19" s="1259" customFormat="1" ht="13.5" customHeight="1" x14ac:dyDescent="0.2">
      <c r="A46" s="1113" t="s">
        <v>75</v>
      </c>
      <c r="B46" s="1280">
        <v>-199</v>
      </c>
      <c r="C46" s="1256">
        <v>1354</v>
      </c>
      <c r="D46" s="1257">
        <v>-1214</v>
      </c>
      <c r="E46" s="1258">
        <v>-339</v>
      </c>
      <c r="F46" s="2003"/>
      <c r="G46" s="1143"/>
      <c r="H46" s="1146"/>
      <c r="I46" s="1146"/>
      <c r="J46" s="1146"/>
      <c r="K46" s="1146"/>
      <c r="L46" s="1146"/>
      <c r="M46" s="1146"/>
      <c r="N46" s="1146"/>
      <c r="O46" s="1146"/>
      <c r="P46" s="1146"/>
      <c r="Q46" s="1146"/>
      <c r="R46" s="1146"/>
      <c r="S46" s="1146"/>
    </row>
    <row r="47" spans="1:19" s="1259" customFormat="1" ht="13.5" customHeight="1" x14ac:dyDescent="0.2">
      <c r="A47" s="1113" t="s">
        <v>202</v>
      </c>
      <c r="B47" s="1280">
        <v>13088</v>
      </c>
      <c r="C47" s="1256">
        <v>2549</v>
      </c>
      <c r="D47" s="1257">
        <v>8240</v>
      </c>
      <c r="E47" s="1258">
        <v>2299</v>
      </c>
      <c r="F47" s="2003"/>
      <c r="G47" s="1143"/>
      <c r="H47" s="1146"/>
      <c r="I47" s="1146"/>
      <c r="J47" s="1146"/>
      <c r="K47" s="1146"/>
      <c r="L47" s="1146"/>
      <c r="M47" s="1146"/>
      <c r="N47" s="1146"/>
      <c r="O47" s="1146"/>
      <c r="P47" s="1146"/>
      <c r="Q47" s="1146"/>
      <c r="R47" s="1146"/>
      <c r="S47" s="1146"/>
    </row>
    <row r="48" spans="1:19" s="1255" customFormat="1" ht="12.75" customHeight="1" x14ac:dyDescent="0.2">
      <c r="A48" s="1005" t="s">
        <v>77</v>
      </c>
      <c r="B48" s="1343">
        <v>-18725</v>
      </c>
      <c r="C48" s="1344">
        <v>-3753</v>
      </c>
      <c r="D48" s="1345">
        <v>-13465</v>
      </c>
      <c r="E48" s="1346">
        <v>-1507</v>
      </c>
      <c r="F48" s="2003"/>
      <c r="G48" s="1143"/>
      <c r="H48" s="1146"/>
      <c r="I48" s="1146"/>
      <c r="J48" s="1146"/>
      <c r="K48" s="1146"/>
      <c r="L48" s="1146"/>
      <c r="M48" s="1146"/>
      <c r="N48" s="1146"/>
      <c r="O48" s="1146"/>
      <c r="P48" s="1146"/>
      <c r="Q48" s="1146"/>
      <c r="R48" s="1146"/>
      <c r="S48" s="1146"/>
    </row>
    <row r="49" spans="1:19" s="1259" customFormat="1" ht="13.5" customHeight="1" x14ac:dyDescent="0.2">
      <c r="A49" s="1113" t="s">
        <v>78</v>
      </c>
      <c r="B49" s="1280">
        <v>-3403</v>
      </c>
      <c r="C49" s="1256">
        <v>-1017</v>
      </c>
      <c r="D49" s="1257">
        <v>-2036</v>
      </c>
      <c r="E49" s="1258">
        <v>-350</v>
      </c>
      <c r="F49" s="2003"/>
      <c r="G49" s="1143"/>
      <c r="H49" s="1146"/>
      <c r="I49" s="1146"/>
      <c r="J49" s="1146"/>
      <c r="K49" s="1146"/>
      <c r="L49" s="1146"/>
      <c r="M49" s="1146"/>
      <c r="N49" s="1146"/>
      <c r="O49" s="1146"/>
      <c r="P49" s="1146"/>
      <c r="Q49" s="1146"/>
      <c r="R49" s="1146"/>
      <c r="S49" s="1146"/>
    </row>
    <row r="50" spans="1:19" s="1259" customFormat="1" ht="13.5" customHeight="1" x14ac:dyDescent="0.2">
      <c r="A50" s="1113" t="s">
        <v>79</v>
      </c>
      <c r="B50" s="1280">
        <v>1604</v>
      </c>
      <c r="C50" s="1256">
        <v>20</v>
      </c>
      <c r="D50" s="1257">
        <v>1336</v>
      </c>
      <c r="E50" s="1258">
        <v>248</v>
      </c>
      <c r="F50" s="2003"/>
      <c r="G50" s="1143"/>
      <c r="H50" s="1146"/>
      <c r="I50" s="1146"/>
      <c r="J50" s="1146"/>
      <c r="K50" s="1146"/>
      <c r="L50" s="1146"/>
      <c r="M50" s="1146"/>
      <c r="N50" s="1146"/>
      <c r="O50" s="1146"/>
      <c r="P50" s="1146"/>
      <c r="Q50" s="1146"/>
      <c r="R50" s="1146"/>
      <c r="S50" s="1146"/>
    </row>
    <row r="51" spans="1:19" s="1259" customFormat="1" ht="13.5" customHeight="1" x14ac:dyDescent="0.2">
      <c r="A51" s="1113" t="s">
        <v>289</v>
      </c>
      <c r="B51" s="1280">
        <v>-3253</v>
      </c>
      <c r="C51" s="1256">
        <v>-254</v>
      </c>
      <c r="D51" s="1257">
        <v>-2724</v>
      </c>
      <c r="E51" s="1258">
        <v>-275</v>
      </c>
      <c r="F51" s="2003"/>
      <c r="G51" s="1143"/>
      <c r="H51" s="1146"/>
      <c r="I51" s="1146"/>
      <c r="J51" s="1146"/>
      <c r="K51" s="1146"/>
      <c r="L51" s="1146"/>
      <c r="M51" s="1146"/>
      <c r="N51" s="1146"/>
      <c r="O51" s="1146"/>
      <c r="P51" s="1146"/>
      <c r="Q51" s="1146"/>
      <c r="R51" s="1146"/>
      <c r="S51" s="1146"/>
    </row>
    <row r="52" spans="1:19" s="1259" customFormat="1" ht="13.5" customHeight="1" x14ac:dyDescent="0.2">
      <c r="A52" s="1113" t="s">
        <v>290</v>
      </c>
      <c r="B52" s="1280">
        <v>-639</v>
      </c>
      <c r="C52" s="1256">
        <v>-119</v>
      </c>
      <c r="D52" s="1257">
        <v>-296</v>
      </c>
      <c r="E52" s="1258">
        <v>-224</v>
      </c>
      <c r="F52" s="2003"/>
      <c r="G52" s="1143"/>
      <c r="H52" s="1146"/>
      <c r="I52" s="1146"/>
      <c r="J52" s="1146"/>
      <c r="K52" s="1146"/>
      <c r="L52" s="1146"/>
      <c r="M52" s="1146"/>
      <c r="N52" s="1146"/>
      <c r="O52" s="1146"/>
      <c r="P52" s="1146"/>
      <c r="Q52" s="1146"/>
      <c r="R52" s="1146"/>
      <c r="S52" s="1146"/>
    </row>
    <row r="53" spans="1:19" s="1259" customFormat="1" ht="13.5" customHeight="1" x14ac:dyDescent="0.2">
      <c r="A53" s="1113" t="s">
        <v>291</v>
      </c>
      <c r="B53" s="1280">
        <v>-4464</v>
      </c>
      <c r="C53" s="1256">
        <v>-925</v>
      </c>
      <c r="D53" s="1257">
        <v>-2972</v>
      </c>
      <c r="E53" s="1258">
        <v>-567</v>
      </c>
      <c r="F53" s="2003"/>
      <c r="G53" s="1143"/>
      <c r="H53" s="1146"/>
      <c r="I53" s="1146"/>
      <c r="J53" s="1146"/>
      <c r="K53" s="1146"/>
      <c r="L53" s="1146"/>
      <c r="M53" s="1146"/>
      <c r="N53" s="1146"/>
      <c r="O53" s="1146"/>
      <c r="P53" s="1146"/>
      <c r="Q53" s="1146"/>
      <c r="R53" s="1146"/>
      <c r="S53" s="1146"/>
    </row>
    <row r="54" spans="1:19" s="1268" customFormat="1" ht="13.5" customHeight="1" x14ac:dyDescent="0.2">
      <c r="A54" s="1269" t="s">
        <v>83</v>
      </c>
      <c r="B54" s="1280">
        <v>-5712</v>
      </c>
      <c r="C54" s="1256">
        <v>-1981</v>
      </c>
      <c r="D54" s="1257">
        <v>-3543</v>
      </c>
      <c r="E54" s="1258">
        <v>-188</v>
      </c>
      <c r="F54" s="2003"/>
      <c r="G54" s="1143"/>
      <c r="H54" s="1146"/>
      <c r="I54" s="1146"/>
      <c r="J54" s="1146"/>
      <c r="K54" s="1146"/>
      <c r="L54" s="1146"/>
      <c r="M54" s="1146"/>
      <c r="N54" s="1146"/>
      <c r="O54" s="1146"/>
      <c r="P54" s="1146"/>
      <c r="Q54" s="1146"/>
      <c r="R54" s="1146"/>
      <c r="S54" s="1146"/>
    </row>
    <row r="55" spans="1:19" s="1259" customFormat="1" ht="13.5" customHeight="1" x14ac:dyDescent="0.2">
      <c r="A55" s="1113" t="s">
        <v>84</v>
      </c>
      <c r="B55" s="1280">
        <v>-2858</v>
      </c>
      <c r="C55" s="1256">
        <v>523</v>
      </c>
      <c r="D55" s="1257">
        <v>-3230</v>
      </c>
      <c r="E55" s="1258">
        <v>-151</v>
      </c>
      <c r="F55" s="2003"/>
      <c r="G55" s="1143"/>
      <c r="H55" s="1146"/>
      <c r="I55" s="1146"/>
      <c r="J55" s="1146"/>
      <c r="K55" s="1146"/>
      <c r="L55" s="1146"/>
      <c r="M55" s="1146"/>
      <c r="N55" s="1146"/>
      <c r="O55" s="1146"/>
      <c r="P55" s="1146"/>
      <c r="Q55" s="1146"/>
      <c r="R55" s="1146"/>
      <c r="S55" s="1146"/>
    </row>
    <row r="56" spans="1:19" s="1255" customFormat="1" ht="13.5" customHeight="1" x14ac:dyDescent="0.2">
      <c r="A56" s="1005" t="s">
        <v>85</v>
      </c>
      <c r="B56" s="1343">
        <v>-31620</v>
      </c>
      <c r="C56" s="1344">
        <v>-542</v>
      </c>
      <c r="D56" s="1345">
        <v>-29516</v>
      </c>
      <c r="E56" s="1346">
        <v>-1562</v>
      </c>
      <c r="F56" s="2003"/>
      <c r="G56" s="1143"/>
      <c r="H56" s="1146"/>
      <c r="I56" s="1146"/>
      <c r="J56" s="1146"/>
      <c r="K56" s="1146"/>
      <c r="L56" s="1146"/>
      <c r="M56" s="1146"/>
      <c r="N56" s="1146"/>
      <c r="O56" s="1146"/>
      <c r="P56" s="1146"/>
      <c r="Q56" s="1146"/>
      <c r="R56" s="1146"/>
      <c r="S56" s="1146"/>
    </row>
    <row r="57" spans="1:19" s="1259" customFormat="1" ht="13.5" customHeight="1" x14ac:dyDescent="0.2">
      <c r="A57" s="1113" t="s">
        <v>86</v>
      </c>
      <c r="B57" s="1280">
        <v>-1374</v>
      </c>
      <c r="C57" s="1256">
        <v>-347</v>
      </c>
      <c r="D57" s="1257">
        <v>-772</v>
      </c>
      <c r="E57" s="1258">
        <v>-255</v>
      </c>
      <c r="F57" s="2003"/>
      <c r="G57" s="1143"/>
      <c r="H57" s="1146"/>
      <c r="I57" s="1146"/>
      <c r="J57" s="1146"/>
      <c r="K57" s="1146"/>
      <c r="L57" s="1146"/>
      <c r="M57" s="1146"/>
      <c r="N57" s="1146"/>
      <c r="O57" s="1146"/>
      <c r="P57" s="1146"/>
      <c r="Q57" s="1146"/>
      <c r="R57" s="1146"/>
      <c r="S57" s="1146"/>
    </row>
    <row r="58" spans="1:19" s="1259" customFormat="1" ht="13.5" customHeight="1" x14ac:dyDescent="0.2">
      <c r="A58" s="1113" t="s">
        <v>292</v>
      </c>
      <c r="B58" s="1280">
        <v>-1091</v>
      </c>
      <c r="C58" s="1256">
        <v>-118</v>
      </c>
      <c r="D58" s="1257">
        <v>-1021</v>
      </c>
      <c r="E58" s="1258">
        <v>48</v>
      </c>
      <c r="F58" s="2003"/>
      <c r="G58" s="1143"/>
      <c r="H58" s="1146"/>
      <c r="I58" s="1146"/>
      <c r="J58" s="1146"/>
      <c r="K58" s="1146"/>
      <c r="L58" s="1146"/>
      <c r="M58" s="1146"/>
      <c r="N58" s="1146"/>
      <c r="O58" s="1146"/>
      <c r="P58" s="1146"/>
      <c r="Q58" s="1146"/>
      <c r="R58" s="1146"/>
      <c r="S58" s="1146"/>
    </row>
    <row r="59" spans="1:19" s="1259" customFormat="1" ht="13.5" customHeight="1" x14ac:dyDescent="0.2">
      <c r="A59" s="1113" t="s">
        <v>88</v>
      </c>
      <c r="B59" s="1280">
        <v>-3523</v>
      </c>
      <c r="C59" s="1256">
        <v>-190</v>
      </c>
      <c r="D59" s="1257">
        <v>-3179</v>
      </c>
      <c r="E59" s="1258">
        <v>-154</v>
      </c>
      <c r="F59" s="2003"/>
      <c r="G59" s="1143"/>
      <c r="H59" s="1146"/>
      <c r="I59" s="1146"/>
      <c r="J59" s="1146"/>
      <c r="K59" s="1146"/>
      <c r="L59" s="1146"/>
      <c r="M59" s="1146"/>
      <c r="N59" s="1146"/>
      <c r="O59" s="1146"/>
      <c r="P59" s="1146"/>
      <c r="Q59" s="1146"/>
      <c r="R59" s="1146"/>
      <c r="S59" s="1146"/>
    </row>
    <row r="60" spans="1:19" s="1259" customFormat="1" ht="13.5" customHeight="1" x14ac:dyDescent="0.2">
      <c r="A60" s="1113" t="s">
        <v>89</v>
      </c>
      <c r="B60" s="1280">
        <v>9683</v>
      </c>
      <c r="C60" s="1256">
        <v>2444</v>
      </c>
      <c r="D60" s="1257">
        <v>6501</v>
      </c>
      <c r="E60" s="1258">
        <v>738</v>
      </c>
      <c r="F60" s="2003"/>
      <c r="G60" s="1143"/>
      <c r="H60" s="1146"/>
      <c r="I60" s="1146"/>
      <c r="J60" s="1146"/>
      <c r="K60" s="1146"/>
      <c r="L60" s="1146"/>
      <c r="M60" s="1146"/>
      <c r="N60" s="1146"/>
      <c r="O60" s="1146"/>
      <c r="P60" s="1146"/>
      <c r="Q60" s="1146"/>
      <c r="R60" s="1146"/>
      <c r="S60" s="1146"/>
    </row>
    <row r="61" spans="1:19" s="1259" customFormat="1" ht="13.5" customHeight="1" x14ac:dyDescent="0.2">
      <c r="A61" s="1113" t="s">
        <v>90</v>
      </c>
      <c r="B61" s="1280">
        <v>-1224</v>
      </c>
      <c r="C61" s="1256">
        <v>75</v>
      </c>
      <c r="D61" s="1257">
        <v>-1234</v>
      </c>
      <c r="E61" s="1258">
        <v>-65</v>
      </c>
      <c r="F61" s="2003"/>
      <c r="G61" s="1143"/>
      <c r="H61" s="1146"/>
      <c r="I61" s="1146"/>
      <c r="J61" s="1146"/>
      <c r="K61" s="1146"/>
      <c r="L61" s="1146"/>
      <c r="M61" s="1146"/>
      <c r="N61" s="1146"/>
      <c r="O61" s="1146"/>
      <c r="P61" s="1146"/>
      <c r="Q61" s="1146"/>
      <c r="R61" s="1146"/>
      <c r="S61" s="1146"/>
    </row>
    <row r="62" spans="1:19" s="1259" customFormat="1" ht="13.5" customHeight="1" x14ac:dyDescent="0.2">
      <c r="A62" s="1113" t="s">
        <v>293</v>
      </c>
      <c r="B62" s="1280">
        <v>-5026</v>
      </c>
      <c r="C62" s="1256">
        <v>-292</v>
      </c>
      <c r="D62" s="1257">
        <v>-4616</v>
      </c>
      <c r="E62" s="1258">
        <v>-118</v>
      </c>
      <c r="F62" s="2003"/>
      <c r="G62" s="1143"/>
      <c r="H62" s="1146"/>
      <c r="I62" s="1146"/>
      <c r="J62" s="1146"/>
      <c r="K62" s="1146"/>
      <c r="L62" s="1146"/>
      <c r="M62" s="1146"/>
      <c r="N62" s="1146"/>
      <c r="O62" s="1146"/>
      <c r="P62" s="1146"/>
      <c r="Q62" s="1146"/>
      <c r="R62" s="1146"/>
      <c r="S62" s="1146"/>
    </row>
    <row r="63" spans="1:19" s="1259" customFormat="1" ht="13.5" customHeight="1" x14ac:dyDescent="0.2">
      <c r="A63" s="1113" t="s">
        <v>92</v>
      </c>
      <c r="B63" s="1280">
        <v>-5024</v>
      </c>
      <c r="C63" s="1256">
        <v>-495</v>
      </c>
      <c r="D63" s="1257">
        <v>-4108</v>
      </c>
      <c r="E63" s="1258">
        <v>-421</v>
      </c>
      <c r="F63" s="2003"/>
      <c r="G63" s="1143"/>
      <c r="H63" s="1146"/>
      <c r="I63" s="1146"/>
      <c r="J63" s="1146"/>
      <c r="K63" s="1146"/>
      <c r="L63" s="1146"/>
      <c r="M63" s="1146"/>
      <c r="N63" s="1146"/>
      <c r="O63" s="1146"/>
      <c r="P63" s="1146"/>
      <c r="Q63" s="1146"/>
      <c r="R63" s="1146"/>
      <c r="S63" s="1146"/>
    </row>
    <row r="64" spans="1:19" s="1259" customFormat="1" ht="13.5" customHeight="1" x14ac:dyDescent="0.2">
      <c r="A64" s="1113" t="s">
        <v>93</v>
      </c>
      <c r="B64" s="1280">
        <v>-1050</v>
      </c>
      <c r="C64" s="1256">
        <v>-237</v>
      </c>
      <c r="D64" s="1257">
        <v>-793</v>
      </c>
      <c r="E64" s="1258">
        <v>-20</v>
      </c>
      <c r="F64" s="2003"/>
      <c r="G64" s="1143"/>
      <c r="H64" s="1146"/>
      <c r="I64" s="1146"/>
      <c r="J64" s="1146"/>
      <c r="K64" s="1146"/>
      <c r="L64" s="1146"/>
      <c r="M64" s="1146"/>
      <c r="N64" s="1146"/>
      <c r="O64" s="1146"/>
      <c r="P64" s="1146"/>
      <c r="Q64" s="1146"/>
      <c r="R64" s="1146"/>
      <c r="S64" s="1146"/>
    </row>
    <row r="65" spans="1:19" s="1259" customFormat="1" ht="13.5" customHeight="1" x14ac:dyDescent="0.2">
      <c r="A65" s="1113" t="s">
        <v>294</v>
      </c>
      <c r="B65" s="1280">
        <v>-3177</v>
      </c>
      <c r="C65" s="1256">
        <v>-11</v>
      </c>
      <c r="D65" s="1257">
        <v>-3349</v>
      </c>
      <c r="E65" s="1258">
        <v>183</v>
      </c>
      <c r="F65" s="2003"/>
      <c r="G65" s="1143"/>
      <c r="H65" s="1146"/>
      <c r="I65" s="1146"/>
      <c r="J65" s="1146"/>
      <c r="K65" s="1146"/>
      <c r="L65" s="1146"/>
      <c r="M65" s="1146"/>
      <c r="N65" s="1146"/>
      <c r="O65" s="1146"/>
      <c r="P65" s="1146"/>
      <c r="Q65" s="1146"/>
      <c r="R65" s="1146"/>
      <c r="S65" s="1146"/>
    </row>
    <row r="66" spans="1:19" s="1259" customFormat="1" ht="13.5" customHeight="1" x14ac:dyDescent="0.2">
      <c r="A66" s="1113" t="s">
        <v>95</v>
      </c>
      <c r="B66" s="1280">
        <v>-5011</v>
      </c>
      <c r="C66" s="1256">
        <v>-707</v>
      </c>
      <c r="D66" s="1257">
        <v>-4057</v>
      </c>
      <c r="E66" s="1258">
        <v>-247</v>
      </c>
      <c r="F66" s="2003"/>
      <c r="G66" s="1143"/>
      <c r="H66" s="1146"/>
      <c r="I66" s="1146"/>
      <c r="J66" s="1146"/>
      <c r="K66" s="1146"/>
      <c r="L66" s="1146"/>
      <c r="M66" s="1146"/>
      <c r="N66" s="1146"/>
      <c r="O66" s="1146"/>
      <c r="P66" s="1146"/>
      <c r="Q66" s="1146"/>
      <c r="R66" s="1146"/>
      <c r="S66" s="1146"/>
    </row>
    <row r="67" spans="1:19" s="1259" customFormat="1" ht="13.5" customHeight="1" x14ac:dyDescent="0.2">
      <c r="A67" s="1113" t="s">
        <v>295</v>
      </c>
      <c r="B67" s="1280">
        <v>-3330</v>
      </c>
      <c r="C67" s="1256">
        <v>-279</v>
      </c>
      <c r="D67" s="1257">
        <v>-2743</v>
      </c>
      <c r="E67" s="1258">
        <v>-308</v>
      </c>
      <c r="F67" s="2003"/>
      <c r="G67" s="1143"/>
      <c r="H67" s="1146"/>
      <c r="I67" s="1146"/>
      <c r="J67" s="1146"/>
      <c r="K67" s="1146"/>
      <c r="L67" s="1146"/>
      <c r="M67" s="1146"/>
      <c r="N67" s="1146"/>
      <c r="O67" s="1146"/>
      <c r="P67" s="1146"/>
      <c r="Q67" s="1146"/>
      <c r="R67" s="1146"/>
      <c r="S67" s="1146"/>
    </row>
    <row r="68" spans="1:19" s="1259" customFormat="1" ht="13.5" customHeight="1" x14ac:dyDescent="0.2">
      <c r="A68" s="1113" t="s">
        <v>97</v>
      </c>
      <c r="B68" s="1280">
        <v>-1829</v>
      </c>
      <c r="C68" s="1256">
        <v>505</v>
      </c>
      <c r="D68" s="1257">
        <v>-2738</v>
      </c>
      <c r="E68" s="1258">
        <v>404</v>
      </c>
      <c r="F68" s="2003"/>
      <c r="G68" s="1143"/>
      <c r="H68" s="1146"/>
      <c r="I68" s="1146"/>
      <c r="J68" s="1146"/>
      <c r="K68" s="1146"/>
      <c r="L68" s="1146"/>
      <c r="M68" s="1146"/>
      <c r="N68" s="1146"/>
      <c r="O68" s="1146"/>
      <c r="P68" s="1146"/>
      <c r="Q68" s="1146"/>
      <c r="R68" s="1146"/>
      <c r="S68" s="1146"/>
    </row>
    <row r="69" spans="1:19" s="1259" customFormat="1" ht="13.5" customHeight="1" x14ac:dyDescent="0.2">
      <c r="A69" s="1113" t="s">
        <v>98</v>
      </c>
      <c r="B69" s="1349">
        <v>-7898</v>
      </c>
      <c r="C69" s="1350">
        <v>-897</v>
      </c>
      <c r="D69" s="1351">
        <v>-5891</v>
      </c>
      <c r="E69" s="1352">
        <v>-1110</v>
      </c>
      <c r="F69" s="2003"/>
      <c r="G69" s="1143"/>
      <c r="H69" s="1146"/>
      <c r="I69" s="1146"/>
      <c r="J69" s="1146"/>
      <c r="K69" s="1146"/>
      <c r="L69" s="1146"/>
      <c r="M69" s="1146"/>
      <c r="N69" s="1146"/>
      <c r="O69" s="1146"/>
      <c r="P69" s="1146"/>
      <c r="Q69" s="1146"/>
      <c r="R69" s="1146"/>
      <c r="S69" s="1146"/>
    </row>
    <row r="70" spans="1:19" s="1259" customFormat="1" ht="13.5" customHeight="1" x14ac:dyDescent="0.2">
      <c r="A70" s="1261" t="s">
        <v>99</v>
      </c>
      <c r="B70" s="1274">
        <v>-1746</v>
      </c>
      <c r="C70" s="1262">
        <v>7</v>
      </c>
      <c r="D70" s="1263">
        <v>-1516</v>
      </c>
      <c r="E70" s="1264">
        <v>-237</v>
      </c>
      <c r="F70" s="2003"/>
      <c r="G70" s="1143"/>
      <c r="H70" s="1146"/>
      <c r="I70" s="1146"/>
      <c r="J70" s="1146"/>
      <c r="K70" s="1146"/>
      <c r="L70" s="1146"/>
      <c r="M70" s="1146"/>
      <c r="N70" s="1146"/>
      <c r="O70" s="1146"/>
      <c r="P70" s="1146"/>
      <c r="Q70" s="1146"/>
      <c r="R70" s="1146"/>
      <c r="S70" s="1146"/>
    </row>
    <row r="71" spans="1:19" s="1255" customFormat="1" ht="14.25" customHeight="1" x14ac:dyDescent="0.2">
      <c r="A71" s="1043" t="s">
        <v>100</v>
      </c>
      <c r="B71" s="1355">
        <v>1563</v>
      </c>
      <c r="C71" s="1356">
        <v>5545</v>
      </c>
      <c r="D71" s="1357">
        <v>-6075</v>
      </c>
      <c r="E71" s="1358">
        <v>2093</v>
      </c>
      <c r="F71" s="2003"/>
      <c r="G71" s="1143"/>
      <c r="H71" s="1146"/>
      <c r="I71" s="1146"/>
      <c r="J71" s="1146"/>
      <c r="K71" s="1146"/>
      <c r="L71" s="1146"/>
      <c r="M71" s="1146"/>
      <c r="N71" s="1146"/>
      <c r="O71" s="1146"/>
      <c r="P71" s="1146"/>
      <c r="Q71" s="1146"/>
      <c r="R71" s="1146"/>
      <c r="S71" s="1146"/>
    </row>
    <row r="72" spans="1:19" s="1259" customFormat="1" ht="13.5" customHeight="1" x14ac:dyDescent="0.2">
      <c r="A72" s="1113" t="s">
        <v>101</v>
      </c>
      <c r="B72" s="1280">
        <v>-4461</v>
      </c>
      <c r="C72" s="1256">
        <v>-408</v>
      </c>
      <c r="D72" s="1257">
        <v>-3391</v>
      </c>
      <c r="E72" s="1258">
        <v>-662</v>
      </c>
      <c r="F72" s="2003"/>
      <c r="G72" s="1143"/>
      <c r="H72" s="1146"/>
      <c r="I72" s="1146"/>
      <c r="J72" s="1146"/>
      <c r="K72" s="1146"/>
      <c r="L72" s="1146"/>
      <c r="M72" s="1146"/>
      <c r="N72" s="1146"/>
      <c r="O72" s="1146"/>
      <c r="P72" s="1146"/>
      <c r="Q72" s="1146"/>
      <c r="R72" s="1146"/>
      <c r="S72" s="1146"/>
    </row>
    <row r="73" spans="1:19" s="1259" customFormat="1" ht="13.5" customHeight="1" x14ac:dyDescent="0.2">
      <c r="A73" s="1113" t="s">
        <v>102</v>
      </c>
      <c r="B73" s="1360">
        <v>-5132</v>
      </c>
      <c r="C73" s="1361">
        <v>-542</v>
      </c>
      <c r="D73" s="1362">
        <v>-4671</v>
      </c>
      <c r="E73" s="1363">
        <v>81</v>
      </c>
      <c r="F73" s="2003"/>
      <c r="G73" s="1143"/>
      <c r="H73" s="1146"/>
      <c r="I73" s="1146"/>
      <c r="J73" s="1146"/>
      <c r="K73" s="1146"/>
      <c r="L73" s="1146"/>
      <c r="M73" s="1146"/>
      <c r="N73" s="1146"/>
      <c r="O73" s="1146"/>
      <c r="P73" s="1146"/>
      <c r="Q73" s="1146"/>
      <c r="R73" s="1146"/>
      <c r="S73" s="1146"/>
    </row>
    <row r="74" spans="1:19" s="1259" customFormat="1" ht="13.5" customHeight="1" x14ac:dyDescent="0.2">
      <c r="A74" s="1113" t="s">
        <v>296</v>
      </c>
      <c r="B74" s="1349">
        <v>11139</v>
      </c>
      <c r="C74" s="1350">
        <v>5978</v>
      </c>
      <c r="D74" s="1351">
        <v>3024</v>
      </c>
      <c r="E74" s="1352">
        <v>2137</v>
      </c>
      <c r="F74" s="2003"/>
      <c r="G74" s="1143"/>
      <c r="H74" s="1146"/>
      <c r="I74" s="1146"/>
      <c r="J74" s="1146"/>
      <c r="K74" s="1146"/>
      <c r="L74" s="1146"/>
      <c r="M74" s="1146"/>
      <c r="N74" s="1146"/>
      <c r="O74" s="1146"/>
      <c r="P74" s="1146"/>
      <c r="Q74" s="1146"/>
      <c r="R74" s="1146"/>
      <c r="S74" s="1146"/>
    </row>
    <row r="75" spans="1:19" s="1260" customFormat="1" ht="24.75" customHeight="1" x14ac:dyDescent="0.2">
      <c r="A75" s="1022" t="s">
        <v>495</v>
      </c>
      <c r="B75" s="1280">
        <v>8686</v>
      </c>
      <c r="C75" s="1256">
        <v>3995</v>
      </c>
      <c r="D75" s="1257">
        <v>3728</v>
      </c>
      <c r="E75" s="1258">
        <v>963</v>
      </c>
      <c r="F75" s="2003"/>
      <c r="G75" s="1143"/>
      <c r="H75" s="1146"/>
      <c r="I75" s="1146"/>
      <c r="J75" s="1146"/>
      <c r="K75" s="1146"/>
      <c r="L75" s="1146"/>
      <c r="M75" s="1146"/>
      <c r="N75" s="1146"/>
      <c r="O75" s="1146"/>
      <c r="P75" s="1146"/>
      <c r="Q75" s="1146"/>
      <c r="R75" s="1146"/>
      <c r="S75" s="1146"/>
    </row>
    <row r="76" spans="1:19" s="1260" customFormat="1" ht="12" customHeight="1" x14ac:dyDescent="0.2">
      <c r="A76" s="1046" t="s">
        <v>105</v>
      </c>
      <c r="B76" s="1280">
        <v>-2754</v>
      </c>
      <c r="C76" s="1256">
        <v>384</v>
      </c>
      <c r="D76" s="1257">
        <v>-2302</v>
      </c>
      <c r="E76" s="1258">
        <v>-836</v>
      </c>
      <c r="F76" s="2003"/>
      <c r="G76" s="1143"/>
      <c r="H76" s="1146"/>
      <c r="I76" s="1146"/>
      <c r="J76" s="1146"/>
      <c r="K76" s="1146"/>
      <c r="L76" s="1146"/>
      <c r="M76" s="1146"/>
      <c r="N76" s="1146"/>
      <c r="O76" s="1146"/>
      <c r="P76" s="1146"/>
      <c r="Q76" s="1146"/>
      <c r="R76" s="1146"/>
      <c r="S76" s="1146"/>
    </row>
    <row r="77" spans="1:19" s="1260" customFormat="1" ht="27" customHeight="1" x14ac:dyDescent="0.2">
      <c r="A77" s="1046" t="s">
        <v>789</v>
      </c>
      <c r="B77" s="1349">
        <v>5207</v>
      </c>
      <c r="C77" s="1350">
        <v>1599</v>
      </c>
      <c r="D77" s="1351">
        <v>1598</v>
      </c>
      <c r="E77" s="1352">
        <v>2010</v>
      </c>
      <c r="F77" s="2003"/>
      <c r="G77" s="1143"/>
      <c r="H77" s="1146"/>
      <c r="I77" s="1146"/>
      <c r="J77" s="1146"/>
      <c r="K77" s="1146"/>
      <c r="L77" s="1146"/>
      <c r="M77" s="1146"/>
      <c r="N77" s="1146"/>
      <c r="O77" s="1146"/>
      <c r="P77" s="1146"/>
      <c r="Q77" s="1146"/>
      <c r="R77" s="1146"/>
      <c r="S77" s="1146"/>
    </row>
    <row r="78" spans="1:19" s="1259" customFormat="1" ht="13.5" customHeight="1" x14ac:dyDescent="0.2">
      <c r="A78" s="1113" t="s">
        <v>107</v>
      </c>
      <c r="B78" s="1280">
        <v>17</v>
      </c>
      <c r="C78" s="1256">
        <v>517</v>
      </c>
      <c r="D78" s="1257">
        <v>-1037</v>
      </c>
      <c r="E78" s="1258">
        <v>537</v>
      </c>
      <c r="F78" s="2003"/>
      <c r="G78" s="1143"/>
      <c r="H78" s="1145"/>
      <c r="I78" s="1145"/>
      <c r="J78" s="1145"/>
      <c r="K78" s="1145"/>
      <c r="L78" s="1145"/>
      <c r="M78" s="1145"/>
      <c r="N78" s="1145"/>
      <c r="O78" s="1145"/>
      <c r="P78" s="1145"/>
      <c r="Q78" s="1145"/>
      <c r="R78" s="1145"/>
      <c r="S78" s="1145"/>
    </row>
    <row r="79" spans="1:19" s="1255" customFormat="1" ht="13.5" customHeight="1" x14ac:dyDescent="0.2">
      <c r="A79" s="1043" t="s">
        <v>108</v>
      </c>
      <c r="B79" s="1343">
        <v>-33352</v>
      </c>
      <c r="C79" s="1344">
        <v>-73</v>
      </c>
      <c r="D79" s="1345">
        <v>-30329</v>
      </c>
      <c r="E79" s="1346">
        <v>-2950</v>
      </c>
      <c r="F79" s="2003"/>
      <c r="G79" s="1143"/>
      <c r="H79" s="1146"/>
      <c r="I79" s="1146"/>
      <c r="J79" s="1146"/>
      <c r="K79" s="1146"/>
      <c r="L79" s="1146"/>
      <c r="M79" s="1146"/>
      <c r="N79" s="1146"/>
      <c r="O79" s="1146"/>
      <c r="P79" s="1146"/>
      <c r="Q79" s="1146"/>
      <c r="R79" s="1146"/>
      <c r="S79" s="1146"/>
    </row>
    <row r="80" spans="1:19" s="1259" customFormat="1" ht="13.5" customHeight="1" x14ac:dyDescent="0.2">
      <c r="A80" s="1113" t="s">
        <v>109</v>
      </c>
      <c r="B80" s="1280">
        <v>-361</v>
      </c>
      <c r="C80" s="1256">
        <v>-92</v>
      </c>
      <c r="D80" s="1257">
        <v>-140</v>
      </c>
      <c r="E80" s="1258">
        <v>-129</v>
      </c>
      <c r="F80" s="2003"/>
      <c r="G80" s="1143"/>
      <c r="H80" s="1146"/>
      <c r="I80" s="1146"/>
      <c r="J80" s="1146"/>
      <c r="K80" s="1146"/>
      <c r="L80" s="1146"/>
      <c r="M80" s="1146"/>
      <c r="N80" s="1146"/>
      <c r="O80" s="1146"/>
      <c r="P80" s="1146"/>
      <c r="Q80" s="1146"/>
      <c r="R80" s="1146"/>
      <c r="S80" s="1146"/>
    </row>
    <row r="81" spans="1:19" s="1259" customFormat="1" ht="13.5" customHeight="1" x14ac:dyDescent="0.2">
      <c r="A81" s="1113" t="s">
        <v>110</v>
      </c>
      <c r="B81" s="1280">
        <v>-2060</v>
      </c>
      <c r="C81" s="1256">
        <v>-460</v>
      </c>
      <c r="D81" s="1257">
        <v>-1351</v>
      </c>
      <c r="E81" s="1258">
        <v>-249</v>
      </c>
      <c r="F81" s="2003"/>
      <c r="G81" s="1143"/>
      <c r="H81" s="1146"/>
      <c r="I81" s="1146"/>
      <c r="J81" s="1146"/>
      <c r="K81" s="1146"/>
      <c r="L81" s="1146"/>
      <c r="M81" s="1146"/>
      <c r="N81" s="1146"/>
      <c r="O81" s="1146"/>
      <c r="P81" s="1146"/>
      <c r="Q81" s="1146"/>
      <c r="R81" s="1146"/>
      <c r="S81" s="1146"/>
    </row>
    <row r="82" spans="1:19" s="1259" customFormat="1" ht="13.5" customHeight="1" x14ac:dyDescent="0.2">
      <c r="A82" s="1113" t="s">
        <v>111</v>
      </c>
      <c r="B82" s="1280">
        <v>-675</v>
      </c>
      <c r="C82" s="1256">
        <v>58</v>
      </c>
      <c r="D82" s="1257">
        <v>-770</v>
      </c>
      <c r="E82" s="1258">
        <v>37</v>
      </c>
      <c r="F82" s="2003"/>
      <c r="G82" s="1143"/>
      <c r="H82" s="1146"/>
      <c r="I82" s="1146"/>
      <c r="J82" s="1146"/>
      <c r="K82" s="1146"/>
      <c r="L82" s="1146"/>
      <c r="M82" s="1146"/>
      <c r="N82" s="1146"/>
      <c r="O82" s="1146"/>
      <c r="P82" s="1146"/>
      <c r="Q82" s="1146"/>
      <c r="R82" s="1146"/>
      <c r="S82" s="1146"/>
    </row>
    <row r="83" spans="1:19" s="1259" customFormat="1" ht="13.5" customHeight="1" x14ac:dyDescent="0.2">
      <c r="A83" s="1113" t="s">
        <v>112</v>
      </c>
      <c r="B83" s="1280">
        <v>-7780</v>
      </c>
      <c r="C83" s="1256">
        <v>-185</v>
      </c>
      <c r="D83" s="1257">
        <v>-6325</v>
      </c>
      <c r="E83" s="1258">
        <v>-1270</v>
      </c>
      <c r="F83" s="2003"/>
      <c r="G83" s="1143"/>
      <c r="H83" s="1146"/>
      <c r="I83" s="1146"/>
      <c r="J83" s="1146"/>
      <c r="K83" s="1146"/>
      <c r="L83" s="1146"/>
      <c r="M83" s="1146"/>
      <c r="N83" s="1146"/>
      <c r="O83" s="1146"/>
      <c r="P83" s="1146"/>
      <c r="Q83" s="1146"/>
      <c r="R83" s="1146"/>
      <c r="S83" s="1146"/>
    </row>
    <row r="84" spans="1:19" s="1259" customFormat="1" ht="13.5" customHeight="1" x14ac:dyDescent="0.2">
      <c r="A84" s="1113" t="s">
        <v>297</v>
      </c>
      <c r="B84" s="1280">
        <v>999</v>
      </c>
      <c r="C84" s="1256">
        <v>2267</v>
      </c>
      <c r="D84" s="1257">
        <v>-1309</v>
      </c>
      <c r="E84" s="1258">
        <v>41</v>
      </c>
      <c r="F84" s="2003"/>
      <c r="G84" s="1143"/>
      <c r="H84" s="1146"/>
      <c r="I84" s="1146"/>
      <c r="J84" s="1146"/>
      <c r="K84" s="1146"/>
      <c r="L84" s="1146"/>
      <c r="M84" s="1146"/>
      <c r="N84" s="1146"/>
      <c r="O84" s="1146"/>
      <c r="P84" s="1146"/>
      <c r="Q84" s="1146"/>
      <c r="R84" s="1146"/>
      <c r="S84" s="1146"/>
    </row>
    <row r="85" spans="1:19" s="1259" customFormat="1" ht="13.5" customHeight="1" x14ac:dyDescent="0.2">
      <c r="A85" s="1113" t="s">
        <v>114</v>
      </c>
      <c r="B85" s="1280">
        <v>-10439</v>
      </c>
      <c r="C85" s="1256">
        <v>-1272</v>
      </c>
      <c r="D85" s="1257">
        <v>-8179</v>
      </c>
      <c r="E85" s="1258">
        <v>-988</v>
      </c>
      <c r="F85" s="2003"/>
      <c r="G85" s="1143"/>
      <c r="H85" s="1146"/>
      <c r="I85" s="1146"/>
      <c r="J85" s="1146"/>
      <c r="K85" s="1146"/>
      <c r="L85" s="1146"/>
      <c r="M85" s="1146"/>
      <c r="N85" s="1146"/>
      <c r="O85" s="1146"/>
      <c r="P85" s="1146"/>
      <c r="Q85" s="1146"/>
      <c r="R85" s="1146"/>
      <c r="S85" s="1146"/>
    </row>
    <row r="86" spans="1:19" s="1259" customFormat="1" ht="13.5" customHeight="1" x14ac:dyDescent="0.2">
      <c r="A86" s="1113" t="s">
        <v>115</v>
      </c>
      <c r="B86" s="1280">
        <v>-5176</v>
      </c>
      <c r="C86" s="1256">
        <v>-389</v>
      </c>
      <c r="D86" s="1257">
        <v>-3853</v>
      </c>
      <c r="E86" s="1258">
        <v>-934</v>
      </c>
      <c r="F86" s="2003"/>
      <c r="G86" s="1143"/>
      <c r="H86" s="1146"/>
      <c r="I86" s="1146"/>
      <c r="J86" s="1146"/>
      <c r="K86" s="1146"/>
      <c r="L86" s="1146"/>
      <c r="M86" s="1146"/>
      <c r="N86" s="1146"/>
      <c r="O86" s="1146"/>
      <c r="P86" s="1146"/>
      <c r="Q86" s="1146"/>
      <c r="R86" s="1146"/>
      <c r="S86" s="1146"/>
    </row>
    <row r="87" spans="1:19" s="1259" customFormat="1" ht="13.5" customHeight="1" x14ac:dyDescent="0.2">
      <c r="A87" s="1113" t="s">
        <v>116</v>
      </c>
      <c r="B87" s="1280">
        <v>8373</v>
      </c>
      <c r="C87" s="1256">
        <v>2340</v>
      </c>
      <c r="D87" s="1257">
        <v>3777</v>
      </c>
      <c r="E87" s="1258">
        <v>2256</v>
      </c>
      <c r="F87" s="2003"/>
      <c r="G87" s="1143"/>
      <c r="H87" s="1146"/>
      <c r="I87" s="1146"/>
      <c r="J87" s="1146"/>
      <c r="K87" s="1146"/>
      <c r="L87" s="1146"/>
      <c r="M87" s="1146"/>
      <c r="N87" s="1146"/>
      <c r="O87" s="1146"/>
      <c r="P87" s="1146"/>
      <c r="Q87" s="1146"/>
      <c r="R87" s="1146"/>
      <c r="S87" s="1146"/>
    </row>
    <row r="88" spans="1:19" s="1259" customFormat="1" ht="13.5" customHeight="1" x14ac:dyDescent="0.2">
      <c r="A88" s="1113" t="s">
        <v>117</v>
      </c>
      <c r="B88" s="1280">
        <v>-9674</v>
      </c>
      <c r="C88" s="1256">
        <v>-1468</v>
      </c>
      <c r="D88" s="1257">
        <v>-6873</v>
      </c>
      <c r="E88" s="1258">
        <v>-1333</v>
      </c>
      <c r="F88" s="2003"/>
      <c r="G88" s="1143"/>
      <c r="H88" s="1146"/>
      <c r="I88" s="1146"/>
      <c r="J88" s="1146"/>
      <c r="K88" s="1146"/>
      <c r="L88" s="1146"/>
      <c r="M88" s="1146"/>
      <c r="N88" s="1146"/>
      <c r="O88" s="1146"/>
      <c r="P88" s="1146"/>
      <c r="Q88" s="1146"/>
      <c r="R88" s="1146"/>
      <c r="S88" s="1146"/>
    </row>
    <row r="89" spans="1:19" s="1259" customFormat="1" ht="13.5" customHeight="1" x14ac:dyDescent="0.2">
      <c r="A89" s="1113" t="s">
        <v>118</v>
      </c>
      <c r="B89" s="1280">
        <v>-6559</v>
      </c>
      <c r="C89" s="1256">
        <v>-872</v>
      </c>
      <c r="D89" s="1257">
        <v>-5306</v>
      </c>
      <c r="E89" s="1258">
        <v>-381</v>
      </c>
      <c r="F89" s="2003"/>
      <c r="G89" s="1143"/>
      <c r="H89" s="1145"/>
      <c r="I89" s="1145"/>
      <c r="J89" s="1145"/>
      <c r="K89" s="1145"/>
      <c r="L89" s="1145"/>
      <c r="M89" s="1145"/>
      <c r="N89" s="1145"/>
      <c r="O89" s="1145"/>
      <c r="P89" s="1145"/>
      <c r="Q89" s="1145"/>
      <c r="R89" s="1145"/>
      <c r="S89" s="1145"/>
    </row>
    <row r="90" spans="1:19" s="1255" customFormat="1" ht="23.25" customHeight="1" x14ac:dyDescent="0.2">
      <c r="A90" s="1005" t="s">
        <v>119</v>
      </c>
      <c r="B90" s="1343">
        <v>-37513</v>
      </c>
      <c r="C90" s="1344">
        <v>-3692</v>
      </c>
      <c r="D90" s="1345">
        <v>-27764</v>
      </c>
      <c r="E90" s="1346">
        <v>-6057</v>
      </c>
      <c r="F90" s="2003"/>
      <c r="G90" s="1143"/>
      <c r="H90" s="1146"/>
      <c r="I90" s="1146"/>
      <c r="J90" s="1146"/>
      <c r="K90" s="1146"/>
      <c r="L90" s="1146"/>
      <c r="M90" s="1146"/>
      <c r="N90" s="1146"/>
      <c r="O90" s="1146"/>
      <c r="P90" s="1146"/>
      <c r="Q90" s="1146"/>
      <c r="R90" s="1146"/>
      <c r="S90" s="1146"/>
    </row>
    <row r="91" spans="1:19" s="1259" customFormat="1" ht="13.5" customHeight="1" x14ac:dyDescent="0.2">
      <c r="A91" s="1113" t="s">
        <v>120</v>
      </c>
      <c r="B91" s="1280">
        <v>-2287</v>
      </c>
      <c r="C91" s="1256">
        <v>-583</v>
      </c>
      <c r="D91" s="1257">
        <v>-1328</v>
      </c>
      <c r="E91" s="1258">
        <v>-376</v>
      </c>
      <c r="F91" s="2003"/>
      <c r="G91" s="1143"/>
      <c r="H91" s="1146"/>
      <c r="I91" s="1146"/>
      <c r="J91" s="1146"/>
      <c r="K91" s="1146"/>
      <c r="L91" s="1146"/>
      <c r="M91" s="1146"/>
      <c r="N91" s="1146"/>
      <c r="O91" s="1143"/>
      <c r="Q91" s="1342"/>
      <c r="R91" s="1342"/>
      <c r="S91" s="1342"/>
    </row>
    <row r="92" spans="1:19" s="1259" customFormat="1" ht="13.5" customHeight="1" x14ac:dyDescent="0.2">
      <c r="A92" s="1113" t="s">
        <v>121</v>
      </c>
      <c r="B92" s="1280">
        <v>-3779</v>
      </c>
      <c r="C92" s="1256">
        <v>448</v>
      </c>
      <c r="D92" s="1257">
        <v>-3329</v>
      </c>
      <c r="E92" s="1258">
        <v>-898</v>
      </c>
      <c r="F92" s="2003"/>
      <c r="G92" s="1143"/>
      <c r="H92" s="1146"/>
      <c r="I92" s="1146"/>
      <c r="J92" s="1146"/>
      <c r="K92" s="1146"/>
      <c r="L92" s="1146"/>
      <c r="M92" s="1146"/>
      <c r="N92" s="1146"/>
      <c r="O92" s="1146"/>
      <c r="Q92" s="1342"/>
      <c r="R92" s="1342"/>
      <c r="S92" s="1342"/>
    </row>
    <row r="93" spans="1:19" s="1259" customFormat="1" ht="13.5" customHeight="1" x14ac:dyDescent="0.2">
      <c r="A93" s="1113" t="s">
        <v>122</v>
      </c>
      <c r="B93" s="1280">
        <v>-5472</v>
      </c>
      <c r="C93" s="1256">
        <v>-1343</v>
      </c>
      <c r="D93" s="1257">
        <v>-3219</v>
      </c>
      <c r="E93" s="1258">
        <v>-910</v>
      </c>
      <c r="F93" s="2003"/>
      <c r="G93" s="1143"/>
      <c r="H93" s="1146"/>
      <c r="I93" s="1146"/>
      <c r="J93" s="1146"/>
      <c r="K93" s="1146"/>
      <c r="L93" s="1146"/>
      <c r="M93" s="1146"/>
      <c r="N93" s="1146"/>
      <c r="O93" s="1146"/>
      <c r="Q93" s="1342"/>
      <c r="R93" s="1342"/>
      <c r="S93" s="1342"/>
    </row>
    <row r="94" spans="1:19" s="1259" customFormat="1" ht="13.5" customHeight="1" x14ac:dyDescent="0.2">
      <c r="A94" s="1113" t="s">
        <v>123</v>
      </c>
      <c r="B94" s="1280">
        <v>-2963</v>
      </c>
      <c r="C94" s="1256">
        <v>-271</v>
      </c>
      <c r="D94" s="1257">
        <v>-2354</v>
      </c>
      <c r="E94" s="1258">
        <v>-338</v>
      </c>
      <c r="F94" s="2003"/>
      <c r="G94" s="1143"/>
      <c r="H94" s="1146"/>
      <c r="I94" s="1146"/>
      <c r="J94" s="1146"/>
      <c r="K94" s="1146"/>
      <c r="L94" s="1146"/>
      <c r="M94" s="1146"/>
      <c r="N94" s="1146"/>
      <c r="O94" s="1146"/>
      <c r="Q94" s="1342"/>
      <c r="R94" s="1342"/>
      <c r="S94" s="1342"/>
    </row>
    <row r="95" spans="1:19" s="1259" customFormat="1" ht="13.5" customHeight="1" x14ac:dyDescent="0.2">
      <c r="A95" s="1113" t="s">
        <v>124</v>
      </c>
      <c r="B95" s="1280">
        <v>-10512</v>
      </c>
      <c r="C95" s="1256">
        <v>-687</v>
      </c>
      <c r="D95" s="1257">
        <v>-8585</v>
      </c>
      <c r="E95" s="1258">
        <v>-1240</v>
      </c>
      <c r="F95" s="2003"/>
      <c r="G95" s="1143"/>
      <c r="H95" s="1146"/>
      <c r="I95" s="1146"/>
      <c r="J95" s="1146"/>
      <c r="K95" s="1146"/>
      <c r="L95" s="1146"/>
      <c r="M95" s="1146"/>
      <c r="N95" s="1146"/>
      <c r="O95" s="1146"/>
      <c r="Q95" s="1342"/>
      <c r="R95" s="1342"/>
      <c r="S95" s="1342"/>
    </row>
    <row r="96" spans="1:19" s="1259" customFormat="1" ht="13.5" customHeight="1" x14ac:dyDescent="0.2">
      <c r="A96" s="1113" t="s">
        <v>298</v>
      </c>
      <c r="B96" s="1280">
        <v>-2989</v>
      </c>
      <c r="C96" s="1256">
        <v>-472</v>
      </c>
      <c r="D96" s="1257">
        <v>-1931</v>
      </c>
      <c r="E96" s="1258">
        <v>-586</v>
      </c>
      <c r="F96" s="2003"/>
      <c r="G96" s="1143"/>
      <c r="H96" s="1146"/>
      <c r="I96" s="1146"/>
      <c r="J96" s="1146"/>
      <c r="K96" s="1146"/>
      <c r="L96" s="1146"/>
      <c r="M96" s="1146"/>
      <c r="N96" s="1146"/>
      <c r="O96" s="1143"/>
      <c r="Q96" s="1342"/>
      <c r="R96" s="1342"/>
      <c r="S96" s="1342"/>
    </row>
    <row r="97" spans="1:19" s="1259" customFormat="1" ht="13.5" customHeight="1" x14ac:dyDescent="0.2">
      <c r="A97" s="1113" t="s">
        <v>126</v>
      </c>
      <c r="B97" s="1280">
        <v>-3064</v>
      </c>
      <c r="C97" s="1256">
        <v>-186</v>
      </c>
      <c r="D97" s="1257">
        <v>-2189</v>
      </c>
      <c r="E97" s="1258">
        <v>-689</v>
      </c>
      <c r="F97" s="2003"/>
      <c r="G97" s="1143"/>
      <c r="H97" s="1146"/>
      <c r="I97" s="1146"/>
      <c r="J97" s="1146"/>
      <c r="K97" s="1146"/>
      <c r="L97" s="1146"/>
      <c r="M97" s="1146"/>
      <c r="N97" s="1146"/>
      <c r="O97" s="1146"/>
      <c r="Q97" s="1342"/>
      <c r="R97" s="1342"/>
      <c r="S97" s="1342"/>
    </row>
    <row r="98" spans="1:19" s="1259" customFormat="1" ht="13.5" customHeight="1" x14ac:dyDescent="0.2">
      <c r="A98" s="1113" t="s">
        <v>299</v>
      </c>
      <c r="B98" s="1280">
        <v>-1045</v>
      </c>
      <c r="C98" s="1256">
        <v>-90</v>
      </c>
      <c r="D98" s="1257">
        <v>-618</v>
      </c>
      <c r="E98" s="1258">
        <v>-337</v>
      </c>
      <c r="F98" s="2003"/>
      <c r="G98" s="1143"/>
      <c r="H98" s="1146"/>
      <c r="I98" s="1146"/>
      <c r="J98" s="1146"/>
      <c r="K98" s="1146"/>
      <c r="L98" s="1146"/>
      <c r="M98" s="1146"/>
      <c r="N98" s="1146"/>
      <c r="O98" s="1146"/>
      <c r="Q98" s="1342"/>
      <c r="R98" s="1342"/>
      <c r="S98" s="1342"/>
    </row>
    <row r="99" spans="1:19" s="1259" customFormat="1" ht="13.5" customHeight="1" x14ac:dyDescent="0.2">
      <c r="A99" s="1113" t="s">
        <v>300</v>
      </c>
      <c r="B99" s="1280">
        <v>-4031</v>
      </c>
      <c r="C99" s="1256">
        <v>-450</v>
      </c>
      <c r="D99" s="1257">
        <v>-3191</v>
      </c>
      <c r="E99" s="1258">
        <v>-390</v>
      </c>
      <c r="F99" s="2003"/>
      <c r="G99" s="1143"/>
      <c r="H99" s="1146"/>
      <c r="I99" s="1146"/>
      <c r="J99" s="1146"/>
      <c r="K99" s="1146"/>
      <c r="L99" s="1146"/>
      <c r="M99" s="1146"/>
      <c r="N99" s="1146"/>
      <c r="O99" s="1146"/>
      <c r="Q99" s="1342"/>
      <c r="R99" s="1342"/>
      <c r="S99" s="1342"/>
    </row>
    <row r="100" spans="1:19" s="1259" customFormat="1" ht="13.5" customHeight="1" x14ac:dyDescent="0.2">
      <c r="A100" s="1113" t="s">
        <v>129</v>
      </c>
      <c r="B100" s="1280">
        <v>-1287</v>
      </c>
      <c r="C100" s="1256">
        <v>-226</v>
      </c>
      <c r="D100" s="1257">
        <v>-897</v>
      </c>
      <c r="E100" s="1258">
        <v>-164</v>
      </c>
      <c r="F100" s="2003"/>
      <c r="G100" s="1143"/>
      <c r="H100" s="1146"/>
      <c r="I100" s="1146"/>
      <c r="J100" s="1146"/>
      <c r="K100" s="1146"/>
      <c r="L100" s="1146"/>
      <c r="M100" s="1146"/>
      <c r="N100" s="1146"/>
      <c r="O100" s="1146"/>
      <c r="P100" s="994"/>
      <c r="Q100" s="1342"/>
      <c r="R100" s="1342"/>
      <c r="S100" s="1342"/>
    </row>
    <row r="101" spans="1:19" s="1259" customFormat="1" ht="13.5" customHeight="1" x14ac:dyDescent="0.2">
      <c r="A101" s="1261" t="s">
        <v>301</v>
      </c>
      <c r="B101" s="1274">
        <v>-84</v>
      </c>
      <c r="C101" s="1262">
        <v>168</v>
      </c>
      <c r="D101" s="1263">
        <v>-123</v>
      </c>
      <c r="E101" s="1264">
        <v>-129</v>
      </c>
      <c r="F101" s="2003"/>
      <c r="G101" s="1143"/>
      <c r="H101" s="1145"/>
      <c r="I101" s="1145"/>
      <c r="J101" s="1145"/>
      <c r="K101" s="1145"/>
      <c r="L101" s="1145"/>
      <c r="M101" s="1145"/>
      <c r="N101" s="1145"/>
      <c r="O101" s="1145"/>
      <c r="P101" s="994"/>
      <c r="Q101" s="1342"/>
      <c r="R101" s="1342"/>
      <c r="S101" s="1342"/>
    </row>
    <row r="102" spans="1:19" ht="12.75" x14ac:dyDescent="0.2">
      <c r="A102" s="1061"/>
    </row>
    <row r="103" spans="1:19" ht="15.75" x14ac:dyDescent="0.25">
      <c r="B103" s="1375"/>
      <c r="C103" s="1375"/>
      <c r="D103" s="1375"/>
      <c r="E103" s="1375"/>
    </row>
    <row r="104" spans="1:19" ht="15.75" x14ac:dyDescent="0.25">
      <c r="B104" s="1375"/>
      <c r="C104" s="1375"/>
      <c r="D104" s="1375"/>
      <c r="E104" s="1375"/>
      <c r="G104" s="352"/>
      <c r="H104" s="352"/>
      <c r="I104" s="352"/>
      <c r="J104" s="352"/>
      <c r="K104" s="352"/>
      <c r="L104" s="352"/>
      <c r="M104" s="352"/>
      <c r="N104" s="352"/>
      <c r="O104" s="352"/>
      <c r="P104" s="352"/>
      <c r="Q104" s="352"/>
      <c r="R104" s="352"/>
      <c r="S104" s="352"/>
    </row>
    <row r="105" spans="1:19" ht="15.75" x14ac:dyDescent="0.25">
      <c r="B105" s="1375"/>
      <c r="C105" s="1375"/>
      <c r="D105" s="1375"/>
      <c r="E105" s="1375"/>
      <c r="G105" s="352"/>
      <c r="H105" s="352"/>
      <c r="I105" s="352"/>
      <c r="J105" s="352"/>
      <c r="K105" s="352"/>
      <c r="L105" s="352"/>
      <c r="M105" s="352"/>
      <c r="N105" s="352"/>
      <c r="O105" s="352"/>
      <c r="P105" s="352"/>
      <c r="Q105" s="352"/>
      <c r="R105" s="352"/>
      <c r="S105" s="352"/>
    </row>
    <row r="106" spans="1:19" ht="15.75" x14ac:dyDescent="0.25">
      <c r="B106" s="1375"/>
      <c r="C106" s="1375"/>
      <c r="D106" s="1375"/>
      <c r="E106" s="1375"/>
      <c r="G106" s="352"/>
      <c r="H106" s="352"/>
      <c r="I106" s="352"/>
      <c r="J106" s="352"/>
      <c r="K106" s="352"/>
      <c r="L106" s="352"/>
      <c r="M106" s="352"/>
      <c r="N106" s="352"/>
      <c r="O106" s="352"/>
      <c r="P106" s="352"/>
      <c r="Q106" s="352"/>
      <c r="R106" s="352"/>
      <c r="S106" s="352"/>
    </row>
    <row r="107" spans="1:19" ht="15.75" x14ac:dyDescent="0.25">
      <c r="B107" s="1376"/>
      <c r="C107" s="1376"/>
      <c r="D107" s="1376"/>
      <c r="E107" s="1376"/>
      <c r="G107" s="352"/>
      <c r="H107" s="352"/>
      <c r="I107" s="352"/>
      <c r="J107" s="352"/>
      <c r="K107" s="352"/>
      <c r="L107" s="352"/>
      <c r="M107" s="352"/>
      <c r="N107" s="352"/>
      <c r="O107" s="352"/>
      <c r="P107" s="352"/>
      <c r="Q107" s="352"/>
      <c r="R107" s="352"/>
      <c r="S107" s="352"/>
    </row>
    <row r="108" spans="1:19" ht="15.75" x14ac:dyDescent="0.25">
      <c r="B108" s="1375"/>
      <c r="C108" s="1375"/>
      <c r="D108" s="1375"/>
      <c r="E108" s="1375"/>
      <c r="G108" s="352"/>
      <c r="H108" s="352"/>
      <c r="I108" s="352"/>
      <c r="J108" s="352"/>
      <c r="K108" s="352"/>
      <c r="L108" s="352"/>
      <c r="M108" s="352"/>
      <c r="N108" s="352"/>
      <c r="O108" s="352"/>
      <c r="P108" s="352"/>
      <c r="Q108" s="352"/>
      <c r="R108" s="352"/>
      <c r="S108" s="352"/>
    </row>
    <row r="109" spans="1:19" ht="15.75" x14ac:dyDescent="0.25">
      <c r="B109" s="1375"/>
      <c r="C109" s="1375"/>
      <c r="D109" s="1375"/>
      <c r="E109" s="1375"/>
      <c r="G109" s="352"/>
      <c r="H109" s="352"/>
      <c r="I109" s="352"/>
      <c r="J109" s="352"/>
      <c r="K109" s="352"/>
      <c r="L109" s="352"/>
      <c r="M109" s="352"/>
      <c r="N109" s="352"/>
      <c r="O109" s="352"/>
      <c r="P109" s="352"/>
      <c r="Q109" s="352"/>
      <c r="R109" s="352"/>
      <c r="S109" s="352"/>
    </row>
    <row r="110" spans="1:19" ht="15.75" x14ac:dyDescent="0.25">
      <c r="B110" s="1375"/>
      <c r="C110" s="1375"/>
      <c r="D110" s="1375"/>
      <c r="E110" s="1375"/>
      <c r="G110" s="352"/>
      <c r="H110" s="352"/>
      <c r="I110" s="352"/>
      <c r="J110" s="352"/>
      <c r="K110" s="352"/>
      <c r="L110" s="352"/>
      <c r="M110" s="352"/>
      <c r="N110" s="352"/>
      <c r="O110" s="352"/>
      <c r="P110" s="352"/>
      <c r="Q110" s="352"/>
      <c r="R110" s="352"/>
      <c r="S110" s="352"/>
    </row>
    <row r="111" spans="1:19" ht="15.75" x14ac:dyDescent="0.25">
      <c r="B111" s="1375"/>
      <c r="C111" s="1375"/>
      <c r="D111" s="1375"/>
      <c r="E111" s="1375"/>
      <c r="G111" s="352"/>
      <c r="H111" s="352"/>
      <c r="I111" s="352"/>
      <c r="J111" s="352"/>
      <c r="K111" s="352"/>
      <c r="L111" s="352"/>
      <c r="M111" s="352"/>
      <c r="N111" s="352"/>
      <c r="O111" s="352"/>
      <c r="P111" s="352"/>
      <c r="Q111" s="352"/>
      <c r="R111" s="352"/>
      <c r="S111" s="352"/>
    </row>
    <row r="112" spans="1:19" ht="12.75" x14ac:dyDescent="0.2">
      <c r="G112" s="352"/>
      <c r="H112" s="352"/>
      <c r="I112" s="352"/>
      <c r="J112" s="352"/>
      <c r="K112" s="352"/>
      <c r="L112" s="352"/>
      <c r="M112" s="352"/>
      <c r="N112" s="352"/>
      <c r="O112" s="352"/>
      <c r="P112" s="352"/>
      <c r="Q112" s="352"/>
      <c r="R112" s="352"/>
      <c r="S112" s="352"/>
    </row>
    <row r="113" spans="2:5" x14ac:dyDescent="0.2">
      <c r="B113" s="1377"/>
      <c r="C113" s="1191"/>
      <c r="D113" s="1191"/>
      <c r="E113" s="1191"/>
    </row>
    <row r="114" spans="2:5" x14ac:dyDescent="0.2">
      <c r="B114" s="1377"/>
      <c r="C114" s="1191"/>
      <c r="D114" s="1191"/>
      <c r="E114" s="1191"/>
    </row>
    <row r="115" spans="2:5" x14ac:dyDescent="0.2">
      <c r="B115" s="1377"/>
      <c r="C115" s="1191"/>
      <c r="D115" s="1191"/>
      <c r="E115" s="1191"/>
    </row>
    <row r="116" spans="2:5" x14ac:dyDescent="0.2">
      <c r="B116" s="1377"/>
      <c r="C116" s="1191"/>
      <c r="D116" s="1191"/>
      <c r="E116" s="1191"/>
    </row>
    <row r="117" spans="2:5" x14ac:dyDescent="0.2">
      <c r="B117" s="1377"/>
      <c r="C117" s="1191"/>
      <c r="D117" s="1191"/>
      <c r="E117" s="1191"/>
    </row>
    <row r="118" spans="2:5" x14ac:dyDescent="0.2">
      <c r="B118" s="1377"/>
      <c r="C118" s="1191"/>
      <c r="D118" s="1191"/>
      <c r="E118" s="1191"/>
    </row>
    <row r="119" spans="2:5" x14ac:dyDescent="0.2">
      <c r="B119" s="1377"/>
      <c r="C119" s="1191"/>
      <c r="D119" s="1191"/>
      <c r="E119" s="1191"/>
    </row>
    <row r="120" spans="2:5" x14ac:dyDescent="0.2">
      <c r="B120" s="1377"/>
      <c r="C120" s="1191"/>
      <c r="D120" s="1191"/>
      <c r="E120" s="1191"/>
    </row>
    <row r="121" spans="2:5" x14ac:dyDescent="0.2">
      <c r="B121" s="1377"/>
      <c r="C121" s="1191"/>
      <c r="D121" s="1191"/>
      <c r="E121" s="1191"/>
    </row>
    <row r="122" spans="2:5" x14ac:dyDescent="0.2">
      <c r="B122" s="1377"/>
      <c r="C122" s="1191"/>
      <c r="D122" s="1191"/>
      <c r="E122" s="1191"/>
    </row>
    <row r="123" spans="2:5" x14ac:dyDescent="0.2">
      <c r="B123" s="1377"/>
      <c r="C123" s="1191"/>
      <c r="D123" s="1191"/>
      <c r="E123" s="1191"/>
    </row>
    <row r="124" spans="2:5" x14ac:dyDescent="0.2">
      <c r="B124" s="1377"/>
      <c r="C124" s="1191"/>
      <c r="D124" s="1191"/>
      <c r="E124" s="1191"/>
    </row>
    <row r="125" spans="2:5" x14ac:dyDescent="0.2">
      <c r="B125" s="1377"/>
      <c r="C125" s="1191"/>
      <c r="D125" s="1191"/>
      <c r="E125" s="1191"/>
    </row>
    <row r="126" spans="2:5" x14ac:dyDescent="0.2">
      <c r="B126" s="1377"/>
    </row>
    <row r="127" spans="2:5" x14ac:dyDescent="0.2">
      <c r="B127" s="1377"/>
    </row>
    <row r="128" spans="2:5" x14ac:dyDescent="0.2">
      <c r="B128" s="1377"/>
    </row>
    <row r="129" spans="2:2" x14ac:dyDescent="0.2">
      <c r="B129" s="1377"/>
    </row>
    <row r="130" spans="2:2" x14ac:dyDescent="0.2">
      <c r="B130" s="1377"/>
    </row>
    <row r="131" spans="2:2" x14ac:dyDescent="0.2">
      <c r="B131" s="1377"/>
    </row>
    <row r="132" spans="2:2" x14ac:dyDescent="0.2">
      <c r="B132" s="1377"/>
    </row>
    <row r="133" spans="2:2" x14ac:dyDescent="0.2">
      <c r="B133" s="1377"/>
    </row>
    <row r="134" spans="2:2" x14ac:dyDescent="0.2">
      <c r="B134" s="1377"/>
    </row>
    <row r="135" spans="2:2" x14ac:dyDescent="0.2">
      <c r="B135" s="1377"/>
    </row>
    <row r="136" spans="2:2" x14ac:dyDescent="0.2">
      <c r="B136" s="1377"/>
    </row>
    <row r="137" spans="2:2" x14ac:dyDescent="0.2">
      <c r="B137" s="1377"/>
    </row>
    <row r="138" spans="2:2" x14ac:dyDescent="0.2">
      <c r="B138" s="1377"/>
    </row>
    <row r="139" spans="2:2" x14ac:dyDescent="0.2">
      <c r="B139" s="1377"/>
    </row>
    <row r="140" spans="2:2" x14ac:dyDescent="0.2">
      <c r="B140" s="1377"/>
    </row>
    <row r="141" spans="2:2" x14ac:dyDescent="0.2">
      <c r="B141" s="1377"/>
    </row>
    <row r="142" spans="2:2" x14ac:dyDescent="0.2">
      <c r="B142" s="1377"/>
    </row>
    <row r="143" spans="2:2" x14ac:dyDescent="0.2">
      <c r="B143" s="1377"/>
    </row>
    <row r="144" spans="2:2" x14ac:dyDescent="0.2">
      <c r="B144" s="1377"/>
    </row>
    <row r="145" spans="2:2" x14ac:dyDescent="0.2">
      <c r="B145" s="1377"/>
    </row>
    <row r="146" spans="2:2" x14ac:dyDescent="0.2">
      <c r="B146" s="1377"/>
    </row>
    <row r="147" spans="2:2" x14ac:dyDescent="0.2">
      <c r="B147" s="1377"/>
    </row>
    <row r="148" spans="2:2" x14ac:dyDescent="0.2">
      <c r="B148" s="1377"/>
    </row>
    <row r="149" spans="2:2" x14ac:dyDescent="0.2">
      <c r="B149" s="1377"/>
    </row>
    <row r="150" spans="2:2" x14ac:dyDescent="0.2">
      <c r="B150" s="1377"/>
    </row>
    <row r="151" spans="2:2" x14ac:dyDescent="0.2">
      <c r="B151" s="1377"/>
    </row>
    <row r="152" spans="2:2" x14ac:dyDescent="0.2">
      <c r="B152" s="1377"/>
    </row>
    <row r="153" spans="2:2" x14ac:dyDescent="0.2">
      <c r="B153" s="1377"/>
    </row>
    <row r="154" spans="2:2" x14ac:dyDescent="0.2">
      <c r="B154" s="1377"/>
    </row>
    <row r="155" spans="2:2" x14ac:dyDescent="0.2">
      <c r="B155" s="1377"/>
    </row>
    <row r="156" spans="2:2" x14ac:dyDescent="0.2">
      <c r="B156" s="1377"/>
    </row>
    <row r="157" spans="2:2" x14ac:dyDescent="0.2">
      <c r="B157" s="1377"/>
    </row>
    <row r="158" spans="2:2" x14ac:dyDescent="0.2">
      <c r="B158" s="1377"/>
    </row>
    <row r="159" spans="2:2" x14ac:dyDescent="0.2">
      <c r="B159" s="1377"/>
    </row>
    <row r="160" spans="2:2" x14ac:dyDescent="0.2">
      <c r="B160" s="1377"/>
    </row>
    <row r="161" spans="2:2" x14ac:dyDescent="0.2">
      <c r="B161" s="1377"/>
    </row>
    <row r="162" spans="2:2" x14ac:dyDescent="0.2">
      <c r="B162" s="1377"/>
    </row>
    <row r="163" spans="2:2" x14ac:dyDescent="0.2">
      <c r="B163" s="1377"/>
    </row>
    <row r="164" spans="2:2" x14ac:dyDescent="0.2">
      <c r="B164" s="1377"/>
    </row>
    <row r="165" spans="2:2" x14ac:dyDescent="0.2">
      <c r="B165" s="1377"/>
    </row>
    <row r="166" spans="2:2" x14ac:dyDescent="0.2">
      <c r="B166" s="1377"/>
    </row>
    <row r="167" spans="2:2" x14ac:dyDescent="0.2">
      <c r="B167" s="1377"/>
    </row>
    <row r="168" spans="2:2" x14ac:dyDescent="0.2">
      <c r="B168" s="1377"/>
    </row>
    <row r="169" spans="2:2" x14ac:dyDescent="0.2">
      <c r="B169" s="1377"/>
    </row>
    <row r="170" spans="2:2" x14ac:dyDescent="0.2">
      <c r="B170" s="1377"/>
    </row>
    <row r="171" spans="2:2" x14ac:dyDescent="0.2">
      <c r="B171" s="1377"/>
    </row>
    <row r="172" spans="2:2" x14ac:dyDescent="0.2">
      <c r="B172" s="1377"/>
    </row>
    <row r="173" spans="2:2" x14ac:dyDescent="0.2">
      <c r="B173" s="1377"/>
    </row>
    <row r="174" spans="2:2" x14ac:dyDescent="0.2">
      <c r="B174" s="1377"/>
    </row>
    <row r="175" spans="2:2" x14ac:dyDescent="0.2">
      <c r="B175" s="1377"/>
    </row>
    <row r="176" spans="2:2" x14ac:dyDescent="0.2">
      <c r="B176" s="1377"/>
    </row>
    <row r="177" spans="2:2" x14ac:dyDescent="0.2">
      <c r="B177" s="1377"/>
    </row>
    <row r="178" spans="2:2" x14ac:dyDescent="0.2">
      <c r="B178" s="1377"/>
    </row>
    <row r="179" spans="2:2" x14ac:dyDescent="0.2">
      <c r="B179" s="1377"/>
    </row>
    <row r="180" spans="2:2" x14ac:dyDescent="0.2">
      <c r="B180" s="1377"/>
    </row>
    <row r="181" spans="2:2" x14ac:dyDescent="0.2">
      <c r="B181" s="1377"/>
    </row>
    <row r="182" spans="2:2" x14ac:dyDescent="0.2">
      <c r="B182" s="1377"/>
    </row>
    <row r="183" spans="2:2" x14ac:dyDescent="0.2">
      <c r="B183" s="1377"/>
    </row>
    <row r="184" spans="2:2" x14ac:dyDescent="0.2">
      <c r="B184" s="1377"/>
    </row>
    <row r="185" spans="2:2" x14ac:dyDescent="0.2">
      <c r="B185" s="1377"/>
    </row>
    <row r="186" spans="2:2" x14ac:dyDescent="0.2">
      <c r="B186" s="1377"/>
    </row>
    <row r="187" spans="2:2" x14ac:dyDescent="0.2">
      <c r="B187" s="1377"/>
    </row>
    <row r="188" spans="2:2" x14ac:dyDescent="0.2">
      <c r="B188" s="1377"/>
    </row>
    <row r="189" spans="2:2" x14ac:dyDescent="0.2">
      <c r="B189" s="1377"/>
    </row>
    <row r="190" spans="2:2" x14ac:dyDescent="0.2">
      <c r="B190" s="1377"/>
    </row>
    <row r="191" spans="2:2" x14ac:dyDescent="0.2">
      <c r="B191" s="1377"/>
    </row>
    <row r="192" spans="2:2" x14ac:dyDescent="0.2">
      <c r="B192" s="1377"/>
    </row>
    <row r="193" spans="2:2" x14ac:dyDescent="0.2">
      <c r="B193" s="1377"/>
    </row>
    <row r="194" spans="2:2" x14ac:dyDescent="0.2">
      <c r="B194" s="1377"/>
    </row>
    <row r="195" spans="2:2" x14ac:dyDescent="0.2">
      <c r="B195" s="1377"/>
    </row>
    <row r="196" spans="2:2" x14ac:dyDescent="0.2">
      <c r="B196" s="1377"/>
    </row>
    <row r="197" spans="2:2" x14ac:dyDescent="0.2">
      <c r="B197" s="1377"/>
    </row>
    <row r="198" spans="2:2" x14ac:dyDescent="0.2">
      <c r="B198" s="1377"/>
    </row>
    <row r="199" spans="2:2" x14ac:dyDescent="0.2">
      <c r="B199" s="1377"/>
    </row>
    <row r="200" spans="2:2" x14ac:dyDescent="0.2">
      <c r="B200" s="1377"/>
    </row>
    <row r="201" spans="2:2" x14ac:dyDescent="0.2">
      <c r="B201" s="1377"/>
    </row>
    <row r="202" spans="2:2" x14ac:dyDescent="0.2">
      <c r="B202" s="1377"/>
    </row>
    <row r="203" spans="2:2" x14ac:dyDescent="0.2">
      <c r="B203" s="1377"/>
    </row>
    <row r="204" spans="2:2" x14ac:dyDescent="0.2">
      <c r="B204" s="1377"/>
    </row>
    <row r="205" spans="2:2" x14ac:dyDescent="0.2">
      <c r="B205" s="1377"/>
    </row>
    <row r="206" spans="2:2" x14ac:dyDescent="0.2">
      <c r="B206" s="1377"/>
    </row>
    <row r="207" spans="2:2" x14ac:dyDescent="0.2">
      <c r="B207" s="1377"/>
    </row>
    <row r="208" spans="2:2" x14ac:dyDescent="0.2">
      <c r="B208" s="1377"/>
    </row>
    <row r="209" spans="2:2" x14ac:dyDescent="0.2">
      <c r="B209" s="1377"/>
    </row>
    <row r="210" spans="2:2" x14ac:dyDescent="0.2">
      <c r="B210" s="1377"/>
    </row>
    <row r="211" spans="2:2" x14ac:dyDescent="0.2">
      <c r="B211" s="1377"/>
    </row>
    <row r="212" spans="2:2" x14ac:dyDescent="0.2">
      <c r="B212" s="1377"/>
    </row>
    <row r="213" spans="2:2" x14ac:dyDescent="0.2">
      <c r="B213" s="1377"/>
    </row>
    <row r="214" spans="2:2" x14ac:dyDescent="0.2">
      <c r="B214" s="1377"/>
    </row>
    <row r="215" spans="2:2" x14ac:dyDescent="0.2">
      <c r="B215" s="1377"/>
    </row>
    <row r="216" spans="2:2" x14ac:dyDescent="0.2">
      <c r="B216" s="1377"/>
    </row>
    <row r="217" spans="2:2" x14ac:dyDescent="0.2">
      <c r="B217" s="1377"/>
    </row>
    <row r="218" spans="2:2" x14ac:dyDescent="0.2">
      <c r="B218" s="1377"/>
    </row>
    <row r="219" spans="2:2" x14ac:dyDescent="0.2">
      <c r="B219" s="1377"/>
    </row>
    <row r="220" spans="2:2" x14ac:dyDescent="0.2">
      <c r="B220" s="1377"/>
    </row>
    <row r="221" spans="2:2" x14ac:dyDescent="0.2">
      <c r="B221" s="1377"/>
    </row>
    <row r="222" spans="2:2" x14ac:dyDescent="0.2">
      <c r="B222" s="1377"/>
    </row>
    <row r="223" spans="2:2" x14ac:dyDescent="0.2">
      <c r="B223" s="1377"/>
    </row>
    <row r="224" spans="2:2" x14ac:dyDescent="0.2">
      <c r="B224" s="1377"/>
    </row>
    <row r="225" spans="2:2" x14ac:dyDescent="0.2">
      <c r="B225" s="1377"/>
    </row>
    <row r="226" spans="2:2" x14ac:dyDescent="0.2">
      <c r="B226" s="1377"/>
    </row>
    <row r="227" spans="2:2" x14ac:dyDescent="0.2">
      <c r="B227" s="1377"/>
    </row>
    <row r="228" spans="2:2" x14ac:dyDescent="0.2">
      <c r="B228" s="1377"/>
    </row>
    <row r="229" spans="2:2" x14ac:dyDescent="0.2">
      <c r="B229" s="1377"/>
    </row>
    <row r="230" spans="2:2" x14ac:dyDescent="0.2">
      <c r="B230" s="1377"/>
    </row>
    <row r="231" spans="2:2" x14ac:dyDescent="0.2">
      <c r="B231" s="1377"/>
    </row>
    <row r="232" spans="2:2" x14ac:dyDescent="0.2">
      <c r="B232" s="1377"/>
    </row>
    <row r="233" spans="2:2" x14ac:dyDescent="0.2">
      <c r="B233" s="1377"/>
    </row>
    <row r="234" spans="2:2" x14ac:dyDescent="0.2">
      <c r="B234" s="1377"/>
    </row>
    <row r="235" spans="2:2" x14ac:dyDescent="0.2">
      <c r="B235" s="1377"/>
    </row>
    <row r="236" spans="2:2" x14ac:dyDescent="0.2">
      <c r="B236" s="1377"/>
    </row>
    <row r="237" spans="2:2" x14ac:dyDescent="0.2">
      <c r="B237" s="1377"/>
    </row>
    <row r="238" spans="2:2" x14ac:dyDescent="0.2">
      <c r="B238" s="1377"/>
    </row>
    <row r="239" spans="2:2" x14ac:dyDescent="0.2">
      <c r="B239" s="1377"/>
    </row>
    <row r="240" spans="2:2" x14ac:dyDescent="0.2">
      <c r="B240" s="1377"/>
    </row>
    <row r="241" spans="2:2" x14ac:dyDescent="0.2">
      <c r="B241" s="1377"/>
    </row>
    <row r="242" spans="2:2" x14ac:dyDescent="0.2">
      <c r="B242" s="1377"/>
    </row>
    <row r="243" spans="2:2" x14ac:dyDescent="0.2">
      <c r="B243" s="1377"/>
    </row>
    <row r="244" spans="2:2" x14ac:dyDescent="0.2">
      <c r="B244" s="1377"/>
    </row>
    <row r="245" spans="2:2" x14ac:dyDescent="0.2">
      <c r="B245" s="1377"/>
    </row>
    <row r="246" spans="2:2" x14ac:dyDescent="0.2">
      <c r="B246" s="1377"/>
    </row>
    <row r="247" spans="2:2" x14ac:dyDescent="0.2">
      <c r="B247" s="1377"/>
    </row>
    <row r="248" spans="2:2" x14ac:dyDescent="0.2">
      <c r="B248" s="1377"/>
    </row>
    <row r="249" spans="2:2" x14ac:dyDescent="0.2">
      <c r="B249" s="1377"/>
    </row>
    <row r="250" spans="2:2" x14ac:dyDescent="0.2">
      <c r="B250" s="1377"/>
    </row>
    <row r="251" spans="2:2" x14ac:dyDescent="0.2">
      <c r="B251" s="1377"/>
    </row>
    <row r="252" spans="2:2" x14ac:dyDescent="0.2">
      <c r="B252" s="1377"/>
    </row>
    <row r="253" spans="2:2" x14ac:dyDescent="0.2">
      <c r="B253" s="1377"/>
    </row>
    <row r="254" spans="2:2" x14ac:dyDescent="0.2">
      <c r="B254" s="1377"/>
    </row>
    <row r="255" spans="2:2" x14ac:dyDescent="0.2">
      <c r="B255" s="1377"/>
    </row>
    <row r="256" spans="2:2" x14ac:dyDescent="0.2">
      <c r="B256" s="1377"/>
    </row>
    <row r="257" spans="2:2" x14ac:dyDescent="0.2">
      <c r="B257" s="1377"/>
    </row>
    <row r="258" spans="2:2" x14ac:dyDescent="0.2">
      <c r="B258" s="1377"/>
    </row>
    <row r="259" spans="2:2" x14ac:dyDescent="0.2">
      <c r="B259" s="1377"/>
    </row>
    <row r="260" spans="2:2" x14ac:dyDescent="0.2">
      <c r="B260" s="1377"/>
    </row>
    <row r="261" spans="2:2" x14ac:dyDescent="0.2">
      <c r="B261" s="1377"/>
    </row>
    <row r="262" spans="2:2" x14ac:dyDescent="0.2">
      <c r="B262" s="1377"/>
    </row>
    <row r="263" spans="2:2" x14ac:dyDescent="0.2">
      <c r="B263" s="1377"/>
    </row>
    <row r="264" spans="2:2" x14ac:dyDescent="0.2">
      <c r="B264" s="1377"/>
    </row>
    <row r="265" spans="2:2" x14ac:dyDescent="0.2">
      <c r="B265" s="1377"/>
    </row>
    <row r="266" spans="2:2" x14ac:dyDescent="0.2">
      <c r="B266" s="1377"/>
    </row>
    <row r="267" spans="2:2" x14ac:dyDescent="0.2">
      <c r="B267" s="1377"/>
    </row>
    <row r="268" spans="2:2" x14ac:dyDescent="0.2">
      <c r="B268" s="1377"/>
    </row>
    <row r="269" spans="2:2" x14ac:dyDescent="0.2">
      <c r="B269" s="1377"/>
    </row>
    <row r="270" spans="2:2" x14ac:dyDescent="0.2">
      <c r="B270" s="1377"/>
    </row>
    <row r="271" spans="2:2" x14ac:dyDescent="0.2">
      <c r="B271" s="1377"/>
    </row>
    <row r="272" spans="2:2" x14ac:dyDescent="0.2">
      <c r="B272" s="1377"/>
    </row>
    <row r="273" spans="2:2" x14ac:dyDescent="0.2">
      <c r="B273" s="1377"/>
    </row>
    <row r="274" spans="2:2" x14ac:dyDescent="0.2">
      <c r="B274" s="1377"/>
    </row>
    <row r="275" spans="2:2" x14ac:dyDescent="0.2">
      <c r="B275" s="1377"/>
    </row>
    <row r="276" spans="2:2" x14ac:dyDescent="0.2">
      <c r="B276" s="1377"/>
    </row>
    <row r="277" spans="2:2" x14ac:dyDescent="0.2">
      <c r="B277" s="1377"/>
    </row>
    <row r="278" spans="2:2" x14ac:dyDescent="0.2">
      <c r="B278" s="1377"/>
    </row>
    <row r="279" spans="2:2" x14ac:dyDescent="0.2">
      <c r="B279" s="1377"/>
    </row>
    <row r="280" spans="2:2" x14ac:dyDescent="0.2">
      <c r="B280" s="1377"/>
    </row>
    <row r="281" spans="2:2" x14ac:dyDescent="0.2">
      <c r="B281" s="1377"/>
    </row>
    <row r="282" spans="2:2" x14ac:dyDescent="0.2">
      <c r="B282" s="1377"/>
    </row>
    <row r="283" spans="2:2" x14ac:dyDescent="0.2">
      <c r="B283" s="1377"/>
    </row>
    <row r="284" spans="2:2" x14ac:dyDescent="0.2">
      <c r="B284" s="1377"/>
    </row>
    <row r="285" spans="2:2" x14ac:dyDescent="0.2">
      <c r="B285" s="1377"/>
    </row>
    <row r="286" spans="2:2" x14ac:dyDescent="0.2">
      <c r="B286" s="1377"/>
    </row>
    <row r="287" spans="2:2" x14ac:dyDescent="0.2">
      <c r="B287" s="1377"/>
    </row>
    <row r="288" spans="2:2" x14ac:dyDescent="0.2">
      <c r="B288" s="1377"/>
    </row>
    <row r="289" spans="2:2" x14ac:dyDescent="0.2">
      <c r="B289" s="1377"/>
    </row>
    <row r="290" spans="2:2" x14ac:dyDescent="0.2">
      <c r="B290" s="1377"/>
    </row>
    <row r="291" spans="2:2" x14ac:dyDescent="0.2">
      <c r="B291" s="1377"/>
    </row>
    <row r="292" spans="2:2" x14ac:dyDescent="0.2">
      <c r="B292" s="1377"/>
    </row>
    <row r="293" spans="2:2" x14ac:dyDescent="0.2">
      <c r="B293" s="1377"/>
    </row>
    <row r="294" spans="2:2" x14ac:dyDescent="0.2">
      <c r="B294" s="1377"/>
    </row>
    <row r="295" spans="2:2" x14ac:dyDescent="0.2">
      <c r="B295" s="1377"/>
    </row>
    <row r="296" spans="2:2" x14ac:dyDescent="0.2">
      <c r="B296" s="1377"/>
    </row>
    <row r="297" spans="2:2" x14ac:dyDescent="0.2">
      <c r="B297" s="1377"/>
    </row>
    <row r="298" spans="2:2" x14ac:dyDescent="0.2">
      <c r="B298" s="1377"/>
    </row>
    <row r="299" spans="2:2" x14ac:dyDescent="0.2">
      <c r="B299" s="1377"/>
    </row>
    <row r="300" spans="2:2" x14ac:dyDescent="0.2">
      <c r="B300" s="1377"/>
    </row>
  </sheetData>
  <mergeCells count="4">
    <mergeCell ref="A3:A5"/>
    <mergeCell ref="B3:E3"/>
    <mergeCell ref="B4:B5"/>
    <mergeCell ref="C4:E4"/>
  </mergeCells>
  <hyperlinks>
    <hyperlink ref="A1" location="Содержание!A51" display="Содержание"/>
  </hyperlinks>
  <printOptions horizontalCentered="1" verticalCentered="1"/>
  <pageMargins left="0.70866141732283472" right="0.70866141732283472" top="0.59055118110236227" bottom="0.59055118110236227" header="0.39370078740157483" footer="0.51181102362204722"/>
  <pageSetup paperSize="9" firstPageNumber="110" orientation="landscape" useFirstPageNumber="1" r:id="rId1"/>
  <headerFooter alignWithMargins="0">
    <oddHeader>&amp;C&amp;9&amp;P</oddHeader>
  </headerFooter>
  <rowBreaks count="2" manualBreakCount="2">
    <brk id="38" max="4" man="1"/>
    <brk id="70" max="4"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60"/>
  <sheetViews>
    <sheetView zoomScaleNormal="100" workbookViewId="0">
      <pane xSplit="1" ySplit="6" topLeftCell="B7" activePane="bottomRight" state="frozen"/>
      <selection activeCell="D115" sqref="D115"/>
      <selection pane="topRight" activeCell="D115" sqref="D115"/>
      <selection pane="bottomLeft" activeCell="D115" sqref="D115"/>
      <selection pane="bottomRight"/>
    </sheetView>
  </sheetViews>
  <sheetFormatPr defaultColWidth="8.7109375" defaultRowHeight="15" x14ac:dyDescent="0.25"/>
  <cols>
    <col min="1" max="1" width="26.7109375" style="247" customWidth="1"/>
    <col min="2" max="2" width="11.42578125" style="247" customWidth="1"/>
    <col min="3" max="3" width="8.7109375" style="247" customWidth="1"/>
    <col min="4" max="4" width="8.85546875" style="247" customWidth="1"/>
    <col min="5" max="5" width="8.5703125" style="247" customWidth="1"/>
    <col min="6" max="6" width="10.5703125" style="247" customWidth="1"/>
    <col min="7" max="7" width="8.5703125" style="247" customWidth="1"/>
    <col min="8" max="8" width="8.7109375" style="247" customWidth="1"/>
    <col min="9" max="10" width="9.140625" style="247" customWidth="1"/>
    <col min="11" max="11" width="8.42578125" style="247" customWidth="1"/>
    <col min="12" max="12" width="8.5703125" style="247" customWidth="1"/>
    <col min="13" max="13" width="8.42578125" style="247" customWidth="1"/>
    <col min="14" max="14" width="5.5703125" style="247" customWidth="1"/>
    <col min="15" max="15" width="7.28515625" style="1378" customWidth="1"/>
    <col min="16" max="16" width="8.28515625" style="1378" customWidth="1"/>
    <col min="17" max="17" width="9.42578125" style="1378" customWidth="1"/>
    <col min="18" max="18" width="10.42578125" style="1378" customWidth="1"/>
    <col min="19" max="19" width="7.85546875" style="1378" customWidth="1"/>
    <col min="20" max="20" width="8.140625" style="1378" customWidth="1"/>
    <col min="21" max="21" width="8.42578125" style="1378" customWidth="1"/>
    <col min="22" max="22" width="8.7109375" style="247"/>
    <col min="23" max="23" width="14.85546875" style="247" customWidth="1"/>
    <col min="24" max="24" width="7.7109375" style="247" bestFit="1" customWidth="1"/>
    <col min="25" max="16384" width="8.7109375" style="247"/>
  </cols>
  <sheetData>
    <row r="1" spans="1:41" x14ac:dyDescent="0.25">
      <c r="A1" s="645" t="s">
        <v>350</v>
      </c>
    </row>
    <row r="3" spans="1:41" x14ac:dyDescent="0.25">
      <c r="A3" s="2165" t="s">
        <v>790</v>
      </c>
      <c r="B3" s="2165"/>
      <c r="C3" s="2165"/>
      <c r="D3" s="2165"/>
      <c r="E3" s="2165"/>
      <c r="F3" s="2165"/>
      <c r="G3" s="2165"/>
      <c r="H3" s="2165"/>
      <c r="I3" s="2165"/>
      <c r="J3" s="2165"/>
      <c r="K3" s="2165"/>
      <c r="L3" s="2165"/>
      <c r="M3" s="2165"/>
    </row>
    <row r="4" spans="1:41" x14ac:dyDescent="0.25">
      <c r="X4" s="352"/>
      <c r="Y4" s="352"/>
      <c r="Z4" s="352"/>
      <c r="AA4" s="352"/>
      <c r="AB4" s="352"/>
      <c r="AC4" s="352"/>
      <c r="AD4" s="352"/>
      <c r="AE4" s="352"/>
      <c r="AF4" s="352"/>
      <c r="AG4" s="352"/>
      <c r="AH4" s="352"/>
      <c r="AI4" s="352"/>
      <c r="AJ4" s="352"/>
      <c r="AK4" s="352"/>
    </row>
    <row r="5" spans="1:41" ht="14.25" customHeight="1" x14ac:dyDescent="0.25">
      <c r="A5" s="2226" t="s">
        <v>791</v>
      </c>
      <c r="B5" s="2228" t="s">
        <v>792</v>
      </c>
      <c r="C5" s="2219" t="s">
        <v>776</v>
      </c>
      <c r="D5" s="2219"/>
      <c r="E5" s="2219"/>
      <c r="F5" s="2228" t="s">
        <v>793</v>
      </c>
      <c r="G5" s="2219" t="s">
        <v>776</v>
      </c>
      <c r="H5" s="2219"/>
      <c r="I5" s="2219"/>
      <c r="J5" s="2228" t="s">
        <v>794</v>
      </c>
      <c r="K5" s="2219" t="s">
        <v>776</v>
      </c>
      <c r="L5" s="2219"/>
      <c r="M5" s="2219"/>
      <c r="V5" s="1378"/>
      <c r="W5" s="1378"/>
      <c r="X5" s="1378"/>
      <c r="Y5" s="1378"/>
      <c r="Z5" s="1378"/>
      <c r="AA5" s="1378"/>
      <c r="AB5" s="1378"/>
      <c r="AC5" s="1378"/>
      <c r="AD5" s="352"/>
      <c r="AE5" s="352"/>
      <c r="AF5" s="352"/>
      <c r="AG5" s="352"/>
      <c r="AH5" s="352"/>
      <c r="AI5" s="352"/>
      <c r="AJ5" s="352"/>
      <c r="AK5" s="352"/>
    </row>
    <row r="6" spans="1:41" ht="40.5" customHeight="1" x14ac:dyDescent="0.25">
      <c r="A6" s="2227"/>
      <c r="B6" s="2229"/>
      <c r="C6" s="1249" t="s">
        <v>777</v>
      </c>
      <c r="D6" s="1249" t="s">
        <v>778</v>
      </c>
      <c r="E6" s="1249" t="s">
        <v>279</v>
      </c>
      <c r="F6" s="2229"/>
      <c r="G6" s="1249" t="s">
        <v>777</v>
      </c>
      <c r="H6" s="1249" t="s">
        <v>778</v>
      </c>
      <c r="I6" s="1249" t="s">
        <v>279</v>
      </c>
      <c r="J6" s="2229"/>
      <c r="K6" s="1249" t="s">
        <v>777</v>
      </c>
      <c r="L6" s="1249" t="s">
        <v>778</v>
      </c>
      <c r="M6" s="1249" t="s">
        <v>279</v>
      </c>
      <c r="V6" s="1378"/>
      <c r="W6" s="1378"/>
      <c r="X6" s="1378"/>
      <c r="Y6" s="1378"/>
      <c r="Z6" s="1378"/>
      <c r="AA6" s="1378"/>
      <c r="AB6" s="1378"/>
      <c r="AC6" s="1378"/>
      <c r="AD6" s="1378"/>
      <c r="AE6" s="1379"/>
      <c r="AF6" s="1379"/>
      <c r="AG6" s="1379"/>
      <c r="AH6" s="1379"/>
      <c r="AI6" s="1379"/>
      <c r="AJ6" s="1379"/>
      <c r="AK6" s="352"/>
    </row>
    <row r="7" spans="1:41" ht="20.100000000000001" customHeight="1" x14ac:dyDescent="0.25">
      <c r="A7" s="1380" t="s">
        <v>769</v>
      </c>
      <c r="B7" s="1381">
        <v>730347</v>
      </c>
      <c r="C7" s="1381">
        <v>88970</v>
      </c>
      <c r="D7" s="1381">
        <v>551437</v>
      </c>
      <c r="E7" s="2004">
        <v>89940</v>
      </c>
      <c r="F7" s="1381">
        <v>668430</v>
      </c>
      <c r="G7" s="1381">
        <v>44274</v>
      </c>
      <c r="H7" s="1381">
        <v>553970</v>
      </c>
      <c r="I7" s="2004">
        <v>70186</v>
      </c>
      <c r="J7" s="1381">
        <v>61917</v>
      </c>
      <c r="K7" s="1381">
        <v>44696</v>
      </c>
      <c r="L7" s="1381">
        <v>-2533</v>
      </c>
      <c r="M7" s="2004">
        <v>19754</v>
      </c>
      <c r="V7" s="1378"/>
      <c r="W7" s="1378"/>
      <c r="X7" s="1378"/>
      <c r="Y7" s="1378"/>
      <c r="Z7" s="1378"/>
      <c r="AA7" s="1378"/>
      <c r="AB7" s="1378"/>
      <c r="AC7" s="1378"/>
      <c r="AD7" s="1382"/>
      <c r="AE7" s="1382"/>
      <c r="AF7" s="1382"/>
      <c r="AG7" s="1382"/>
      <c r="AH7" s="1382"/>
      <c r="AI7" s="352"/>
      <c r="AJ7" s="352"/>
      <c r="AK7" s="352"/>
    </row>
    <row r="8" spans="1:41" ht="25.5" x14ac:dyDescent="0.25">
      <c r="A8" s="1383" t="s">
        <v>795</v>
      </c>
      <c r="B8" s="1381">
        <v>661986</v>
      </c>
      <c r="C8" s="1384">
        <v>84959</v>
      </c>
      <c r="D8" s="1384">
        <v>491510</v>
      </c>
      <c r="E8" s="1385">
        <v>85517</v>
      </c>
      <c r="F8" s="1381">
        <v>583607</v>
      </c>
      <c r="G8" s="1384">
        <v>41126</v>
      </c>
      <c r="H8" s="1384">
        <v>477305</v>
      </c>
      <c r="I8" s="1385">
        <v>65176</v>
      </c>
      <c r="J8" s="1381">
        <v>78379</v>
      </c>
      <c r="K8" s="1384">
        <v>43833</v>
      </c>
      <c r="L8" s="1384">
        <v>14205</v>
      </c>
      <c r="M8" s="1385">
        <v>20341</v>
      </c>
      <c r="V8" s="1386"/>
      <c r="W8" s="1386"/>
      <c r="X8" s="1386"/>
      <c r="Y8" s="1386"/>
      <c r="Z8" s="1382"/>
      <c r="AA8" s="1382"/>
      <c r="AB8" s="1382"/>
      <c r="AC8" s="1382"/>
      <c r="AD8" s="1382"/>
      <c r="AE8" s="1382"/>
      <c r="AF8" s="1382"/>
      <c r="AG8" s="1382"/>
      <c r="AH8" s="1382"/>
      <c r="AI8" s="1382"/>
      <c r="AJ8" s="1382"/>
      <c r="AK8" s="1382"/>
      <c r="AL8" s="1382"/>
      <c r="AM8" s="1382"/>
      <c r="AN8" s="1382"/>
      <c r="AO8" s="1382"/>
    </row>
    <row r="9" spans="1:41" ht="17.100000000000001" customHeight="1" x14ac:dyDescent="0.25">
      <c r="A9" s="1387" t="s">
        <v>267</v>
      </c>
      <c r="B9" s="1388">
        <v>31773</v>
      </c>
      <c r="C9" s="1389">
        <v>2821</v>
      </c>
      <c r="D9" s="1389">
        <v>26534</v>
      </c>
      <c r="E9" s="1390">
        <v>2418</v>
      </c>
      <c r="F9" s="1388">
        <v>35485</v>
      </c>
      <c r="G9" s="1389">
        <v>2050</v>
      </c>
      <c r="H9" s="1389">
        <v>31102</v>
      </c>
      <c r="I9" s="1390">
        <v>2333</v>
      </c>
      <c r="J9" s="1388">
        <v>-3712</v>
      </c>
      <c r="K9" s="1389">
        <v>771</v>
      </c>
      <c r="L9" s="1389">
        <v>-4568</v>
      </c>
      <c r="M9" s="1390">
        <v>85</v>
      </c>
      <c r="V9" s="1386"/>
      <c r="W9" s="1386"/>
      <c r="X9" s="1386"/>
      <c r="Y9" s="1386"/>
      <c r="Z9" s="1382"/>
      <c r="AA9" s="1382"/>
      <c r="AB9" s="1382"/>
      <c r="AC9" s="1382"/>
      <c r="AD9" s="1382"/>
      <c r="AE9" s="1382"/>
      <c r="AF9" s="1382"/>
      <c r="AG9" s="1382"/>
      <c r="AH9" s="1382"/>
      <c r="AI9" s="352"/>
      <c r="AJ9" s="352"/>
      <c r="AK9" s="352"/>
    </row>
    <row r="10" spans="1:41" ht="17.100000000000001" customHeight="1" x14ac:dyDescent="0.25">
      <c r="A10" s="1387" t="s">
        <v>560</v>
      </c>
      <c r="B10" s="1388">
        <v>59533</v>
      </c>
      <c r="C10" s="1389">
        <v>6064</v>
      </c>
      <c r="D10" s="1389">
        <v>44868</v>
      </c>
      <c r="E10" s="1390">
        <v>8601</v>
      </c>
      <c r="F10" s="1388">
        <v>70239</v>
      </c>
      <c r="G10" s="1389">
        <v>5452</v>
      </c>
      <c r="H10" s="1389">
        <v>55712</v>
      </c>
      <c r="I10" s="1390">
        <v>9075</v>
      </c>
      <c r="J10" s="1388">
        <v>-10706</v>
      </c>
      <c r="K10" s="1389">
        <v>612</v>
      </c>
      <c r="L10" s="1389">
        <v>-10844</v>
      </c>
      <c r="M10" s="1390">
        <v>-474</v>
      </c>
      <c r="V10" s="1386"/>
      <c r="W10" s="1386"/>
      <c r="X10" s="1386"/>
      <c r="Y10" s="1386"/>
      <c r="Z10" s="1382"/>
      <c r="AA10" s="1382"/>
      <c r="AB10" s="1382"/>
      <c r="AC10" s="1382"/>
      <c r="AD10" s="1382"/>
      <c r="AE10" s="1382"/>
      <c r="AF10" s="1382"/>
      <c r="AG10" s="1382"/>
      <c r="AH10" s="1382"/>
      <c r="AI10" s="352"/>
      <c r="AJ10" s="352"/>
      <c r="AK10" s="352"/>
    </row>
    <row r="11" spans="1:41" ht="17.100000000000001" customHeight="1" x14ac:dyDescent="0.25">
      <c r="A11" s="1387" t="s">
        <v>561</v>
      </c>
      <c r="B11" s="1388">
        <v>18824</v>
      </c>
      <c r="C11" s="1389">
        <v>1536</v>
      </c>
      <c r="D11" s="1389">
        <v>15386</v>
      </c>
      <c r="E11" s="1390">
        <v>1902</v>
      </c>
      <c r="F11" s="1388">
        <v>18985</v>
      </c>
      <c r="G11" s="1389">
        <v>1033</v>
      </c>
      <c r="H11" s="1389">
        <v>16136</v>
      </c>
      <c r="I11" s="1390">
        <v>1816</v>
      </c>
      <c r="J11" s="1388">
        <v>-161</v>
      </c>
      <c r="K11" s="1389">
        <v>503</v>
      </c>
      <c r="L11" s="1389">
        <v>-750</v>
      </c>
      <c r="M11" s="1390">
        <v>86</v>
      </c>
      <c r="V11" s="1386"/>
      <c r="W11" s="1386"/>
      <c r="X11" s="1386"/>
      <c r="Y11" s="1386"/>
      <c r="Z11" s="1382"/>
      <c r="AA11" s="1382"/>
      <c r="AB11" s="1382"/>
      <c r="AC11" s="1382"/>
      <c r="AD11" s="1382"/>
      <c r="AE11" s="1382"/>
      <c r="AF11" s="1382"/>
      <c r="AG11" s="1382"/>
      <c r="AH11" s="1382"/>
      <c r="AI11" s="352"/>
      <c r="AJ11" s="352"/>
      <c r="AK11" s="352"/>
    </row>
    <row r="12" spans="1:41" ht="17.100000000000001" customHeight="1" x14ac:dyDescent="0.25">
      <c r="A12" s="1387" t="s">
        <v>268</v>
      </c>
      <c r="B12" s="1388">
        <v>64382</v>
      </c>
      <c r="C12" s="1389">
        <v>7382</v>
      </c>
      <c r="D12" s="1389">
        <v>45190</v>
      </c>
      <c r="E12" s="1390">
        <v>11810</v>
      </c>
      <c r="F12" s="1388">
        <v>69329</v>
      </c>
      <c r="G12" s="1389">
        <v>5707</v>
      </c>
      <c r="H12" s="1389">
        <v>51704</v>
      </c>
      <c r="I12" s="1390">
        <v>11918</v>
      </c>
      <c r="J12" s="1388">
        <v>-4947</v>
      </c>
      <c r="K12" s="1389">
        <v>1675</v>
      </c>
      <c r="L12" s="1389">
        <v>-6514</v>
      </c>
      <c r="M12" s="1390">
        <v>-108</v>
      </c>
      <c r="V12" s="1386"/>
      <c r="W12" s="1386"/>
      <c r="X12" s="1386"/>
      <c r="Y12" s="1386"/>
      <c r="Z12" s="1382"/>
      <c r="AA12" s="1382"/>
      <c r="AB12" s="1382"/>
      <c r="AC12" s="1382"/>
      <c r="AD12" s="1382"/>
      <c r="AE12" s="1382"/>
      <c r="AF12" s="1382"/>
      <c r="AG12" s="1382"/>
      <c r="AH12" s="1382"/>
      <c r="AI12" s="352"/>
      <c r="AJ12" s="352"/>
      <c r="AK12" s="352"/>
    </row>
    <row r="13" spans="1:41" ht="17.100000000000001" customHeight="1" x14ac:dyDescent="0.25">
      <c r="A13" s="1387" t="s">
        <v>275</v>
      </c>
      <c r="B13" s="1388">
        <v>62360</v>
      </c>
      <c r="C13" s="1389">
        <v>7922</v>
      </c>
      <c r="D13" s="1389">
        <v>51152</v>
      </c>
      <c r="E13" s="1390">
        <v>3286</v>
      </c>
      <c r="F13" s="1388">
        <v>69184</v>
      </c>
      <c r="G13" s="1389">
        <v>5154</v>
      </c>
      <c r="H13" s="1389">
        <v>61467</v>
      </c>
      <c r="I13" s="1390">
        <v>2563</v>
      </c>
      <c r="J13" s="1388">
        <v>-6824</v>
      </c>
      <c r="K13" s="1389">
        <v>2768</v>
      </c>
      <c r="L13" s="1389">
        <v>-10315</v>
      </c>
      <c r="M13" s="1390">
        <v>723</v>
      </c>
      <c r="V13" s="1386"/>
      <c r="W13" s="1386"/>
      <c r="X13" s="1386"/>
      <c r="Y13" s="1386"/>
      <c r="Z13" s="1382"/>
      <c r="AA13" s="1382"/>
      <c r="AB13" s="1382"/>
      <c r="AC13" s="1382"/>
      <c r="AD13" s="1382"/>
      <c r="AE13" s="1382"/>
      <c r="AF13" s="1382"/>
      <c r="AG13" s="1382"/>
      <c r="AH13" s="1382"/>
      <c r="AI13" s="352"/>
      <c r="AJ13" s="352"/>
      <c r="AK13" s="352"/>
    </row>
    <row r="14" spans="1:41" ht="17.100000000000001" customHeight="1" x14ac:dyDescent="0.25">
      <c r="A14" s="1387" t="s">
        <v>563</v>
      </c>
      <c r="B14" s="1388">
        <v>23540</v>
      </c>
      <c r="C14" s="1389">
        <v>2215</v>
      </c>
      <c r="D14" s="1389">
        <v>18620</v>
      </c>
      <c r="E14" s="1390">
        <v>2705</v>
      </c>
      <c r="F14" s="1388">
        <v>21185</v>
      </c>
      <c r="G14" s="1389">
        <v>1396</v>
      </c>
      <c r="H14" s="1389">
        <v>17287</v>
      </c>
      <c r="I14" s="1390">
        <v>2502</v>
      </c>
      <c r="J14" s="1388">
        <v>2355</v>
      </c>
      <c r="K14" s="1389">
        <v>819</v>
      </c>
      <c r="L14" s="1389">
        <v>1333</v>
      </c>
      <c r="M14" s="1390">
        <v>203</v>
      </c>
      <c r="V14" s="1386"/>
      <c r="W14" s="1386"/>
      <c r="X14" s="1386"/>
      <c r="Y14" s="1386"/>
      <c r="Z14" s="1382"/>
      <c r="AA14" s="1382"/>
      <c r="AB14" s="1382"/>
      <c r="AC14" s="1382"/>
      <c r="AD14" s="1382"/>
      <c r="AE14" s="1382"/>
      <c r="AF14" s="1382"/>
      <c r="AG14" s="1382"/>
      <c r="AH14" s="1382"/>
      <c r="AI14" s="352"/>
      <c r="AJ14" s="352"/>
      <c r="AK14" s="352"/>
    </row>
    <row r="15" spans="1:41" ht="17.100000000000001" customHeight="1" x14ac:dyDescent="0.25">
      <c r="A15" s="1387" t="s">
        <v>269</v>
      </c>
      <c r="B15" s="1388">
        <v>186560</v>
      </c>
      <c r="C15" s="1389">
        <v>32404</v>
      </c>
      <c r="D15" s="1389">
        <v>135069</v>
      </c>
      <c r="E15" s="1390">
        <v>19087</v>
      </c>
      <c r="F15" s="1388">
        <v>99296</v>
      </c>
      <c r="G15" s="1389">
        <v>6253</v>
      </c>
      <c r="H15" s="1389">
        <v>87223</v>
      </c>
      <c r="I15" s="1390">
        <v>5820</v>
      </c>
      <c r="J15" s="1388">
        <v>87264</v>
      </c>
      <c r="K15" s="1389">
        <v>26151</v>
      </c>
      <c r="L15" s="1389">
        <v>47846</v>
      </c>
      <c r="M15" s="1390">
        <v>13267</v>
      </c>
      <c r="V15" s="1386"/>
      <c r="W15" s="1386"/>
      <c r="X15" s="1386"/>
      <c r="Y15" s="1386"/>
      <c r="Z15" s="1382"/>
      <c r="AA15" s="1382"/>
      <c r="AB15" s="1382"/>
      <c r="AC15" s="1382"/>
      <c r="AD15" s="1382"/>
      <c r="AE15" s="1382"/>
      <c r="AF15" s="1382"/>
      <c r="AG15" s="1382"/>
      <c r="AH15" s="1382"/>
      <c r="AI15" s="352"/>
      <c r="AJ15" s="352"/>
      <c r="AK15" s="352"/>
    </row>
    <row r="16" spans="1:41" ht="17.100000000000001" customHeight="1" x14ac:dyDescent="0.25">
      <c r="A16" s="1387" t="s">
        <v>302</v>
      </c>
      <c r="B16" s="1388">
        <v>12133</v>
      </c>
      <c r="C16" s="1389">
        <v>761</v>
      </c>
      <c r="D16" s="1389">
        <v>10536</v>
      </c>
      <c r="E16" s="1390">
        <v>836</v>
      </c>
      <c r="F16" s="1388">
        <v>15835</v>
      </c>
      <c r="G16" s="1389">
        <v>390</v>
      </c>
      <c r="H16" s="1389">
        <v>14990</v>
      </c>
      <c r="I16" s="1390">
        <v>455</v>
      </c>
      <c r="J16" s="1388">
        <v>-3702</v>
      </c>
      <c r="K16" s="1389">
        <v>371</v>
      </c>
      <c r="L16" s="1389">
        <v>-4454</v>
      </c>
      <c r="M16" s="1390">
        <v>381</v>
      </c>
      <c r="V16" s="1386"/>
      <c r="W16" s="1386"/>
      <c r="X16" s="1386"/>
      <c r="Y16" s="1386"/>
      <c r="Z16" s="1382"/>
      <c r="AA16" s="1382"/>
      <c r="AB16" s="1382"/>
      <c r="AC16" s="1382"/>
      <c r="AD16" s="1382"/>
      <c r="AE16" s="1382"/>
      <c r="AF16" s="1382"/>
      <c r="AG16" s="1382"/>
      <c r="AH16" s="1382"/>
      <c r="AI16" s="352"/>
      <c r="AJ16" s="352"/>
      <c r="AK16" s="352"/>
    </row>
    <row r="17" spans="1:45" ht="17.100000000000001" customHeight="1" x14ac:dyDescent="0.25">
      <c r="A17" s="1387" t="s">
        <v>270</v>
      </c>
      <c r="B17" s="1388">
        <v>54035</v>
      </c>
      <c r="C17" s="1389">
        <v>4684</v>
      </c>
      <c r="D17" s="1389">
        <v>44093</v>
      </c>
      <c r="E17" s="1390">
        <v>5258</v>
      </c>
      <c r="F17" s="1388">
        <v>62490</v>
      </c>
      <c r="G17" s="1389">
        <v>3385</v>
      </c>
      <c r="H17" s="1389">
        <v>52795</v>
      </c>
      <c r="I17" s="1390">
        <v>6310</v>
      </c>
      <c r="J17" s="1388">
        <v>-8455</v>
      </c>
      <c r="K17" s="1389">
        <v>1299</v>
      </c>
      <c r="L17" s="1389">
        <v>-8702</v>
      </c>
      <c r="M17" s="1390">
        <v>-1052</v>
      </c>
      <c r="V17" s="1386"/>
      <c r="W17" s="1386"/>
      <c r="X17" s="1386"/>
      <c r="Y17" s="1386"/>
      <c r="Z17" s="1382"/>
      <c r="AA17" s="1382"/>
      <c r="AB17" s="1382"/>
      <c r="AC17" s="1382"/>
      <c r="AD17" s="1382"/>
      <c r="AE17" s="1382"/>
      <c r="AF17" s="1382"/>
      <c r="AG17" s="1382"/>
      <c r="AH17" s="1382"/>
      <c r="AI17" s="352"/>
      <c r="AJ17" s="352"/>
      <c r="AK17" s="352"/>
    </row>
    <row r="18" spans="1:45" ht="17.100000000000001" customHeight="1" x14ac:dyDescent="0.25">
      <c r="A18" s="1387" t="s">
        <v>271</v>
      </c>
      <c r="B18" s="1388">
        <v>148846</v>
      </c>
      <c r="C18" s="1389">
        <v>19170</v>
      </c>
      <c r="D18" s="1389">
        <v>100062</v>
      </c>
      <c r="E18" s="1390">
        <v>29614</v>
      </c>
      <c r="F18" s="1388">
        <v>121579</v>
      </c>
      <c r="G18" s="1389">
        <v>10306</v>
      </c>
      <c r="H18" s="1389">
        <v>88889</v>
      </c>
      <c r="I18" s="1390">
        <v>22384</v>
      </c>
      <c r="J18" s="1388">
        <v>27267</v>
      </c>
      <c r="K18" s="1389">
        <v>8864</v>
      </c>
      <c r="L18" s="1389">
        <v>11173</v>
      </c>
      <c r="M18" s="1390">
        <v>7230</v>
      </c>
      <c r="V18" s="1386"/>
      <c r="W18" s="1386"/>
      <c r="X18" s="1386"/>
      <c r="Y18" s="1386"/>
      <c r="Z18" s="1382"/>
      <c r="AA18" s="1382"/>
      <c r="AB18" s="1382"/>
      <c r="AC18" s="1382"/>
      <c r="AD18" s="1382"/>
      <c r="AE18" s="1382"/>
      <c r="AF18" s="1382"/>
      <c r="AG18" s="1382"/>
      <c r="AH18" s="1382"/>
      <c r="AI18" s="352"/>
      <c r="AJ18" s="352"/>
      <c r="AK18" s="352"/>
    </row>
    <row r="19" spans="1:45" ht="25.5" customHeight="1" x14ac:dyDescent="0.25">
      <c r="A19" s="1383" t="s">
        <v>796</v>
      </c>
      <c r="B19" s="1381">
        <v>68361</v>
      </c>
      <c r="C19" s="1384">
        <v>4011</v>
      </c>
      <c r="D19" s="1384">
        <v>59927</v>
      </c>
      <c r="E19" s="1385">
        <v>4423</v>
      </c>
      <c r="F19" s="1381">
        <v>84823</v>
      </c>
      <c r="G19" s="1384">
        <v>3148</v>
      </c>
      <c r="H19" s="1384">
        <v>76665</v>
      </c>
      <c r="I19" s="1385">
        <v>5010</v>
      </c>
      <c r="J19" s="1381">
        <v>-16462</v>
      </c>
      <c r="K19" s="1384">
        <v>863</v>
      </c>
      <c r="L19" s="1384">
        <v>-16738</v>
      </c>
      <c r="M19" s="1385">
        <v>-587</v>
      </c>
      <c r="V19" s="1386"/>
      <c r="W19" s="1386"/>
      <c r="X19" s="1386"/>
      <c r="Y19" s="1386"/>
      <c r="Z19" s="1382"/>
      <c r="AA19" s="1382"/>
      <c r="AB19" s="1382"/>
      <c r="AC19" s="1382"/>
      <c r="AD19" s="1382"/>
      <c r="AE19" s="1382"/>
      <c r="AF19" s="1382"/>
      <c r="AG19" s="1382"/>
      <c r="AH19" s="1382"/>
      <c r="AI19" s="1382"/>
      <c r="AJ19" s="1382"/>
      <c r="AK19" s="1382"/>
      <c r="AL19" s="1382"/>
      <c r="AM19" s="1382"/>
      <c r="AN19" s="1382"/>
      <c r="AO19" s="1382"/>
      <c r="AP19" s="1382"/>
      <c r="AQ19" s="1382"/>
      <c r="AR19" s="1382"/>
      <c r="AS19" s="1382"/>
    </row>
    <row r="20" spans="1:45" ht="17.100000000000001" customHeight="1" x14ac:dyDescent="0.25">
      <c r="A20" s="1387" t="s">
        <v>565</v>
      </c>
      <c r="B20" s="1388">
        <v>1262</v>
      </c>
      <c r="C20" s="1389">
        <v>178</v>
      </c>
      <c r="D20" s="1389">
        <v>892</v>
      </c>
      <c r="E20" s="1390">
        <v>192</v>
      </c>
      <c r="F20" s="1388">
        <v>1086</v>
      </c>
      <c r="G20" s="1389">
        <v>100</v>
      </c>
      <c r="H20" s="1389">
        <v>807</v>
      </c>
      <c r="I20" s="1390">
        <v>179</v>
      </c>
      <c r="J20" s="1388">
        <v>176</v>
      </c>
      <c r="K20" s="1389">
        <v>78</v>
      </c>
      <c r="L20" s="1389">
        <v>85</v>
      </c>
      <c r="M20" s="1390">
        <v>13</v>
      </c>
      <c r="V20" s="1386"/>
      <c r="W20" s="1386"/>
      <c r="X20" s="1386"/>
      <c r="Y20" s="1386"/>
      <c r="Z20" s="1382"/>
      <c r="AA20" s="1382"/>
      <c r="AB20" s="1382"/>
      <c r="AC20" s="1382"/>
      <c r="AD20" s="1382"/>
      <c r="AE20" s="1382"/>
      <c r="AF20" s="1382"/>
      <c r="AG20" s="1382"/>
      <c r="AH20" s="1382"/>
      <c r="AI20" s="352"/>
      <c r="AJ20" s="352"/>
      <c r="AK20" s="352"/>
    </row>
    <row r="21" spans="1:45" ht="17.100000000000001" customHeight="1" x14ac:dyDescent="0.25">
      <c r="A21" s="1387" t="s">
        <v>566</v>
      </c>
      <c r="B21" s="1388">
        <v>101</v>
      </c>
      <c r="C21" s="1389">
        <v>26</v>
      </c>
      <c r="D21" s="1389">
        <v>60</v>
      </c>
      <c r="E21" s="1390">
        <v>15</v>
      </c>
      <c r="F21" s="1388">
        <v>128</v>
      </c>
      <c r="G21" s="1389">
        <v>11</v>
      </c>
      <c r="H21" s="1389">
        <v>98</v>
      </c>
      <c r="I21" s="1390">
        <v>19</v>
      </c>
      <c r="J21" s="1388">
        <v>-27</v>
      </c>
      <c r="K21" s="1389">
        <v>15</v>
      </c>
      <c r="L21" s="1389">
        <v>-38</v>
      </c>
      <c r="M21" s="1390">
        <v>-4</v>
      </c>
      <c r="V21" s="1386"/>
      <c r="W21" s="1386"/>
      <c r="X21" s="1386"/>
      <c r="Y21" s="1386"/>
      <c r="Z21" s="1382"/>
      <c r="AA21" s="1382"/>
      <c r="AB21" s="1382"/>
      <c r="AC21" s="1382"/>
      <c r="AD21" s="1382"/>
      <c r="AE21" s="1382"/>
      <c r="AF21" s="1382"/>
      <c r="AG21" s="1382"/>
      <c r="AH21" s="1382"/>
      <c r="AI21" s="352"/>
      <c r="AJ21" s="352"/>
      <c r="AK21" s="352"/>
    </row>
    <row r="22" spans="1:45" ht="17.100000000000001" customHeight="1" x14ac:dyDescent="0.25">
      <c r="A22" s="1387" t="s">
        <v>273</v>
      </c>
      <c r="B22" s="1388">
        <v>1971</v>
      </c>
      <c r="C22" s="1389">
        <v>206</v>
      </c>
      <c r="D22" s="1389">
        <v>1697</v>
      </c>
      <c r="E22" s="1390">
        <v>68</v>
      </c>
      <c r="F22" s="1388">
        <v>2157</v>
      </c>
      <c r="G22" s="1389">
        <v>183</v>
      </c>
      <c r="H22" s="1389">
        <v>1926</v>
      </c>
      <c r="I22" s="1390">
        <v>48</v>
      </c>
      <c r="J22" s="1388">
        <v>-186</v>
      </c>
      <c r="K22" s="1389">
        <v>23</v>
      </c>
      <c r="L22" s="1389">
        <v>-229</v>
      </c>
      <c r="M22" s="1390">
        <v>20</v>
      </c>
      <c r="V22" s="1386"/>
      <c r="W22" s="1386"/>
      <c r="X22" s="1386"/>
      <c r="Y22" s="1386"/>
      <c r="Z22" s="1382"/>
      <c r="AA22" s="1382"/>
      <c r="AB22" s="1382"/>
      <c r="AC22" s="1382"/>
      <c r="AD22" s="1382"/>
      <c r="AE22" s="1382"/>
      <c r="AF22" s="1382"/>
      <c r="AG22" s="1382"/>
      <c r="AH22" s="1382"/>
      <c r="AI22" s="352"/>
      <c r="AJ22" s="352"/>
      <c r="AK22" s="352"/>
    </row>
    <row r="23" spans="1:45" ht="17.100000000000001" customHeight="1" x14ac:dyDescent="0.25">
      <c r="A23" s="1387" t="s">
        <v>577</v>
      </c>
      <c r="B23" s="1388">
        <v>255</v>
      </c>
      <c r="C23" s="1389">
        <v>16</v>
      </c>
      <c r="D23" s="1389">
        <v>180</v>
      </c>
      <c r="E23" s="1390">
        <v>59</v>
      </c>
      <c r="F23" s="1388">
        <v>308</v>
      </c>
      <c r="G23" s="1389">
        <v>14</v>
      </c>
      <c r="H23" s="1389">
        <v>227</v>
      </c>
      <c r="I23" s="1390">
        <v>67</v>
      </c>
      <c r="J23" s="1388">
        <v>-53</v>
      </c>
      <c r="K23" s="1389">
        <v>2</v>
      </c>
      <c r="L23" s="1389">
        <v>-47</v>
      </c>
      <c r="M23" s="1390">
        <v>-8</v>
      </c>
      <c r="V23" s="1386"/>
      <c r="W23" s="1386"/>
      <c r="X23" s="1386"/>
      <c r="Y23" s="1386"/>
      <c r="Z23" s="1382"/>
      <c r="AA23" s="1382"/>
      <c r="AB23" s="1382"/>
      <c r="AC23" s="1382"/>
      <c r="AD23" s="1382"/>
      <c r="AE23" s="1382"/>
      <c r="AF23" s="1382"/>
      <c r="AG23" s="1382"/>
      <c r="AH23" s="1382"/>
      <c r="AI23" s="352"/>
      <c r="AJ23" s="352"/>
      <c r="AK23" s="352"/>
    </row>
    <row r="24" spans="1:45" ht="17.100000000000001" customHeight="1" x14ac:dyDescent="0.25">
      <c r="A24" s="1387" t="s">
        <v>584</v>
      </c>
      <c r="B24" s="1388">
        <v>283</v>
      </c>
      <c r="C24" s="1389">
        <v>60</v>
      </c>
      <c r="D24" s="1389">
        <v>171</v>
      </c>
      <c r="E24" s="1390">
        <v>52</v>
      </c>
      <c r="F24" s="1388">
        <v>453</v>
      </c>
      <c r="G24" s="1389">
        <v>40</v>
      </c>
      <c r="H24" s="1389">
        <v>348</v>
      </c>
      <c r="I24" s="1390">
        <v>65</v>
      </c>
      <c r="J24" s="1388">
        <v>-170</v>
      </c>
      <c r="K24" s="1389">
        <v>20</v>
      </c>
      <c r="L24" s="1389">
        <v>-177</v>
      </c>
      <c r="M24" s="1390">
        <v>-13</v>
      </c>
      <c r="V24" s="1386"/>
      <c r="W24" s="1386"/>
      <c r="X24" s="1386"/>
      <c r="Y24" s="1386"/>
      <c r="Z24" s="1382"/>
      <c r="AA24" s="1382"/>
      <c r="AB24" s="1382"/>
      <c r="AC24" s="1382"/>
      <c r="AD24" s="1382"/>
      <c r="AE24" s="1382"/>
      <c r="AF24" s="1382"/>
      <c r="AG24" s="1382"/>
      <c r="AH24" s="1382"/>
      <c r="AI24" s="352"/>
      <c r="AJ24" s="352"/>
      <c r="AK24" s="352"/>
    </row>
    <row r="25" spans="1:45" ht="17.100000000000001" customHeight="1" x14ac:dyDescent="0.25">
      <c r="A25" s="1387" t="s">
        <v>589</v>
      </c>
      <c r="B25" s="1388">
        <v>5655</v>
      </c>
      <c r="C25" s="1389">
        <v>387</v>
      </c>
      <c r="D25" s="1389">
        <v>5121</v>
      </c>
      <c r="E25" s="1390">
        <v>147</v>
      </c>
      <c r="F25" s="1388">
        <v>8219</v>
      </c>
      <c r="G25" s="1389">
        <v>475</v>
      </c>
      <c r="H25" s="1389">
        <v>7584</v>
      </c>
      <c r="I25" s="1390">
        <v>160</v>
      </c>
      <c r="J25" s="1388">
        <v>-2564</v>
      </c>
      <c r="K25" s="1389">
        <v>-88</v>
      </c>
      <c r="L25" s="1389">
        <v>-2463</v>
      </c>
      <c r="M25" s="1390">
        <v>-13</v>
      </c>
      <c r="V25" s="1386"/>
      <c r="W25" s="1386"/>
      <c r="X25" s="1386"/>
      <c r="Y25" s="1386"/>
      <c r="Z25" s="1382"/>
      <c r="AA25" s="1382"/>
      <c r="AB25" s="1382"/>
      <c r="AC25" s="1382"/>
      <c r="AD25" s="1382"/>
      <c r="AE25" s="1382"/>
      <c r="AF25" s="1382"/>
      <c r="AG25" s="1382"/>
      <c r="AH25" s="1382"/>
      <c r="AI25" s="352"/>
      <c r="AJ25" s="352"/>
      <c r="AK25" s="352"/>
    </row>
    <row r="26" spans="1:45" ht="17.100000000000001" customHeight="1" x14ac:dyDescent="0.25">
      <c r="A26" s="1387" t="s">
        <v>593</v>
      </c>
      <c r="B26" s="1388">
        <v>2749</v>
      </c>
      <c r="C26" s="1389">
        <v>554</v>
      </c>
      <c r="D26" s="1389">
        <v>1443</v>
      </c>
      <c r="E26" s="1390">
        <v>752</v>
      </c>
      <c r="F26" s="1388">
        <v>2902</v>
      </c>
      <c r="G26" s="1389">
        <v>337</v>
      </c>
      <c r="H26" s="1389">
        <v>1700</v>
      </c>
      <c r="I26" s="1390">
        <v>865</v>
      </c>
      <c r="J26" s="1388">
        <v>-153</v>
      </c>
      <c r="K26" s="1389">
        <v>217</v>
      </c>
      <c r="L26" s="1389">
        <v>-257</v>
      </c>
      <c r="M26" s="1390">
        <v>-113</v>
      </c>
      <c r="V26" s="1386"/>
      <c r="W26" s="1386"/>
      <c r="X26" s="1386"/>
      <c r="Y26" s="1386"/>
      <c r="Z26" s="1382"/>
      <c r="AA26" s="1382"/>
      <c r="AB26" s="1382"/>
      <c r="AC26" s="1382"/>
      <c r="AD26" s="1382"/>
      <c r="AE26" s="1382"/>
      <c r="AF26" s="1382"/>
      <c r="AG26" s="1382"/>
      <c r="AH26" s="1382"/>
      <c r="AI26" s="352"/>
      <c r="AJ26" s="352"/>
      <c r="AK26" s="352"/>
    </row>
    <row r="27" spans="1:45" ht="17.100000000000001" customHeight="1" x14ac:dyDescent="0.25">
      <c r="A27" s="1387" t="s">
        <v>594</v>
      </c>
      <c r="B27" s="1388">
        <v>180</v>
      </c>
      <c r="C27" s="1389">
        <v>27</v>
      </c>
      <c r="D27" s="1389">
        <v>120</v>
      </c>
      <c r="E27" s="1390">
        <v>33</v>
      </c>
      <c r="F27" s="1388">
        <v>246</v>
      </c>
      <c r="G27" s="1389">
        <v>15</v>
      </c>
      <c r="H27" s="1389">
        <v>162</v>
      </c>
      <c r="I27" s="1390">
        <v>69</v>
      </c>
      <c r="J27" s="1388">
        <v>-66</v>
      </c>
      <c r="K27" s="1389">
        <v>12</v>
      </c>
      <c r="L27" s="1389">
        <v>-42</v>
      </c>
      <c r="M27" s="1390">
        <v>-36</v>
      </c>
      <c r="V27" s="1386"/>
      <c r="W27" s="1386"/>
      <c r="X27" s="1386"/>
      <c r="Y27" s="1386"/>
      <c r="Z27" s="1382"/>
      <c r="AA27" s="1382"/>
      <c r="AB27" s="1382"/>
      <c r="AC27" s="1382"/>
      <c r="AD27" s="1382"/>
      <c r="AE27" s="1382"/>
      <c r="AF27" s="1382"/>
      <c r="AG27" s="1382"/>
      <c r="AH27" s="1382"/>
      <c r="AI27" s="352"/>
      <c r="AJ27" s="352"/>
      <c r="AK27" s="352"/>
    </row>
    <row r="28" spans="1:45" ht="17.100000000000001" customHeight="1" x14ac:dyDescent="0.25">
      <c r="A28" s="1387" t="s">
        <v>274</v>
      </c>
      <c r="B28" s="1388">
        <v>6002</v>
      </c>
      <c r="C28" s="1389">
        <v>382</v>
      </c>
      <c r="D28" s="1389">
        <v>4667</v>
      </c>
      <c r="E28" s="1390">
        <v>953</v>
      </c>
      <c r="F28" s="1388">
        <v>6198</v>
      </c>
      <c r="G28" s="1389">
        <v>198</v>
      </c>
      <c r="H28" s="1389">
        <v>4977</v>
      </c>
      <c r="I28" s="1390">
        <v>1023</v>
      </c>
      <c r="J28" s="1388">
        <v>-196</v>
      </c>
      <c r="K28" s="1389">
        <v>184</v>
      </c>
      <c r="L28" s="1389">
        <v>-310</v>
      </c>
      <c r="M28" s="1390">
        <v>-70</v>
      </c>
      <c r="V28" s="1386"/>
      <c r="W28" s="1386"/>
      <c r="X28" s="1386"/>
      <c r="Y28" s="1386"/>
      <c r="Z28" s="1382"/>
      <c r="AA28" s="1382"/>
      <c r="AB28" s="1382"/>
      <c r="AC28" s="1382"/>
      <c r="AD28" s="1382"/>
      <c r="AE28" s="1382"/>
      <c r="AF28" s="1382"/>
      <c r="AG28" s="1382"/>
      <c r="AH28" s="1382"/>
      <c r="AI28" s="352"/>
      <c r="AJ28" s="352"/>
      <c r="AK28" s="352"/>
    </row>
    <row r="29" spans="1:45" ht="17.100000000000001" customHeight="1" x14ac:dyDescent="0.25">
      <c r="A29" s="1391" t="s">
        <v>599</v>
      </c>
      <c r="B29" s="1388">
        <v>521</v>
      </c>
      <c r="C29" s="1389">
        <v>106</v>
      </c>
      <c r="D29" s="1389">
        <v>304</v>
      </c>
      <c r="E29" s="1390">
        <v>111</v>
      </c>
      <c r="F29" s="1388">
        <v>810</v>
      </c>
      <c r="G29" s="1389">
        <v>109</v>
      </c>
      <c r="H29" s="1389">
        <v>511</v>
      </c>
      <c r="I29" s="1390">
        <v>190</v>
      </c>
      <c r="J29" s="1388">
        <v>-289</v>
      </c>
      <c r="K29" s="1389">
        <v>-3</v>
      </c>
      <c r="L29" s="1389">
        <v>-207</v>
      </c>
      <c r="M29" s="1390">
        <v>-79</v>
      </c>
      <c r="V29" s="1386"/>
      <c r="W29" s="1386"/>
      <c r="X29" s="1386"/>
      <c r="Y29" s="1386"/>
      <c r="Z29" s="1382"/>
      <c r="AA29" s="1382"/>
      <c r="AB29" s="1382"/>
      <c r="AC29" s="1382"/>
      <c r="AD29" s="1382"/>
      <c r="AE29" s="1382"/>
      <c r="AF29" s="1382"/>
      <c r="AG29" s="1382"/>
      <c r="AH29" s="1382"/>
      <c r="AI29" s="352"/>
      <c r="AJ29" s="352"/>
      <c r="AK29" s="352"/>
    </row>
    <row r="30" spans="1:45" ht="17.100000000000001" customHeight="1" x14ac:dyDescent="0.25">
      <c r="A30" s="1392" t="s">
        <v>600</v>
      </c>
      <c r="B30" s="1388">
        <v>8275</v>
      </c>
      <c r="C30" s="1389">
        <v>55</v>
      </c>
      <c r="D30" s="1389">
        <v>8202</v>
      </c>
      <c r="E30" s="1390">
        <v>18</v>
      </c>
      <c r="F30" s="1388">
        <v>9126</v>
      </c>
      <c r="G30" s="1389">
        <v>42</v>
      </c>
      <c r="H30" s="1389">
        <v>9064</v>
      </c>
      <c r="I30" s="1390">
        <v>20</v>
      </c>
      <c r="J30" s="1388">
        <v>-851</v>
      </c>
      <c r="K30" s="1389">
        <v>13</v>
      </c>
      <c r="L30" s="1389">
        <v>-862</v>
      </c>
      <c r="M30" s="1390">
        <v>-2</v>
      </c>
      <c r="V30" s="1386"/>
      <c r="W30" s="1386"/>
      <c r="X30" s="1386"/>
      <c r="Y30" s="1386"/>
      <c r="Z30" s="1382"/>
      <c r="AA30" s="1382"/>
      <c r="AB30" s="1382"/>
      <c r="AC30" s="1382"/>
      <c r="AD30" s="1382"/>
      <c r="AE30" s="1382"/>
      <c r="AF30" s="1382"/>
      <c r="AG30" s="1382"/>
      <c r="AH30" s="1382"/>
      <c r="AI30" s="352"/>
      <c r="AJ30" s="352"/>
      <c r="AK30" s="352"/>
    </row>
    <row r="31" spans="1:45" ht="17.100000000000001" customHeight="1" x14ac:dyDescent="0.25">
      <c r="A31" s="1387" t="s">
        <v>602</v>
      </c>
      <c r="B31" s="1388">
        <v>723</v>
      </c>
      <c r="C31" s="1389">
        <v>6</v>
      </c>
      <c r="D31" s="1389">
        <v>704</v>
      </c>
      <c r="E31" s="1390">
        <v>13</v>
      </c>
      <c r="F31" s="1388">
        <v>1188</v>
      </c>
      <c r="G31" s="1389">
        <v>12</v>
      </c>
      <c r="H31" s="1389">
        <v>1160</v>
      </c>
      <c r="I31" s="1390">
        <v>16</v>
      </c>
      <c r="J31" s="1388">
        <v>-465</v>
      </c>
      <c r="K31" s="1389">
        <v>-6</v>
      </c>
      <c r="L31" s="1389">
        <v>-456</v>
      </c>
      <c r="M31" s="1390">
        <v>-3</v>
      </c>
      <c r="V31" s="1386"/>
      <c r="W31" s="1386"/>
      <c r="X31" s="1386"/>
      <c r="Y31" s="1386"/>
      <c r="Z31" s="1382"/>
      <c r="AA31" s="1382"/>
      <c r="AB31" s="1382"/>
      <c r="AC31" s="1382"/>
      <c r="AD31" s="1382"/>
      <c r="AE31" s="1382"/>
      <c r="AF31" s="1382"/>
      <c r="AG31" s="1382"/>
      <c r="AH31" s="1382"/>
      <c r="AI31" s="352"/>
      <c r="AJ31" s="352"/>
      <c r="AK31" s="352"/>
    </row>
    <row r="32" spans="1:45" ht="17.100000000000001" customHeight="1" x14ac:dyDescent="0.25">
      <c r="A32" s="1387" t="s">
        <v>797</v>
      </c>
      <c r="B32" s="1388">
        <v>450</v>
      </c>
      <c r="C32" s="1389">
        <v>23</v>
      </c>
      <c r="D32" s="1389">
        <v>418</v>
      </c>
      <c r="E32" s="1390">
        <v>9</v>
      </c>
      <c r="F32" s="1388">
        <v>393</v>
      </c>
      <c r="G32" s="1389">
        <v>30</v>
      </c>
      <c r="H32" s="1389">
        <v>353</v>
      </c>
      <c r="I32" s="1390">
        <v>10</v>
      </c>
      <c r="J32" s="1388">
        <v>57</v>
      </c>
      <c r="K32" s="1389">
        <v>-7</v>
      </c>
      <c r="L32" s="1389">
        <v>65</v>
      </c>
      <c r="M32" s="1390">
        <v>-1</v>
      </c>
      <c r="V32" s="1386"/>
      <c r="W32" s="1386"/>
      <c r="X32" s="1386"/>
      <c r="Y32" s="1386"/>
      <c r="Z32" s="1382"/>
      <c r="AA32" s="1382"/>
      <c r="AB32" s="1382"/>
      <c r="AC32" s="1382"/>
      <c r="AD32" s="1382"/>
      <c r="AE32" s="1382"/>
      <c r="AF32" s="1382"/>
      <c r="AG32" s="1382"/>
      <c r="AH32" s="1382"/>
      <c r="AI32" s="352"/>
      <c r="AJ32" s="352"/>
      <c r="AK32" s="352"/>
    </row>
    <row r="33" spans="1:37" ht="17.100000000000001" customHeight="1" x14ac:dyDescent="0.25">
      <c r="A33" s="1387" t="s">
        <v>607</v>
      </c>
      <c r="B33" s="1388">
        <v>434</v>
      </c>
      <c r="C33" s="1389">
        <v>68</v>
      </c>
      <c r="D33" s="1389">
        <v>287</v>
      </c>
      <c r="E33" s="1390">
        <v>79</v>
      </c>
      <c r="F33" s="1388">
        <v>487</v>
      </c>
      <c r="G33" s="1389">
        <v>38</v>
      </c>
      <c r="H33" s="1389">
        <v>364</v>
      </c>
      <c r="I33" s="1390">
        <v>85</v>
      </c>
      <c r="J33" s="1388">
        <v>-53</v>
      </c>
      <c r="K33" s="1389">
        <v>30</v>
      </c>
      <c r="L33" s="1389">
        <v>-77</v>
      </c>
      <c r="M33" s="1390">
        <v>-6</v>
      </c>
      <c r="V33" s="1386"/>
      <c r="W33" s="1386"/>
      <c r="X33" s="1386"/>
      <c r="Y33" s="1386"/>
      <c r="Z33" s="1382"/>
      <c r="AA33" s="1382"/>
      <c r="AB33" s="1382"/>
      <c r="AC33" s="1382"/>
      <c r="AD33" s="1382"/>
      <c r="AE33" s="1382"/>
      <c r="AF33" s="1382"/>
      <c r="AG33" s="1382"/>
      <c r="AH33" s="1382"/>
      <c r="AI33" s="352"/>
      <c r="AJ33" s="352"/>
      <c r="AK33" s="352"/>
    </row>
    <row r="34" spans="1:37" ht="17.100000000000001" customHeight="1" x14ac:dyDescent="0.25">
      <c r="A34" s="1387" t="s">
        <v>611</v>
      </c>
      <c r="B34" s="1388">
        <v>156</v>
      </c>
      <c r="C34" s="1389">
        <v>38</v>
      </c>
      <c r="D34" s="1389">
        <v>95</v>
      </c>
      <c r="E34" s="1390">
        <v>23</v>
      </c>
      <c r="F34" s="1388">
        <v>191</v>
      </c>
      <c r="G34" s="1389">
        <v>19</v>
      </c>
      <c r="H34" s="1389">
        <v>143</v>
      </c>
      <c r="I34" s="1390">
        <v>29</v>
      </c>
      <c r="J34" s="1388">
        <v>-35</v>
      </c>
      <c r="K34" s="1389">
        <v>19</v>
      </c>
      <c r="L34" s="1389">
        <v>-48</v>
      </c>
      <c r="M34" s="1390">
        <v>-6</v>
      </c>
      <c r="V34" s="1386"/>
      <c r="W34" s="1386"/>
      <c r="X34" s="1386"/>
      <c r="Y34" s="1386"/>
      <c r="Z34" s="1382"/>
      <c r="AA34" s="1382"/>
      <c r="AB34" s="1382"/>
      <c r="AC34" s="1382"/>
      <c r="AD34" s="1382"/>
      <c r="AE34" s="1382"/>
      <c r="AF34" s="1382"/>
      <c r="AG34" s="1382"/>
      <c r="AH34" s="1382"/>
      <c r="AI34" s="352"/>
      <c r="AJ34" s="352"/>
      <c r="AK34" s="352"/>
    </row>
    <row r="35" spans="1:37" ht="17.100000000000001" customHeight="1" x14ac:dyDescent="0.25">
      <c r="A35" s="1387" t="s">
        <v>614</v>
      </c>
      <c r="B35" s="1388">
        <v>7964</v>
      </c>
      <c r="C35" s="1389">
        <v>140</v>
      </c>
      <c r="D35" s="1389">
        <v>7647</v>
      </c>
      <c r="E35" s="1390">
        <v>177</v>
      </c>
      <c r="F35" s="1388">
        <v>10982</v>
      </c>
      <c r="G35" s="1389">
        <v>183</v>
      </c>
      <c r="H35" s="1389">
        <v>10435</v>
      </c>
      <c r="I35" s="1390">
        <v>364</v>
      </c>
      <c r="J35" s="1388">
        <v>-3018</v>
      </c>
      <c r="K35" s="1389">
        <v>-43</v>
      </c>
      <c r="L35" s="1389">
        <v>-2788</v>
      </c>
      <c r="M35" s="1390">
        <v>-187</v>
      </c>
      <c r="V35" s="1386"/>
      <c r="W35" s="1386"/>
      <c r="X35" s="1386"/>
      <c r="Y35" s="1386"/>
      <c r="Z35" s="1382"/>
      <c r="AA35" s="1382"/>
      <c r="AB35" s="1382"/>
      <c r="AC35" s="1382"/>
      <c r="AD35" s="1382"/>
      <c r="AE35" s="1382"/>
      <c r="AF35" s="1382"/>
      <c r="AG35" s="1382"/>
      <c r="AH35" s="1382"/>
      <c r="AI35" s="352"/>
      <c r="AJ35" s="352"/>
      <c r="AK35" s="352"/>
    </row>
    <row r="36" spans="1:37" ht="30.75" customHeight="1" x14ac:dyDescent="0.25">
      <c r="A36" s="1387" t="s">
        <v>798</v>
      </c>
      <c r="B36" s="1388">
        <v>150</v>
      </c>
      <c r="C36" s="1389">
        <v>4</v>
      </c>
      <c r="D36" s="1389">
        <v>130</v>
      </c>
      <c r="E36" s="1390">
        <v>16</v>
      </c>
      <c r="F36" s="1388">
        <v>351</v>
      </c>
      <c r="G36" s="1389">
        <v>4</v>
      </c>
      <c r="H36" s="1389">
        <v>336</v>
      </c>
      <c r="I36" s="1390">
        <v>11</v>
      </c>
      <c r="J36" s="1388">
        <v>-201</v>
      </c>
      <c r="K36" s="1389">
        <v>0</v>
      </c>
      <c r="L36" s="1389">
        <v>-206</v>
      </c>
      <c r="M36" s="1390">
        <v>5</v>
      </c>
      <c r="V36" s="1386"/>
      <c r="W36" s="1386"/>
      <c r="X36" s="1386"/>
      <c r="Y36" s="1386"/>
      <c r="Z36" s="1382"/>
      <c r="AA36" s="1382"/>
      <c r="AB36" s="1382"/>
      <c r="AC36" s="1382"/>
      <c r="AD36" s="1382"/>
      <c r="AE36" s="1382"/>
      <c r="AF36" s="1382"/>
      <c r="AG36" s="1382"/>
      <c r="AH36" s="1382"/>
      <c r="AI36" s="352"/>
      <c r="AJ36" s="352"/>
      <c r="AK36" s="352"/>
    </row>
    <row r="37" spans="1:37" ht="17.100000000000001" customHeight="1" x14ac:dyDescent="0.25">
      <c r="A37" s="1387" t="s">
        <v>623</v>
      </c>
      <c r="B37" s="1388">
        <v>1316</v>
      </c>
      <c r="C37" s="1389">
        <v>116</v>
      </c>
      <c r="D37" s="1389">
        <v>877</v>
      </c>
      <c r="E37" s="1390">
        <v>323</v>
      </c>
      <c r="F37" s="1388">
        <v>1166</v>
      </c>
      <c r="G37" s="1389">
        <v>97</v>
      </c>
      <c r="H37" s="1389">
        <v>829</v>
      </c>
      <c r="I37" s="1390">
        <v>240</v>
      </c>
      <c r="J37" s="1388">
        <v>150</v>
      </c>
      <c r="K37" s="1389">
        <v>19</v>
      </c>
      <c r="L37" s="1389">
        <v>48</v>
      </c>
      <c r="M37" s="1390">
        <v>83</v>
      </c>
      <c r="V37" s="1386"/>
      <c r="W37" s="1386"/>
      <c r="X37" s="1386"/>
      <c r="Y37" s="1386"/>
      <c r="Z37" s="1382"/>
      <c r="AA37" s="1382"/>
      <c r="AB37" s="1382"/>
      <c r="AC37" s="1382"/>
      <c r="AD37" s="1382"/>
      <c r="AE37" s="1382"/>
      <c r="AF37" s="1382"/>
      <c r="AG37" s="1382"/>
      <c r="AH37" s="1382"/>
      <c r="AI37" s="352"/>
      <c r="AJ37" s="352"/>
      <c r="AK37" s="352"/>
    </row>
    <row r="38" spans="1:37" ht="17.100000000000001" customHeight="1" x14ac:dyDescent="0.25">
      <c r="A38" s="1387" t="s">
        <v>624</v>
      </c>
      <c r="B38" s="1388">
        <v>273</v>
      </c>
      <c r="C38" s="1389">
        <v>9</v>
      </c>
      <c r="D38" s="1389">
        <v>249</v>
      </c>
      <c r="E38" s="1390">
        <v>15</v>
      </c>
      <c r="F38" s="1388">
        <v>354</v>
      </c>
      <c r="G38" s="1389">
        <v>1</v>
      </c>
      <c r="H38" s="1389">
        <v>345</v>
      </c>
      <c r="I38" s="1390">
        <v>8</v>
      </c>
      <c r="J38" s="1388">
        <v>-81</v>
      </c>
      <c r="K38" s="1389">
        <v>8</v>
      </c>
      <c r="L38" s="1389">
        <v>-96</v>
      </c>
      <c r="M38" s="1390">
        <v>7</v>
      </c>
      <c r="V38" s="1386"/>
      <c r="W38" s="1386"/>
      <c r="X38" s="1386"/>
      <c r="Y38" s="1386"/>
      <c r="Z38" s="1382"/>
      <c r="AA38" s="1382"/>
      <c r="AB38" s="1382"/>
      <c r="AC38" s="1382"/>
      <c r="AD38" s="1382"/>
      <c r="AE38" s="1382"/>
      <c r="AF38" s="1382"/>
      <c r="AG38" s="1382"/>
      <c r="AH38" s="1382"/>
      <c r="AI38" s="352"/>
      <c r="AJ38" s="352"/>
      <c r="AK38" s="352"/>
    </row>
    <row r="39" spans="1:37" ht="17.100000000000001" customHeight="1" x14ac:dyDescent="0.25">
      <c r="A39" s="1387" t="s">
        <v>799</v>
      </c>
      <c r="B39" s="1388">
        <v>23</v>
      </c>
      <c r="C39" s="1389">
        <v>0</v>
      </c>
      <c r="D39" s="1389">
        <v>23</v>
      </c>
      <c r="E39" s="1390">
        <v>0</v>
      </c>
      <c r="F39" s="1388">
        <v>45</v>
      </c>
      <c r="G39" s="1389">
        <v>1</v>
      </c>
      <c r="H39" s="1389">
        <v>44</v>
      </c>
      <c r="I39" s="1390">
        <v>0</v>
      </c>
      <c r="J39" s="1388">
        <v>-22</v>
      </c>
      <c r="K39" s="1389">
        <v>-1</v>
      </c>
      <c r="L39" s="1389">
        <v>-21</v>
      </c>
      <c r="M39" s="1390">
        <v>0</v>
      </c>
      <c r="V39" s="1386"/>
      <c r="W39" s="1386"/>
      <c r="X39" s="1386"/>
      <c r="Y39" s="1386"/>
      <c r="Z39" s="1382"/>
      <c r="AA39" s="1382"/>
      <c r="AB39" s="1382"/>
      <c r="AC39" s="1382"/>
      <c r="AD39" s="1382"/>
      <c r="AE39" s="1382"/>
      <c r="AF39" s="1382"/>
      <c r="AG39" s="1382"/>
      <c r="AH39" s="1382"/>
      <c r="AI39" s="352"/>
      <c r="AJ39" s="352"/>
      <c r="AK39" s="352"/>
    </row>
    <row r="40" spans="1:37" ht="17.100000000000001" customHeight="1" x14ac:dyDescent="0.25">
      <c r="A40" s="1387" t="s">
        <v>626</v>
      </c>
      <c r="B40" s="1388">
        <v>856</v>
      </c>
      <c r="C40" s="1389">
        <v>63</v>
      </c>
      <c r="D40" s="1389">
        <v>536</v>
      </c>
      <c r="E40" s="1390">
        <v>257</v>
      </c>
      <c r="F40" s="1388">
        <v>874</v>
      </c>
      <c r="G40" s="1389">
        <v>32</v>
      </c>
      <c r="H40" s="1389">
        <v>569</v>
      </c>
      <c r="I40" s="1390">
        <v>273</v>
      </c>
      <c r="J40" s="1388">
        <v>-18</v>
      </c>
      <c r="K40" s="1389">
        <v>31</v>
      </c>
      <c r="L40" s="1389">
        <v>-33</v>
      </c>
      <c r="M40" s="1390">
        <v>-16</v>
      </c>
      <c r="V40" s="1386"/>
      <c r="W40" s="1386"/>
      <c r="X40" s="1386"/>
      <c r="Y40" s="1386"/>
      <c r="Z40" s="1382"/>
      <c r="AA40" s="1382"/>
      <c r="AB40" s="1382"/>
      <c r="AC40" s="1382"/>
      <c r="AD40" s="1382"/>
      <c r="AE40" s="1382"/>
      <c r="AF40" s="1382"/>
      <c r="AG40" s="1382"/>
      <c r="AH40" s="1382"/>
      <c r="AI40" s="352"/>
      <c r="AJ40" s="352"/>
      <c r="AK40" s="352"/>
    </row>
    <row r="41" spans="1:37" ht="17.100000000000001" customHeight="1" x14ac:dyDescent="0.25">
      <c r="A41" s="1387" t="s">
        <v>638</v>
      </c>
      <c r="B41" s="1388">
        <v>43</v>
      </c>
      <c r="C41" s="1389">
        <v>20</v>
      </c>
      <c r="D41" s="1389">
        <v>18</v>
      </c>
      <c r="E41" s="1390">
        <v>5</v>
      </c>
      <c r="F41" s="1388">
        <v>67</v>
      </c>
      <c r="G41" s="1389">
        <v>13</v>
      </c>
      <c r="H41" s="1389">
        <v>41</v>
      </c>
      <c r="I41" s="1390">
        <v>13</v>
      </c>
      <c r="J41" s="1388">
        <v>-24</v>
      </c>
      <c r="K41" s="1389">
        <v>7</v>
      </c>
      <c r="L41" s="1389">
        <v>-23</v>
      </c>
      <c r="M41" s="1390">
        <v>-8</v>
      </c>
      <c r="V41" s="1386"/>
      <c r="W41" s="1386"/>
      <c r="X41" s="1386"/>
      <c r="Y41" s="1386"/>
      <c r="Z41" s="1382"/>
      <c r="AA41" s="1382"/>
      <c r="AB41" s="1382"/>
      <c r="AC41" s="1382"/>
      <c r="AD41" s="1382"/>
      <c r="AE41" s="1382"/>
      <c r="AF41" s="1382"/>
      <c r="AG41" s="1382"/>
      <c r="AH41" s="1382"/>
    </row>
    <row r="42" spans="1:37" ht="17.100000000000001" customHeight="1" x14ac:dyDescent="0.25">
      <c r="A42" s="1387" t="s">
        <v>643</v>
      </c>
      <c r="B42" s="1388">
        <v>195</v>
      </c>
      <c r="C42" s="1389">
        <v>22</v>
      </c>
      <c r="D42" s="1389">
        <v>130</v>
      </c>
      <c r="E42" s="1390">
        <v>43</v>
      </c>
      <c r="F42" s="1388">
        <v>330</v>
      </c>
      <c r="G42" s="1389">
        <v>53</v>
      </c>
      <c r="H42" s="1389">
        <v>226</v>
      </c>
      <c r="I42" s="1390">
        <v>51</v>
      </c>
      <c r="J42" s="1388">
        <v>-135</v>
      </c>
      <c r="K42" s="1389">
        <v>-31</v>
      </c>
      <c r="L42" s="1389">
        <v>-96</v>
      </c>
      <c r="M42" s="1390">
        <v>-8</v>
      </c>
      <c r="V42" s="1386"/>
      <c r="W42" s="1386"/>
      <c r="X42" s="1386"/>
      <c r="Y42" s="1386"/>
      <c r="Z42" s="1382"/>
      <c r="AA42" s="1382"/>
      <c r="AB42" s="1382"/>
      <c r="AC42" s="1382"/>
      <c r="AD42" s="1382"/>
      <c r="AE42" s="1382"/>
      <c r="AF42" s="1382"/>
      <c r="AG42" s="1382"/>
      <c r="AH42" s="1382"/>
    </row>
    <row r="43" spans="1:37" ht="17.100000000000001" customHeight="1" x14ac:dyDescent="0.25">
      <c r="A43" s="1387" t="s">
        <v>800</v>
      </c>
      <c r="B43" s="1388">
        <v>611</v>
      </c>
      <c r="C43" s="1389">
        <v>26</v>
      </c>
      <c r="D43" s="1389">
        <v>508</v>
      </c>
      <c r="E43" s="1390">
        <v>77</v>
      </c>
      <c r="F43" s="1388">
        <v>1232</v>
      </c>
      <c r="G43" s="1389">
        <v>27</v>
      </c>
      <c r="H43" s="1389">
        <v>1096</v>
      </c>
      <c r="I43" s="1390">
        <v>109</v>
      </c>
      <c r="J43" s="1388">
        <v>-621</v>
      </c>
      <c r="K43" s="1389">
        <v>-1</v>
      </c>
      <c r="L43" s="1389">
        <v>-588</v>
      </c>
      <c r="M43" s="1390">
        <v>-32</v>
      </c>
      <c r="V43" s="1386"/>
      <c r="W43" s="1386"/>
      <c r="X43" s="1386"/>
      <c r="Y43" s="1386"/>
      <c r="Z43" s="1382"/>
      <c r="AA43" s="1382"/>
      <c r="AB43" s="1382"/>
      <c r="AC43" s="1382"/>
      <c r="AD43" s="1382"/>
      <c r="AE43" s="1382"/>
      <c r="AF43" s="1382"/>
      <c r="AG43" s="1382"/>
      <c r="AH43" s="1382"/>
    </row>
    <row r="44" spans="1:37" ht="17.100000000000001" customHeight="1" x14ac:dyDescent="0.25">
      <c r="A44" s="1387" t="s">
        <v>276</v>
      </c>
      <c r="B44" s="1388">
        <v>2302</v>
      </c>
      <c r="C44" s="1389">
        <v>123</v>
      </c>
      <c r="D44" s="1389">
        <v>2034</v>
      </c>
      <c r="E44" s="1390">
        <v>145</v>
      </c>
      <c r="F44" s="1388">
        <v>3021</v>
      </c>
      <c r="G44" s="1389">
        <v>157</v>
      </c>
      <c r="H44" s="1389">
        <v>2746</v>
      </c>
      <c r="I44" s="1390">
        <v>118</v>
      </c>
      <c r="J44" s="1388">
        <v>-719</v>
      </c>
      <c r="K44" s="1389">
        <v>-34</v>
      </c>
      <c r="L44" s="1389">
        <v>-712</v>
      </c>
      <c r="M44" s="1390">
        <v>27</v>
      </c>
      <c r="V44" s="1386"/>
      <c r="W44" s="1386"/>
      <c r="X44" s="1386"/>
      <c r="Y44" s="1386"/>
      <c r="Z44" s="1382"/>
      <c r="AA44" s="1382"/>
      <c r="AB44" s="1382"/>
      <c r="AC44" s="1382"/>
      <c r="AD44" s="1382"/>
      <c r="AE44" s="1382"/>
      <c r="AF44" s="1382"/>
      <c r="AG44" s="1382"/>
      <c r="AH44" s="1382"/>
    </row>
    <row r="45" spans="1:37" ht="17.100000000000001" customHeight="1" x14ac:dyDescent="0.25">
      <c r="A45" s="1387" t="s">
        <v>653</v>
      </c>
      <c r="B45" s="1388">
        <v>567</v>
      </c>
      <c r="C45" s="1389">
        <v>182</v>
      </c>
      <c r="D45" s="1389">
        <v>276</v>
      </c>
      <c r="E45" s="1390">
        <v>109</v>
      </c>
      <c r="F45" s="1388">
        <v>902</v>
      </c>
      <c r="G45" s="1389">
        <v>146</v>
      </c>
      <c r="H45" s="1389">
        <v>583</v>
      </c>
      <c r="I45" s="1390">
        <v>173</v>
      </c>
      <c r="J45" s="1388">
        <v>-335</v>
      </c>
      <c r="K45" s="1389">
        <v>36</v>
      </c>
      <c r="L45" s="1389">
        <v>-307</v>
      </c>
      <c r="M45" s="1390">
        <v>-64</v>
      </c>
      <c r="V45" s="1386"/>
      <c r="W45" s="1386"/>
      <c r="X45" s="1386"/>
      <c r="Y45" s="1386"/>
      <c r="Z45" s="1382"/>
      <c r="AA45" s="1382"/>
      <c r="AB45" s="1382"/>
      <c r="AC45" s="1382"/>
      <c r="AD45" s="1382"/>
      <c r="AE45" s="1382"/>
      <c r="AF45" s="1382"/>
      <c r="AG45" s="1382"/>
      <c r="AH45" s="1382"/>
    </row>
    <row r="46" spans="1:37" ht="17.100000000000001" customHeight="1" x14ac:dyDescent="0.25">
      <c r="A46" s="1387" t="s">
        <v>659</v>
      </c>
      <c r="B46" s="1388">
        <v>2436</v>
      </c>
      <c r="C46" s="1389">
        <v>218</v>
      </c>
      <c r="D46" s="1389">
        <v>2138</v>
      </c>
      <c r="E46" s="1390">
        <v>80</v>
      </c>
      <c r="F46" s="1388">
        <v>2626</v>
      </c>
      <c r="G46" s="1389">
        <v>122</v>
      </c>
      <c r="H46" s="1389">
        <v>2429</v>
      </c>
      <c r="I46" s="1390">
        <v>75</v>
      </c>
      <c r="J46" s="1388">
        <v>-190</v>
      </c>
      <c r="K46" s="1389">
        <v>96</v>
      </c>
      <c r="L46" s="1389">
        <v>-291</v>
      </c>
      <c r="M46" s="1390">
        <v>5</v>
      </c>
      <c r="V46" s="1386"/>
      <c r="W46" s="1386"/>
      <c r="X46" s="1386"/>
      <c r="Y46" s="1386"/>
      <c r="Z46" s="1382"/>
      <c r="AA46" s="1382"/>
      <c r="AB46" s="1382"/>
      <c r="AC46" s="1382"/>
      <c r="AD46" s="1382"/>
      <c r="AE46" s="1382"/>
      <c r="AF46" s="1382"/>
      <c r="AG46" s="1382"/>
      <c r="AH46" s="1382"/>
    </row>
    <row r="47" spans="1:37" ht="17.100000000000001" customHeight="1" x14ac:dyDescent="0.25">
      <c r="A47" s="1387" t="s">
        <v>661</v>
      </c>
      <c r="B47" s="1388">
        <v>164</v>
      </c>
      <c r="C47" s="1389">
        <v>37</v>
      </c>
      <c r="D47" s="1389">
        <v>80</v>
      </c>
      <c r="E47" s="1390">
        <v>47</v>
      </c>
      <c r="F47" s="1388">
        <v>360</v>
      </c>
      <c r="G47" s="1389">
        <v>63</v>
      </c>
      <c r="H47" s="1389">
        <v>245</v>
      </c>
      <c r="I47" s="1390">
        <v>52</v>
      </c>
      <c r="J47" s="1388">
        <v>-196</v>
      </c>
      <c r="K47" s="1389">
        <v>-26</v>
      </c>
      <c r="L47" s="1389">
        <v>-165</v>
      </c>
      <c r="M47" s="1390">
        <v>-5</v>
      </c>
      <c r="V47" s="1386"/>
      <c r="W47" s="1386"/>
      <c r="X47" s="1386"/>
      <c r="Y47" s="1386"/>
      <c r="Z47" s="1382"/>
      <c r="AA47" s="1382"/>
      <c r="AB47" s="1382"/>
      <c r="AC47" s="1382"/>
      <c r="AD47" s="1382"/>
      <c r="AE47" s="1382"/>
      <c r="AF47" s="1382"/>
      <c r="AG47" s="1382"/>
      <c r="AH47" s="1382"/>
    </row>
    <row r="48" spans="1:37" ht="17.100000000000001" customHeight="1" x14ac:dyDescent="0.25">
      <c r="A48" s="1387" t="s">
        <v>662</v>
      </c>
      <c r="B48" s="1388">
        <v>333</v>
      </c>
      <c r="C48" s="1389">
        <v>77</v>
      </c>
      <c r="D48" s="1389">
        <v>209</v>
      </c>
      <c r="E48" s="1390">
        <v>47</v>
      </c>
      <c r="F48" s="1388">
        <v>476</v>
      </c>
      <c r="G48" s="1389">
        <v>53</v>
      </c>
      <c r="H48" s="1389">
        <v>366</v>
      </c>
      <c r="I48" s="1390">
        <v>57</v>
      </c>
      <c r="J48" s="1388">
        <v>-143</v>
      </c>
      <c r="K48" s="1389">
        <v>24</v>
      </c>
      <c r="L48" s="1389">
        <v>-157</v>
      </c>
      <c r="M48" s="1390">
        <v>-10</v>
      </c>
      <c r="V48" s="1386"/>
      <c r="W48" s="1386"/>
      <c r="X48" s="1386"/>
      <c r="Y48" s="1386"/>
      <c r="Z48" s="1382"/>
      <c r="AA48" s="1382"/>
      <c r="AB48" s="1382"/>
      <c r="AC48" s="1382"/>
      <c r="AD48" s="1382"/>
      <c r="AE48" s="1382"/>
      <c r="AF48" s="1382"/>
      <c r="AG48" s="1382"/>
      <c r="AH48" s="1382"/>
    </row>
    <row r="49" spans="1:34" ht="17.100000000000001" customHeight="1" x14ac:dyDescent="0.25">
      <c r="A49" s="1387" t="s">
        <v>801</v>
      </c>
      <c r="B49" s="1388">
        <v>63</v>
      </c>
      <c r="C49" s="1389">
        <v>11</v>
      </c>
      <c r="D49" s="1389">
        <v>37</v>
      </c>
      <c r="E49" s="1390">
        <v>15</v>
      </c>
      <c r="F49" s="1388">
        <v>75</v>
      </c>
      <c r="G49" s="1389">
        <v>7</v>
      </c>
      <c r="H49" s="1389">
        <v>54</v>
      </c>
      <c r="I49" s="1390">
        <v>14</v>
      </c>
      <c r="J49" s="1388">
        <v>-12</v>
      </c>
      <c r="K49" s="1389">
        <v>4</v>
      </c>
      <c r="L49" s="1389">
        <v>-17</v>
      </c>
      <c r="M49" s="1390">
        <v>1</v>
      </c>
      <c r="V49" s="1386"/>
      <c r="W49" s="1386"/>
      <c r="X49" s="1386"/>
      <c r="Y49" s="1386"/>
      <c r="Z49" s="1382"/>
      <c r="AA49" s="1382"/>
      <c r="AB49" s="1382"/>
      <c r="AC49" s="1382"/>
      <c r="AD49" s="1382"/>
      <c r="AE49" s="1382"/>
      <c r="AF49" s="1382"/>
      <c r="AG49" s="1382"/>
      <c r="AH49" s="1382"/>
    </row>
    <row r="50" spans="1:34" ht="17.100000000000001" customHeight="1" x14ac:dyDescent="0.25">
      <c r="A50" s="1387" t="s">
        <v>673</v>
      </c>
      <c r="B50" s="1388">
        <v>714</v>
      </c>
      <c r="C50" s="1389">
        <v>80</v>
      </c>
      <c r="D50" s="1389">
        <v>418</v>
      </c>
      <c r="E50" s="1390">
        <v>216</v>
      </c>
      <c r="F50" s="1388">
        <v>744</v>
      </c>
      <c r="G50" s="1389">
        <v>45</v>
      </c>
      <c r="H50" s="1389">
        <v>520</v>
      </c>
      <c r="I50" s="1390">
        <v>179</v>
      </c>
      <c r="J50" s="1388">
        <v>-30</v>
      </c>
      <c r="K50" s="1389">
        <v>35</v>
      </c>
      <c r="L50" s="1389">
        <v>-102</v>
      </c>
      <c r="M50" s="1390">
        <v>37</v>
      </c>
      <c r="V50" s="1386"/>
      <c r="W50" s="1386"/>
      <c r="X50" s="1386"/>
      <c r="Y50" s="1386"/>
      <c r="Z50" s="1382"/>
      <c r="AA50" s="1382"/>
      <c r="AB50" s="1382"/>
      <c r="AC50" s="1382"/>
      <c r="AD50" s="1382"/>
      <c r="AE50" s="1382"/>
      <c r="AF50" s="1382"/>
      <c r="AG50" s="1382"/>
      <c r="AH50" s="1382"/>
    </row>
    <row r="51" spans="1:34" ht="17.100000000000001" customHeight="1" x14ac:dyDescent="0.25">
      <c r="A51" s="1387" t="s">
        <v>676</v>
      </c>
      <c r="B51" s="1388">
        <v>137</v>
      </c>
      <c r="C51" s="1389">
        <v>9</v>
      </c>
      <c r="D51" s="1389">
        <v>120</v>
      </c>
      <c r="E51" s="1390">
        <v>8</v>
      </c>
      <c r="F51" s="1388">
        <v>98</v>
      </c>
      <c r="G51" s="1389">
        <v>2</v>
      </c>
      <c r="H51" s="1389">
        <v>82</v>
      </c>
      <c r="I51" s="1390">
        <v>14</v>
      </c>
      <c r="J51" s="1388">
        <v>39</v>
      </c>
      <c r="K51" s="1389">
        <v>7</v>
      </c>
      <c r="L51" s="1389">
        <v>38</v>
      </c>
      <c r="M51" s="1390">
        <v>-6</v>
      </c>
      <c r="V51" s="1386"/>
      <c r="W51" s="1386"/>
      <c r="X51" s="1386"/>
      <c r="Y51" s="1386"/>
      <c r="Z51" s="1382"/>
      <c r="AA51" s="1382"/>
      <c r="AB51" s="1382"/>
      <c r="AC51" s="1382"/>
      <c r="AD51" s="1382"/>
      <c r="AE51" s="1382"/>
      <c r="AF51" s="1382"/>
      <c r="AG51" s="1382"/>
      <c r="AH51" s="1382"/>
    </row>
    <row r="52" spans="1:34" ht="17.100000000000001" customHeight="1" x14ac:dyDescent="0.25">
      <c r="A52" s="1387" t="s">
        <v>677</v>
      </c>
      <c r="B52" s="1388">
        <v>134</v>
      </c>
      <c r="C52" s="1389">
        <v>14</v>
      </c>
      <c r="D52" s="1389">
        <v>115</v>
      </c>
      <c r="E52" s="1390">
        <v>5</v>
      </c>
      <c r="F52" s="1388">
        <v>375</v>
      </c>
      <c r="G52" s="1389">
        <v>41</v>
      </c>
      <c r="H52" s="1389">
        <v>313</v>
      </c>
      <c r="I52" s="1390">
        <v>21</v>
      </c>
      <c r="J52" s="1388">
        <v>-241</v>
      </c>
      <c r="K52" s="1389">
        <v>-27</v>
      </c>
      <c r="L52" s="1389">
        <v>-198</v>
      </c>
      <c r="M52" s="1390">
        <v>-16</v>
      </c>
      <c r="V52" s="1386"/>
      <c r="W52" s="1386"/>
      <c r="X52" s="1386"/>
      <c r="Y52" s="1386"/>
      <c r="Z52" s="1382"/>
      <c r="AA52" s="1382"/>
      <c r="AB52" s="1382"/>
      <c r="AC52" s="1382"/>
      <c r="AD52" s="1382"/>
      <c r="AE52" s="1382"/>
      <c r="AF52" s="1382"/>
      <c r="AG52" s="1382"/>
      <c r="AH52" s="1382"/>
    </row>
    <row r="53" spans="1:34" ht="17.100000000000001" customHeight="1" x14ac:dyDescent="0.25">
      <c r="A53" s="1391" t="s">
        <v>802</v>
      </c>
      <c r="B53" s="2005">
        <v>21063</v>
      </c>
      <c r="C53" s="2006">
        <v>728</v>
      </c>
      <c r="D53" s="2006">
        <v>20021</v>
      </c>
      <c r="E53" s="2007">
        <v>314</v>
      </c>
      <c r="F53" s="2008">
        <v>26853</v>
      </c>
      <c r="G53" s="2006">
        <v>478</v>
      </c>
      <c r="H53" s="2006">
        <v>25982</v>
      </c>
      <c r="I53" s="2007">
        <v>393</v>
      </c>
      <c r="J53" s="2008">
        <v>-5790</v>
      </c>
      <c r="K53" s="2006">
        <v>250</v>
      </c>
      <c r="L53" s="2006">
        <v>-5961</v>
      </c>
      <c r="M53" s="2007">
        <v>-79</v>
      </c>
      <c r="V53" s="1386"/>
      <c r="W53" s="1386"/>
      <c r="X53" s="1386"/>
      <c r="Y53" s="1386"/>
      <c r="Z53" s="1382"/>
      <c r="AA53" s="1382"/>
      <c r="AB53" s="1382"/>
      <c r="AC53" s="1382"/>
      <c r="AD53" s="1382"/>
      <c r="AE53" s="1382"/>
      <c r="AF53" s="1382"/>
      <c r="AG53" s="1382"/>
      <c r="AH53" s="1382"/>
    </row>
    <row r="54" spans="1:34" x14ac:dyDescent="0.25">
      <c r="X54" s="1382"/>
      <c r="Y54" s="1382"/>
      <c r="Z54" s="1382"/>
    </row>
    <row r="56" spans="1:34" x14ac:dyDescent="0.25">
      <c r="D56" s="1393"/>
      <c r="E56" s="1393"/>
      <c r="G56" s="1393"/>
      <c r="H56" s="1393"/>
      <c r="I56" s="1393"/>
      <c r="L56" s="1393"/>
      <c r="M56" s="1393"/>
    </row>
    <row r="57" spans="1:34" x14ac:dyDescent="0.25">
      <c r="D57" s="1393"/>
      <c r="E57" s="1393"/>
      <c r="G57" s="1393"/>
      <c r="H57" s="1393"/>
      <c r="I57" s="1393"/>
      <c r="L57" s="1393"/>
      <c r="M57" s="1393"/>
    </row>
    <row r="58" spans="1:34" x14ac:dyDescent="0.25">
      <c r="D58" s="1393"/>
      <c r="E58" s="1393"/>
      <c r="G58" s="1393"/>
      <c r="H58" s="1393"/>
      <c r="I58" s="1393"/>
      <c r="L58" s="1393"/>
      <c r="M58" s="1393"/>
    </row>
    <row r="60" spans="1:34" x14ac:dyDescent="0.25">
      <c r="A60" s="1394"/>
      <c r="B60" s="1393"/>
      <c r="C60" s="1395"/>
      <c r="D60" s="1395"/>
      <c r="E60" s="1395"/>
      <c r="F60" s="1393"/>
      <c r="G60" s="1395"/>
      <c r="H60" s="1395"/>
      <c r="I60" s="1395"/>
      <c r="J60" s="1393"/>
      <c r="K60" s="1395"/>
      <c r="L60" s="1395"/>
      <c r="M60" s="1395"/>
    </row>
  </sheetData>
  <mergeCells count="8">
    <mergeCell ref="A3:M3"/>
    <mergeCell ref="A5:A6"/>
    <mergeCell ref="B5:B6"/>
    <mergeCell ref="C5:E5"/>
    <mergeCell ref="F5:F6"/>
    <mergeCell ref="G5:I5"/>
    <mergeCell ref="J5:J6"/>
    <mergeCell ref="K5:M5"/>
  </mergeCells>
  <hyperlinks>
    <hyperlink ref="A1" location="Содержание!A52" display="Содержание"/>
  </hyperlinks>
  <printOptions horizontalCentered="1" verticalCentered="1"/>
  <pageMargins left="0.59055118110236227" right="0.59055118110236227" top="0.78740157480314965" bottom="0.70866141732283472" header="0.39370078740157483" footer="0.51181102362204722"/>
  <pageSetup paperSize="9" firstPageNumber="113" orientation="landscape" useFirstPageNumber="1" r:id="rId1"/>
  <headerFooter alignWithMargins="0">
    <oddHeader>&amp;C&amp;9 &amp;P</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44"/>
  <sheetViews>
    <sheetView zoomScaleNormal="100" workbookViewId="0">
      <pane xSplit="1" ySplit="9" topLeftCell="B10" activePane="bottomRight" state="frozen"/>
      <selection activeCell="D115" sqref="D115"/>
      <selection pane="topRight" activeCell="D115" sqref="D115"/>
      <selection pane="bottomLeft" activeCell="D115" sqref="D115"/>
      <selection pane="bottomRight"/>
    </sheetView>
  </sheetViews>
  <sheetFormatPr defaultRowHeight="15.75" x14ac:dyDescent="0.25"/>
  <cols>
    <col min="1" max="1" width="15.85546875" style="1396" customWidth="1"/>
    <col min="2" max="3" width="7.7109375" style="1396" customWidth="1"/>
    <col min="4" max="4" width="7.85546875" style="1396" customWidth="1"/>
    <col min="5" max="6" width="8.42578125" style="1396" customWidth="1"/>
    <col min="7" max="7" width="6.7109375" style="1396" customWidth="1"/>
    <col min="8" max="8" width="6.85546875" style="1396" customWidth="1"/>
    <col min="9" max="9" width="9.28515625" style="1396" customWidth="1"/>
    <col min="10" max="10" width="9" style="1396" customWidth="1"/>
    <col min="11" max="13" width="7.5703125" style="1396" customWidth="1"/>
    <col min="14" max="15" width="8.42578125" style="1396" customWidth="1"/>
    <col min="16" max="16" width="7.5703125" style="1396" customWidth="1"/>
    <col min="17" max="17" width="7" style="1396" customWidth="1"/>
    <col min="18" max="18" width="8.7109375" style="1396" customWidth="1"/>
    <col min="19" max="19" width="8.42578125" style="1397" customWidth="1"/>
    <col min="20" max="20" width="7.140625" style="1398" customWidth="1"/>
    <col min="21" max="16384" width="9.140625" style="1399"/>
  </cols>
  <sheetData>
    <row r="1" spans="1:22" x14ac:dyDescent="0.25">
      <c r="A1" s="645" t="s">
        <v>350</v>
      </c>
    </row>
    <row r="2" spans="1:22" ht="11.25" customHeight="1" x14ac:dyDescent="0.25"/>
    <row r="3" spans="1:22" s="1400" customFormat="1" ht="15" customHeight="1" x14ac:dyDescent="0.25">
      <c r="A3" s="2232" t="s">
        <v>803</v>
      </c>
      <c r="B3" s="2232"/>
      <c r="C3" s="2232"/>
      <c r="D3" s="2232"/>
      <c r="E3" s="2232"/>
      <c r="F3" s="2232"/>
      <c r="G3" s="2232"/>
      <c r="H3" s="2232"/>
      <c r="I3" s="2232"/>
      <c r="J3" s="2232"/>
      <c r="K3" s="2232"/>
      <c r="L3" s="2232"/>
      <c r="M3" s="2232"/>
      <c r="N3" s="2232"/>
      <c r="O3" s="2232"/>
      <c r="P3" s="2232"/>
      <c r="Q3" s="2232"/>
      <c r="R3" s="2232"/>
      <c r="S3" s="2232"/>
      <c r="T3" s="1398"/>
    </row>
    <row r="4" spans="1:22" s="1400" customFormat="1" ht="15" customHeight="1" x14ac:dyDescent="0.25">
      <c r="A4" s="2233" t="s">
        <v>804</v>
      </c>
      <c r="B4" s="2233"/>
      <c r="C4" s="2233"/>
      <c r="D4" s="2233"/>
      <c r="E4" s="2233"/>
      <c r="F4" s="2233"/>
      <c r="G4" s="2233"/>
      <c r="H4" s="2233"/>
      <c r="I4" s="2233"/>
      <c r="J4" s="2233"/>
      <c r="K4" s="2233"/>
      <c r="L4" s="2233"/>
      <c r="M4" s="2233"/>
      <c r="N4" s="2233"/>
      <c r="O4" s="2233"/>
      <c r="P4" s="2233"/>
      <c r="Q4" s="2233"/>
      <c r="R4" s="2233"/>
      <c r="S4" s="2233"/>
      <c r="T4" s="1398"/>
    </row>
    <row r="5" spans="1:22" s="1402" customFormat="1" ht="13.5" customHeight="1" x14ac:dyDescent="0.25">
      <c r="A5" s="2234" t="s">
        <v>133</v>
      </c>
      <c r="B5" s="2234"/>
      <c r="C5" s="2234"/>
      <c r="D5" s="2234"/>
      <c r="E5" s="2234"/>
      <c r="F5" s="2234"/>
      <c r="G5" s="2234"/>
      <c r="H5" s="2234"/>
      <c r="I5" s="2234"/>
      <c r="J5" s="2234"/>
      <c r="K5" s="2234"/>
      <c r="L5" s="2234"/>
      <c r="M5" s="2234"/>
      <c r="N5" s="2234"/>
      <c r="O5" s="2234"/>
      <c r="P5" s="2234"/>
      <c r="Q5" s="2234"/>
      <c r="R5" s="2234"/>
      <c r="S5" s="2234"/>
      <c r="T5" s="1401"/>
    </row>
    <row r="6" spans="1:22" s="1402" customFormat="1" ht="12.75" customHeight="1" x14ac:dyDescent="0.25">
      <c r="A6" s="1403"/>
      <c r="B6" s="1403"/>
      <c r="C6" s="1403"/>
      <c r="D6" s="1403"/>
      <c r="E6" s="1403"/>
      <c r="F6" s="1403"/>
      <c r="G6" s="1403"/>
      <c r="H6" s="1403"/>
      <c r="I6" s="1403"/>
      <c r="J6" s="1403"/>
      <c r="K6" s="1403"/>
      <c r="L6" s="1403"/>
      <c r="M6" s="1403"/>
      <c r="N6" s="1403"/>
      <c r="O6" s="1403"/>
      <c r="P6" s="1403"/>
      <c r="Q6" s="1403"/>
      <c r="R6" s="1403"/>
      <c r="S6" s="1404"/>
      <c r="T6" s="1401"/>
    </row>
    <row r="7" spans="1:22" s="1402" customFormat="1" ht="16.5" customHeight="1" x14ac:dyDescent="0.25">
      <c r="A7" s="2235" t="s">
        <v>805</v>
      </c>
      <c r="B7" s="2238" t="s">
        <v>468</v>
      </c>
      <c r="C7" s="2238"/>
      <c r="D7" s="2238"/>
      <c r="E7" s="2238"/>
      <c r="F7" s="2238"/>
      <c r="G7" s="2238"/>
      <c r="H7" s="2238"/>
      <c r="I7" s="2238"/>
      <c r="J7" s="2238"/>
      <c r="K7" s="2238" t="s">
        <v>381</v>
      </c>
      <c r="L7" s="2238"/>
      <c r="M7" s="2238"/>
      <c r="N7" s="2238"/>
      <c r="O7" s="2238"/>
      <c r="P7" s="2238"/>
      <c r="Q7" s="2238"/>
      <c r="R7" s="2238"/>
      <c r="S7" s="2238"/>
      <c r="T7" s="1401"/>
    </row>
    <row r="8" spans="1:22" s="1402" customFormat="1" ht="12.75" customHeight="1" x14ac:dyDescent="0.25">
      <c r="A8" s="2236"/>
      <c r="B8" s="2230" t="s">
        <v>806</v>
      </c>
      <c r="C8" s="2230" t="s">
        <v>807</v>
      </c>
      <c r="D8" s="2230" t="s">
        <v>808</v>
      </c>
      <c r="E8" s="2230" t="s">
        <v>809</v>
      </c>
      <c r="F8" s="2230" t="s">
        <v>810</v>
      </c>
      <c r="G8" s="2230" t="s">
        <v>811</v>
      </c>
      <c r="H8" s="2230" t="s">
        <v>812</v>
      </c>
      <c r="I8" s="2230" t="s">
        <v>813</v>
      </c>
      <c r="J8" s="2239" t="s">
        <v>814</v>
      </c>
      <c r="K8" s="2230" t="s">
        <v>815</v>
      </c>
      <c r="L8" s="2230" t="s">
        <v>807</v>
      </c>
      <c r="M8" s="2230" t="s">
        <v>808</v>
      </c>
      <c r="N8" s="2230" t="s">
        <v>809</v>
      </c>
      <c r="O8" s="2230" t="s">
        <v>810</v>
      </c>
      <c r="P8" s="2230" t="s">
        <v>811</v>
      </c>
      <c r="Q8" s="2230" t="s">
        <v>812</v>
      </c>
      <c r="R8" s="2230" t="s">
        <v>813</v>
      </c>
      <c r="S8" s="2241" t="s">
        <v>814</v>
      </c>
      <c r="T8" s="1401"/>
    </row>
    <row r="9" spans="1:22" s="1402" customFormat="1" ht="37.5" customHeight="1" x14ac:dyDescent="0.25">
      <c r="A9" s="2237"/>
      <c r="B9" s="2231"/>
      <c r="C9" s="2231"/>
      <c r="D9" s="2231"/>
      <c r="E9" s="2231"/>
      <c r="F9" s="2231"/>
      <c r="G9" s="2231"/>
      <c r="H9" s="2231"/>
      <c r="I9" s="2231"/>
      <c r="J9" s="2240"/>
      <c r="K9" s="2231"/>
      <c r="L9" s="2231"/>
      <c r="M9" s="2231"/>
      <c r="N9" s="2231"/>
      <c r="O9" s="2231"/>
      <c r="P9" s="2231"/>
      <c r="Q9" s="2231"/>
      <c r="R9" s="2231"/>
      <c r="S9" s="2241"/>
      <c r="T9" s="1401"/>
    </row>
    <row r="10" spans="1:22" s="1411" customFormat="1" ht="26.1" customHeight="1" x14ac:dyDescent="0.25">
      <c r="A10" s="1405" t="s">
        <v>816</v>
      </c>
      <c r="B10" s="1406">
        <v>606395</v>
      </c>
      <c r="C10" s="1407">
        <v>2597974</v>
      </c>
      <c r="D10" s="1408">
        <v>288308</v>
      </c>
      <c r="E10" s="1408">
        <v>6158114</v>
      </c>
      <c r="F10" s="1408">
        <v>286247</v>
      </c>
      <c r="G10" s="1408">
        <v>26993</v>
      </c>
      <c r="H10" s="1408">
        <v>25349</v>
      </c>
      <c r="I10" s="1408">
        <v>2129184</v>
      </c>
      <c r="J10" s="1409">
        <v>12118564</v>
      </c>
      <c r="K10" s="1406">
        <v>361311</v>
      </c>
      <c r="L10" s="1407">
        <v>3469256</v>
      </c>
      <c r="M10" s="1408">
        <v>200120</v>
      </c>
      <c r="N10" s="1408">
        <v>7548395</v>
      </c>
      <c r="O10" s="1408">
        <v>402472</v>
      </c>
      <c r="P10" s="1408">
        <v>132684</v>
      </c>
      <c r="Q10" s="1408">
        <v>4262</v>
      </c>
      <c r="R10" s="1408">
        <v>2000688</v>
      </c>
      <c r="S10" s="1410">
        <v>14119188</v>
      </c>
      <c r="T10" s="1401"/>
    </row>
    <row r="11" spans="1:22" s="1402" customFormat="1" ht="18" customHeight="1" x14ac:dyDescent="0.25">
      <c r="A11" s="1412" t="s">
        <v>817</v>
      </c>
      <c r="B11" s="1413"/>
      <c r="C11" s="1414"/>
      <c r="D11" s="1415"/>
      <c r="E11" s="1415"/>
      <c r="F11" s="1415"/>
      <c r="G11" s="1415"/>
      <c r="H11" s="1415"/>
      <c r="I11" s="1415"/>
      <c r="J11" s="1416"/>
      <c r="K11" s="1413"/>
      <c r="L11" s="1414"/>
      <c r="M11" s="1415"/>
      <c r="N11" s="1415"/>
      <c r="O11" s="1415"/>
      <c r="P11" s="1415"/>
      <c r="Q11" s="1415"/>
      <c r="R11" s="1415"/>
      <c r="S11" s="1417"/>
      <c r="T11" s="1401"/>
      <c r="U11" s="1411"/>
      <c r="V11" s="1411"/>
    </row>
    <row r="12" spans="1:22" s="1411" customFormat="1" ht="18.75" customHeight="1" x14ac:dyDescent="0.25">
      <c r="A12" s="1418" t="s">
        <v>818</v>
      </c>
      <c r="B12" s="1419">
        <v>340420</v>
      </c>
      <c r="C12" s="1420">
        <v>2534961</v>
      </c>
      <c r="D12" s="1421">
        <v>30899</v>
      </c>
      <c r="E12" s="1421">
        <v>5186808</v>
      </c>
      <c r="F12" s="1421">
        <v>207539</v>
      </c>
      <c r="G12" s="1421">
        <v>24544</v>
      </c>
      <c r="H12" s="1421">
        <v>24966</v>
      </c>
      <c r="I12" s="1421">
        <v>1500562</v>
      </c>
      <c r="J12" s="1422">
        <v>9850699</v>
      </c>
      <c r="K12" s="1419">
        <v>148934</v>
      </c>
      <c r="L12" s="1420">
        <v>3394625</v>
      </c>
      <c r="M12" s="1421">
        <v>46106</v>
      </c>
      <c r="N12" s="1421">
        <v>5280390</v>
      </c>
      <c r="O12" s="1421">
        <v>276443</v>
      </c>
      <c r="P12" s="1421">
        <v>109688</v>
      </c>
      <c r="Q12" s="1421">
        <v>4081</v>
      </c>
      <c r="R12" s="1421">
        <v>1325082</v>
      </c>
      <c r="S12" s="1423">
        <v>10585349</v>
      </c>
      <c r="T12" s="1401"/>
    </row>
    <row r="13" spans="1:22" s="1402" customFormat="1" ht="18.75" customHeight="1" x14ac:dyDescent="0.25">
      <c r="A13" s="1424" t="s">
        <v>267</v>
      </c>
      <c r="B13" s="1425">
        <v>13334</v>
      </c>
      <c r="C13" s="1426">
        <v>78532</v>
      </c>
      <c r="D13" s="1427">
        <v>4226</v>
      </c>
      <c r="E13" s="1427">
        <v>112877</v>
      </c>
      <c r="F13" s="1427">
        <v>6501</v>
      </c>
      <c r="G13" s="1427">
        <v>352</v>
      </c>
      <c r="H13" s="1427">
        <v>34</v>
      </c>
      <c r="I13" s="1427">
        <v>52669</v>
      </c>
      <c r="J13" s="1422">
        <v>268525</v>
      </c>
      <c r="K13" s="1425">
        <v>9539</v>
      </c>
      <c r="L13" s="1426">
        <v>95118</v>
      </c>
      <c r="M13" s="1427">
        <v>4154</v>
      </c>
      <c r="N13" s="1427">
        <v>150667</v>
      </c>
      <c r="O13" s="1427">
        <v>7835</v>
      </c>
      <c r="P13" s="1427">
        <v>924</v>
      </c>
      <c r="Q13" s="1427">
        <v>19</v>
      </c>
      <c r="R13" s="1427">
        <v>59611</v>
      </c>
      <c r="S13" s="1428">
        <v>327867</v>
      </c>
      <c r="T13" s="1401"/>
      <c r="U13" s="1411"/>
      <c r="V13" s="1411"/>
    </row>
    <row r="14" spans="1:22" s="1402" customFormat="1" ht="18.75" customHeight="1" x14ac:dyDescent="0.25">
      <c r="A14" s="1424" t="s">
        <v>560</v>
      </c>
      <c r="B14" s="1425">
        <v>21257</v>
      </c>
      <c r="C14" s="1426">
        <v>179420</v>
      </c>
      <c r="D14" s="1427">
        <v>6478</v>
      </c>
      <c r="E14" s="1427">
        <v>151003</v>
      </c>
      <c r="F14" s="1427">
        <v>9216</v>
      </c>
      <c r="G14" s="1427">
        <v>1801</v>
      </c>
      <c r="H14" s="1427">
        <v>77</v>
      </c>
      <c r="I14" s="1427">
        <v>47674</v>
      </c>
      <c r="J14" s="1422">
        <v>416926</v>
      </c>
      <c r="K14" s="1425">
        <v>9019</v>
      </c>
      <c r="L14" s="1426">
        <v>163794</v>
      </c>
      <c r="M14" s="1427">
        <v>5244</v>
      </c>
      <c r="N14" s="1427">
        <v>255239</v>
      </c>
      <c r="O14" s="1427">
        <v>9112</v>
      </c>
      <c r="P14" s="1427">
        <v>2513</v>
      </c>
      <c r="Q14" s="1427">
        <v>24</v>
      </c>
      <c r="R14" s="1427">
        <v>46638</v>
      </c>
      <c r="S14" s="1428">
        <v>491583</v>
      </c>
      <c r="T14" s="1401"/>
      <c r="U14" s="1411"/>
      <c r="V14" s="1411"/>
    </row>
    <row r="15" spans="1:22" s="1402" customFormat="1" ht="18.75" customHeight="1" x14ac:dyDescent="0.25">
      <c r="A15" s="1424" t="s">
        <v>561</v>
      </c>
      <c r="B15" s="1425">
        <v>4749</v>
      </c>
      <c r="C15" s="1426">
        <v>1319</v>
      </c>
      <c r="D15" s="1427">
        <v>1139</v>
      </c>
      <c r="E15" s="1427">
        <v>40583</v>
      </c>
      <c r="F15" s="1427">
        <v>175</v>
      </c>
      <c r="G15" s="1427">
        <v>11647</v>
      </c>
      <c r="H15" s="1427">
        <v>13</v>
      </c>
      <c r="I15" s="1427">
        <v>131076</v>
      </c>
      <c r="J15" s="1422">
        <v>190701</v>
      </c>
      <c r="K15" s="1425">
        <v>2468</v>
      </c>
      <c r="L15" s="1426">
        <v>1496</v>
      </c>
      <c r="M15" s="1427">
        <v>1655</v>
      </c>
      <c r="N15" s="1427">
        <v>107002</v>
      </c>
      <c r="O15" s="1427">
        <v>292</v>
      </c>
      <c r="P15" s="1427">
        <v>15066</v>
      </c>
      <c r="Q15" s="1427">
        <v>1</v>
      </c>
      <c r="R15" s="1427">
        <v>161311</v>
      </c>
      <c r="S15" s="1428">
        <v>289291</v>
      </c>
      <c r="T15" s="1401"/>
      <c r="U15" s="1411"/>
      <c r="V15" s="1411"/>
    </row>
    <row r="16" spans="1:22" s="1402" customFormat="1" ht="18.75" customHeight="1" x14ac:dyDescent="0.25">
      <c r="A16" s="1424" t="s">
        <v>268</v>
      </c>
      <c r="B16" s="1425">
        <v>69330</v>
      </c>
      <c r="C16" s="1426">
        <v>52429</v>
      </c>
      <c r="D16" s="1427">
        <v>9403</v>
      </c>
      <c r="E16" s="1427">
        <v>482674</v>
      </c>
      <c r="F16" s="1427">
        <v>86787</v>
      </c>
      <c r="G16" s="1427">
        <v>3638</v>
      </c>
      <c r="H16" s="1427">
        <v>14207</v>
      </c>
      <c r="I16" s="1427">
        <v>710935</v>
      </c>
      <c r="J16" s="1422">
        <v>1429403</v>
      </c>
      <c r="K16" s="1425">
        <v>35944</v>
      </c>
      <c r="L16" s="1426">
        <v>114476</v>
      </c>
      <c r="M16" s="1427">
        <v>13273</v>
      </c>
      <c r="N16" s="1427">
        <v>1568530</v>
      </c>
      <c r="O16" s="1427">
        <v>87265</v>
      </c>
      <c r="P16" s="1427">
        <v>33172</v>
      </c>
      <c r="Q16" s="1427">
        <v>2546</v>
      </c>
      <c r="R16" s="1427">
        <v>641050</v>
      </c>
      <c r="S16" s="1428">
        <v>2496256</v>
      </c>
      <c r="T16" s="1401"/>
      <c r="U16" s="1411"/>
      <c r="V16" s="1411"/>
    </row>
    <row r="17" spans="1:22" s="1402" customFormat="1" ht="18.75" customHeight="1" x14ac:dyDescent="0.25">
      <c r="A17" s="1424" t="s">
        <v>275</v>
      </c>
      <c r="B17" s="1425">
        <v>20949</v>
      </c>
      <c r="C17" s="1426">
        <v>477942</v>
      </c>
      <c r="D17" s="1427">
        <v>1757</v>
      </c>
      <c r="E17" s="1427">
        <v>108787</v>
      </c>
      <c r="F17" s="1427">
        <v>25190</v>
      </c>
      <c r="G17" s="1427">
        <v>926</v>
      </c>
      <c r="H17" s="1427">
        <v>380</v>
      </c>
      <c r="I17" s="1427">
        <v>75309</v>
      </c>
      <c r="J17" s="1422">
        <v>711240</v>
      </c>
      <c r="K17" s="1425">
        <v>14760</v>
      </c>
      <c r="L17" s="1426">
        <v>562573</v>
      </c>
      <c r="M17" s="1427">
        <v>6604</v>
      </c>
      <c r="N17" s="1427">
        <v>169444</v>
      </c>
      <c r="O17" s="1427">
        <v>35696</v>
      </c>
      <c r="P17" s="1427">
        <v>5027</v>
      </c>
      <c r="Q17" s="1427">
        <v>235</v>
      </c>
      <c r="R17" s="1427">
        <v>71826</v>
      </c>
      <c r="S17" s="1428">
        <v>866165</v>
      </c>
      <c r="T17" s="1401"/>
      <c r="U17" s="1411"/>
      <c r="V17" s="1411"/>
    </row>
    <row r="18" spans="1:22" s="1402" customFormat="1" ht="25.5" customHeight="1" x14ac:dyDescent="0.25">
      <c r="A18" s="1424" t="s">
        <v>563</v>
      </c>
      <c r="B18" s="1425">
        <v>20193</v>
      </c>
      <c r="C18" s="1426">
        <v>4685</v>
      </c>
      <c r="D18" s="1427">
        <v>858</v>
      </c>
      <c r="E18" s="1427">
        <v>71614</v>
      </c>
      <c r="F18" s="1427">
        <v>1832</v>
      </c>
      <c r="G18" s="1427">
        <v>486</v>
      </c>
      <c r="H18" s="1427">
        <v>5487</v>
      </c>
      <c r="I18" s="1427">
        <v>30311</v>
      </c>
      <c r="J18" s="1422">
        <v>135466</v>
      </c>
      <c r="K18" s="1425">
        <v>14143</v>
      </c>
      <c r="L18" s="1426">
        <v>8793</v>
      </c>
      <c r="M18" s="1427">
        <v>713</v>
      </c>
      <c r="N18" s="1427">
        <v>67601</v>
      </c>
      <c r="O18" s="1427">
        <v>1853</v>
      </c>
      <c r="P18" s="1427">
        <v>418</v>
      </c>
      <c r="Q18" s="1427">
        <v>455</v>
      </c>
      <c r="R18" s="1427">
        <v>15670</v>
      </c>
      <c r="S18" s="1428">
        <v>109646</v>
      </c>
      <c r="T18" s="1401"/>
      <c r="U18" s="1411"/>
      <c r="V18" s="1411"/>
    </row>
    <row r="19" spans="1:22" s="1402" customFormat="1" ht="18.75" customHeight="1" x14ac:dyDescent="0.25">
      <c r="A19" s="1424" t="s">
        <v>269</v>
      </c>
      <c r="B19" s="1425">
        <v>42900</v>
      </c>
      <c r="C19" s="1426">
        <v>650012</v>
      </c>
      <c r="D19" s="1427">
        <v>734</v>
      </c>
      <c r="E19" s="1427">
        <v>234377</v>
      </c>
      <c r="F19" s="1427">
        <v>37271</v>
      </c>
      <c r="G19" s="1427">
        <v>1156</v>
      </c>
      <c r="H19" s="1427">
        <v>1629</v>
      </c>
      <c r="I19" s="1427">
        <v>18262</v>
      </c>
      <c r="J19" s="1422">
        <v>986341</v>
      </c>
      <c r="K19" s="1425">
        <v>18110</v>
      </c>
      <c r="L19" s="1426">
        <v>986717</v>
      </c>
      <c r="M19" s="1427">
        <v>1420</v>
      </c>
      <c r="N19" s="1427">
        <v>481161</v>
      </c>
      <c r="O19" s="1427">
        <v>70763</v>
      </c>
      <c r="P19" s="1427">
        <v>3986</v>
      </c>
      <c r="Q19" s="1427">
        <v>498</v>
      </c>
      <c r="R19" s="1427">
        <v>19494</v>
      </c>
      <c r="S19" s="1428">
        <v>1582149</v>
      </c>
      <c r="T19" s="1401"/>
      <c r="U19" s="1411"/>
      <c r="V19" s="1411"/>
    </row>
    <row r="20" spans="1:22" s="1402" customFormat="1" ht="18.75" customHeight="1" x14ac:dyDescent="0.25">
      <c r="A20" s="1424" t="s">
        <v>302</v>
      </c>
      <c r="B20" s="1425">
        <v>514</v>
      </c>
      <c r="C20" s="1426">
        <v>17</v>
      </c>
      <c r="D20" s="1427">
        <v>840</v>
      </c>
      <c r="E20" s="1427">
        <v>3446</v>
      </c>
      <c r="F20" s="1427">
        <v>829</v>
      </c>
      <c r="G20" s="1427">
        <v>1</v>
      </c>
      <c r="H20" s="1427">
        <v>2</v>
      </c>
      <c r="I20" s="1427">
        <v>2037</v>
      </c>
      <c r="J20" s="1422">
        <v>7686</v>
      </c>
      <c r="K20" s="1425">
        <v>4680</v>
      </c>
      <c r="L20" s="1426">
        <v>1660</v>
      </c>
      <c r="M20" s="1427">
        <v>3642</v>
      </c>
      <c r="N20" s="1427">
        <v>6568</v>
      </c>
      <c r="O20" s="1427">
        <v>7477</v>
      </c>
      <c r="P20" s="1427">
        <v>457</v>
      </c>
      <c r="Q20" s="1427">
        <v>4</v>
      </c>
      <c r="R20" s="1427">
        <v>1362</v>
      </c>
      <c r="S20" s="1428">
        <v>25850</v>
      </c>
      <c r="T20" s="1401"/>
      <c r="U20" s="1411"/>
      <c r="V20" s="1411"/>
    </row>
    <row r="21" spans="1:22" s="1402" customFormat="1" ht="18.75" customHeight="1" x14ac:dyDescent="0.25">
      <c r="A21" s="1424" t="s">
        <v>270</v>
      </c>
      <c r="B21" s="1425">
        <v>43688</v>
      </c>
      <c r="C21" s="1426">
        <v>1074669</v>
      </c>
      <c r="D21" s="1427">
        <v>4970</v>
      </c>
      <c r="E21" s="1427">
        <v>155075</v>
      </c>
      <c r="F21" s="1427">
        <v>36768</v>
      </c>
      <c r="G21" s="1427">
        <v>3329</v>
      </c>
      <c r="H21" s="1427">
        <v>281</v>
      </c>
      <c r="I21" s="1427">
        <v>134635</v>
      </c>
      <c r="J21" s="1422">
        <v>1453415</v>
      </c>
      <c r="K21" s="1425">
        <v>28778</v>
      </c>
      <c r="L21" s="1426">
        <v>1452396</v>
      </c>
      <c r="M21" s="1427">
        <v>8862</v>
      </c>
      <c r="N21" s="1427">
        <v>321916</v>
      </c>
      <c r="O21" s="1427">
        <v>53459</v>
      </c>
      <c r="P21" s="1427">
        <v>6574</v>
      </c>
      <c r="Q21" s="1427">
        <v>177</v>
      </c>
      <c r="R21" s="1427">
        <v>176568</v>
      </c>
      <c r="S21" s="1428">
        <v>2048730</v>
      </c>
      <c r="T21" s="1401"/>
      <c r="U21" s="1411"/>
      <c r="V21" s="1411"/>
    </row>
    <row r="22" spans="1:22" s="1402" customFormat="1" ht="18.75" customHeight="1" x14ac:dyDescent="0.25">
      <c r="A22" s="1424" t="s">
        <v>271</v>
      </c>
      <c r="B22" s="1425">
        <v>103506</v>
      </c>
      <c r="C22" s="1426">
        <v>15936</v>
      </c>
      <c r="D22" s="1427">
        <v>494</v>
      </c>
      <c r="E22" s="1427">
        <v>3826372</v>
      </c>
      <c r="F22" s="1427">
        <v>2970</v>
      </c>
      <c r="G22" s="1427">
        <v>1208</v>
      </c>
      <c r="H22" s="1427">
        <v>2856</v>
      </c>
      <c r="I22" s="1427">
        <v>297654</v>
      </c>
      <c r="J22" s="1422">
        <v>4250996</v>
      </c>
      <c r="K22" s="1425">
        <v>11493</v>
      </c>
      <c r="L22" s="1426">
        <v>7602</v>
      </c>
      <c r="M22" s="1427">
        <v>539</v>
      </c>
      <c r="N22" s="1427">
        <v>2152262</v>
      </c>
      <c r="O22" s="1427">
        <v>2691</v>
      </c>
      <c r="P22" s="1427">
        <v>41551</v>
      </c>
      <c r="Q22" s="1427">
        <v>122</v>
      </c>
      <c r="R22" s="1427">
        <v>131552</v>
      </c>
      <c r="S22" s="1428">
        <v>2347812</v>
      </c>
      <c r="T22" s="1401"/>
      <c r="U22" s="1411"/>
      <c r="V22" s="1411"/>
    </row>
    <row r="23" spans="1:22" s="1431" customFormat="1" ht="18.75" customHeight="1" x14ac:dyDescent="0.25">
      <c r="A23" s="1429" t="s">
        <v>819</v>
      </c>
      <c r="B23" s="1419">
        <v>265975</v>
      </c>
      <c r="C23" s="1420">
        <v>63013</v>
      </c>
      <c r="D23" s="1421">
        <v>257409</v>
      </c>
      <c r="E23" s="1421">
        <v>971306</v>
      </c>
      <c r="F23" s="1421">
        <v>78708</v>
      </c>
      <c r="G23" s="1421">
        <v>2449</v>
      </c>
      <c r="H23" s="1421">
        <v>383</v>
      </c>
      <c r="I23" s="1421">
        <v>628622</v>
      </c>
      <c r="J23" s="1422">
        <v>2267865</v>
      </c>
      <c r="K23" s="1419">
        <v>212377</v>
      </c>
      <c r="L23" s="1420">
        <v>74631</v>
      </c>
      <c r="M23" s="1421">
        <v>154014</v>
      </c>
      <c r="N23" s="1421">
        <v>2268005</v>
      </c>
      <c r="O23" s="1421">
        <v>126029</v>
      </c>
      <c r="P23" s="1421">
        <v>22996</v>
      </c>
      <c r="Q23" s="1421">
        <v>181</v>
      </c>
      <c r="R23" s="1421">
        <v>675606</v>
      </c>
      <c r="S23" s="1423">
        <v>3533839</v>
      </c>
      <c r="T23" s="1430"/>
      <c r="U23" s="1411"/>
      <c r="V23" s="1411"/>
    </row>
    <row r="24" spans="1:22" s="1402" customFormat="1" ht="18.75" customHeight="1" x14ac:dyDescent="0.25">
      <c r="A24" s="1432" t="s">
        <v>566</v>
      </c>
      <c r="B24" s="1425">
        <v>423</v>
      </c>
      <c r="C24" s="1426">
        <v>134</v>
      </c>
      <c r="D24" s="1427">
        <v>129</v>
      </c>
      <c r="E24" s="1427">
        <v>238</v>
      </c>
      <c r="F24" s="1427">
        <v>9</v>
      </c>
      <c r="G24" s="1427">
        <v>0</v>
      </c>
      <c r="H24" s="1427">
        <v>0</v>
      </c>
      <c r="I24" s="1427">
        <v>324</v>
      </c>
      <c r="J24" s="1422">
        <v>1257</v>
      </c>
      <c r="K24" s="1425">
        <v>212</v>
      </c>
      <c r="L24" s="1426">
        <v>171</v>
      </c>
      <c r="M24" s="1427">
        <v>188</v>
      </c>
      <c r="N24" s="1427">
        <v>367</v>
      </c>
      <c r="O24" s="1427">
        <v>22</v>
      </c>
      <c r="P24" s="1427">
        <v>1</v>
      </c>
      <c r="Q24" s="1427">
        <v>0</v>
      </c>
      <c r="R24" s="1427">
        <v>484</v>
      </c>
      <c r="S24" s="1428">
        <v>1445</v>
      </c>
      <c r="T24" s="1401"/>
      <c r="U24" s="1411"/>
      <c r="V24" s="1411"/>
    </row>
    <row r="25" spans="1:22" s="1402" customFormat="1" ht="18.75" customHeight="1" x14ac:dyDescent="0.25">
      <c r="A25" s="1432" t="s">
        <v>567</v>
      </c>
      <c r="B25" s="1425">
        <v>4991</v>
      </c>
      <c r="C25" s="1426">
        <v>937</v>
      </c>
      <c r="D25" s="1427">
        <v>1471</v>
      </c>
      <c r="E25" s="1427">
        <v>2249</v>
      </c>
      <c r="F25" s="1427">
        <v>77</v>
      </c>
      <c r="G25" s="1427">
        <v>40</v>
      </c>
      <c r="H25" s="1427">
        <v>0</v>
      </c>
      <c r="I25" s="1427">
        <v>3634</v>
      </c>
      <c r="J25" s="1422">
        <v>13399</v>
      </c>
      <c r="K25" s="1425">
        <v>2377</v>
      </c>
      <c r="L25" s="1426">
        <v>596</v>
      </c>
      <c r="M25" s="1427">
        <v>870</v>
      </c>
      <c r="N25" s="1427">
        <v>1333</v>
      </c>
      <c r="O25" s="1427">
        <v>63</v>
      </c>
      <c r="P25" s="1427">
        <v>14</v>
      </c>
      <c r="Q25" s="1427">
        <v>0</v>
      </c>
      <c r="R25" s="1427">
        <v>653</v>
      </c>
      <c r="S25" s="1428">
        <v>5906</v>
      </c>
      <c r="T25" s="1401"/>
      <c r="U25" s="1411"/>
      <c r="V25" s="1411"/>
    </row>
    <row r="26" spans="1:22" s="1402" customFormat="1" ht="18.75" customHeight="1" x14ac:dyDescent="0.25">
      <c r="A26" s="1432" t="s">
        <v>273</v>
      </c>
      <c r="B26" s="1425">
        <v>1155</v>
      </c>
      <c r="C26" s="1426">
        <v>22</v>
      </c>
      <c r="D26" s="1427">
        <v>23</v>
      </c>
      <c r="E26" s="1427">
        <v>1328</v>
      </c>
      <c r="F26" s="1427">
        <v>1237</v>
      </c>
      <c r="G26" s="1427">
        <v>0</v>
      </c>
      <c r="H26" s="1427">
        <v>0</v>
      </c>
      <c r="I26" s="1427">
        <v>66</v>
      </c>
      <c r="J26" s="1422">
        <v>3831</v>
      </c>
      <c r="K26" s="1425">
        <v>405</v>
      </c>
      <c r="L26" s="1426">
        <v>36</v>
      </c>
      <c r="M26" s="1427">
        <v>65</v>
      </c>
      <c r="N26" s="1427">
        <v>3061</v>
      </c>
      <c r="O26" s="1427">
        <v>4406</v>
      </c>
      <c r="P26" s="1427">
        <v>36</v>
      </c>
      <c r="Q26" s="1427">
        <v>0</v>
      </c>
      <c r="R26" s="1427">
        <v>624</v>
      </c>
      <c r="S26" s="1428">
        <v>8633</v>
      </c>
      <c r="T26" s="1401"/>
      <c r="U26" s="1411"/>
      <c r="V26" s="1411"/>
    </row>
    <row r="27" spans="1:22" s="1402" customFormat="1" ht="18.75" customHeight="1" x14ac:dyDescent="0.25">
      <c r="A27" s="1432" t="s">
        <v>820</v>
      </c>
      <c r="B27" s="1425">
        <v>1</v>
      </c>
      <c r="C27" s="1426">
        <v>5</v>
      </c>
      <c r="D27" s="1427">
        <v>0</v>
      </c>
      <c r="E27" s="1427">
        <v>0</v>
      </c>
      <c r="F27" s="1427">
        <v>0</v>
      </c>
      <c r="G27" s="1427">
        <v>0</v>
      </c>
      <c r="H27" s="1427">
        <v>0</v>
      </c>
      <c r="I27" s="1427">
        <v>7</v>
      </c>
      <c r="J27" s="1422">
        <v>13</v>
      </c>
      <c r="K27" s="1425">
        <v>0</v>
      </c>
      <c r="L27" s="1426">
        <v>2</v>
      </c>
      <c r="M27" s="1427">
        <v>0</v>
      </c>
      <c r="N27" s="1427">
        <v>0</v>
      </c>
      <c r="O27" s="1427">
        <v>0</v>
      </c>
      <c r="P27" s="1427">
        <v>0</v>
      </c>
      <c r="Q27" s="1427">
        <v>0</v>
      </c>
      <c r="R27" s="1427">
        <v>27</v>
      </c>
      <c r="S27" s="1428">
        <v>29</v>
      </c>
      <c r="T27" s="1401"/>
      <c r="U27" s="1411"/>
      <c r="V27" s="1411"/>
    </row>
    <row r="28" spans="1:22" s="1402" customFormat="1" ht="18.75" customHeight="1" x14ac:dyDescent="0.25">
      <c r="A28" s="1432" t="s">
        <v>575</v>
      </c>
      <c r="B28" s="1425">
        <v>3005</v>
      </c>
      <c r="C28" s="1426">
        <v>327</v>
      </c>
      <c r="D28" s="1427">
        <v>971</v>
      </c>
      <c r="E28" s="1427">
        <v>1035</v>
      </c>
      <c r="F28" s="1427">
        <v>40</v>
      </c>
      <c r="G28" s="1427">
        <v>7</v>
      </c>
      <c r="H28" s="1427">
        <v>0</v>
      </c>
      <c r="I28" s="1427">
        <v>3357</v>
      </c>
      <c r="J28" s="1422">
        <v>8742</v>
      </c>
      <c r="K28" s="1425">
        <v>874</v>
      </c>
      <c r="L28" s="1426">
        <v>195</v>
      </c>
      <c r="M28" s="1427">
        <v>607</v>
      </c>
      <c r="N28" s="1427">
        <v>557</v>
      </c>
      <c r="O28" s="1427">
        <v>70</v>
      </c>
      <c r="P28" s="1427">
        <v>3</v>
      </c>
      <c r="Q28" s="1427">
        <v>0</v>
      </c>
      <c r="R28" s="1427">
        <v>662</v>
      </c>
      <c r="S28" s="1428">
        <v>2968</v>
      </c>
      <c r="T28" s="1401"/>
      <c r="U28" s="1411"/>
      <c r="V28" s="1411"/>
    </row>
    <row r="29" spans="1:22" s="1402" customFormat="1" ht="18.75" customHeight="1" x14ac:dyDescent="0.25">
      <c r="A29" s="1433" t="s">
        <v>577</v>
      </c>
      <c r="B29" s="1434">
        <v>2138</v>
      </c>
      <c r="C29" s="1435">
        <v>352</v>
      </c>
      <c r="D29" s="1436">
        <v>1225</v>
      </c>
      <c r="E29" s="1436">
        <v>1350</v>
      </c>
      <c r="F29" s="1436">
        <v>266</v>
      </c>
      <c r="G29" s="1436">
        <v>13</v>
      </c>
      <c r="H29" s="1436">
        <v>0</v>
      </c>
      <c r="I29" s="1436">
        <v>4968</v>
      </c>
      <c r="J29" s="1437">
        <v>10312</v>
      </c>
      <c r="K29" s="1434">
        <v>1279</v>
      </c>
      <c r="L29" s="1435">
        <v>331</v>
      </c>
      <c r="M29" s="1436">
        <v>794</v>
      </c>
      <c r="N29" s="1436">
        <v>1290</v>
      </c>
      <c r="O29" s="1436">
        <v>374</v>
      </c>
      <c r="P29" s="1436">
        <v>17</v>
      </c>
      <c r="Q29" s="1436">
        <v>0</v>
      </c>
      <c r="R29" s="1436">
        <v>4412</v>
      </c>
      <c r="S29" s="1438">
        <v>8497</v>
      </c>
      <c r="T29" s="1401"/>
      <c r="U29" s="1411"/>
      <c r="V29" s="1411"/>
    </row>
    <row r="30" spans="1:22" s="1402" customFormat="1" ht="20.25" customHeight="1" x14ac:dyDescent="0.25">
      <c r="A30" s="1439" t="s">
        <v>581</v>
      </c>
      <c r="B30" s="1440">
        <v>1496</v>
      </c>
      <c r="C30" s="1441">
        <v>178</v>
      </c>
      <c r="D30" s="1442">
        <v>659</v>
      </c>
      <c r="E30" s="1442">
        <v>558</v>
      </c>
      <c r="F30" s="1442">
        <v>177</v>
      </c>
      <c r="G30" s="1442">
        <v>5</v>
      </c>
      <c r="H30" s="1442">
        <v>0</v>
      </c>
      <c r="I30" s="1442">
        <v>594</v>
      </c>
      <c r="J30" s="1443">
        <v>3667</v>
      </c>
      <c r="K30" s="1440">
        <v>613</v>
      </c>
      <c r="L30" s="1441">
        <v>211</v>
      </c>
      <c r="M30" s="1442">
        <v>1363</v>
      </c>
      <c r="N30" s="1442">
        <v>633</v>
      </c>
      <c r="O30" s="1442">
        <v>347</v>
      </c>
      <c r="P30" s="1442">
        <v>9</v>
      </c>
      <c r="Q30" s="1442">
        <v>0</v>
      </c>
      <c r="R30" s="1442">
        <v>1584</v>
      </c>
      <c r="S30" s="1444">
        <v>4760</v>
      </c>
      <c r="T30" s="1401"/>
      <c r="U30" s="1411"/>
      <c r="V30" s="1411"/>
    </row>
    <row r="31" spans="1:22" s="1402" customFormat="1" ht="20.25" customHeight="1" x14ac:dyDescent="0.25">
      <c r="A31" s="1432" t="s">
        <v>585</v>
      </c>
      <c r="B31" s="1425">
        <v>2937</v>
      </c>
      <c r="C31" s="1426">
        <v>296</v>
      </c>
      <c r="D31" s="1427">
        <v>962</v>
      </c>
      <c r="E31" s="1427">
        <v>648</v>
      </c>
      <c r="F31" s="1427">
        <v>71</v>
      </c>
      <c r="G31" s="1427">
        <v>39</v>
      </c>
      <c r="H31" s="1427">
        <v>0</v>
      </c>
      <c r="I31" s="1427">
        <v>1588</v>
      </c>
      <c r="J31" s="1422">
        <v>6541</v>
      </c>
      <c r="K31" s="1425">
        <v>1596</v>
      </c>
      <c r="L31" s="1426">
        <v>218</v>
      </c>
      <c r="M31" s="1427">
        <v>366</v>
      </c>
      <c r="N31" s="1427">
        <v>426</v>
      </c>
      <c r="O31" s="1427">
        <v>77</v>
      </c>
      <c r="P31" s="1427">
        <v>5</v>
      </c>
      <c r="Q31" s="1427">
        <v>0</v>
      </c>
      <c r="R31" s="1427">
        <v>2176</v>
      </c>
      <c r="S31" s="1428">
        <v>4864</v>
      </c>
      <c r="T31" s="1401"/>
      <c r="U31" s="1411"/>
      <c r="V31" s="1411"/>
    </row>
    <row r="32" spans="1:22" s="1402" customFormat="1" ht="20.25" customHeight="1" x14ac:dyDescent="0.25">
      <c r="A32" s="1432" t="s">
        <v>589</v>
      </c>
      <c r="B32" s="1425">
        <v>2748</v>
      </c>
      <c r="C32" s="1426">
        <v>954</v>
      </c>
      <c r="D32" s="1427">
        <v>27</v>
      </c>
      <c r="E32" s="1427">
        <v>1454</v>
      </c>
      <c r="F32" s="1427">
        <v>1836</v>
      </c>
      <c r="G32" s="1427">
        <v>11</v>
      </c>
      <c r="H32" s="1427">
        <v>0</v>
      </c>
      <c r="I32" s="1427">
        <v>6426</v>
      </c>
      <c r="J32" s="1422">
        <v>13456</v>
      </c>
      <c r="K32" s="1425">
        <v>4565</v>
      </c>
      <c r="L32" s="1426">
        <v>9000</v>
      </c>
      <c r="M32" s="1427">
        <v>111</v>
      </c>
      <c r="N32" s="1427">
        <v>5451</v>
      </c>
      <c r="O32" s="1427">
        <v>2646</v>
      </c>
      <c r="P32" s="1427">
        <v>170</v>
      </c>
      <c r="Q32" s="1427">
        <v>1</v>
      </c>
      <c r="R32" s="1427">
        <v>8645</v>
      </c>
      <c r="S32" s="1428">
        <v>30589</v>
      </c>
      <c r="T32" s="1401"/>
      <c r="U32" s="1411"/>
      <c r="V32" s="1411"/>
    </row>
    <row r="33" spans="1:22" s="1402" customFormat="1" ht="20.25" customHeight="1" x14ac:dyDescent="0.25">
      <c r="A33" s="1432" t="s">
        <v>593</v>
      </c>
      <c r="B33" s="1425">
        <v>26089</v>
      </c>
      <c r="C33" s="1426">
        <v>3905</v>
      </c>
      <c r="D33" s="1427">
        <v>38093</v>
      </c>
      <c r="E33" s="1427">
        <v>27201</v>
      </c>
      <c r="F33" s="1427">
        <v>658</v>
      </c>
      <c r="G33" s="1427">
        <v>382</v>
      </c>
      <c r="H33" s="1427">
        <v>37</v>
      </c>
      <c r="I33" s="1427">
        <v>14058</v>
      </c>
      <c r="J33" s="1422">
        <v>110423</v>
      </c>
      <c r="K33" s="1425">
        <v>17034</v>
      </c>
      <c r="L33" s="1426">
        <v>3153</v>
      </c>
      <c r="M33" s="1427">
        <v>25368</v>
      </c>
      <c r="N33" s="1427">
        <v>17942</v>
      </c>
      <c r="O33" s="1427">
        <v>416</v>
      </c>
      <c r="P33" s="1427">
        <v>166</v>
      </c>
      <c r="Q33" s="1427">
        <v>36</v>
      </c>
      <c r="R33" s="1427">
        <v>3605</v>
      </c>
      <c r="S33" s="1428">
        <v>67720</v>
      </c>
      <c r="T33" s="1401"/>
      <c r="U33" s="1411"/>
      <c r="V33" s="1411"/>
    </row>
    <row r="34" spans="1:22" s="1402" customFormat="1" ht="20.25" customHeight="1" x14ac:dyDescent="0.25">
      <c r="A34" s="1432" t="s">
        <v>594</v>
      </c>
      <c r="B34" s="1425">
        <v>2363</v>
      </c>
      <c r="C34" s="1426">
        <v>272</v>
      </c>
      <c r="D34" s="1427">
        <v>2843</v>
      </c>
      <c r="E34" s="1427">
        <v>1515</v>
      </c>
      <c r="F34" s="1427">
        <v>131</v>
      </c>
      <c r="G34" s="1427">
        <v>14</v>
      </c>
      <c r="H34" s="1427">
        <v>0</v>
      </c>
      <c r="I34" s="1427">
        <v>7642</v>
      </c>
      <c r="J34" s="1422">
        <v>14780</v>
      </c>
      <c r="K34" s="1425">
        <v>992</v>
      </c>
      <c r="L34" s="1426">
        <v>204</v>
      </c>
      <c r="M34" s="1427">
        <v>1398</v>
      </c>
      <c r="N34" s="1427">
        <v>1357</v>
      </c>
      <c r="O34" s="1427">
        <v>140</v>
      </c>
      <c r="P34" s="1427">
        <v>30</v>
      </c>
      <c r="Q34" s="1427">
        <v>4</v>
      </c>
      <c r="R34" s="1427">
        <v>9467</v>
      </c>
      <c r="S34" s="1428">
        <v>13592</v>
      </c>
      <c r="T34" s="1401"/>
      <c r="U34" s="1411"/>
      <c r="V34" s="1411"/>
    </row>
    <row r="35" spans="1:22" s="1402" customFormat="1" ht="20.25" customHeight="1" x14ac:dyDescent="0.25">
      <c r="A35" s="1424" t="s">
        <v>274</v>
      </c>
      <c r="B35" s="1425">
        <v>1685</v>
      </c>
      <c r="C35" s="1426">
        <v>150</v>
      </c>
      <c r="D35" s="1427">
        <v>11</v>
      </c>
      <c r="E35" s="1427">
        <v>16942</v>
      </c>
      <c r="F35" s="1427">
        <v>159</v>
      </c>
      <c r="G35" s="1427">
        <v>2</v>
      </c>
      <c r="H35" s="1427">
        <v>0</v>
      </c>
      <c r="I35" s="1427">
        <v>40294</v>
      </c>
      <c r="J35" s="1422">
        <v>59243</v>
      </c>
      <c r="K35" s="1425">
        <v>1022</v>
      </c>
      <c r="L35" s="1426">
        <v>251</v>
      </c>
      <c r="M35" s="1427">
        <v>69</v>
      </c>
      <c r="N35" s="1427">
        <v>32920</v>
      </c>
      <c r="O35" s="1427">
        <v>325</v>
      </c>
      <c r="P35" s="1427">
        <v>141</v>
      </c>
      <c r="Q35" s="1427">
        <v>0</v>
      </c>
      <c r="R35" s="1427">
        <v>38183</v>
      </c>
      <c r="S35" s="1428">
        <v>72911</v>
      </c>
      <c r="T35" s="1401"/>
      <c r="U35" s="1411"/>
      <c r="V35" s="1411"/>
    </row>
    <row r="36" spans="1:22" s="1402" customFormat="1" ht="20.25" customHeight="1" x14ac:dyDescent="0.25">
      <c r="A36" s="1432" t="s">
        <v>595</v>
      </c>
      <c r="B36" s="1425">
        <v>1229</v>
      </c>
      <c r="C36" s="1426">
        <v>354</v>
      </c>
      <c r="D36" s="1427">
        <v>110</v>
      </c>
      <c r="E36" s="1427">
        <v>789</v>
      </c>
      <c r="F36" s="1427">
        <v>3</v>
      </c>
      <c r="G36" s="1427">
        <v>32</v>
      </c>
      <c r="H36" s="1427">
        <v>0</v>
      </c>
      <c r="I36" s="1427">
        <v>2062</v>
      </c>
      <c r="J36" s="1422">
        <v>4579</v>
      </c>
      <c r="K36" s="1425">
        <v>650</v>
      </c>
      <c r="L36" s="1426">
        <v>248</v>
      </c>
      <c r="M36" s="1427">
        <v>180</v>
      </c>
      <c r="N36" s="1427">
        <v>502</v>
      </c>
      <c r="O36" s="1427">
        <v>24</v>
      </c>
      <c r="P36" s="1427">
        <v>0</v>
      </c>
      <c r="Q36" s="1427">
        <v>0</v>
      </c>
      <c r="R36" s="1427">
        <v>525</v>
      </c>
      <c r="S36" s="1428">
        <v>2129</v>
      </c>
      <c r="T36" s="1401"/>
      <c r="U36" s="1411"/>
      <c r="V36" s="1411"/>
    </row>
    <row r="37" spans="1:22" s="1402" customFormat="1" ht="20.25" customHeight="1" x14ac:dyDescent="0.25">
      <c r="A37" s="1432" t="s">
        <v>599</v>
      </c>
      <c r="B37" s="1425">
        <v>6128</v>
      </c>
      <c r="C37" s="1426">
        <v>464</v>
      </c>
      <c r="D37" s="1427">
        <v>1161</v>
      </c>
      <c r="E37" s="1427">
        <v>6231</v>
      </c>
      <c r="F37" s="1427">
        <v>359</v>
      </c>
      <c r="G37" s="1427">
        <v>50</v>
      </c>
      <c r="H37" s="1427">
        <v>5</v>
      </c>
      <c r="I37" s="1427">
        <v>228</v>
      </c>
      <c r="J37" s="1422">
        <v>14626</v>
      </c>
      <c r="K37" s="1425">
        <v>1936</v>
      </c>
      <c r="L37" s="1426">
        <v>717</v>
      </c>
      <c r="M37" s="1427">
        <v>5200</v>
      </c>
      <c r="N37" s="1427">
        <v>12182</v>
      </c>
      <c r="O37" s="1427">
        <v>565</v>
      </c>
      <c r="P37" s="1427">
        <v>166</v>
      </c>
      <c r="Q37" s="1427">
        <v>1</v>
      </c>
      <c r="R37" s="1427">
        <v>166</v>
      </c>
      <c r="S37" s="1428">
        <v>20933</v>
      </c>
      <c r="T37" s="1401"/>
      <c r="U37" s="1411"/>
      <c r="V37" s="1411"/>
    </row>
    <row r="38" spans="1:22" s="1402" customFormat="1" ht="20.25" customHeight="1" x14ac:dyDescent="0.25">
      <c r="A38" s="1432" t="s">
        <v>600</v>
      </c>
      <c r="B38" s="1425">
        <v>9752</v>
      </c>
      <c r="C38" s="1426">
        <v>2119</v>
      </c>
      <c r="D38" s="1427">
        <v>16732</v>
      </c>
      <c r="E38" s="1427">
        <v>12289</v>
      </c>
      <c r="F38" s="1427">
        <v>19105</v>
      </c>
      <c r="G38" s="1427">
        <v>57</v>
      </c>
      <c r="H38" s="1427">
        <v>0</v>
      </c>
      <c r="I38" s="1427">
        <v>31777</v>
      </c>
      <c r="J38" s="1422">
        <v>91831</v>
      </c>
      <c r="K38" s="1425">
        <v>7630</v>
      </c>
      <c r="L38" s="1426">
        <v>2769</v>
      </c>
      <c r="M38" s="1427">
        <v>6441</v>
      </c>
      <c r="N38" s="1427">
        <v>13229</v>
      </c>
      <c r="O38" s="1427">
        <v>21305</v>
      </c>
      <c r="P38" s="1427">
        <v>507</v>
      </c>
      <c r="Q38" s="1427">
        <v>0</v>
      </c>
      <c r="R38" s="1427">
        <v>33486</v>
      </c>
      <c r="S38" s="1428">
        <v>85367</v>
      </c>
      <c r="T38" s="1401"/>
      <c r="U38" s="1411"/>
      <c r="V38" s="1411"/>
    </row>
    <row r="39" spans="1:22" s="1402" customFormat="1" ht="20.25" customHeight="1" x14ac:dyDescent="0.25">
      <c r="A39" s="1432" t="s">
        <v>601</v>
      </c>
      <c r="B39" s="1425">
        <v>626</v>
      </c>
      <c r="C39" s="1426">
        <v>356</v>
      </c>
      <c r="D39" s="1427">
        <v>61</v>
      </c>
      <c r="E39" s="1427">
        <v>124</v>
      </c>
      <c r="F39" s="1427">
        <v>200</v>
      </c>
      <c r="G39" s="1427">
        <v>0</v>
      </c>
      <c r="H39" s="1427">
        <v>0</v>
      </c>
      <c r="I39" s="1427">
        <v>8902</v>
      </c>
      <c r="J39" s="1422">
        <v>10269</v>
      </c>
      <c r="K39" s="1425">
        <v>436</v>
      </c>
      <c r="L39" s="1426">
        <v>377</v>
      </c>
      <c r="M39" s="1427">
        <v>247</v>
      </c>
      <c r="N39" s="1427">
        <v>380</v>
      </c>
      <c r="O39" s="1427">
        <v>401</v>
      </c>
      <c r="P39" s="1427">
        <v>5</v>
      </c>
      <c r="Q39" s="1427">
        <v>0</v>
      </c>
      <c r="R39" s="1427">
        <v>6865</v>
      </c>
      <c r="S39" s="1428">
        <v>8711</v>
      </c>
      <c r="T39" s="1401"/>
      <c r="U39" s="1411"/>
      <c r="V39" s="1411"/>
    </row>
    <row r="40" spans="1:22" s="1402" customFormat="1" ht="20.25" customHeight="1" x14ac:dyDescent="0.25">
      <c r="A40" s="1432" t="s">
        <v>797</v>
      </c>
      <c r="B40" s="1425">
        <v>2806</v>
      </c>
      <c r="C40" s="1426">
        <v>211</v>
      </c>
      <c r="D40" s="1427">
        <v>570</v>
      </c>
      <c r="E40" s="1427">
        <v>710</v>
      </c>
      <c r="F40" s="1427">
        <v>1167</v>
      </c>
      <c r="G40" s="1427">
        <v>19</v>
      </c>
      <c r="H40" s="1427">
        <v>0</v>
      </c>
      <c r="I40" s="1427">
        <v>6804</v>
      </c>
      <c r="J40" s="1422">
        <v>12287</v>
      </c>
      <c r="K40" s="1425">
        <v>4670</v>
      </c>
      <c r="L40" s="1426">
        <v>306</v>
      </c>
      <c r="M40" s="1427">
        <v>14636</v>
      </c>
      <c r="N40" s="1427">
        <v>3146</v>
      </c>
      <c r="O40" s="1427">
        <v>7731</v>
      </c>
      <c r="P40" s="1427">
        <v>138</v>
      </c>
      <c r="Q40" s="1427">
        <v>0</v>
      </c>
      <c r="R40" s="1427">
        <v>8638</v>
      </c>
      <c r="S40" s="1428">
        <v>39265</v>
      </c>
      <c r="T40" s="1401"/>
      <c r="U40" s="1411"/>
      <c r="V40" s="1411"/>
    </row>
    <row r="41" spans="1:22" s="1402" customFormat="1" ht="20.25" customHeight="1" x14ac:dyDescent="0.25">
      <c r="A41" s="1432" t="s">
        <v>606</v>
      </c>
      <c r="B41" s="1425">
        <v>4300</v>
      </c>
      <c r="C41" s="1426">
        <v>534</v>
      </c>
      <c r="D41" s="1427">
        <v>997</v>
      </c>
      <c r="E41" s="1427">
        <v>1951</v>
      </c>
      <c r="F41" s="1427">
        <v>69</v>
      </c>
      <c r="G41" s="1427">
        <v>16</v>
      </c>
      <c r="H41" s="1427">
        <v>0</v>
      </c>
      <c r="I41" s="1427">
        <v>2430</v>
      </c>
      <c r="J41" s="1422">
        <v>10297</v>
      </c>
      <c r="K41" s="1425">
        <v>1677</v>
      </c>
      <c r="L41" s="1426">
        <v>367</v>
      </c>
      <c r="M41" s="1427">
        <v>1031</v>
      </c>
      <c r="N41" s="1427">
        <v>1123</v>
      </c>
      <c r="O41" s="1427">
        <v>146</v>
      </c>
      <c r="P41" s="1427">
        <v>10</v>
      </c>
      <c r="Q41" s="1427">
        <v>0</v>
      </c>
      <c r="R41" s="1427">
        <v>1095</v>
      </c>
      <c r="S41" s="1428">
        <v>5449</v>
      </c>
      <c r="T41" s="1401"/>
      <c r="U41" s="1411"/>
      <c r="V41" s="1411"/>
    </row>
    <row r="42" spans="1:22" s="1402" customFormat="1" ht="20.25" customHeight="1" x14ac:dyDescent="0.25">
      <c r="A42" s="1432" t="s">
        <v>607</v>
      </c>
      <c r="B42" s="1425">
        <v>12278</v>
      </c>
      <c r="C42" s="1426">
        <v>2601</v>
      </c>
      <c r="D42" s="1427">
        <v>3927</v>
      </c>
      <c r="E42" s="1427">
        <v>5797</v>
      </c>
      <c r="F42" s="1427">
        <v>461</v>
      </c>
      <c r="G42" s="1427">
        <v>23</v>
      </c>
      <c r="H42" s="1427">
        <v>1</v>
      </c>
      <c r="I42" s="1427">
        <v>3902</v>
      </c>
      <c r="J42" s="1422">
        <v>28990</v>
      </c>
      <c r="K42" s="1425">
        <v>6035</v>
      </c>
      <c r="L42" s="1426">
        <v>2060</v>
      </c>
      <c r="M42" s="1427">
        <v>3302</v>
      </c>
      <c r="N42" s="1427">
        <v>4034</v>
      </c>
      <c r="O42" s="1427">
        <v>560</v>
      </c>
      <c r="P42" s="1427">
        <v>20</v>
      </c>
      <c r="Q42" s="1427">
        <v>0</v>
      </c>
      <c r="R42" s="1427">
        <v>1629</v>
      </c>
      <c r="S42" s="1428">
        <v>17640</v>
      </c>
      <c r="T42" s="1401"/>
      <c r="U42" s="1411"/>
      <c r="V42" s="1411"/>
    </row>
    <row r="43" spans="1:22" s="1402" customFormat="1" ht="20.25" customHeight="1" x14ac:dyDescent="0.25">
      <c r="A43" s="1432" t="s">
        <v>611</v>
      </c>
      <c r="B43" s="1425">
        <v>1455</v>
      </c>
      <c r="C43" s="1426">
        <v>434</v>
      </c>
      <c r="D43" s="1427">
        <v>190</v>
      </c>
      <c r="E43" s="1427">
        <v>948</v>
      </c>
      <c r="F43" s="1427">
        <v>26</v>
      </c>
      <c r="G43" s="1427">
        <v>0</v>
      </c>
      <c r="H43" s="1427">
        <v>0</v>
      </c>
      <c r="I43" s="1427">
        <v>383</v>
      </c>
      <c r="J43" s="1422">
        <v>3436</v>
      </c>
      <c r="K43" s="1425">
        <v>722</v>
      </c>
      <c r="L43" s="1426">
        <v>404</v>
      </c>
      <c r="M43" s="1427">
        <v>285</v>
      </c>
      <c r="N43" s="1427">
        <v>798</v>
      </c>
      <c r="O43" s="1427">
        <v>29</v>
      </c>
      <c r="P43" s="1427">
        <v>7</v>
      </c>
      <c r="Q43" s="1427">
        <v>1</v>
      </c>
      <c r="R43" s="1427">
        <v>425</v>
      </c>
      <c r="S43" s="1428">
        <v>2671</v>
      </c>
      <c r="T43" s="1401"/>
      <c r="U43" s="1411"/>
      <c r="V43" s="1411"/>
    </row>
    <row r="44" spans="1:22" s="1402" customFormat="1" ht="20.25" customHeight="1" x14ac:dyDescent="0.25">
      <c r="A44" s="1432" t="s">
        <v>613</v>
      </c>
      <c r="B44" s="1425">
        <v>479</v>
      </c>
      <c r="C44" s="1426">
        <v>42</v>
      </c>
      <c r="D44" s="1427">
        <v>506</v>
      </c>
      <c r="E44" s="1427">
        <v>348</v>
      </c>
      <c r="F44" s="1427">
        <v>52</v>
      </c>
      <c r="G44" s="1427">
        <v>130</v>
      </c>
      <c r="H44" s="1427">
        <v>0</v>
      </c>
      <c r="I44" s="1427">
        <v>114</v>
      </c>
      <c r="J44" s="1422">
        <v>1671</v>
      </c>
      <c r="K44" s="1425">
        <v>254</v>
      </c>
      <c r="L44" s="1426">
        <v>12</v>
      </c>
      <c r="M44" s="1427">
        <v>277</v>
      </c>
      <c r="N44" s="1427">
        <v>193</v>
      </c>
      <c r="O44" s="1427">
        <v>74</v>
      </c>
      <c r="P44" s="1427">
        <v>11</v>
      </c>
      <c r="Q44" s="1427">
        <v>0</v>
      </c>
      <c r="R44" s="1427">
        <v>211</v>
      </c>
      <c r="S44" s="1428">
        <v>1032</v>
      </c>
      <c r="T44" s="1401"/>
      <c r="U44" s="1411"/>
      <c r="V44" s="1411"/>
    </row>
    <row r="45" spans="1:22" s="1402" customFormat="1" ht="20.25" customHeight="1" x14ac:dyDescent="0.25">
      <c r="A45" s="1432" t="s">
        <v>614</v>
      </c>
      <c r="B45" s="1425">
        <v>11596</v>
      </c>
      <c r="C45" s="1426">
        <v>10490</v>
      </c>
      <c r="D45" s="1427">
        <v>230</v>
      </c>
      <c r="E45" s="1427">
        <v>6375</v>
      </c>
      <c r="F45" s="1427">
        <v>5904</v>
      </c>
      <c r="G45" s="1427">
        <v>24</v>
      </c>
      <c r="H45" s="1427">
        <v>0</v>
      </c>
      <c r="I45" s="1427">
        <v>48976</v>
      </c>
      <c r="J45" s="1422">
        <v>83595</v>
      </c>
      <c r="K45" s="1425">
        <v>16839</v>
      </c>
      <c r="L45" s="1426">
        <v>11772</v>
      </c>
      <c r="M45" s="1427">
        <v>842</v>
      </c>
      <c r="N45" s="1427">
        <v>10708</v>
      </c>
      <c r="O45" s="1427">
        <v>16498</v>
      </c>
      <c r="P45" s="1427">
        <v>1324</v>
      </c>
      <c r="Q45" s="1427">
        <v>0</v>
      </c>
      <c r="R45" s="1427">
        <v>72480</v>
      </c>
      <c r="S45" s="1428">
        <v>130463</v>
      </c>
      <c r="T45" s="1401"/>
      <c r="U45" s="1411"/>
      <c r="V45" s="1411"/>
    </row>
    <row r="46" spans="1:22" s="1402" customFormat="1" ht="40.5" customHeight="1" x14ac:dyDescent="0.25">
      <c r="A46" s="1445" t="s">
        <v>618</v>
      </c>
      <c r="B46" s="1425">
        <v>58</v>
      </c>
      <c r="C46" s="1426">
        <v>1</v>
      </c>
      <c r="D46" s="1427">
        <v>1</v>
      </c>
      <c r="E46" s="1427">
        <v>7</v>
      </c>
      <c r="F46" s="1427">
        <v>2</v>
      </c>
      <c r="G46" s="1427">
        <v>0</v>
      </c>
      <c r="H46" s="1427">
        <v>0</v>
      </c>
      <c r="I46" s="1427">
        <v>0</v>
      </c>
      <c r="J46" s="1422">
        <v>69</v>
      </c>
      <c r="K46" s="1425">
        <v>96</v>
      </c>
      <c r="L46" s="1426">
        <v>0</v>
      </c>
      <c r="M46" s="1427">
        <v>2</v>
      </c>
      <c r="N46" s="1427">
        <v>122</v>
      </c>
      <c r="O46" s="1427">
        <v>0</v>
      </c>
      <c r="P46" s="1427">
        <v>3</v>
      </c>
      <c r="Q46" s="1427">
        <v>0</v>
      </c>
      <c r="R46" s="1427">
        <v>0</v>
      </c>
      <c r="S46" s="1428">
        <v>223</v>
      </c>
      <c r="T46" s="1401"/>
      <c r="U46" s="1411"/>
      <c r="V46" s="1411"/>
    </row>
    <row r="47" spans="1:22" s="1402" customFormat="1" ht="24.75" customHeight="1" x14ac:dyDescent="0.25">
      <c r="A47" s="1432" t="s">
        <v>821</v>
      </c>
      <c r="B47" s="1425">
        <v>3113</v>
      </c>
      <c r="C47" s="1426">
        <v>1353</v>
      </c>
      <c r="D47" s="1427">
        <v>4880</v>
      </c>
      <c r="E47" s="1427">
        <v>1522</v>
      </c>
      <c r="F47" s="1427">
        <v>672</v>
      </c>
      <c r="G47" s="1427">
        <v>25</v>
      </c>
      <c r="H47" s="1427">
        <v>0</v>
      </c>
      <c r="I47" s="1427">
        <v>4588</v>
      </c>
      <c r="J47" s="1422">
        <v>16153</v>
      </c>
      <c r="K47" s="1425">
        <v>2486</v>
      </c>
      <c r="L47" s="1426">
        <v>2115</v>
      </c>
      <c r="M47" s="1427">
        <v>4087</v>
      </c>
      <c r="N47" s="1427">
        <v>2197</v>
      </c>
      <c r="O47" s="1427">
        <v>753</v>
      </c>
      <c r="P47" s="1427">
        <v>71</v>
      </c>
      <c r="Q47" s="1427">
        <v>0</v>
      </c>
      <c r="R47" s="1427">
        <v>3518</v>
      </c>
      <c r="S47" s="1428">
        <v>15227</v>
      </c>
      <c r="T47" s="1401"/>
      <c r="U47" s="1411"/>
      <c r="V47" s="1411"/>
    </row>
    <row r="48" spans="1:22" s="1402" customFormat="1" ht="20.25" customHeight="1" x14ac:dyDescent="0.25">
      <c r="A48" s="1439" t="s">
        <v>621</v>
      </c>
      <c r="B48" s="1425">
        <v>492</v>
      </c>
      <c r="C48" s="1426">
        <v>48</v>
      </c>
      <c r="D48" s="1427">
        <v>72379</v>
      </c>
      <c r="E48" s="1427">
        <v>2868</v>
      </c>
      <c r="F48" s="1427">
        <v>337</v>
      </c>
      <c r="G48" s="1427">
        <v>168</v>
      </c>
      <c r="H48" s="1427">
        <v>0</v>
      </c>
      <c r="I48" s="1427">
        <v>591</v>
      </c>
      <c r="J48" s="1422">
        <v>76883</v>
      </c>
      <c r="K48" s="1425">
        <v>579</v>
      </c>
      <c r="L48" s="1426">
        <v>49</v>
      </c>
      <c r="M48" s="1427">
        <v>11330</v>
      </c>
      <c r="N48" s="1427">
        <v>884</v>
      </c>
      <c r="O48" s="1427">
        <v>262</v>
      </c>
      <c r="P48" s="1427">
        <v>64</v>
      </c>
      <c r="Q48" s="1427">
        <v>0</v>
      </c>
      <c r="R48" s="1427">
        <v>196</v>
      </c>
      <c r="S48" s="1428">
        <v>13364</v>
      </c>
      <c r="T48" s="1401"/>
      <c r="U48" s="1411"/>
      <c r="V48" s="1411"/>
    </row>
    <row r="49" spans="1:22" s="1402" customFormat="1" ht="20.25" customHeight="1" x14ac:dyDescent="0.25">
      <c r="A49" s="1424" t="s">
        <v>623</v>
      </c>
      <c r="B49" s="1425">
        <v>6992</v>
      </c>
      <c r="C49" s="1426">
        <v>874</v>
      </c>
      <c r="D49" s="1427">
        <v>319</v>
      </c>
      <c r="E49" s="1427">
        <v>7514</v>
      </c>
      <c r="F49" s="1427">
        <v>284</v>
      </c>
      <c r="G49" s="1427">
        <v>9</v>
      </c>
      <c r="H49" s="1427">
        <v>208</v>
      </c>
      <c r="I49" s="1427">
        <v>26207</v>
      </c>
      <c r="J49" s="1422">
        <v>42407</v>
      </c>
      <c r="K49" s="1425">
        <v>6118</v>
      </c>
      <c r="L49" s="1426">
        <v>1043</v>
      </c>
      <c r="M49" s="1427">
        <v>4944</v>
      </c>
      <c r="N49" s="1427">
        <v>17959</v>
      </c>
      <c r="O49" s="1427">
        <v>883</v>
      </c>
      <c r="P49" s="1427">
        <v>11</v>
      </c>
      <c r="Q49" s="1427">
        <v>89</v>
      </c>
      <c r="R49" s="1427">
        <v>24958</v>
      </c>
      <c r="S49" s="1428">
        <v>56005</v>
      </c>
      <c r="T49" s="1401"/>
      <c r="U49" s="1411"/>
      <c r="V49" s="1411"/>
    </row>
    <row r="50" spans="1:22" s="1402" customFormat="1" ht="20.25" customHeight="1" x14ac:dyDescent="0.25">
      <c r="A50" s="1424" t="s">
        <v>626</v>
      </c>
      <c r="B50" s="1425">
        <v>5524</v>
      </c>
      <c r="C50" s="1426">
        <v>891</v>
      </c>
      <c r="D50" s="1427">
        <v>227</v>
      </c>
      <c r="E50" s="1427">
        <v>7860</v>
      </c>
      <c r="F50" s="1427">
        <v>82</v>
      </c>
      <c r="G50" s="1427">
        <v>8</v>
      </c>
      <c r="H50" s="1427">
        <v>80</v>
      </c>
      <c r="I50" s="1427">
        <v>13666</v>
      </c>
      <c r="J50" s="1422">
        <v>28338</v>
      </c>
      <c r="K50" s="1425">
        <v>4098</v>
      </c>
      <c r="L50" s="1426">
        <v>1304</v>
      </c>
      <c r="M50" s="1427">
        <v>1893</v>
      </c>
      <c r="N50" s="1427">
        <v>17935</v>
      </c>
      <c r="O50" s="1427">
        <v>194</v>
      </c>
      <c r="P50" s="1427">
        <v>9</v>
      </c>
      <c r="Q50" s="1427">
        <v>17</v>
      </c>
      <c r="R50" s="1427">
        <v>11720</v>
      </c>
      <c r="S50" s="1428">
        <v>37170</v>
      </c>
      <c r="T50" s="1401"/>
      <c r="U50" s="1411"/>
      <c r="V50" s="1411"/>
    </row>
    <row r="51" spans="1:22" s="1402" customFormat="1" ht="20.25" customHeight="1" x14ac:dyDescent="0.25">
      <c r="A51" s="1433" t="s">
        <v>629</v>
      </c>
      <c r="B51" s="1434">
        <v>172</v>
      </c>
      <c r="C51" s="1435">
        <v>13</v>
      </c>
      <c r="D51" s="1436">
        <v>48</v>
      </c>
      <c r="E51" s="1436">
        <v>78</v>
      </c>
      <c r="F51" s="1436">
        <v>0</v>
      </c>
      <c r="G51" s="1436">
        <v>0</v>
      </c>
      <c r="H51" s="1436">
        <v>0</v>
      </c>
      <c r="I51" s="1436">
        <v>126</v>
      </c>
      <c r="J51" s="1437">
        <v>437</v>
      </c>
      <c r="K51" s="1434">
        <v>43</v>
      </c>
      <c r="L51" s="1435">
        <v>27</v>
      </c>
      <c r="M51" s="1436">
        <v>60</v>
      </c>
      <c r="N51" s="1436">
        <v>89</v>
      </c>
      <c r="O51" s="1436">
        <v>1</v>
      </c>
      <c r="P51" s="1436">
        <v>0</v>
      </c>
      <c r="Q51" s="1436">
        <v>0</v>
      </c>
      <c r="R51" s="1436">
        <v>70</v>
      </c>
      <c r="S51" s="1438">
        <v>290</v>
      </c>
      <c r="T51" s="1401"/>
      <c r="U51" s="1411"/>
      <c r="V51" s="1411"/>
    </row>
    <row r="52" spans="1:22" s="1402" customFormat="1" ht="19.5" customHeight="1" x14ac:dyDescent="0.25">
      <c r="A52" s="1439" t="s">
        <v>632</v>
      </c>
      <c r="B52" s="1440">
        <v>1682</v>
      </c>
      <c r="C52" s="1441">
        <v>30</v>
      </c>
      <c r="D52" s="1442">
        <v>190</v>
      </c>
      <c r="E52" s="1442">
        <v>790</v>
      </c>
      <c r="F52" s="1442">
        <v>2084</v>
      </c>
      <c r="G52" s="1442">
        <v>41</v>
      </c>
      <c r="H52" s="1442">
        <v>1</v>
      </c>
      <c r="I52" s="1442">
        <v>7681</v>
      </c>
      <c r="J52" s="1443">
        <v>12499</v>
      </c>
      <c r="K52" s="1440">
        <v>2123</v>
      </c>
      <c r="L52" s="1441">
        <v>142</v>
      </c>
      <c r="M52" s="1442">
        <v>1796</v>
      </c>
      <c r="N52" s="1442">
        <v>137562</v>
      </c>
      <c r="O52" s="1442">
        <v>3441</v>
      </c>
      <c r="P52" s="1442">
        <v>16903</v>
      </c>
      <c r="Q52" s="1442">
        <v>2</v>
      </c>
      <c r="R52" s="1442">
        <v>11842</v>
      </c>
      <c r="S52" s="1444">
        <v>173811</v>
      </c>
      <c r="T52" s="1401"/>
      <c r="U52" s="1411"/>
      <c r="V52" s="1411"/>
    </row>
    <row r="53" spans="1:22" s="1402" customFormat="1" ht="19.5" customHeight="1" x14ac:dyDescent="0.25">
      <c r="A53" s="1432" t="s">
        <v>636</v>
      </c>
      <c r="B53" s="1425">
        <v>3124</v>
      </c>
      <c r="C53" s="1426">
        <v>744</v>
      </c>
      <c r="D53" s="1427">
        <v>451</v>
      </c>
      <c r="E53" s="1427">
        <v>2455</v>
      </c>
      <c r="F53" s="1427">
        <v>17</v>
      </c>
      <c r="G53" s="1427">
        <v>7</v>
      </c>
      <c r="H53" s="1427">
        <v>0</v>
      </c>
      <c r="I53" s="1427">
        <v>6928</v>
      </c>
      <c r="J53" s="1422">
        <v>13726</v>
      </c>
      <c r="K53" s="1425">
        <v>1689</v>
      </c>
      <c r="L53" s="1426">
        <v>469</v>
      </c>
      <c r="M53" s="1427">
        <v>851</v>
      </c>
      <c r="N53" s="1427">
        <v>1540</v>
      </c>
      <c r="O53" s="1427">
        <v>35</v>
      </c>
      <c r="P53" s="1427">
        <v>7</v>
      </c>
      <c r="Q53" s="1427">
        <v>0</v>
      </c>
      <c r="R53" s="1427">
        <v>1690</v>
      </c>
      <c r="S53" s="1428">
        <v>6281</v>
      </c>
      <c r="T53" s="1401"/>
      <c r="U53" s="1411"/>
      <c r="V53" s="1411"/>
    </row>
    <row r="54" spans="1:22" s="1402" customFormat="1" ht="19.5" customHeight="1" x14ac:dyDescent="0.25">
      <c r="A54" s="1432" t="s">
        <v>638</v>
      </c>
      <c r="B54" s="1425">
        <v>976</v>
      </c>
      <c r="C54" s="1426">
        <v>100</v>
      </c>
      <c r="D54" s="1427">
        <v>94</v>
      </c>
      <c r="E54" s="1427">
        <v>847</v>
      </c>
      <c r="F54" s="1427">
        <v>24</v>
      </c>
      <c r="G54" s="1427">
        <v>3</v>
      </c>
      <c r="H54" s="1427">
        <v>0</v>
      </c>
      <c r="I54" s="1427">
        <v>459</v>
      </c>
      <c r="J54" s="1422">
        <v>2503</v>
      </c>
      <c r="K54" s="1425">
        <v>859</v>
      </c>
      <c r="L54" s="1426">
        <v>97</v>
      </c>
      <c r="M54" s="1427">
        <v>189</v>
      </c>
      <c r="N54" s="1427">
        <v>1333</v>
      </c>
      <c r="O54" s="1427">
        <v>41</v>
      </c>
      <c r="P54" s="1427">
        <v>2</v>
      </c>
      <c r="Q54" s="1427">
        <v>0</v>
      </c>
      <c r="R54" s="1427">
        <v>207</v>
      </c>
      <c r="S54" s="1428">
        <v>2728</v>
      </c>
      <c r="T54" s="1401"/>
      <c r="U54" s="1411"/>
      <c r="V54" s="1411"/>
    </row>
    <row r="55" spans="1:22" s="1402" customFormat="1" ht="19.5" customHeight="1" x14ac:dyDescent="0.25">
      <c r="A55" s="1432" t="s">
        <v>822</v>
      </c>
      <c r="B55" s="1425">
        <v>60</v>
      </c>
      <c r="C55" s="1426">
        <v>0</v>
      </c>
      <c r="D55" s="1427">
        <v>5</v>
      </c>
      <c r="E55" s="1427">
        <v>18</v>
      </c>
      <c r="F55" s="1427">
        <v>8</v>
      </c>
      <c r="G55" s="1427">
        <v>0</v>
      </c>
      <c r="H55" s="1427">
        <v>0</v>
      </c>
      <c r="I55" s="1427">
        <v>41</v>
      </c>
      <c r="J55" s="1422">
        <v>132</v>
      </c>
      <c r="K55" s="1425">
        <v>11</v>
      </c>
      <c r="L55" s="1426">
        <v>2</v>
      </c>
      <c r="M55" s="1427">
        <v>11</v>
      </c>
      <c r="N55" s="1427">
        <v>32</v>
      </c>
      <c r="O55" s="1427">
        <v>24</v>
      </c>
      <c r="P55" s="1427">
        <v>0</v>
      </c>
      <c r="Q55" s="1427">
        <v>0</v>
      </c>
      <c r="R55" s="1427">
        <v>91</v>
      </c>
      <c r="S55" s="1428">
        <v>171</v>
      </c>
      <c r="T55" s="1401"/>
      <c r="U55" s="1411"/>
      <c r="V55" s="1411"/>
    </row>
    <row r="56" spans="1:22" s="1402" customFormat="1" ht="19.5" customHeight="1" x14ac:dyDescent="0.25">
      <c r="A56" s="1432" t="s">
        <v>643</v>
      </c>
      <c r="B56" s="1425">
        <v>9278</v>
      </c>
      <c r="C56" s="1426">
        <v>1004</v>
      </c>
      <c r="D56" s="1427">
        <v>116</v>
      </c>
      <c r="E56" s="1427">
        <v>2721</v>
      </c>
      <c r="F56" s="1427">
        <v>24</v>
      </c>
      <c r="G56" s="1427">
        <v>12</v>
      </c>
      <c r="H56" s="1427">
        <v>5</v>
      </c>
      <c r="I56" s="1427">
        <v>17487</v>
      </c>
      <c r="J56" s="1422">
        <v>30647</v>
      </c>
      <c r="K56" s="1425">
        <v>4507</v>
      </c>
      <c r="L56" s="1426">
        <v>779</v>
      </c>
      <c r="M56" s="1427">
        <v>617</v>
      </c>
      <c r="N56" s="1427">
        <v>4524</v>
      </c>
      <c r="O56" s="1427">
        <v>60</v>
      </c>
      <c r="P56" s="1427">
        <v>17</v>
      </c>
      <c r="Q56" s="1427">
        <v>1</v>
      </c>
      <c r="R56" s="1427">
        <v>14222</v>
      </c>
      <c r="S56" s="1428">
        <v>24727</v>
      </c>
      <c r="T56" s="1401"/>
      <c r="U56" s="1411"/>
      <c r="V56" s="1411"/>
    </row>
    <row r="57" spans="1:22" s="1402" customFormat="1" ht="19.5" customHeight="1" x14ac:dyDescent="0.25">
      <c r="A57" s="1432" t="s">
        <v>800</v>
      </c>
      <c r="B57" s="1425">
        <v>3161</v>
      </c>
      <c r="C57" s="1426">
        <v>4450</v>
      </c>
      <c r="D57" s="1427">
        <v>8092</v>
      </c>
      <c r="E57" s="1427">
        <v>6221</v>
      </c>
      <c r="F57" s="1427">
        <v>480</v>
      </c>
      <c r="G57" s="1427">
        <v>157</v>
      </c>
      <c r="H57" s="1427">
        <v>0</v>
      </c>
      <c r="I57" s="1427">
        <v>10433</v>
      </c>
      <c r="J57" s="1422">
        <v>32994</v>
      </c>
      <c r="K57" s="1425">
        <v>1928</v>
      </c>
      <c r="L57" s="1426">
        <v>3570</v>
      </c>
      <c r="M57" s="1427">
        <v>4346</v>
      </c>
      <c r="N57" s="1427">
        <v>4714</v>
      </c>
      <c r="O57" s="1427">
        <v>479</v>
      </c>
      <c r="P57" s="1427">
        <v>47</v>
      </c>
      <c r="Q57" s="1427">
        <v>0</v>
      </c>
      <c r="R57" s="1427">
        <v>13105</v>
      </c>
      <c r="S57" s="1428">
        <v>28189</v>
      </c>
      <c r="T57" s="1401"/>
      <c r="U57" s="1411"/>
      <c r="V57" s="1411"/>
    </row>
    <row r="58" spans="1:22" s="1402" customFormat="1" ht="19.5" customHeight="1" x14ac:dyDescent="0.25">
      <c r="A58" s="1432" t="s">
        <v>651</v>
      </c>
      <c r="B58" s="1425">
        <v>2620</v>
      </c>
      <c r="C58" s="1426">
        <v>259</v>
      </c>
      <c r="D58" s="1427">
        <v>222</v>
      </c>
      <c r="E58" s="1427">
        <v>615</v>
      </c>
      <c r="F58" s="1427">
        <v>48</v>
      </c>
      <c r="G58" s="1427">
        <v>2</v>
      </c>
      <c r="H58" s="1427">
        <v>0</v>
      </c>
      <c r="I58" s="1427">
        <v>1037</v>
      </c>
      <c r="J58" s="1422">
        <v>4803</v>
      </c>
      <c r="K58" s="1425">
        <v>983</v>
      </c>
      <c r="L58" s="1426">
        <v>145</v>
      </c>
      <c r="M58" s="1427">
        <v>413</v>
      </c>
      <c r="N58" s="1427">
        <v>512</v>
      </c>
      <c r="O58" s="1427">
        <v>113</v>
      </c>
      <c r="P58" s="1427">
        <v>3</v>
      </c>
      <c r="Q58" s="1427">
        <v>0</v>
      </c>
      <c r="R58" s="1427">
        <v>1112</v>
      </c>
      <c r="S58" s="1428">
        <v>3281</v>
      </c>
      <c r="T58" s="1401"/>
      <c r="U58" s="1411"/>
      <c r="V58" s="1411"/>
    </row>
    <row r="59" spans="1:22" s="1402" customFormat="1" ht="39" customHeight="1" x14ac:dyDescent="0.25">
      <c r="A59" s="1446" t="s">
        <v>823</v>
      </c>
      <c r="B59" s="1425">
        <v>6566</v>
      </c>
      <c r="C59" s="1426">
        <v>1644</v>
      </c>
      <c r="D59" s="1427">
        <v>3461</v>
      </c>
      <c r="E59" s="1427">
        <v>2766</v>
      </c>
      <c r="F59" s="1427">
        <v>379</v>
      </c>
      <c r="G59" s="1427">
        <v>28</v>
      </c>
      <c r="H59" s="1427">
        <v>0</v>
      </c>
      <c r="I59" s="1427">
        <v>4527</v>
      </c>
      <c r="J59" s="1422">
        <v>19371</v>
      </c>
      <c r="K59" s="1425">
        <v>2296</v>
      </c>
      <c r="L59" s="1426">
        <v>1506</v>
      </c>
      <c r="M59" s="1427">
        <v>1742</v>
      </c>
      <c r="N59" s="1427">
        <v>2216</v>
      </c>
      <c r="O59" s="1427">
        <v>190</v>
      </c>
      <c r="P59" s="1427">
        <v>19</v>
      </c>
      <c r="Q59" s="1427">
        <v>0</v>
      </c>
      <c r="R59" s="1427">
        <v>2457</v>
      </c>
      <c r="S59" s="1428">
        <v>10426</v>
      </c>
      <c r="T59" s="1401"/>
      <c r="U59" s="1411"/>
      <c r="V59" s="1411"/>
    </row>
    <row r="60" spans="1:22" s="1402" customFormat="1" ht="25.5" customHeight="1" x14ac:dyDescent="0.25">
      <c r="A60" s="1432" t="s">
        <v>824</v>
      </c>
      <c r="B60" s="1425">
        <v>7522</v>
      </c>
      <c r="C60" s="1426">
        <v>1388</v>
      </c>
      <c r="D60" s="1427">
        <v>8710</v>
      </c>
      <c r="E60" s="1427">
        <v>8060</v>
      </c>
      <c r="F60" s="1427">
        <v>186</v>
      </c>
      <c r="G60" s="1427">
        <v>30</v>
      </c>
      <c r="H60" s="1427">
        <v>0</v>
      </c>
      <c r="I60" s="1427">
        <v>717</v>
      </c>
      <c r="J60" s="1422">
        <v>26613</v>
      </c>
      <c r="K60" s="1425">
        <v>2482</v>
      </c>
      <c r="L60" s="1426">
        <v>978</v>
      </c>
      <c r="M60" s="1427">
        <v>5582</v>
      </c>
      <c r="N60" s="1427">
        <v>3930</v>
      </c>
      <c r="O60" s="1427">
        <v>211</v>
      </c>
      <c r="P60" s="1427">
        <v>24</v>
      </c>
      <c r="Q60" s="1427">
        <v>0</v>
      </c>
      <c r="R60" s="1427">
        <v>342</v>
      </c>
      <c r="S60" s="1428">
        <v>13549</v>
      </c>
      <c r="T60" s="1401"/>
      <c r="U60" s="1411"/>
      <c r="V60" s="1411"/>
    </row>
    <row r="61" spans="1:22" s="1402" customFormat="1" ht="19.5" customHeight="1" x14ac:dyDescent="0.25">
      <c r="A61" s="1432" t="s">
        <v>655</v>
      </c>
      <c r="B61" s="1425">
        <v>396</v>
      </c>
      <c r="C61" s="1426">
        <v>283</v>
      </c>
      <c r="D61" s="1427">
        <v>119</v>
      </c>
      <c r="E61" s="1427">
        <v>222</v>
      </c>
      <c r="F61" s="1427">
        <v>81</v>
      </c>
      <c r="G61" s="1427">
        <v>1</v>
      </c>
      <c r="H61" s="1427">
        <v>0</v>
      </c>
      <c r="I61" s="1427">
        <v>1445</v>
      </c>
      <c r="J61" s="1422">
        <v>2547</v>
      </c>
      <c r="K61" s="1425">
        <v>248</v>
      </c>
      <c r="L61" s="1426">
        <v>1064</v>
      </c>
      <c r="M61" s="1427">
        <v>746</v>
      </c>
      <c r="N61" s="1427">
        <v>238</v>
      </c>
      <c r="O61" s="1427">
        <v>162</v>
      </c>
      <c r="P61" s="1427">
        <v>1</v>
      </c>
      <c r="Q61" s="1427">
        <v>0</v>
      </c>
      <c r="R61" s="1427">
        <v>1180</v>
      </c>
      <c r="S61" s="1428">
        <v>3639</v>
      </c>
      <c r="T61" s="1401"/>
      <c r="U61" s="1411"/>
      <c r="V61" s="1411"/>
    </row>
    <row r="62" spans="1:22" s="1402" customFormat="1" ht="19.5" customHeight="1" x14ac:dyDescent="0.25">
      <c r="A62" s="1432" t="s">
        <v>659</v>
      </c>
      <c r="B62" s="1425">
        <v>23625</v>
      </c>
      <c r="C62" s="1426">
        <v>15123</v>
      </c>
      <c r="D62" s="1427">
        <v>23191</v>
      </c>
      <c r="E62" s="1427">
        <v>11598</v>
      </c>
      <c r="F62" s="1427">
        <v>1412</v>
      </c>
      <c r="G62" s="1427">
        <v>42</v>
      </c>
      <c r="H62" s="1427">
        <v>1</v>
      </c>
      <c r="I62" s="1427">
        <v>95166</v>
      </c>
      <c r="J62" s="1422">
        <v>170158</v>
      </c>
      <c r="K62" s="1425">
        <v>15512</v>
      </c>
      <c r="L62" s="1426">
        <v>17074</v>
      </c>
      <c r="M62" s="1427">
        <v>22625</v>
      </c>
      <c r="N62" s="1427">
        <v>10378</v>
      </c>
      <c r="O62" s="1427">
        <v>1888</v>
      </c>
      <c r="P62" s="1427">
        <v>219</v>
      </c>
      <c r="Q62" s="1427">
        <v>3</v>
      </c>
      <c r="R62" s="1427">
        <v>130848</v>
      </c>
      <c r="S62" s="1428">
        <v>198547</v>
      </c>
      <c r="T62" s="1401"/>
      <c r="U62" s="1411"/>
      <c r="V62" s="1411"/>
    </row>
    <row r="63" spans="1:22" s="1402" customFormat="1" ht="19.5" customHeight="1" x14ac:dyDescent="0.25">
      <c r="A63" s="1432" t="s">
        <v>825</v>
      </c>
      <c r="B63" s="1425">
        <v>342</v>
      </c>
      <c r="C63" s="1426">
        <v>147</v>
      </c>
      <c r="D63" s="1427">
        <v>326</v>
      </c>
      <c r="E63" s="1427">
        <v>240</v>
      </c>
      <c r="F63" s="1427">
        <v>30</v>
      </c>
      <c r="G63" s="1427">
        <v>1</v>
      </c>
      <c r="H63" s="1427">
        <v>0</v>
      </c>
      <c r="I63" s="1427">
        <v>129953</v>
      </c>
      <c r="J63" s="1422">
        <v>131039</v>
      </c>
      <c r="K63" s="1425">
        <v>445</v>
      </c>
      <c r="L63" s="1426">
        <v>363</v>
      </c>
      <c r="M63" s="1427">
        <v>237</v>
      </c>
      <c r="N63" s="1427">
        <v>281</v>
      </c>
      <c r="O63" s="1427">
        <v>161</v>
      </c>
      <c r="P63" s="1427">
        <v>8</v>
      </c>
      <c r="Q63" s="1427">
        <v>0</v>
      </c>
      <c r="R63" s="1427">
        <v>105674</v>
      </c>
      <c r="S63" s="1428">
        <v>107169</v>
      </c>
      <c r="T63" s="1401"/>
      <c r="U63" s="1411"/>
      <c r="V63" s="1411"/>
    </row>
    <row r="64" spans="1:22" s="1402" customFormat="1" ht="19.5" customHeight="1" x14ac:dyDescent="0.25">
      <c r="A64" s="1432" t="s">
        <v>661</v>
      </c>
      <c r="B64" s="1425">
        <v>19152</v>
      </c>
      <c r="C64" s="1426">
        <v>928</v>
      </c>
      <c r="D64" s="1427">
        <v>790</v>
      </c>
      <c r="E64" s="1427">
        <v>6690</v>
      </c>
      <c r="F64" s="1427">
        <v>127</v>
      </c>
      <c r="G64" s="1427">
        <v>325</v>
      </c>
      <c r="H64" s="1427">
        <v>0</v>
      </c>
      <c r="I64" s="1427">
        <v>8625</v>
      </c>
      <c r="J64" s="1422">
        <v>36637</v>
      </c>
      <c r="K64" s="1425">
        <v>40486</v>
      </c>
      <c r="L64" s="1426">
        <v>1242</v>
      </c>
      <c r="M64" s="1427">
        <v>574</v>
      </c>
      <c r="N64" s="1427">
        <v>14141</v>
      </c>
      <c r="O64" s="1427">
        <v>419</v>
      </c>
      <c r="P64" s="1427">
        <v>28</v>
      </c>
      <c r="Q64" s="1427">
        <v>0</v>
      </c>
      <c r="R64" s="1427">
        <v>4194</v>
      </c>
      <c r="S64" s="1428">
        <v>61084</v>
      </c>
      <c r="T64" s="1401"/>
      <c r="U64" s="1411"/>
      <c r="V64" s="1411"/>
    </row>
    <row r="65" spans="1:22" s="1402" customFormat="1" ht="19.5" customHeight="1" x14ac:dyDescent="0.25">
      <c r="A65" s="1432" t="s">
        <v>662</v>
      </c>
      <c r="B65" s="1425">
        <v>11076</v>
      </c>
      <c r="C65" s="1426">
        <v>2463</v>
      </c>
      <c r="D65" s="1427">
        <v>5350</v>
      </c>
      <c r="E65" s="1427">
        <v>5522</v>
      </c>
      <c r="F65" s="1427">
        <v>491</v>
      </c>
      <c r="G65" s="1427">
        <v>93</v>
      </c>
      <c r="H65" s="1427">
        <v>0</v>
      </c>
      <c r="I65" s="1427">
        <v>4848</v>
      </c>
      <c r="J65" s="1422">
        <v>29843</v>
      </c>
      <c r="K65" s="1425">
        <v>5569</v>
      </c>
      <c r="L65" s="1426">
        <v>1915</v>
      </c>
      <c r="M65" s="1427">
        <v>3263</v>
      </c>
      <c r="N65" s="1427">
        <v>3497</v>
      </c>
      <c r="O65" s="1427">
        <v>531</v>
      </c>
      <c r="P65" s="1427">
        <v>35</v>
      </c>
      <c r="Q65" s="1427">
        <v>0</v>
      </c>
      <c r="R65" s="1427">
        <v>1459</v>
      </c>
      <c r="S65" s="1428">
        <v>16269</v>
      </c>
      <c r="T65" s="1401"/>
      <c r="U65" s="1411"/>
      <c r="V65" s="1411"/>
    </row>
    <row r="66" spans="1:22" s="1402" customFormat="1" ht="19.5" customHeight="1" x14ac:dyDescent="0.25">
      <c r="A66" s="1432" t="s">
        <v>826</v>
      </c>
      <c r="B66" s="1425">
        <v>389</v>
      </c>
      <c r="C66" s="1426">
        <v>53</v>
      </c>
      <c r="D66" s="1427">
        <v>52</v>
      </c>
      <c r="E66" s="1427">
        <v>304</v>
      </c>
      <c r="F66" s="1427">
        <v>53</v>
      </c>
      <c r="G66" s="1427">
        <v>0</v>
      </c>
      <c r="H66" s="1427">
        <v>0</v>
      </c>
      <c r="I66" s="1427">
        <v>808</v>
      </c>
      <c r="J66" s="1422">
        <v>1659</v>
      </c>
      <c r="K66" s="1425">
        <v>120</v>
      </c>
      <c r="L66" s="1426">
        <v>47</v>
      </c>
      <c r="M66" s="1427">
        <v>95</v>
      </c>
      <c r="N66" s="1427">
        <v>338</v>
      </c>
      <c r="O66" s="1427">
        <v>70</v>
      </c>
      <c r="P66" s="1427">
        <v>3</v>
      </c>
      <c r="Q66" s="1427">
        <v>0</v>
      </c>
      <c r="R66" s="1427">
        <v>548</v>
      </c>
      <c r="S66" s="1428">
        <v>1221</v>
      </c>
      <c r="T66" s="1401"/>
      <c r="U66" s="1411"/>
      <c r="V66" s="1411"/>
    </row>
    <row r="67" spans="1:22" s="1402" customFormat="1" ht="24.75" customHeight="1" x14ac:dyDescent="0.25">
      <c r="A67" s="1432" t="s">
        <v>666</v>
      </c>
      <c r="B67" s="1425">
        <v>4492</v>
      </c>
      <c r="C67" s="1426">
        <v>756</v>
      </c>
      <c r="D67" s="1427">
        <v>640</v>
      </c>
      <c r="E67" s="1427">
        <v>848</v>
      </c>
      <c r="F67" s="1427">
        <v>45</v>
      </c>
      <c r="G67" s="1427">
        <v>12</v>
      </c>
      <c r="H67" s="1427">
        <v>0</v>
      </c>
      <c r="I67" s="1427">
        <v>1913</v>
      </c>
      <c r="J67" s="1422">
        <v>8706</v>
      </c>
      <c r="K67" s="1425">
        <v>2073</v>
      </c>
      <c r="L67" s="1426">
        <v>395</v>
      </c>
      <c r="M67" s="1427">
        <v>402</v>
      </c>
      <c r="N67" s="1427">
        <v>629</v>
      </c>
      <c r="O67" s="1427">
        <v>62</v>
      </c>
      <c r="P67" s="1427">
        <v>7</v>
      </c>
      <c r="Q67" s="1427">
        <v>0</v>
      </c>
      <c r="R67" s="1427">
        <v>818</v>
      </c>
      <c r="S67" s="1428">
        <v>4386</v>
      </c>
      <c r="T67" s="1401"/>
      <c r="U67" s="1411"/>
      <c r="V67" s="1411"/>
    </row>
    <row r="68" spans="1:22" s="1402" customFormat="1" ht="19.5" customHeight="1" x14ac:dyDescent="0.25">
      <c r="A68" s="1432" t="s">
        <v>668</v>
      </c>
      <c r="B68" s="1425">
        <v>5529</v>
      </c>
      <c r="C68" s="1426">
        <v>318</v>
      </c>
      <c r="D68" s="1427">
        <v>3249</v>
      </c>
      <c r="E68" s="1427">
        <v>1531</v>
      </c>
      <c r="F68" s="1427">
        <v>163</v>
      </c>
      <c r="G68" s="1427">
        <v>12</v>
      </c>
      <c r="H68" s="1427">
        <v>0</v>
      </c>
      <c r="I68" s="1427">
        <v>1545</v>
      </c>
      <c r="J68" s="1422">
        <v>12347</v>
      </c>
      <c r="K68" s="1425">
        <v>1553</v>
      </c>
      <c r="L68" s="1426">
        <v>189</v>
      </c>
      <c r="M68" s="1427">
        <v>696</v>
      </c>
      <c r="N68" s="1427">
        <v>647</v>
      </c>
      <c r="O68" s="1427">
        <v>71</v>
      </c>
      <c r="P68" s="1427">
        <v>19</v>
      </c>
      <c r="Q68" s="1427">
        <v>0</v>
      </c>
      <c r="R68" s="1427">
        <v>368</v>
      </c>
      <c r="S68" s="1428">
        <v>3543</v>
      </c>
      <c r="T68" s="1401"/>
      <c r="U68" s="1411"/>
      <c r="V68" s="1411"/>
    </row>
    <row r="69" spans="1:22" s="1402" customFormat="1" ht="19.5" customHeight="1" x14ac:dyDescent="0.25">
      <c r="A69" s="1432" t="s">
        <v>669</v>
      </c>
      <c r="B69" s="1425">
        <v>3608</v>
      </c>
      <c r="C69" s="1426">
        <v>433</v>
      </c>
      <c r="D69" s="1427">
        <v>303</v>
      </c>
      <c r="E69" s="1427">
        <v>2120</v>
      </c>
      <c r="F69" s="1427">
        <v>17</v>
      </c>
      <c r="G69" s="1427">
        <v>2</v>
      </c>
      <c r="H69" s="1427">
        <v>0</v>
      </c>
      <c r="I69" s="1427">
        <v>1298</v>
      </c>
      <c r="J69" s="1422">
        <v>7781</v>
      </c>
      <c r="K69" s="1425">
        <v>1573</v>
      </c>
      <c r="L69" s="1426">
        <v>222</v>
      </c>
      <c r="M69" s="1427">
        <v>486</v>
      </c>
      <c r="N69" s="1427">
        <v>1288</v>
      </c>
      <c r="O69" s="1427">
        <v>30</v>
      </c>
      <c r="P69" s="1427">
        <v>5</v>
      </c>
      <c r="Q69" s="1427">
        <v>0</v>
      </c>
      <c r="R69" s="1427">
        <v>318</v>
      </c>
      <c r="S69" s="1428">
        <v>3922</v>
      </c>
      <c r="T69" s="1401"/>
      <c r="U69" s="1411"/>
      <c r="V69" s="1411"/>
    </row>
    <row r="70" spans="1:22" s="1402" customFormat="1" ht="19.5" customHeight="1" x14ac:dyDescent="0.25">
      <c r="A70" s="1424" t="s">
        <v>673</v>
      </c>
      <c r="B70" s="1425">
        <v>6515</v>
      </c>
      <c r="C70" s="1426">
        <v>674</v>
      </c>
      <c r="D70" s="1427">
        <v>133</v>
      </c>
      <c r="E70" s="1427">
        <v>11274</v>
      </c>
      <c r="F70" s="1427">
        <v>140</v>
      </c>
      <c r="G70" s="1427">
        <v>5</v>
      </c>
      <c r="H70" s="1427">
        <v>5</v>
      </c>
      <c r="I70" s="1427">
        <v>12680</v>
      </c>
      <c r="J70" s="1422">
        <v>31426</v>
      </c>
      <c r="K70" s="1425">
        <v>7920</v>
      </c>
      <c r="L70" s="1426">
        <v>776</v>
      </c>
      <c r="M70" s="1427">
        <v>2096</v>
      </c>
      <c r="N70" s="1427">
        <v>44125</v>
      </c>
      <c r="O70" s="1427">
        <v>617</v>
      </c>
      <c r="P70" s="1427">
        <v>12</v>
      </c>
      <c r="Q70" s="1427">
        <v>0</v>
      </c>
      <c r="R70" s="1427">
        <v>10400</v>
      </c>
      <c r="S70" s="1428">
        <v>65946</v>
      </c>
      <c r="T70" s="1401"/>
      <c r="U70" s="1411"/>
      <c r="V70" s="1411"/>
    </row>
    <row r="71" spans="1:22" s="1402" customFormat="1" ht="19.5" customHeight="1" x14ac:dyDescent="0.25">
      <c r="A71" s="1432" t="s">
        <v>677</v>
      </c>
      <c r="B71" s="1425">
        <v>2442</v>
      </c>
      <c r="C71" s="1426">
        <v>659</v>
      </c>
      <c r="D71" s="1427">
        <v>616</v>
      </c>
      <c r="E71" s="1427">
        <v>333</v>
      </c>
      <c r="F71" s="1427">
        <v>351</v>
      </c>
      <c r="G71" s="1427">
        <v>10</v>
      </c>
      <c r="H71" s="1427">
        <v>0</v>
      </c>
      <c r="I71" s="1427">
        <v>1044</v>
      </c>
      <c r="J71" s="1422">
        <v>5455</v>
      </c>
      <c r="K71" s="1425">
        <v>1276</v>
      </c>
      <c r="L71" s="1426">
        <v>756</v>
      </c>
      <c r="M71" s="1427">
        <v>295</v>
      </c>
      <c r="N71" s="1427">
        <v>388</v>
      </c>
      <c r="O71" s="1427">
        <v>269</v>
      </c>
      <c r="P71" s="1427">
        <v>9</v>
      </c>
      <c r="Q71" s="1427">
        <v>0</v>
      </c>
      <c r="R71" s="1427">
        <v>702</v>
      </c>
      <c r="S71" s="1428">
        <v>3695</v>
      </c>
      <c r="T71" s="1401"/>
      <c r="U71" s="1411"/>
      <c r="V71" s="1411"/>
    </row>
    <row r="72" spans="1:22" s="1402" customFormat="1" ht="26.25" customHeight="1" x14ac:dyDescent="0.25">
      <c r="A72" s="1432" t="s">
        <v>827</v>
      </c>
      <c r="B72" s="1425">
        <v>4779</v>
      </c>
      <c r="C72" s="1426">
        <v>249</v>
      </c>
      <c r="D72" s="1427">
        <v>351</v>
      </c>
      <c r="E72" s="1427">
        <v>6108</v>
      </c>
      <c r="F72" s="1427">
        <v>172</v>
      </c>
      <c r="G72" s="1427">
        <v>9</v>
      </c>
      <c r="H72" s="1427">
        <v>35</v>
      </c>
      <c r="I72" s="1427">
        <v>23145</v>
      </c>
      <c r="J72" s="1422">
        <v>34848</v>
      </c>
      <c r="K72" s="1425">
        <v>4194</v>
      </c>
      <c r="L72" s="1426">
        <v>305</v>
      </c>
      <c r="M72" s="1427">
        <v>748</v>
      </c>
      <c r="N72" s="1427">
        <v>31833</v>
      </c>
      <c r="O72" s="1427">
        <v>275</v>
      </c>
      <c r="P72" s="1427">
        <v>95</v>
      </c>
      <c r="Q72" s="1427">
        <v>26</v>
      </c>
      <c r="R72" s="1427">
        <v>21035</v>
      </c>
      <c r="S72" s="1428">
        <v>58511</v>
      </c>
      <c r="T72" s="1401"/>
      <c r="U72" s="1411"/>
      <c r="V72" s="1411"/>
    </row>
    <row r="73" spans="1:22" s="1402" customFormat="1" ht="19.5" customHeight="1" x14ac:dyDescent="0.25">
      <c r="A73" s="1433" t="s">
        <v>802</v>
      </c>
      <c r="B73" s="1434">
        <v>32610</v>
      </c>
      <c r="C73" s="1435">
        <v>2991</v>
      </c>
      <c r="D73" s="1436">
        <v>52196</v>
      </c>
      <c r="E73" s="1436">
        <v>790094</v>
      </c>
      <c r="F73" s="1436">
        <v>38992</v>
      </c>
      <c r="G73" s="1436">
        <v>583</v>
      </c>
      <c r="H73" s="1436">
        <v>5</v>
      </c>
      <c r="I73" s="1436">
        <v>63128</v>
      </c>
      <c r="J73" s="1437">
        <v>980599</v>
      </c>
      <c r="K73" s="1434">
        <f>K23-SUM(K24:K72)</f>
        <v>29292</v>
      </c>
      <c r="L73" s="1435">
        <f t="shared" ref="L73:S73" si="0">L23-SUM(L24:L72)</f>
        <v>4657</v>
      </c>
      <c r="M73" s="1436">
        <f t="shared" si="0"/>
        <v>20248</v>
      </c>
      <c r="N73" s="1436">
        <f t="shared" si="0"/>
        <v>1853041</v>
      </c>
      <c r="O73" s="1436">
        <f t="shared" si="0"/>
        <v>58568</v>
      </c>
      <c r="P73" s="1436">
        <f t="shared" si="0"/>
        <v>2595</v>
      </c>
      <c r="Q73" s="1436">
        <f t="shared" si="0"/>
        <v>0</v>
      </c>
      <c r="R73" s="1436">
        <f t="shared" si="0"/>
        <v>116490</v>
      </c>
      <c r="S73" s="1438">
        <f t="shared" si="0"/>
        <v>2084891</v>
      </c>
      <c r="T73" s="1401"/>
      <c r="U73" s="1411"/>
      <c r="V73" s="1411"/>
    </row>
    <row r="74" spans="1:22" s="1402" customFormat="1" x14ac:dyDescent="0.25">
      <c r="A74" s="1403"/>
      <c r="B74" s="1403"/>
      <c r="C74" s="1403"/>
      <c r="D74" s="1403"/>
      <c r="E74" s="1403"/>
      <c r="F74" s="1403"/>
      <c r="G74" s="1403"/>
      <c r="H74" s="1403"/>
      <c r="I74" s="1403"/>
      <c r="J74" s="1403"/>
      <c r="K74" s="1403"/>
      <c r="L74" s="1403"/>
      <c r="M74" s="1403"/>
      <c r="N74" s="1403"/>
      <c r="O74" s="1403"/>
      <c r="P74" s="1403"/>
      <c r="Q74" s="1403"/>
      <c r="R74" s="1403"/>
      <c r="S74" s="1403"/>
      <c r="T74" s="1401"/>
    </row>
    <row r="75" spans="1:22" s="1448" customFormat="1" ht="16.5" x14ac:dyDescent="0.3">
      <c r="A75" s="1447"/>
      <c r="B75" s="1447"/>
      <c r="C75" s="1447"/>
      <c r="D75" s="1447"/>
      <c r="E75" s="1447"/>
      <c r="F75" s="1447"/>
      <c r="G75" s="1447"/>
      <c r="H75" s="1447"/>
      <c r="I75" s="1447"/>
      <c r="J75" s="1447"/>
      <c r="K75" s="1447"/>
      <c r="L75" s="1447"/>
      <c r="M75" s="1447"/>
      <c r="N75" s="1447"/>
      <c r="O75" s="1447"/>
      <c r="P75" s="1447"/>
      <c r="Q75" s="1447"/>
      <c r="R75" s="1447"/>
      <c r="S75" s="1447"/>
    </row>
    <row r="76" spans="1:22" s="1448" customFormat="1" ht="16.5" x14ac:dyDescent="0.3">
      <c r="A76" s="1447"/>
      <c r="B76" s="1447"/>
      <c r="C76" s="1447"/>
      <c r="D76" s="1447"/>
      <c r="E76" s="1447"/>
      <c r="F76" s="1447"/>
      <c r="G76" s="1447"/>
      <c r="H76" s="1447"/>
      <c r="I76" s="1447"/>
      <c r="J76" s="1447"/>
      <c r="K76" s="1447"/>
      <c r="L76" s="1447"/>
      <c r="M76" s="1447"/>
      <c r="N76" s="1447"/>
      <c r="O76" s="1447"/>
      <c r="P76" s="1447"/>
      <c r="Q76" s="1447"/>
      <c r="R76" s="1447"/>
      <c r="S76" s="1447"/>
    </row>
    <row r="77" spans="1:22" s="1448" customFormat="1" ht="16.5" x14ac:dyDescent="0.3">
      <c r="A77" s="1447"/>
      <c r="B77" s="1447"/>
      <c r="C77" s="1447"/>
      <c r="D77" s="1447"/>
      <c r="E77" s="1447"/>
      <c r="F77" s="1447"/>
      <c r="G77" s="1447"/>
      <c r="H77" s="1447"/>
      <c r="I77" s="1447"/>
      <c r="J77" s="1447"/>
      <c r="K77" s="1447"/>
      <c r="L77" s="1447"/>
      <c r="M77" s="1447"/>
      <c r="N77" s="1447"/>
      <c r="O77" s="1447"/>
      <c r="P77" s="1447"/>
      <c r="Q77" s="1447"/>
      <c r="R77" s="1447"/>
      <c r="S77" s="1447"/>
    </row>
    <row r="78" spans="1:22" s="1402" customFormat="1" x14ac:dyDescent="0.25">
      <c r="A78" s="1403"/>
      <c r="B78" s="1403"/>
      <c r="C78" s="1403"/>
      <c r="D78" s="1403"/>
      <c r="E78" s="1403"/>
      <c r="F78" s="1403"/>
      <c r="G78" s="1403"/>
      <c r="H78" s="1403"/>
      <c r="I78" s="1403"/>
      <c r="J78" s="1403"/>
      <c r="K78" s="1403"/>
      <c r="L78" s="1403"/>
      <c r="M78" s="1403"/>
      <c r="N78" s="1403"/>
      <c r="O78" s="1403"/>
      <c r="P78" s="1403"/>
      <c r="Q78" s="1403"/>
      <c r="R78" s="1403"/>
      <c r="S78" s="1404"/>
      <c r="T78" s="1401"/>
    </row>
    <row r="79" spans="1:22" s="1402" customFormat="1" x14ac:dyDescent="0.25">
      <c r="A79" s="1403"/>
      <c r="B79" s="1403"/>
      <c r="C79" s="1403"/>
      <c r="D79" s="1403"/>
      <c r="E79" s="1403"/>
      <c r="F79" s="1403"/>
      <c r="G79" s="1403"/>
      <c r="H79" s="1403"/>
      <c r="I79" s="1403"/>
      <c r="J79" s="1403"/>
      <c r="K79" s="1403"/>
      <c r="L79" s="1403"/>
      <c r="M79" s="1403"/>
      <c r="N79" s="1403"/>
      <c r="O79" s="1403"/>
      <c r="P79" s="1403"/>
      <c r="Q79" s="1403"/>
      <c r="R79" s="1403"/>
      <c r="S79" s="1404"/>
      <c r="T79" s="1401"/>
    </row>
    <row r="80" spans="1:22" s="1402" customFormat="1" x14ac:dyDescent="0.25">
      <c r="A80" s="1403"/>
      <c r="B80" s="1403"/>
      <c r="C80" s="1403"/>
      <c r="D80" s="1403"/>
      <c r="E80" s="1403"/>
      <c r="F80" s="1403"/>
      <c r="G80" s="1403"/>
      <c r="H80" s="1403"/>
      <c r="I80" s="1403"/>
      <c r="J80" s="1403"/>
      <c r="K80" s="1403"/>
      <c r="L80" s="1403"/>
      <c r="M80" s="1403"/>
      <c r="N80" s="1403"/>
      <c r="O80" s="1403"/>
      <c r="P80" s="1403"/>
      <c r="Q80" s="1403"/>
      <c r="R80" s="1403"/>
      <c r="S80" s="1404"/>
      <c r="T80" s="1401"/>
    </row>
    <row r="81" spans="1:20" s="1402" customFormat="1" x14ac:dyDescent="0.25">
      <c r="A81" s="1403"/>
      <c r="B81" s="1403"/>
      <c r="C81" s="1403"/>
      <c r="D81" s="1403"/>
      <c r="E81" s="1403"/>
      <c r="F81" s="1403"/>
      <c r="G81" s="1403"/>
      <c r="H81" s="1403"/>
      <c r="I81" s="1403"/>
      <c r="J81" s="1403"/>
      <c r="K81" s="1403"/>
      <c r="L81" s="1403"/>
      <c r="M81" s="1403"/>
      <c r="N81" s="1403"/>
      <c r="O81" s="1403"/>
      <c r="P81" s="1403"/>
      <c r="Q81" s="1403"/>
      <c r="R81" s="1403"/>
      <c r="S81" s="1404"/>
      <c r="T81" s="1401"/>
    </row>
    <row r="82" spans="1:20" s="1402" customFormat="1" x14ac:dyDescent="0.25">
      <c r="A82" s="1403"/>
      <c r="B82" s="1403"/>
      <c r="C82" s="1403"/>
      <c r="D82" s="1403"/>
      <c r="E82" s="1403"/>
      <c r="F82" s="1403"/>
      <c r="G82" s="1403"/>
      <c r="H82" s="1403"/>
      <c r="I82" s="1403"/>
      <c r="J82" s="1403"/>
      <c r="K82" s="1403"/>
      <c r="L82" s="1403"/>
      <c r="M82" s="1403"/>
      <c r="N82" s="1403"/>
      <c r="O82" s="1403"/>
      <c r="P82" s="1403"/>
      <c r="Q82" s="1403"/>
      <c r="R82" s="1403"/>
      <c r="S82" s="1404"/>
      <c r="T82" s="1401"/>
    </row>
    <row r="83" spans="1:20" s="1402" customFormat="1" x14ac:dyDescent="0.25">
      <c r="A83" s="1403"/>
      <c r="B83" s="1403"/>
      <c r="C83" s="1403"/>
      <c r="D83" s="1403"/>
      <c r="E83" s="1403"/>
      <c r="F83" s="1403"/>
      <c r="G83" s="1403"/>
      <c r="H83" s="1403"/>
      <c r="I83" s="1403"/>
      <c r="J83" s="1403"/>
      <c r="K83" s="1403"/>
      <c r="L83" s="1403"/>
      <c r="M83" s="1403"/>
      <c r="N83" s="1403"/>
      <c r="O83" s="1403"/>
      <c r="P83" s="1403"/>
      <c r="Q83" s="1403"/>
      <c r="R83" s="1403"/>
      <c r="S83" s="1404"/>
      <c r="T83" s="1401"/>
    </row>
    <row r="84" spans="1:20" s="1402" customFormat="1" x14ac:dyDescent="0.25">
      <c r="A84" s="1403"/>
      <c r="B84" s="1403"/>
      <c r="C84" s="1403"/>
      <c r="D84" s="1403"/>
      <c r="E84" s="1403"/>
      <c r="F84" s="1403"/>
      <c r="G84" s="1403"/>
      <c r="H84" s="1403"/>
      <c r="I84" s="1403"/>
      <c r="J84" s="1403"/>
      <c r="K84" s="1403"/>
      <c r="L84" s="1403"/>
      <c r="M84" s="1403"/>
      <c r="N84" s="1403"/>
      <c r="O84" s="1403"/>
      <c r="P84" s="1403"/>
      <c r="Q84" s="1403"/>
      <c r="R84" s="1403"/>
      <c r="S84" s="1404"/>
      <c r="T84" s="1401"/>
    </row>
    <row r="85" spans="1:20" s="1402" customFormat="1" x14ac:dyDescent="0.25">
      <c r="A85" s="1403"/>
      <c r="B85" s="1403"/>
      <c r="C85" s="1403"/>
      <c r="D85" s="1403"/>
      <c r="E85" s="1403"/>
      <c r="F85" s="1403"/>
      <c r="G85" s="1403"/>
      <c r="H85" s="1403"/>
      <c r="I85" s="1403"/>
      <c r="J85" s="1403"/>
      <c r="K85" s="1403"/>
      <c r="L85" s="1403"/>
      <c r="M85" s="1403"/>
      <c r="N85" s="1403"/>
      <c r="O85" s="1403"/>
      <c r="P85" s="1403"/>
      <c r="Q85" s="1403"/>
      <c r="R85" s="1403"/>
      <c r="S85" s="1404"/>
      <c r="T85" s="1401"/>
    </row>
    <row r="86" spans="1:20" s="1402" customFormat="1" x14ac:dyDescent="0.25">
      <c r="A86" s="1403"/>
      <c r="B86" s="1403"/>
      <c r="C86" s="1403"/>
      <c r="D86" s="1403"/>
      <c r="E86" s="1403"/>
      <c r="F86" s="1403"/>
      <c r="G86" s="1403"/>
      <c r="H86" s="1403"/>
      <c r="I86" s="1403"/>
      <c r="J86" s="1403"/>
      <c r="K86" s="1403"/>
      <c r="L86" s="1403"/>
      <c r="M86" s="1403"/>
      <c r="N86" s="1403"/>
      <c r="O86" s="1403"/>
      <c r="P86" s="1403"/>
      <c r="Q86" s="1403"/>
      <c r="R86" s="1403"/>
      <c r="S86" s="1404"/>
      <c r="T86" s="1401"/>
    </row>
    <row r="87" spans="1:20" s="1402" customFormat="1" x14ac:dyDescent="0.25">
      <c r="A87" s="1403"/>
      <c r="B87" s="1403"/>
      <c r="C87" s="1403"/>
      <c r="D87" s="1403"/>
      <c r="E87" s="1403"/>
      <c r="F87" s="1403"/>
      <c r="G87" s="1403"/>
      <c r="H87" s="1403"/>
      <c r="I87" s="1403"/>
      <c r="J87" s="1403"/>
      <c r="K87" s="1403"/>
      <c r="L87" s="1403"/>
      <c r="M87" s="1403"/>
      <c r="N87" s="1403"/>
      <c r="O87" s="1403"/>
      <c r="P87" s="1403"/>
      <c r="Q87" s="1403"/>
      <c r="R87" s="1403"/>
      <c r="S87" s="1404"/>
      <c r="T87" s="1401"/>
    </row>
    <row r="88" spans="1:20" s="1402" customFormat="1" x14ac:dyDescent="0.25">
      <c r="A88" s="1403"/>
      <c r="B88" s="1403"/>
      <c r="C88" s="1403"/>
      <c r="D88" s="1403"/>
      <c r="E88" s="1403"/>
      <c r="F88" s="1403"/>
      <c r="G88" s="1403"/>
      <c r="H88" s="1403"/>
      <c r="I88" s="1403"/>
      <c r="J88" s="1403"/>
      <c r="K88" s="1403"/>
      <c r="L88" s="1403"/>
      <c r="M88" s="1403"/>
      <c r="N88" s="1403"/>
      <c r="O88" s="1403"/>
      <c r="P88" s="1403"/>
      <c r="Q88" s="1403"/>
      <c r="R88" s="1403"/>
      <c r="S88" s="1404"/>
      <c r="T88" s="1401"/>
    </row>
    <row r="89" spans="1:20" s="1402" customFormat="1" x14ac:dyDescent="0.25">
      <c r="A89" s="1403"/>
      <c r="B89" s="1403"/>
      <c r="C89" s="1403"/>
      <c r="D89" s="1403"/>
      <c r="E89" s="1403"/>
      <c r="F89" s="1403"/>
      <c r="G89" s="1403"/>
      <c r="H89" s="1403"/>
      <c r="I89" s="1403"/>
      <c r="J89" s="1403"/>
      <c r="K89" s="1403"/>
      <c r="L89" s="1403"/>
      <c r="M89" s="1403"/>
      <c r="N89" s="1403"/>
      <c r="O89" s="1403"/>
      <c r="P89" s="1403"/>
      <c r="Q89" s="1403"/>
      <c r="R89" s="1403"/>
      <c r="S89" s="1404"/>
      <c r="T89" s="1401"/>
    </row>
    <row r="90" spans="1:20" s="1402" customFormat="1" x14ac:dyDescent="0.25">
      <c r="A90" s="1403"/>
      <c r="B90" s="1403"/>
      <c r="C90" s="1403"/>
      <c r="D90" s="1403"/>
      <c r="E90" s="1403"/>
      <c r="F90" s="1403"/>
      <c r="G90" s="1403"/>
      <c r="H90" s="1403"/>
      <c r="I90" s="1403"/>
      <c r="J90" s="1403"/>
      <c r="K90" s="1403"/>
      <c r="L90" s="1403"/>
      <c r="M90" s="1403"/>
      <c r="N90" s="1403"/>
      <c r="O90" s="1403"/>
      <c r="P90" s="1403"/>
      <c r="Q90" s="1403"/>
      <c r="R90" s="1403"/>
      <c r="S90" s="1404"/>
      <c r="T90" s="1401"/>
    </row>
    <row r="91" spans="1:20" s="1402" customFormat="1" x14ac:dyDescent="0.25">
      <c r="A91" s="1403"/>
      <c r="B91" s="1403"/>
      <c r="C91" s="1403"/>
      <c r="D91" s="1403"/>
      <c r="E91" s="1403"/>
      <c r="F91" s="1403"/>
      <c r="G91" s="1403"/>
      <c r="H91" s="1403"/>
      <c r="I91" s="1403"/>
      <c r="J91" s="1403"/>
      <c r="K91" s="1403"/>
      <c r="L91" s="1403"/>
      <c r="M91" s="1403"/>
      <c r="N91" s="1403"/>
      <c r="O91" s="1403"/>
      <c r="P91" s="1403"/>
      <c r="Q91" s="1403"/>
      <c r="R91" s="1403"/>
      <c r="S91" s="1404"/>
      <c r="T91" s="1401"/>
    </row>
    <row r="92" spans="1:20" s="1402" customFormat="1" x14ac:dyDescent="0.25">
      <c r="A92" s="1403"/>
      <c r="B92" s="1403"/>
      <c r="C92" s="1403"/>
      <c r="D92" s="1403"/>
      <c r="E92" s="1403"/>
      <c r="F92" s="1403"/>
      <c r="G92" s="1403"/>
      <c r="H92" s="1403"/>
      <c r="I92" s="1403"/>
      <c r="J92" s="1403"/>
      <c r="K92" s="1403"/>
      <c r="L92" s="1403"/>
      <c r="M92" s="1403"/>
      <c r="N92" s="1403"/>
      <c r="O92" s="1403"/>
      <c r="P92" s="1403"/>
      <c r="Q92" s="1403"/>
      <c r="R92" s="1403"/>
      <c r="S92" s="1404"/>
      <c r="T92" s="1401"/>
    </row>
    <row r="93" spans="1:20" s="1402" customFormat="1" x14ac:dyDescent="0.25">
      <c r="A93" s="1403"/>
      <c r="B93" s="1403"/>
      <c r="C93" s="1403"/>
      <c r="D93" s="1403"/>
      <c r="E93" s="1403"/>
      <c r="F93" s="1403"/>
      <c r="G93" s="1403"/>
      <c r="H93" s="1403"/>
      <c r="I93" s="1403"/>
      <c r="J93" s="1403"/>
      <c r="K93" s="1403"/>
      <c r="L93" s="1403"/>
      <c r="M93" s="1403"/>
      <c r="N93" s="1403"/>
      <c r="O93" s="1403"/>
      <c r="P93" s="1403"/>
      <c r="Q93" s="1403"/>
      <c r="R93" s="1403"/>
      <c r="S93" s="1404"/>
      <c r="T93" s="1401"/>
    </row>
    <row r="94" spans="1:20" s="1402" customFormat="1" x14ac:dyDescent="0.25">
      <c r="A94" s="1403"/>
      <c r="B94" s="1403"/>
      <c r="C94" s="1403"/>
      <c r="D94" s="1403"/>
      <c r="E94" s="1403"/>
      <c r="F94" s="1403"/>
      <c r="G94" s="1403"/>
      <c r="H94" s="1403"/>
      <c r="I94" s="1403"/>
      <c r="J94" s="1403"/>
      <c r="K94" s="1403"/>
      <c r="L94" s="1403"/>
      <c r="M94" s="1403"/>
      <c r="N94" s="1403"/>
      <c r="O94" s="1403"/>
      <c r="P94" s="1403"/>
      <c r="Q94" s="1403"/>
      <c r="R94" s="1403"/>
      <c r="S94" s="1404"/>
      <c r="T94" s="1401"/>
    </row>
    <row r="95" spans="1:20" s="1402" customFormat="1" x14ac:dyDescent="0.25">
      <c r="A95" s="1403"/>
      <c r="B95" s="1403"/>
      <c r="C95" s="1403"/>
      <c r="D95" s="1403"/>
      <c r="E95" s="1403"/>
      <c r="F95" s="1403"/>
      <c r="G95" s="1403"/>
      <c r="H95" s="1403"/>
      <c r="I95" s="1403"/>
      <c r="J95" s="1403"/>
      <c r="K95" s="1403"/>
      <c r="L95" s="1403"/>
      <c r="M95" s="1403"/>
      <c r="N95" s="1403"/>
      <c r="O95" s="1403"/>
      <c r="P95" s="1403"/>
      <c r="Q95" s="1403"/>
      <c r="R95" s="1403"/>
      <c r="S95" s="1404"/>
      <c r="T95" s="1401"/>
    </row>
    <row r="96" spans="1:20" s="1402" customFormat="1" x14ac:dyDescent="0.25">
      <c r="A96" s="1403"/>
      <c r="B96" s="1403"/>
      <c r="C96" s="1403"/>
      <c r="D96" s="1403"/>
      <c r="E96" s="1403"/>
      <c r="F96" s="1403"/>
      <c r="G96" s="1403"/>
      <c r="H96" s="1403"/>
      <c r="I96" s="1403"/>
      <c r="J96" s="1403"/>
      <c r="K96" s="1403"/>
      <c r="L96" s="1403"/>
      <c r="M96" s="1403"/>
      <c r="N96" s="1403"/>
      <c r="O96" s="1403"/>
      <c r="P96" s="1403"/>
      <c r="Q96" s="1403"/>
      <c r="R96" s="1403"/>
      <c r="S96" s="1404"/>
      <c r="T96" s="1401"/>
    </row>
    <row r="97" spans="1:20" s="1402" customFormat="1" x14ac:dyDescent="0.25">
      <c r="A97" s="1403"/>
      <c r="B97" s="1403"/>
      <c r="C97" s="1403"/>
      <c r="D97" s="1403"/>
      <c r="E97" s="1403"/>
      <c r="F97" s="1403"/>
      <c r="G97" s="1403"/>
      <c r="H97" s="1403"/>
      <c r="I97" s="1403"/>
      <c r="J97" s="1403"/>
      <c r="K97" s="1403"/>
      <c r="L97" s="1403"/>
      <c r="M97" s="1403"/>
      <c r="N97" s="1403"/>
      <c r="O97" s="1403"/>
      <c r="P97" s="1403"/>
      <c r="Q97" s="1403"/>
      <c r="R97" s="1403"/>
      <c r="S97" s="1404"/>
      <c r="T97" s="1401"/>
    </row>
    <row r="98" spans="1:20" s="1402" customFormat="1" x14ac:dyDescent="0.25">
      <c r="A98" s="1403"/>
      <c r="B98" s="1403"/>
      <c r="C98" s="1403"/>
      <c r="D98" s="1403"/>
      <c r="E98" s="1403"/>
      <c r="F98" s="1403"/>
      <c r="G98" s="1403"/>
      <c r="H98" s="1403"/>
      <c r="I98" s="1403"/>
      <c r="J98" s="1403"/>
      <c r="K98" s="1403"/>
      <c r="L98" s="1403"/>
      <c r="M98" s="1403"/>
      <c r="N98" s="1403"/>
      <c r="O98" s="1403"/>
      <c r="P98" s="1403"/>
      <c r="Q98" s="1403"/>
      <c r="R98" s="1403"/>
      <c r="S98" s="1404"/>
      <c r="T98" s="1401"/>
    </row>
    <row r="99" spans="1:20" s="1402" customFormat="1" x14ac:dyDescent="0.25">
      <c r="A99" s="1403"/>
      <c r="B99" s="1403"/>
      <c r="C99" s="1403"/>
      <c r="D99" s="1403"/>
      <c r="E99" s="1403"/>
      <c r="F99" s="1403"/>
      <c r="G99" s="1403"/>
      <c r="H99" s="1403"/>
      <c r="I99" s="1403"/>
      <c r="J99" s="1403"/>
      <c r="K99" s="1403"/>
      <c r="L99" s="1403"/>
      <c r="M99" s="1403"/>
      <c r="N99" s="1403"/>
      <c r="O99" s="1403"/>
      <c r="P99" s="1403"/>
      <c r="Q99" s="1403"/>
      <c r="R99" s="1403"/>
      <c r="S99" s="1404"/>
      <c r="T99" s="1401"/>
    </row>
    <row r="100" spans="1:20" s="1402" customFormat="1" x14ac:dyDescent="0.25">
      <c r="A100" s="1403"/>
      <c r="B100" s="1403"/>
      <c r="C100" s="1403"/>
      <c r="D100" s="1403"/>
      <c r="E100" s="1403"/>
      <c r="F100" s="1403"/>
      <c r="G100" s="1403"/>
      <c r="H100" s="1403"/>
      <c r="I100" s="1403"/>
      <c r="J100" s="1403"/>
      <c r="K100" s="1403"/>
      <c r="L100" s="1403"/>
      <c r="M100" s="1403"/>
      <c r="N100" s="1403"/>
      <c r="O100" s="1403"/>
      <c r="P100" s="1403"/>
      <c r="Q100" s="1403"/>
      <c r="R100" s="1403"/>
      <c r="S100" s="1404"/>
      <c r="T100" s="1401"/>
    </row>
    <row r="101" spans="1:20" s="1402" customFormat="1" x14ac:dyDescent="0.25">
      <c r="A101" s="1403"/>
      <c r="B101" s="1403"/>
      <c r="C101" s="1403"/>
      <c r="D101" s="1403"/>
      <c r="E101" s="1403"/>
      <c r="F101" s="1403"/>
      <c r="G101" s="1403"/>
      <c r="H101" s="1403"/>
      <c r="I101" s="1403"/>
      <c r="J101" s="1403"/>
      <c r="K101" s="1403"/>
      <c r="L101" s="1403"/>
      <c r="M101" s="1403"/>
      <c r="N101" s="1403"/>
      <c r="O101" s="1403"/>
      <c r="P101" s="1403"/>
      <c r="Q101" s="1403"/>
      <c r="R101" s="1403"/>
      <c r="S101" s="1404"/>
      <c r="T101" s="1401"/>
    </row>
    <row r="102" spans="1:20" s="1402" customFormat="1" x14ac:dyDescent="0.25">
      <c r="A102" s="1403"/>
      <c r="B102" s="1403"/>
      <c r="C102" s="1403"/>
      <c r="D102" s="1403"/>
      <c r="E102" s="1403"/>
      <c r="F102" s="1403"/>
      <c r="G102" s="1403"/>
      <c r="H102" s="1403"/>
      <c r="I102" s="1403"/>
      <c r="J102" s="1403"/>
      <c r="K102" s="1403"/>
      <c r="L102" s="1403"/>
      <c r="M102" s="1403"/>
      <c r="N102" s="1403"/>
      <c r="O102" s="1403"/>
      <c r="P102" s="1403"/>
      <c r="Q102" s="1403"/>
      <c r="R102" s="1403"/>
      <c r="S102" s="1404"/>
      <c r="T102" s="1401"/>
    </row>
    <row r="103" spans="1:20" s="1402" customFormat="1" x14ac:dyDescent="0.25">
      <c r="A103" s="1403"/>
      <c r="B103" s="1403"/>
      <c r="C103" s="1403"/>
      <c r="D103" s="1403"/>
      <c r="E103" s="1403"/>
      <c r="F103" s="1403"/>
      <c r="G103" s="1403"/>
      <c r="H103" s="1403"/>
      <c r="I103" s="1403"/>
      <c r="J103" s="1403"/>
      <c r="K103" s="1403"/>
      <c r="L103" s="1403"/>
      <c r="M103" s="1403"/>
      <c r="N103" s="1403"/>
      <c r="O103" s="1403"/>
      <c r="P103" s="1403"/>
      <c r="Q103" s="1403"/>
      <c r="R103" s="1403"/>
      <c r="S103" s="1404"/>
      <c r="T103" s="1401"/>
    </row>
    <row r="104" spans="1:20" s="1402" customFormat="1" x14ac:dyDescent="0.25">
      <c r="A104" s="1403"/>
      <c r="B104" s="1403"/>
      <c r="C104" s="1403"/>
      <c r="D104" s="1403"/>
      <c r="E104" s="1403"/>
      <c r="F104" s="1403"/>
      <c r="G104" s="1403"/>
      <c r="H104" s="1403"/>
      <c r="I104" s="1403"/>
      <c r="J104" s="1403"/>
      <c r="K104" s="1403"/>
      <c r="L104" s="1403"/>
      <c r="M104" s="1403"/>
      <c r="N104" s="1403"/>
      <c r="O104" s="1403"/>
      <c r="P104" s="1403"/>
      <c r="Q104" s="1403"/>
      <c r="R104" s="1403"/>
      <c r="S104" s="1404"/>
      <c r="T104" s="1401"/>
    </row>
    <row r="105" spans="1:20" s="1402" customFormat="1" x14ac:dyDescent="0.25">
      <c r="A105" s="1403"/>
      <c r="B105" s="1403"/>
      <c r="C105" s="1403"/>
      <c r="D105" s="1403"/>
      <c r="E105" s="1403"/>
      <c r="F105" s="1403"/>
      <c r="G105" s="1403"/>
      <c r="H105" s="1403"/>
      <c r="I105" s="1403"/>
      <c r="J105" s="1403"/>
      <c r="K105" s="1403"/>
      <c r="L105" s="1403"/>
      <c r="M105" s="1403"/>
      <c r="N105" s="1403"/>
      <c r="O105" s="1403"/>
      <c r="P105" s="1403"/>
      <c r="Q105" s="1403"/>
      <c r="R105" s="1403"/>
      <c r="S105" s="1404"/>
      <c r="T105" s="1401"/>
    </row>
    <row r="106" spans="1:20" s="1402" customFormat="1" x14ac:dyDescent="0.25">
      <c r="A106" s="1403"/>
      <c r="B106" s="1403"/>
      <c r="C106" s="1403"/>
      <c r="D106" s="1403"/>
      <c r="E106" s="1403"/>
      <c r="F106" s="1403"/>
      <c r="G106" s="1403"/>
      <c r="H106" s="1403"/>
      <c r="I106" s="1403"/>
      <c r="J106" s="1403"/>
      <c r="K106" s="1403"/>
      <c r="L106" s="1403"/>
      <c r="M106" s="1403"/>
      <c r="N106" s="1403"/>
      <c r="O106" s="1403"/>
      <c r="P106" s="1403"/>
      <c r="Q106" s="1403"/>
      <c r="R106" s="1403"/>
      <c r="S106" s="1404"/>
      <c r="T106" s="1401"/>
    </row>
    <row r="107" spans="1:20" s="1402" customFormat="1" x14ac:dyDescent="0.25">
      <c r="A107" s="1403"/>
      <c r="B107" s="1403"/>
      <c r="C107" s="1403"/>
      <c r="D107" s="1403"/>
      <c r="E107" s="1403"/>
      <c r="F107" s="1403"/>
      <c r="G107" s="1403"/>
      <c r="H107" s="1403"/>
      <c r="I107" s="1403"/>
      <c r="J107" s="1403"/>
      <c r="K107" s="1403"/>
      <c r="L107" s="1403"/>
      <c r="M107" s="1403"/>
      <c r="N107" s="1403"/>
      <c r="O107" s="1403"/>
      <c r="P107" s="1403"/>
      <c r="Q107" s="1403"/>
      <c r="R107" s="1403"/>
      <c r="S107" s="1404"/>
      <c r="T107" s="1401"/>
    </row>
    <row r="108" spans="1:20" s="1402" customFormat="1" x14ac:dyDescent="0.25">
      <c r="A108" s="1403"/>
      <c r="B108" s="1403"/>
      <c r="C108" s="1403"/>
      <c r="D108" s="1403"/>
      <c r="E108" s="1403"/>
      <c r="F108" s="1403"/>
      <c r="G108" s="1403"/>
      <c r="H108" s="1403"/>
      <c r="I108" s="1403"/>
      <c r="J108" s="1403"/>
      <c r="K108" s="1403"/>
      <c r="L108" s="1403"/>
      <c r="M108" s="1403"/>
      <c r="N108" s="1403"/>
      <c r="O108" s="1403"/>
      <c r="P108" s="1403"/>
      <c r="Q108" s="1403"/>
      <c r="R108" s="1403"/>
      <c r="S108" s="1404"/>
      <c r="T108" s="1401"/>
    </row>
    <row r="109" spans="1:20" s="1402" customFormat="1" x14ac:dyDescent="0.25">
      <c r="A109" s="1403"/>
      <c r="B109" s="1403"/>
      <c r="C109" s="1403"/>
      <c r="D109" s="1403"/>
      <c r="E109" s="1403"/>
      <c r="F109" s="1403"/>
      <c r="G109" s="1403"/>
      <c r="H109" s="1403"/>
      <c r="I109" s="1403"/>
      <c r="J109" s="1403"/>
      <c r="K109" s="1403"/>
      <c r="L109" s="1403"/>
      <c r="M109" s="1403"/>
      <c r="N109" s="1403"/>
      <c r="O109" s="1403"/>
      <c r="P109" s="1403"/>
      <c r="Q109" s="1403"/>
      <c r="R109" s="1403"/>
      <c r="S109" s="1404"/>
      <c r="T109" s="1401"/>
    </row>
    <row r="110" spans="1:20" s="1402" customFormat="1" x14ac:dyDescent="0.25">
      <c r="A110" s="1403"/>
      <c r="B110" s="1403"/>
      <c r="C110" s="1403"/>
      <c r="D110" s="1403"/>
      <c r="E110" s="1403"/>
      <c r="F110" s="1403"/>
      <c r="G110" s="1403"/>
      <c r="H110" s="1403"/>
      <c r="I110" s="1403"/>
      <c r="J110" s="1403"/>
      <c r="K110" s="1403"/>
      <c r="L110" s="1403"/>
      <c r="M110" s="1403"/>
      <c r="N110" s="1403"/>
      <c r="O110" s="1403"/>
      <c r="P110" s="1403"/>
      <c r="Q110" s="1403"/>
      <c r="R110" s="1403"/>
      <c r="S110" s="1404"/>
      <c r="T110" s="1401"/>
    </row>
    <row r="111" spans="1:20" s="1402" customFormat="1" x14ac:dyDescent="0.25">
      <c r="A111" s="1403"/>
      <c r="B111" s="1403"/>
      <c r="C111" s="1403"/>
      <c r="D111" s="1403"/>
      <c r="E111" s="1403"/>
      <c r="F111" s="1403"/>
      <c r="G111" s="1403"/>
      <c r="H111" s="1403"/>
      <c r="I111" s="1403"/>
      <c r="J111" s="1403"/>
      <c r="K111" s="1403"/>
      <c r="L111" s="1403"/>
      <c r="M111" s="1403"/>
      <c r="N111" s="1403"/>
      <c r="O111" s="1403"/>
      <c r="P111" s="1403"/>
      <c r="Q111" s="1403"/>
      <c r="R111" s="1403"/>
      <c r="S111" s="1404"/>
      <c r="T111" s="1401"/>
    </row>
    <row r="112" spans="1:20" s="1402" customFormat="1" x14ac:dyDescent="0.25">
      <c r="A112" s="1403"/>
      <c r="B112" s="1403"/>
      <c r="C112" s="1403"/>
      <c r="D112" s="1403"/>
      <c r="E112" s="1403"/>
      <c r="F112" s="1403"/>
      <c r="G112" s="1403"/>
      <c r="H112" s="1403"/>
      <c r="I112" s="1403"/>
      <c r="J112" s="1403"/>
      <c r="K112" s="1403"/>
      <c r="L112" s="1403"/>
      <c r="M112" s="1403"/>
      <c r="N112" s="1403"/>
      <c r="O112" s="1403"/>
      <c r="P112" s="1403"/>
      <c r="Q112" s="1403"/>
      <c r="R112" s="1403"/>
      <c r="S112" s="1404"/>
      <c r="T112" s="1401"/>
    </row>
    <row r="113" spans="1:20" s="1402" customFormat="1" x14ac:dyDescent="0.25">
      <c r="A113" s="1403"/>
      <c r="B113" s="1403"/>
      <c r="C113" s="1403"/>
      <c r="D113" s="1403"/>
      <c r="E113" s="1403"/>
      <c r="F113" s="1403"/>
      <c r="G113" s="1403"/>
      <c r="H113" s="1403"/>
      <c r="I113" s="1403"/>
      <c r="J113" s="1403"/>
      <c r="K113" s="1403"/>
      <c r="L113" s="1403"/>
      <c r="M113" s="1403"/>
      <c r="N113" s="1403"/>
      <c r="O113" s="1403"/>
      <c r="P113" s="1403"/>
      <c r="Q113" s="1403"/>
      <c r="R113" s="1403"/>
      <c r="S113" s="1404"/>
      <c r="T113" s="1401"/>
    </row>
    <row r="114" spans="1:20" s="1402" customFormat="1" x14ac:dyDescent="0.25">
      <c r="A114" s="1403"/>
      <c r="B114" s="1403"/>
      <c r="C114" s="1403"/>
      <c r="D114" s="1403"/>
      <c r="E114" s="1403"/>
      <c r="F114" s="1403"/>
      <c r="G114" s="1403"/>
      <c r="H114" s="1403"/>
      <c r="I114" s="1403"/>
      <c r="J114" s="1403"/>
      <c r="K114" s="1403"/>
      <c r="L114" s="1403"/>
      <c r="M114" s="1403"/>
      <c r="N114" s="1403"/>
      <c r="O114" s="1403"/>
      <c r="P114" s="1403"/>
      <c r="Q114" s="1403"/>
      <c r="R114" s="1403"/>
      <c r="S114" s="1404"/>
      <c r="T114" s="1401"/>
    </row>
    <row r="115" spans="1:20" s="1402" customFormat="1" x14ac:dyDescent="0.25">
      <c r="A115" s="1403"/>
      <c r="B115" s="1403"/>
      <c r="C115" s="1403"/>
      <c r="D115" s="1403"/>
      <c r="E115" s="1403"/>
      <c r="F115" s="1403"/>
      <c r="G115" s="1403"/>
      <c r="H115" s="1403"/>
      <c r="I115" s="1403"/>
      <c r="J115" s="1403"/>
      <c r="K115" s="1403"/>
      <c r="L115" s="1403"/>
      <c r="M115" s="1403"/>
      <c r="N115" s="1403"/>
      <c r="O115" s="1403"/>
      <c r="P115" s="1403"/>
      <c r="Q115" s="1403"/>
      <c r="R115" s="1403"/>
      <c r="S115" s="1404"/>
      <c r="T115" s="1401"/>
    </row>
    <row r="116" spans="1:20" s="1402" customFormat="1" x14ac:dyDescent="0.25">
      <c r="A116" s="1403"/>
      <c r="B116" s="1403"/>
      <c r="C116" s="1403"/>
      <c r="D116" s="1403"/>
      <c r="E116" s="1403"/>
      <c r="F116" s="1403"/>
      <c r="G116" s="1403"/>
      <c r="H116" s="1403"/>
      <c r="I116" s="1403"/>
      <c r="J116" s="1403"/>
      <c r="K116" s="1403"/>
      <c r="L116" s="1403"/>
      <c r="M116" s="1403"/>
      <c r="N116" s="1403"/>
      <c r="O116" s="1403"/>
      <c r="P116" s="1403"/>
      <c r="Q116" s="1403"/>
      <c r="R116" s="1403"/>
      <c r="S116" s="1404"/>
      <c r="T116" s="1401"/>
    </row>
    <row r="117" spans="1:20" s="1402" customFormat="1" x14ac:dyDescent="0.25">
      <c r="A117" s="1403"/>
      <c r="B117" s="1403"/>
      <c r="C117" s="1403"/>
      <c r="D117" s="1403"/>
      <c r="E117" s="1403"/>
      <c r="F117" s="1403"/>
      <c r="G117" s="1403"/>
      <c r="H117" s="1403"/>
      <c r="I117" s="1403"/>
      <c r="J117" s="1403"/>
      <c r="K117" s="1403"/>
      <c r="L117" s="1403"/>
      <c r="M117" s="1403"/>
      <c r="N117" s="1403"/>
      <c r="O117" s="1403"/>
      <c r="P117" s="1403"/>
      <c r="Q117" s="1403"/>
      <c r="R117" s="1403"/>
      <c r="S117" s="1404"/>
      <c r="T117" s="1401"/>
    </row>
    <row r="118" spans="1:20" s="1402" customFormat="1" x14ac:dyDescent="0.25">
      <c r="A118" s="1403"/>
      <c r="B118" s="1403"/>
      <c r="C118" s="1403"/>
      <c r="D118" s="1403"/>
      <c r="E118" s="1403"/>
      <c r="F118" s="1403"/>
      <c r="G118" s="1403"/>
      <c r="H118" s="1403"/>
      <c r="I118" s="1403"/>
      <c r="J118" s="1403"/>
      <c r="K118" s="1403"/>
      <c r="L118" s="1403"/>
      <c r="M118" s="1403"/>
      <c r="N118" s="1403"/>
      <c r="O118" s="1403"/>
      <c r="P118" s="1403"/>
      <c r="Q118" s="1403"/>
      <c r="R118" s="1403"/>
      <c r="S118" s="1404"/>
      <c r="T118" s="1401"/>
    </row>
    <row r="119" spans="1:20" s="1402" customFormat="1" x14ac:dyDescent="0.25">
      <c r="A119" s="1403"/>
      <c r="B119" s="1403"/>
      <c r="C119" s="1403"/>
      <c r="D119" s="1403"/>
      <c r="E119" s="1403"/>
      <c r="F119" s="1403"/>
      <c r="G119" s="1403"/>
      <c r="H119" s="1403"/>
      <c r="I119" s="1403"/>
      <c r="J119" s="1403"/>
      <c r="K119" s="1403"/>
      <c r="L119" s="1403"/>
      <c r="M119" s="1403"/>
      <c r="N119" s="1403"/>
      <c r="O119" s="1403"/>
      <c r="P119" s="1403"/>
      <c r="Q119" s="1403"/>
      <c r="R119" s="1403"/>
      <c r="S119" s="1404"/>
      <c r="T119" s="1401"/>
    </row>
    <row r="120" spans="1:20" s="1402" customFormat="1" x14ac:dyDescent="0.25">
      <c r="A120" s="1403"/>
      <c r="B120" s="1403"/>
      <c r="C120" s="1403"/>
      <c r="D120" s="1403"/>
      <c r="E120" s="1403"/>
      <c r="F120" s="1403"/>
      <c r="G120" s="1403"/>
      <c r="H120" s="1403"/>
      <c r="I120" s="1403"/>
      <c r="J120" s="1403"/>
      <c r="K120" s="1403"/>
      <c r="L120" s="1403"/>
      <c r="M120" s="1403"/>
      <c r="N120" s="1403"/>
      <c r="O120" s="1403"/>
      <c r="P120" s="1403"/>
      <c r="Q120" s="1403"/>
      <c r="R120" s="1403"/>
      <c r="S120" s="1404"/>
      <c r="T120" s="1401"/>
    </row>
    <row r="121" spans="1:20" s="1402" customFormat="1" x14ac:dyDescent="0.25">
      <c r="A121" s="1403"/>
      <c r="B121" s="1403"/>
      <c r="C121" s="1403"/>
      <c r="D121" s="1403"/>
      <c r="E121" s="1403"/>
      <c r="F121" s="1403"/>
      <c r="G121" s="1403"/>
      <c r="H121" s="1403"/>
      <c r="I121" s="1403"/>
      <c r="J121" s="1403"/>
      <c r="K121" s="1403"/>
      <c r="L121" s="1403"/>
      <c r="M121" s="1403"/>
      <c r="N121" s="1403"/>
      <c r="O121" s="1403"/>
      <c r="P121" s="1403"/>
      <c r="Q121" s="1403"/>
      <c r="R121" s="1403"/>
      <c r="S121" s="1404"/>
      <c r="T121" s="1401"/>
    </row>
    <row r="122" spans="1:20" s="1402" customFormat="1" x14ac:dyDescent="0.25">
      <c r="A122" s="1403"/>
      <c r="B122" s="1403"/>
      <c r="C122" s="1403"/>
      <c r="D122" s="1403"/>
      <c r="E122" s="1403"/>
      <c r="F122" s="1403"/>
      <c r="G122" s="1403"/>
      <c r="H122" s="1403"/>
      <c r="I122" s="1403"/>
      <c r="J122" s="1403"/>
      <c r="K122" s="1403"/>
      <c r="L122" s="1403"/>
      <c r="M122" s="1403"/>
      <c r="N122" s="1403"/>
      <c r="O122" s="1403"/>
      <c r="P122" s="1403"/>
      <c r="Q122" s="1403"/>
      <c r="R122" s="1403"/>
      <c r="S122" s="1404"/>
      <c r="T122" s="1401"/>
    </row>
    <row r="123" spans="1:20" s="1402" customFormat="1" x14ac:dyDescent="0.25">
      <c r="A123" s="1403"/>
      <c r="B123" s="1403"/>
      <c r="C123" s="1403"/>
      <c r="D123" s="1403"/>
      <c r="E123" s="1403"/>
      <c r="F123" s="1403"/>
      <c r="G123" s="1403"/>
      <c r="H123" s="1403"/>
      <c r="I123" s="1403"/>
      <c r="J123" s="1403"/>
      <c r="K123" s="1403"/>
      <c r="L123" s="1403"/>
      <c r="M123" s="1403"/>
      <c r="N123" s="1403"/>
      <c r="O123" s="1403"/>
      <c r="P123" s="1403"/>
      <c r="Q123" s="1403"/>
      <c r="R123" s="1403"/>
      <c r="S123" s="1404"/>
      <c r="T123" s="1401"/>
    </row>
    <row r="124" spans="1:20" s="1402" customFormat="1" x14ac:dyDescent="0.25">
      <c r="A124" s="1403"/>
      <c r="B124" s="1403"/>
      <c r="C124" s="1403"/>
      <c r="D124" s="1403"/>
      <c r="E124" s="1403"/>
      <c r="F124" s="1403"/>
      <c r="G124" s="1403"/>
      <c r="H124" s="1403"/>
      <c r="I124" s="1403"/>
      <c r="J124" s="1403"/>
      <c r="K124" s="1403"/>
      <c r="L124" s="1403"/>
      <c r="M124" s="1403"/>
      <c r="N124" s="1403"/>
      <c r="O124" s="1403"/>
      <c r="P124" s="1403"/>
      <c r="Q124" s="1403"/>
      <c r="R124" s="1403"/>
      <c r="S124" s="1404"/>
      <c r="T124" s="1401"/>
    </row>
    <row r="125" spans="1:20" s="1402" customFormat="1" x14ac:dyDescent="0.25">
      <c r="A125" s="1403"/>
      <c r="B125" s="1403"/>
      <c r="C125" s="1403"/>
      <c r="D125" s="1403"/>
      <c r="E125" s="1403"/>
      <c r="F125" s="1403"/>
      <c r="G125" s="1403"/>
      <c r="H125" s="1403"/>
      <c r="I125" s="1403"/>
      <c r="J125" s="1403"/>
      <c r="K125" s="1403"/>
      <c r="L125" s="1403"/>
      <c r="M125" s="1403"/>
      <c r="N125" s="1403"/>
      <c r="O125" s="1403"/>
      <c r="P125" s="1403"/>
      <c r="Q125" s="1403"/>
      <c r="R125" s="1403"/>
      <c r="S125" s="1404"/>
      <c r="T125" s="1401"/>
    </row>
    <row r="126" spans="1:20" s="1402" customFormat="1" x14ac:dyDescent="0.25">
      <c r="A126" s="1403"/>
      <c r="B126" s="1403"/>
      <c r="C126" s="1403"/>
      <c r="D126" s="1403"/>
      <c r="E126" s="1403"/>
      <c r="F126" s="1403"/>
      <c r="G126" s="1403"/>
      <c r="H126" s="1403"/>
      <c r="I126" s="1403"/>
      <c r="J126" s="1403"/>
      <c r="K126" s="1403"/>
      <c r="L126" s="1403"/>
      <c r="M126" s="1403"/>
      <c r="N126" s="1403"/>
      <c r="O126" s="1403"/>
      <c r="P126" s="1403"/>
      <c r="Q126" s="1403"/>
      <c r="R126" s="1403"/>
      <c r="S126" s="1404"/>
      <c r="T126" s="1401"/>
    </row>
    <row r="127" spans="1:20" s="1402" customFormat="1" x14ac:dyDescent="0.25">
      <c r="A127" s="1403"/>
      <c r="B127" s="1403"/>
      <c r="C127" s="1403"/>
      <c r="D127" s="1403"/>
      <c r="E127" s="1403"/>
      <c r="F127" s="1403"/>
      <c r="G127" s="1403"/>
      <c r="H127" s="1403"/>
      <c r="I127" s="1403"/>
      <c r="J127" s="1403"/>
      <c r="K127" s="1403"/>
      <c r="L127" s="1403"/>
      <c r="M127" s="1403"/>
      <c r="N127" s="1403"/>
      <c r="O127" s="1403"/>
      <c r="P127" s="1403"/>
      <c r="Q127" s="1403"/>
      <c r="R127" s="1403"/>
      <c r="S127" s="1404"/>
      <c r="T127" s="1401"/>
    </row>
    <row r="128" spans="1:20" s="1402" customFormat="1" x14ac:dyDescent="0.25">
      <c r="A128" s="1403"/>
      <c r="B128" s="1403"/>
      <c r="C128" s="1403"/>
      <c r="D128" s="1403"/>
      <c r="E128" s="1403"/>
      <c r="F128" s="1403"/>
      <c r="G128" s="1403"/>
      <c r="H128" s="1403"/>
      <c r="I128" s="1403"/>
      <c r="J128" s="1403"/>
      <c r="K128" s="1403"/>
      <c r="L128" s="1403"/>
      <c r="M128" s="1403"/>
      <c r="N128" s="1403"/>
      <c r="O128" s="1403"/>
      <c r="P128" s="1403"/>
      <c r="Q128" s="1403"/>
      <c r="R128" s="1403"/>
      <c r="S128" s="1404"/>
      <c r="T128" s="1401"/>
    </row>
    <row r="129" spans="1:20" s="1402" customFormat="1" x14ac:dyDescent="0.25">
      <c r="A129" s="1403"/>
      <c r="B129" s="1403"/>
      <c r="C129" s="1403"/>
      <c r="D129" s="1403"/>
      <c r="E129" s="1403"/>
      <c r="F129" s="1403"/>
      <c r="G129" s="1403"/>
      <c r="H129" s="1403"/>
      <c r="I129" s="1403"/>
      <c r="J129" s="1403"/>
      <c r="K129" s="1403"/>
      <c r="L129" s="1403"/>
      <c r="M129" s="1403"/>
      <c r="N129" s="1403"/>
      <c r="O129" s="1403"/>
      <c r="P129" s="1403"/>
      <c r="Q129" s="1403"/>
      <c r="R129" s="1403"/>
      <c r="S129" s="1404"/>
      <c r="T129" s="1401"/>
    </row>
    <row r="130" spans="1:20" s="1402" customFormat="1" x14ac:dyDescent="0.25">
      <c r="A130" s="1403"/>
      <c r="B130" s="1403"/>
      <c r="C130" s="1403"/>
      <c r="D130" s="1403"/>
      <c r="E130" s="1403"/>
      <c r="F130" s="1403"/>
      <c r="G130" s="1403"/>
      <c r="H130" s="1403"/>
      <c r="I130" s="1403"/>
      <c r="J130" s="1403"/>
      <c r="K130" s="1403"/>
      <c r="L130" s="1403"/>
      <c r="M130" s="1403"/>
      <c r="N130" s="1403"/>
      <c r="O130" s="1403"/>
      <c r="P130" s="1403"/>
      <c r="Q130" s="1403"/>
      <c r="R130" s="1403"/>
      <c r="S130" s="1404"/>
      <c r="T130" s="1401"/>
    </row>
    <row r="131" spans="1:20" s="1402" customFormat="1" x14ac:dyDescent="0.25">
      <c r="A131" s="1403"/>
      <c r="B131" s="1403"/>
      <c r="C131" s="1403"/>
      <c r="D131" s="1403"/>
      <c r="E131" s="1403"/>
      <c r="F131" s="1403"/>
      <c r="G131" s="1403"/>
      <c r="H131" s="1403"/>
      <c r="I131" s="1403"/>
      <c r="J131" s="1403"/>
      <c r="K131" s="1403"/>
      <c r="L131" s="1403"/>
      <c r="M131" s="1403"/>
      <c r="N131" s="1403"/>
      <c r="O131" s="1403"/>
      <c r="P131" s="1403"/>
      <c r="Q131" s="1403"/>
      <c r="R131" s="1403"/>
      <c r="S131" s="1404"/>
      <c r="T131" s="1401"/>
    </row>
    <row r="132" spans="1:20" s="1402" customFormat="1" x14ac:dyDescent="0.25">
      <c r="A132" s="1403"/>
      <c r="B132" s="1403"/>
      <c r="C132" s="1403"/>
      <c r="D132" s="1403"/>
      <c r="E132" s="1403"/>
      <c r="F132" s="1403"/>
      <c r="G132" s="1403"/>
      <c r="H132" s="1403"/>
      <c r="I132" s="1403"/>
      <c r="J132" s="1403"/>
      <c r="K132" s="1403"/>
      <c r="L132" s="1403"/>
      <c r="M132" s="1403"/>
      <c r="N132" s="1403"/>
      <c r="O132" s="1403"/>
      <c r="P132" s="1403"/>
      <c r="Q132" s="1403"/>
      <c r="R132" s="1403"/>
      <c r="S132" s="1404"/>
      <c r="T132" s="1401"/>
    </row>
    <row r="133" spans="1:20" s="1402" customFormat="1" x14ac:dyDescent="0.25">
      <c r="A133" s="1403"/>
      <c r="B133" s="1403"/>
      <c r="C133" s="1403"/>
      <c r="D133" s="1403"/>
      <c r="E133" s="1403"/>
      <c r="F133" s="1403"/>
      <c r="G133" s="1403"/>
      <c r="H133" s="1403"/>
      <c r="I133" s="1403"/>
      <c r="J133" s="1403"/>
      <c r="K133" s="1403"/>
      <c r="L133" s="1403"/>
      <c r="M133" s="1403"/>
      <c r="N133" s="1403"/>
      <c r="O133" s="1403"/>
      <c r="P133" s="1403"/>
      <c r="Q133" s="1403"/>
      <c r="R133" s="1403"/>
      <c r="S133" s="1404"/>
      <c r="T133" s="1401"/>
    </row>
    <row r="134" spans="1:20" s="1402" customFormat="1" x14ac:dyDescent="0.25">
      <c r="A134" s="1403"/>
      <c r="B134" s="1403"/>
      <c r="C134" s="1403"/>
      <c r="D134" s="1403"/>
      <c r="E134" s="1403"/>
      <c r="F134" s="1403"/>
      <c r="G134" s="1403"/>
      <c r="H134" s="1403"/>
      <c r="I134" s="1403"/>
      <c r="J134" s="1403"/>
      <c r="K134" s="1403"/>
      <c r="L134" s="1403"/>
      <c r="M134" s="1403"/>
      <c r="N134" s="1403"/>
      <c r="O134" s="1403"/>
      <c r="P134" s="1403"/>
      <c r="Q134" s="1403"/>
      <c r="R134" s="1403"/>
      <c r="S134" s="1404"/>
      <c r="T134" s="1401"/>
    </row>
    <row r="135" spans="1:20" s="1402" customFormat="1" x14ac:dyDescent="0.25">
      <c r="A135" s="1403"/>
      <c r="B135" s="1403"/>
      <c r="C135" s="1403"/>
      <c r="D135" s="1403"/>
      <c r="E135" s="1403"/>
      <c r="F135" s="1403"/>
      <c r="G135" s="1403"/>
      <c r="H135" s="1403"/>
      <c r="I135" s="1403"/>
      <c r="J135" s="1403"/>
      <c r="K135" s="1403"/>
      <c r="L135" s="1403"/>
      <c r="M135" s="1403"/>
      <c r="N135" s="1403"/>
      <c r="O135" s="1403"/>
      <c r="P135" s="1403"/>
      <c r="Q135" s="1403"/>
      <c r="R135" s="1403"/>
      <c r="S135" s="1404"/>
      <c r="T135" s="1401"/>
    </row>
    <row r="136" spans="1:20" s="1402" customFormat="1" x14ac:dyDescent="0.25">
      <c r="A136" s="1403"/>
      <c r="B136" s="1403"/>
      <c r="C136" s="1403"/>
      <c r="D136" s="1403"/>
      <c r="E136" s="1403"/>
      <c r="F136" s="1403"/>
      <c r="G136" s="1403"/>
      <c r="H136" s="1403"/>
      <c r="I136" s="1403"/>
      <c r="J136" s="1403"/>
      <c r="K136" s="1403"/>
      <c r="L136" s="1403"/>
      <c r="M136" s="1403"/>
      <c r="N136" s="1403"/>
      <c r="O136" s="1403"/>
      <c r="P136" s="1403"/>
      <c r="Q136" s="1403"/>
      <c r="R136" s="1403"/>
      <c r="S136" s="1404"/>
      <c r="T136" s="1401"/>
    </row>
    <row r="137" spans="1:20" s="1402" customFormat="1" x14ac:dyDescent="0.25">
      <c r="A137" s="1403"/>
      <c r="B137" s="1403"/>
      <c r="C137" s="1403"/>
      <c r="D137" s="1403"/>
      <c r="E137" s="1403"/>
      <c r="F137" s="1403"/>
      <c r="G137" s="1403"/>
      <c r="H137" s="1403"/>
      <c r="I137" s="1403"/>
      <c r="J137" s="1403"/>
      <c r="K137" s="1403"/>
      <c r="L137" s="1403"/>
      <c r="M137" s="1403"/>
      <c r="N137" s="1403"/>
      <c r="O137" s="1403"/>
      <c r="P137" s="1403"/>
      <c r="Q137" s="1403"/>
      <c r="R137" s="1403"/>
      <c r="S137" s="1404"/>
      <c r="T137" s="1401"/>
    </row>
    <row r="138" spans="1:20" s="1402" customFormat="1" x14ac:dyDescent="0.25">
      <c r="A138" s="1403"/>
      <c r="B138" s="1403"/>
      <c r="C138" s="1403"/>
      <c r="D138" s="1403"/>
      <c r="E138" s="1403"/>
      <c r="F138" s="1403"/>
      <c r="G138" s="1403"/>
      <c r="H138" s="1403"/>
      <c r="I138" s="1403"/>
      <c r="J138" s="1403"/>
      <c r="K138" s="1403"/>
      <c r="L138" s="1403"/>
      <c r="M138" s="1403"/>
      <c r="N138" s="1403"/>
      <c r="O138" s="1403"/>
      <c r="P138" s="1403"/>
      <c r="Q138" s="1403"/>
      <c r="R138" s="1403"/>
      <c r="S138" s="1404"/>
      <c r="T138" s="1401"/>
    </row>
    <row r="139" spans="1:20" s="1402" customFormat="1" x14ac:dyDescent="0.25">
      <c r="A139" s="1403"/>
      <c r="B139" s="1403"/>
      <c r="C139" s="1403"/>
      <c r="D139" s="1403"/>
      <c r="E139" s="1403"/>
      <c r="F139" s="1403"/>
      <c r="G139" s="1403"/>
      <c r="H139" s="1403"/>
      <c r="I139" s="1403"/>
      <c r="J139" s="1403"/>
      <c r="K139" s="1403"/>
      <c r="L139" s="1403"/>
      <c r="M139" s="1403"/>
      <c r="N139" s="1403"/>
      <c r="O139" s="1403"/>
      <c r="P139" s="1403"/>
      <c r="Q139" s="1403"/>
      <c r="R139" s="1403"/>
      <c r="S139" s="1404"/>
      <c r="T139" s="1401"/>
    </row>
    <row r="140" spans="1:20" s="1402" customFormat="1" x14ac:dyDescent="0.25">
      <c r="A140" s="1403"/>
      <c r="B140" s="1403"/>
      <c r="C140" s="1403"/>
      <c r="D140" s="1403"/>
      <c r="E140" s="1403"/>
      <c r="F140" s="1403"/>
      <c r="G140" s="1403"/>
      <c r="H140" s="1403"/>
      <c r="I140" s="1403"/>
      <c r="J140" s="1403"/>
      <c r="K140" s="1403"/>
      <c r="L140" s="1403"/>
      <c r="M140" s="1403"/>
      <c r="N140" s="1403"/>
      <c r="O140" s="1403"/>
      <c r="P140" s="1403"/>
      <c r="Q140" s="1403"/>
      <c r="R140" s="1403"/>
      <c r="S140" s="1404"/>
      <c r="T140" s="1401"/>
    </row>
    <row r="141" spans="1:20" s="1402" customFormat="1" x14ac:dyDescent="0.25">
      <c r="A141" s="1403"/>
      <c r="B141" s="1403"/>
      <c r="C141" s="1403"/>
      <c r="D141" s="1403"/>
      <c r="E141" s="1403"/>
      <c r="F141" s="1403"/>
      <c r="G141" s="1403"/>
      <c r="H141" s="1403"/>
      <c r="I141" s="1403"/>
      <c r="J141" s="1403"/>
      <c r="K141" s="1403"/>
      <c r="L141" s="1403"/>
      <c r="M141" s="1403"/>
      <c r="N141" s="1403"/>
      <c r="O141" s="1403"/>
      <c r="P141" s="1403"/>
      <c r="Q141" s="1403"/>
      <c r="R141" s="1403"/>
      <c r="S141" s="1404"/>
      <c r="T141" s="1401"/>
    </row>
    <row r="142" spans="1:20" s="1402" customFormat="1" x14ac:dyDescent="0.25">
      <c r="A142" s="1403"/>
      <c r="B142" s="1403"/>
      <c r="C142" s="1403"/>
      <c r="D142" s="1403"/>
      <c r="E142" s="1403"/>
      <c r="F142" s="1403"/>
      <c r="G142" s="1403"/>
      <c r="H142" s="1403"/>
      <c r="I142" s="1403"/>
      <c r="J142" s="1403"/>
      <c r="K142" s="1403"/>
      <c r="L142" s="1403"/>
      <c r="M142" s="1403"/>
      <c r="N142" s="1403"/>
      <c r="O142" s="1403"/>
      <c r="P142" s="1403"/>
      <c r="Q142" s="1403"/>
      <c r="R142" s="1403"/>
      <c r="S142" s="1404"/>
      <c r="T142" s="1401"/>
    </row>
    <row r="143" spans="1:20" s="1451" customFormat="1" x14ac:dyDescent="0.25">
      <c r="A143" s="1449"/>
      <c r="B143" s="1449"/>
      <c r="C143" s="1449"/>
      <c r="D143" s="1449"/>
      <c r="E143" s="1449"/>
      <c r="F143" s="1449"/>
      <c r="G143" s="1449"/>
      <c r="H143" s="1449"/>
      <c r="I143" s="1449"/>
      <c r="J143" s="1449"/>
      <c r="K143" s="1449"/>
      <c r="L143" s="1449"/>
      <c r="M143" s="1449"/>
      <c r="N143" s="1449"/>
      <c r="O143" s="1449"/>
      <c r="P143" s="1449"/>
      <c r="Q143" s="1449"/>
      <c r="R143" s="1449"/>
      <c r="S143" s="1450"/>
      <c r="T143" s="1398"/>
    </row>
    <row r="144" spans="1:20" s="1451" customFormat="1" x14ac:dyDescent="0.25">
      <c r="A144" s="1449"/>
      <c r="B144" s="1449"/>
      <c r="C144" s="1449"/>
      <c r="D144" s="1449"/>
      <c r="E144" s="1449"/>
      <c r="F144" s="1449"/>
      <c r="G144" s="1449"/>
      <c r="H144" s="1449"/>
      <c r="I144" s="1449"/>
      <c r="J144" s="1449"/>
      <c r="K144" s="1449"/>
      <c r="L144" s="1449"/>
      <c r="M144" s="1449"/>
      <c r="N144" s="1449"/>
      <c r="O144" s="1449"/>
      <c r="P144" s="1449"/>
      <c r="Q144" s="1449"/>
      <c r="R144" s="1449"/>
      <c r="S144" s="1450"/>
      <c r="T144" s="1398"/>
    </row>
    <row r="145" spans="1:20" s="1451" customFormat="1" x14ac:dyDescent="0.25">
      <c r="A145" s="1449"/>
      <c r="B145" s="1449"/>
      <c r="C145" s="1449"/>
      <c r="D145" s="1449"/>
      <c r="E145" s="1449"/>
      <c r="F145" s="1449"/>
      <c r="G145" s="1449"/>
      <c r="H145" s="1449"/>
      <c r="I145" s="1449"/>
      <c r="J145" s="1449"/>
      <c r="K145" s="1449"/>
      <c r="L145" s="1449"/>
      <c r="M145" s="1449"/>
      <c r="N145" s="1449"/>
      <c r="O145" s="1449"/>
      <c r="P145" s="1449"/>
      <c r="Q145" s="1449"/>
      <c r="R145" s="1449"/>
      <c r="S145" s="1450"/>
      <c r="T145" s="1398"/>
    </row>
    <row r="146" spans="1:20" s="1451" customFormat="1" x14ac:dyDescent="0.25">
      <c r="A146" s="1449"/>
      <c r="B146" s="1449"/>
      <c r="C146" s="1449"/>
      <c r="D146" s="1449"/>
      <c r="E146" s="1449"/>
      <c r="F146" s="1449"/>
      <c r="G146" s="1449"/>
      <c r="H146" s="1449"/>
      <c r="I146" s="1449"/>
      <c r="J146" s="1449"/>
      <c r="K146" s="1449"/>
      <c r="L146" s="1449"/>
      <c r="M146" s="1449"/>
      <c r="N146" s="1449"/>
      <c r="O146" s="1449"/>
      <c r="P146" s="1449"/>
      <c r="Q146" s="1449"/>
      <c r="R146" s="1449"/>
      <c r="S146" s="1450"/>
      <c r="T146" s="1398"/>
    </row>
    <row r="147" spans="1:20" s="1451" customFormat="1" x14ac:dyDescent="0.25">
      <c r="A147" s="1449"/>
      <c r="B147" s="1449"/>
      <c r="C147" s="1449"/>
      <c r="D147" s="1449"/>
      <c r="E147" s="1449"/>
      <c r="F147" s="1449"/>
      <c r="G147" s="1449"/>
      <c r="H147" s="1449"/>
      <c r="I147" s="1449"/>
      <c r="J147" s="1449"/>
      <c r="K147" s="1449"/>
      <c r="L147" s="1449"/>
      <c r="M147" s="1449"/>
      <c r="N147" s="1449"/>
      <c r="O147" s="1449"/>
      <c r="P147" s="1449"/>
      <c r="Q147" s="1449"/>
      <c r="R147" s="1449"/>
      <c r="S147" s="1450"/>
      <c r="T147" s="1398"/>
    </row>
    <row r="148" spans="1:20" s="1451" customFormat="1" x14ac:dyDescent="0.25">
      <c r="A148" s="1449"/>
      <c r="B148" s="1449"/>
      <c r="C148" s="1449"/>
      <c r="D148" s="1449"/>
      <c r="E148" s="1449"/>
      <c r="F148" s="1449"/>
      <c r="G148" s="1449"/>
      <c r="H148" s="1449"/>
      <c r="I148" s="1449"/>
      <c r="J148" s="1449"/>
      <c r="K148" s="1449"/>
      <c r="L148" s="1449"/>
      <c r="M148" s="1449"/>
      <c r="N148" s="1449"/>
      <c r="O148" s="1449"/>
      <c r="P148" s="1449"/>
      <c r="Q148" s="1449"/>
      <c r="R148" s="1449"/>
      <c r="S148" s="1450"/>
      <c r="T148" s="1398"/>
    </row>
    <row r="149" spans="1:20" s="1451" customFormat="1" x14ac:dyDescent="0.25">
      <c r="A149" s="1449"/>
      <c r="B149" s="1449"/>
      <c r="C149" s="1449"/>
      <c r="D149" s="1449"/>
      <c r="E149" s="1449"/>
      <c r="F149" s="1449"/>
      <c r="G149" s="1449"/>
      <c r="H149" s="1449"/>
      <c r="I149" s="1449"/>
      <c r="J149" s="1449"/>
      <c r="K149" s="1449"/>
      <c r="L149" s="1449"/>
      <c r="M149" s="1449"/>
      <c r="N149" s="1449"/>
      <c r="O149" s="1449"/>
      <c r="P149" s="1449"/>
      <c r="Q149" s="1449"/>
      <c r="R149" s="1449"/>
      <c r="S149" s="1450"/>
      <c r="T149" s="1398"/>
    </row>
    <row r="150" spans="1:20" s="1451" customFormat="1" x14ac:dyDescent="0.25">
      <c r="A150" s="1449"/>
      <c r="B150" s="1449"/>
      <c r="C150" s="1449"/>
      <c r="D150" s="1449"/>
      <c r="E150" s="1449"/>
      <c r="F150" s="1449"/>
      <c r="G150" s="1449"/>
      <c r="H150" s="1449"/>
      <c r="I150" s="1449"/>
      <c r="J150" s="1449"/>
      <c r="K150" s="1449"/>
      <c r="L150" s="1449"/>
      <c r="M150" s="1449"/>
      <c r="N150" s="1449"/>
      <c r="O150" s="1449"/>
      <c r="P150" s="1449"/>
      <c r="Q150" s="1449"/>
      <c r="R150" s="1449"/>
      <c r="S150" s="1450"/>
      <c r="T150" s="1398"/>
    </row>
    <row r="151" spans="1:20" s="1451" customFormat="1" x14ac:dyDescent="0.25">
      <c r="A151" s="1449"/>
      <c r="B151" s="1449"/>
      <c r="C151" s="1449"/>
      <c r="D151" s="1449"/>
      <c r="E151" s="1449"/>
      <c r="F151" s="1449"/>
      <c r="G151" s="1449"/>
      <c r="H151" s="1449"/>
      <c r="I151" s="1449"/>
      <c r="J151" s="1449"/>
      <c r="K151" s="1449"/>
      <c r="L151" s="1449"/>
      <c r="M151" s="1449"/>
      <c r="N151" s="1449"/>
      <c r="O151" s="1449"/>
      <c r="P151" s="1449"/>
      <c r="Q151" s="1449"/>
      <c r="R151" s="1449"/>
      <c r="S151" s="1450"/>
      <c r="T151" s="1398"/>
    </row>
    <row r="152" spans="1:20" s="1451" customFormat="1" x14ac:dyDescent="0.25">
      <c r="A152" s="1449"/>
      <c r="B152" s="1449"/>
      <c r="C152" s="1449"/>
      <c r="D152" s="1449"/>
      <c r="E152" s="1449"/>
      <c r="F152" s="1449"/>
      <c r="G152" s="1449"/>
      <c r="H152" s="1449"/>
      <c r="I152" s="1449"/>
      <c r="J152" s="1449"/>
      <c r="K152" s="1449"/>
      <c r="L152" s="1449"/>
      <c r="M152" s="1449"/>
      <c r="N152" s="1449"/>
      <c r="O152" s="1449"/>
      <c r="P152" s="1449"/>
      <c r="Q152" s="1449"/>
      <c r="R152" s="1449"/>
      <c r="S152" s="1450"/>
      <c r="T152" s="1398"/>
    </row>
    <row r="153" spans="1:20" s="1451" customFormat="1" x14ac:dyDescent="0.25">
      <c r="A153" s="1449"/>
      <c r="B153" s="1449"/>
      <c r="C153" s="1449"/>
      <c r="D153" s="1449"/>
      <c r="E153" s="1449"/>
      <c r="F153" s="1449"/>
      <c r="G153" s="1449"/>
      <c r="H153" s="1449"/>
      <c r="I153" s="1449"/>
      <c r="J153" s="1449"/>
      <c r="K153" s="1449"/>
      <c r="L153" s="1449"/>
      <c r="M153" s="1449"/>
      <c r="N153" s="1449"/>
      <c r="O153" s="1449"/>
      <c r="P153" s="1449"/>
      <c r="Q153" s="1449"/>
      <c r="R153" s="1449"/>
      <c r="S153" s="1450"/>
      <c r="T153" s="1398"/>
    </row>
    <row r="154" spans="1:20" s="1451" customFormat="1" x14ac:dyDescent="0.25">
      <c r="A154" s="1449"/>
      <c r="B154" s="1449"/>
      <c r="C154" s="1449"/>
      <c r="D154" s="1449"/>
      <c r="E154" s="1449"/>
      <c r="F154" s="1449"/>
      <c r="G154" s="1449"/>
      <c r="H154" s="1449"/>
      <c r="I154" s="1449"/>
      <c r="J154" s="1449"/>
      <c r="K154" s="1449"/>
      <c r="L154" s="1449"/>
      <c r="M154" s="1449"/>
      <c r="N154" s="1449"/>
      <c r="O154" s="1449"/>
      <c r="P154" s="1449"/>
      <c r="Q154" s="1449"/>
      <c r="R154" s="1449"/>
      <c r="S154" s="1450"/>
      <c r="T154" s="1398"/>
    </row>
    <row r="155" spans="1:20" s="1451" customFormat="1" x14ac:dyDescent="0.25">
      <c r="A155" s="1449"/>
      <c r="B155" s="1449"/>
      <c r="C155" s="1449"/>
      <c r="D155" s="1449"/>
      <c r="E155" s="1449"/>
      <c r="F155" s="1449"/>
      <c r="G155" s="1449"/>
      <c r="H155" s="1449"/>
      <c r="I155" s="1449"/>
      <c r="J155" s="1449"/>
      <c r="K155" s="1449"/>
      <c r="L155" s="1449"/>
      <c r="M155" s="1449"/>
      <c r="N155" s="1449"/>
      <c r="O155" s="1449"/>
      <c r="P155" s="1449"/>
      <c r="Q155" s="1449"/>
      <c r="R155" s="1449"/>
      <c r="S155" s="1450"/>
      <c r="T155" s="1398"/>
    </row>
    <row r="156" spans="1:20" s="1451" customFormat="1" x14ac:dyDescent="0.25">
      <c r="A156" s="1449"/>
      <c r="B156" s="1449"/>
      <c r="C156" s="1449"/>
      <c r="D156" s="1449"/>
      <c r="E156" s="1449"/>
      <c r="F156" s="1449"/>
      <c r="G156" s="1449"/>
      <c r="H156" s="1449"/>
      <c r="I156" s="1449"/>
      <c r="J156" s="1449"/>
      <c r="K156" s="1449"/>
      <c r="L156" s="1449"/>
      <c r="M156" s="1449"/>
      <c r="N156" s="1449"/>
      <c r="O156" s="1449"/>
      <c r="P156" s="1449"/>
      <c r="Q156" s="1449"/>
      <c r="R156" s="1449"/>
      <c r="S156" s="1450"/>
      <c r="T156" s="1398"/>
    </row>
    <row r="157" spans="1:20" s="1451" customFormat="1" x14ac:dyDescent="0.25">
      <c r="A157" s="1449"/>
      <c r="B157" s="1449"/>
      <c r="C157" s="1449"/>
      <c r="D157" s="1449"/>
      <c r="E157" s="1449"/>
      <c r="F157" s="1449"/>
      <c r="G157" s="1449"/>
      <c r="H157" s="1449"/>
      <c r="I157" s="1449"/>
      <c r="J157" s="1449"/>
      <c r="K157" s="1449"/>
      <c r="L157" s="1449"/>
      <c r="M157" s="1449"/>
      <c r="N157" s="1449"/>
      <c r="O157" s="1449"/>
      <c r="P157" s="1449"/>
      <c r="Q157" s="1449"/>
      <c r="R157" s="1449"/>
      <c r="S157" s="1450"/>
      <c r="T157" s="1398"/>
    </row>
    <row r="158" spans="1:20" s="1451" customFormat="1" x14ac:dyDescent="0.25">
      <c r="A158" s="1449"/>
      <c r="B158" s="1449"/>
      <c r="C158" s="1449"/>
      <c r="D158" s="1449"/>
      <c r="E158" s="1449"/>
      <c r="F158" s="1449"/>
      <c r="G158" s="1449"/>
      <c r="H158" s="1449"/>
      <c r="I158" s="1449"/>
      <c r="J158" s="1449"/>
      <c r="K158" s="1449"/>
      <c r="L158" s="1449"/>
      <c r="M158" s="1449"/>
      <c r="N158" s="1449"/>
      <c r="O158" s="1449"/>
      <c r="P158" s="1449"/>
      <c r="Q158" s="1449"/>
      <c r="R158" s="1449"/>
      <c r="S158" s="1450"/>
      <c r="T158" s="1398"/>
    </row>
    <row r="159" spans="1:20" s="1451" customFormat="1" x14ac:dyDescent="0.25">
      <c r="A159" s="1449"/>
      <c r="B159" s="1449"/>
      <c r="C159" s="1449"/>
      <c r="D159" s="1449"/>
      <c r="E159" s="1449"/>
      <c r="F159" s="1449"/>
      <c r="G159" s="1449"/>
      <c r="H159" s="1449"/>
      <c r="I159" s="1449"/>
      <c r="J159" s="1449"/>
      <c r="K159" s="1449"/>
      <c r="L159" s="1449"/>
      <c r="M159" s="1449"/>
      <c r="N159" s="1449"/>
      <c r="O159" s="1449"/>
      <c r="P159" s="1449"/>
      <c r="Q159" s="1449"/>
      <c r="R159" s="1449"/>
      <c r="S159" s="1450"/>
      <c r="T159" s="1398"/>
    </row>
    <row r="160" spans="1:20" s="1451" customFormat="1" x14ac:dyDescent="0.25">
      <c r="A160" s="1449"/>
      <c r="B160" s="1449"/>
      <c r="C160" s="1449"/>
      <c r="D160" s="1449"/>
      <c r="E160" s="1449"/>
      <c r="F160" s="1449"/>
      <c r="G160" s="1449"/>
      <c r="H160" s="1449"/>
      <c r="I160" s="1449"/>
      <c r="J160" s="1449"/>
      <c r="K160" s="1449"/>
      <c r="L160" s="1449"/>
      <c r="M160" s="1449"/>
      <c r="N160" s="1449"/>
      <c r="O160" s="1449"/>
      <c r="P160" s="1449"/>
      <c r="Q160" s="1449"/>
      <c r="R160" s="1449"/>
      <c r="S160" s="1450"/>
      <c r="T160" s="1398"/>
    </row>
    <row r="161" spans="1:20" s="1451" customFormat="1" x14ac:dyDescent="0.25">
      <c r="A161" s="1449"/>
      <c r="B161" s="1449"/>
      <c r="C161" s="1449"/>
      <c r="D161" s="1449"/>
      <c r="E161" s="1449"/>
      <c r="F161" s="1449"/>
      <c r="G161" s="1449"/>
      <c r="H161" s="1449"/>
      <c r="I161" s="1449"/>
      <c r="J161" s="1449"/>
      <c r="K161" s="1449"/>
      <c r="L161" s="1449"/>
      <c r="M161" s="1449"/>
      <c r="N161" s="1449"/>
      <c r="O161" s="1449"/>
      <c r="P161" s="1449"/>
      <c r="Q161" s="1449"/>
      <c r="R161" s="1449"/>
      <c r="S161" s="1450"/>
      <c r="T161" s="1398"/>
    </row>
    <row r="162" spans="1:20" s="1451" customFormat="1" x14ac:dyDescent="0.25">
      <c r="A162" s="1449"/>
      <c r="B162" s="1449"/>
      <c r="C162" s="1449"/>
      <c r="D162" s="1449"/>
      <c r="E162" s="1449"/>
      <c r="F162" s="1449"/>
      <c r="G162" s="1449"/>
      <c r="H162" s="1449"/>
      <c r="I162" s="1449"/>
      <c r="J162" s="1449"/>
      <c r="K162" s="1449"/>
      <c r="L162" s="1449"/>
      <c r="M162" s="1449"/>
      <c r="N162" s="1449"/>
      <c r="O162" s="1449"/>
      <c r="P162" s="1449"/>
      <c r="Q162" s="1449"/>
      <c r="R162" s="1449"/>
      <c r="S162" s="1450"/>
      <c r="T162" s="1398"/>
    </row>
    <row r="163" spans="1:20" s="1451" customFormat="1" x14ac:dyDescent="0.25">
      <c r="A163" s="1449"/>
      <c r="B163" s="1449"/>
      <c r="C163" s="1449"/>
      <c r="D163" s="1449"/>
      <c r="E163" s="1449"/>
      <c r="F163" s="1449"/>
      <c r="G163" s="1449"/>
      <c r="H163" s="1449"/>
      <c r="I163" s="1449"/>
      <c r="J163" s="1449"/>
      <c r="K163" s="1449"/>
      <c r="L163" s="1449"/>
      <c r="M163" s="1449"/>
      <c r="N163" s="1449"/>
      <c r="O163" s="1449"/>
      <c r="P163" s="1449"/>
      <c r="Q163" s="1449"/>
      <c r="R163" s="1449"/>
      <c r="S163" s="1450"/>
      <c r="T163" s="1398"/>
    </row>
    <row r="164" spans="1:20" s="1451" customFormat="1" x14ac:dyDescent="0.25">
      <c r="A164" s="1449"/>
      <c r="B164" s="1449"/>
      <c r="C164" s="1449"/>
      <c r="D164" s="1449"/>
      <c r="E164" s="1449"/>
      <c r="F164" s="1449"/>
      <c r="G164" s="1449"/>
      <c r="H164" s="1449"/>
      <c r="I164" s="1449"/>
      <c r="J164" s="1449"/>
      <c r="K164" s="1449"/>
      <c r="L164" s="1449"/>
      <c r="M164" s="1449"/>
      <c r="N164" s="1449"/>
      <c r="O164" s="1449"/>
      <c r="P164" s="1449"/>
      <c r="Q164" s="1449"/>
      <c r="R164" s="1449"/>
      <c r="S164" s="1450"/>
      <c r="T164" s="1398"/>
    </row>
    <row r="165" spans="1:20" s="1451" customFormat="1" x14ac:dyDescent="0.25">
      <c r="A165" s="1449"/>
      <c r="B165" s="1449"/>
      <c r="C165" s="1449"/>
      <c r="D165" s="1449"/>
      <c r="E165" s="1449"/>
      <c r="F165" s="1449"/>
      <c r="G165" s="1449"/>
      <c r="H165" s="1449"/>
      <c r="I165" s="1449"/>
      <c r="J165" s="1449"/>
      <c r="K165" s="1449"/>
      <c r="L165" s="1449"/>
      <c r="M165" s="1449"/>
      <c r="N165" s="1449"/>
      <c r="O165" s="1449"/>
      <c r="P165" s="1449"/>
      <c r="Q165" s="1449"/>
      <c r="R165" s="1449"/>
      <c r="S165" s="1450"/>
      <c r="T165" s="1398"/>
    </row>
    <row r="166" spans="1:20" s="1451" customFormat="1" x14ac:dyDescent="0.25">
      <c r="A166" s="1449"/>
      <c r="B166" s="1449"/>
      <c r="C166" s="1449"/>
      <c r="D166" s="1449"/>
      <c r="E166" s="1449"/>
      <c r="F166" s="1449"/>
      <c r="G166" s="1449"/>
      <c r="H166" s="1449"/>
      <c r="I166" s="1449"/>
      <c r="J166" s="1449"/>
      <c r="K166" s="1449"/>
      <c r="L166" s="1449"/>
      <c r="M166" s="1449"/>
      <c r="N166" s="1449"/>
      <c r="O166" s="1449"/>
      <c r="P166" s="1449"/>
      <c r="Q166" s="1449"/>
      <c r="R166" s="1449"/>
      <c r="S166" s="1450"/>
      <c r="T166" s="1398"/>
    </row>
    <row r="167" spans="1:20" s="1451" customFormat="1" x14ac:dyDescent="0.25">
      <c r="A167" s="1449"/>
      <c r="B167" s="1449"/>
      <c r="C167" s="1449"/>
      <c r="D167" s="1449"/>
      <c r="E167" s="1449"/>
      <c r="F167" s="1449"/>
      <c r="G167" s="1449"/>
      <c r="H167" s="1449"/>
      <c r="I167" s="1449"/>
      <c r="J167" s="1449"/>
      <c r="K167" s="1449"/>
      <c r="L167" s="1449"/>
      <c r="M167" s="1449"/>
      <c r="N167" s="1449"/>
      <c r="O167" s="1449"/>
      <c r="P167" s="1449"/>
      <c r="Q167" s="1449"/>
      <c r="R167" s="1449"/>
      <c r="S167" s="1450"/>
      <c r="T167" s="1398"/>
    </row>
    <row r="168" spans="1:20" s="1451" customFormat="1" x14ac:dyDescent="0.25">
      <c r="A168" s="1449"/>
      <c r="B168" s="1449"/>
      <c r="C168" s="1449"/>
      <c r="D168" s="1449"/>
      <c r="E168" s="1449"/>
      <c r="F168" s="1449"/>
      <c r="G168" s="1449"/>
      <c r="H168" s="1449"/>
      <c r="I168" s="1449"/>
      <c r="J168" s="1449"/>
      <c r="K168" s="1449"/>
      <c r="L168" s="1449"/>
      <c r="M168" s="1449"/>
      <c r="N168" s="1449"/>
      <c r="O168" s="1449"/>
      <c r="P168" s="1449"/>
      <c r="Q168" s="1449"/>
      <c r="R168" s="1449"/>
      <c r="S168" s="1450"/>
      <c r="T168" s="1398"/>
    </row>
    <row r="169" spans="1:20" s="1451" customFormat="1" x14ac:dyDescent="0.25">
      <c r="A169" s="1449"/>
      <c r="B169" s="1449"/>
      <c r="C169" s="1449"/>
      <c r="D169" s="1449"/>
      <c r="E169" s="1449"/>
      <c r="F169" s="1449"/>
      <c r="G169" s="1449"/>
      <c r="H169" s="1449"/>
      <c r="I169" s="1449"/>
      <c r="J169" s="1449"/>
      <c r="K169" s="1449"/>
      <c r="L169" s="1449"/>
      <c r="M169" s="1449"/>
      <c r="N169" s="1449"/>
      <c r="O169" s="1449"/>
      <c r="P169" s="1449"/>
      <c r="Q169" s="1449"/>
      <c r="R169" s="1449"/>
      <c r="S169" s="1450"/>
      <c r="T169" s="1398"/>
    </row>
    <row r="170" spans="1:20" s="1451" customFormat="1" x14ac:dyDescent="0.25">
      <c r="A170" s="1449"/>
      <c r="B170" s="1449"/>
      <c r="C170" s="1449"/>
      <c r="D170" s="1449"/>
      <c r="E170" s="1449"/>
      <c r="F170" s="1449"/>
      <c r="G170" s="1449"/>
      <c r="H170" s="1449"/>
      <c r="I170" s="1449"/>
      <c r="J170" s="1449"/>
      <c r="K170" s="1449"/>
      <c r="L170" s="1449"/>
      <c r="M170" s="1449"/>
      <c r="N170" s="1449"/>
      <c r="O170" s="1449"/>
      <c r="P170" s="1449"/>
      <c r="Q170" s="1449"/>
      <c r="R170" s="1449"/>
      <c r="S170" s="1450"/>
      <c r="T170" s="1398"/>
    </row>
    <row r="171" spans="1:20" s="1451" customFormat="1" x14ac:dyDescent="0.25">
      <c r="A171" s="1449"/>
      <c r="B171" s="1449"/>
      <c r="C171" s="1449"/>
      <c r="D171" s="1449"/>
      <c r="E171" s="1449"/>
      <c r="F171" s="1449"/>
      <c r="G171" s="1449"/>
      <c r="H171" s="1449"/>
      <c r="I171" s="1449"/>
      <c r="J171" s="1449"/>
      <c r="K171" s="1449"/>
      <c r="L171" s="1449"/>
      <c r="M171" s="1449"/>
      <c r="N171" s="1449"/>
      <c r="O171" s="1449"/>
      <c r="P171" s="1449"/>
      <c r="Q171" s="1449"/>
      <c r="R171" s="1449"/>
      <c r="S171" s="1450"/>
      <c r="T171" s="1398"/>
    </row>
    <row r="172" spans="1:20" s="1451" customFormat="1" x14ac:dyDescent="0.25">
      <c r="A172" s="1449"/>
      <c r="B172" s="1449"/>
      <c r="C172" s="1449"/>
      <c r="D172" s="1449"/>
      <c r="E172" s="1449"/>
      <c r="F172" s="1449"/>
      <c r="G172" s="1449"/>
      <c r="H172" s="1449"/>
      <c r="I172" s="1449"/>
      <c r="J172" s="1449"/>
      <c r="K172" s="1449"/>
      <c r="L172" s="1449"/>
      <c r="M172" s="1449"/>
      <c r="N172" s="1449"/>
      <c r="O172" s="1449"/>
      <c r="P172" s="1449"/>
      <c r="Q172" s="1449"/>
      <c r="R172" s="1449"/>
      <c r="S172" s="1450"/>
      <c r="T172" s="1398"/>
    </row>
    <row r="173" spans="1:20" s="1451" customFormat="1" x14ac:dyDescent="0.25">
      <c r="A173" s="1449"/>
      <c r="B173" s="1449"/>
      <c r="C173" s="1449"/>
      <c r="D173" s="1449"/>
      <c r="E173" s="1449"/>
      <c r="F173" s="1449"/>
      <c r="G173" s="1449"/>
      <c r="H173" s="1449"/>
      <c r="I173" s="1449"/>
      <c r="J173" s="1449"/>
      <c r="K173" s="1449"/>
      <c r="L173" s="1449"/>
      <c r="M173" s="1449"/>
      <c r="N173" s="1449"/>
      <c r="O173" s="1449"/>
      <c r="P173" s="1449"/>
      <c r="Q173" s="1449"/>
      <c r="R173" s="1449"/>
      <c r="S173" s="1450"/>
      <c r="T173" s="1398"/>
    </row>
    <row r="174" spans="1:20" s="1451" customFormat="1" x14ac:dyDescent="0.25">
      <c r="A174" s="1449"/>
      <c r="B174" s="1449"/>
      <c r="C174" s="1449"/>
      <c r="D174" s="1449"/>
      <c r="E174" s="1449"/>
      <c r="F174" s="1449"/>
      <c r="G174" s="1449"/>
      <c r="H174" s="1449"/>
      <c r="I174" s="1449"/>
      <c r="J174" s="1449"/>
      <c r="K174" s="1449"/>
      <c r="L174" s="1449"/>
      <c r="M174" s="1449"/>
      <c r="N174" s="1449"/>
      <c r="O174" s="1449"/>
      <c r="P174" s="1449"/>
      <c r="Q174" s="1449"/>
      <c r="R174" s="1449"/>
      <c r="S174" s="1450"/>
      <c r="T174" s="1398"/>
    </row>
    <row r="175" spans="1:20" s="1451" customFormat="1" x14ac:dyDescent="0.25">
      <c r="A175" s="1449"/>
      <c r="B175" s="1449"/>
      <c r="C175" s="1449"/>
      <c r="D175" s="1449"/>
      <c r="E175" s="1449"/>
      <c r="F175" s="1449"/>
      <c r="G175" s="1449"/>
      <c r="H175" s="1449"/>
      <c r="I175" s="1449"/>
      <c r="J175" s="1449"/>
      <c r="K175" s="1449"/>
      <c r="L175" s="1449"/>
      <c r="M175" s="1449"/>
      <c r="N175" s="1449"/>
      <c r="O175" s="1449"/>
      <c r="P175" s="1449"/>
      <c r="Q175" s="1449"/>
      <c r="R175" s="1449"/>
      <c r="S175" s="1450"/>
      <c r="T175" s="1398"/>
    </row>
    <row r="176" spans="1:20" s="1451" customFormat="1" x14ac:dyDescent="0.25">
      <c r="A176" s="1449"/>
      <c r="B176" s="1449"/>
      <c r="C176" s="1449"/>
      <c r="D176" s="1449"/>
      <c r="E176" s="1449"/>
      <c r="F176" s="1449"/>
      <c r="G176" s="1449"/>
      <c r="H176" s="1449"/>
      <c r="I176" s="1449"/>
      <c r="J176" s="1449"/>
      <c r="K176" s="1449"/>
      <c r="L176" s="1449"/>
      <c r="M176" s="1449"/>
      <c r="N176" s="1449"/>
      <c r="O176" s="1449"/>
      <c r="P176" s="1449"/>
      <c r="Q176" s="1449"/>
      <c r="R176" s="1449"/>
      <c r="S176" s="1450"/>
      <c r="T176" s="1398"/>
    </row>
    <row r="177" spans="1:20" s="1451" customFormat="1" x14ac:dyDescent="0.25">
      <c r="A177" s="1449"/>
      <c r="B177" s="1449"/>
      <c r="C177" s="1449"/>
      <c r="D177" s="1449"/>
      <c r="E177" s="1449"/>
      <c r="F177" s="1449"/>
      <c r="G177" s="1449"/>
      <c r="H177" s="1449"/>
      <c r="I177" s="1449"/>
      <c r="J177" s="1449"/>
      <c r="K177" s="1449"/>
      <c r="L177" s="1449"/>
      <c r="M177" s="1449"/>
      <c r="N177" s="1449"/>
      <c r="O177" s="1449"/>
      <c r="P177" s="1449"/>
      <c r="Q177" s="1449"/>
      <c r="R177" s="1449"/>
      <c r="S177" s="1450"/>
      <c r="T177" s="1398"/>
    </row>
    <row r="178" spans="1:20" s="1451" customFormat="1" x14ac:dyDescent="0.25">
      <c r="A178" s="1449"/>
      <c r="B178" s="1449"/>
      <c r="C178" s="1449"/>
      <c r="D178" s="1449"/>
      <c r="E178" s="1449"/>
      <c r="F178" s="1449"/>
      <c r="G178" s="1449"/>
      <c r="H178" s="1449"/>
      <c r="I178" s="1449"/>
      <c r="J178" s="1449"/>
      <c r="K178" s="1449"/>
      <c r="L178" s="1449"/>
      <c r="M178" s="1449"/>
      <c r="N178" s="1449"/>
      <c r="O178" s="1449"/>
      <c r="P178" s="1449"/>
      <c r="Q178" s="1449"/>
      <c r="R178" s="1449"/>
      <c r="S178" s="1450"/>
      <c r="T178" s="1398"/>
    </row>
    <row r="179" spans="1:20" s="1451" customFormat="1" x14ac:dyDescent="0.25">
      <c r="A179" s="1449"/>
      <c r="B179" s="1449"/>
      <c r="C179" s="1449"/>
      <c r="D179" s="1449"/>
      <c r="E179" s="1449"/>
      <c r="F179" s="1449"/>
      <c r="G179" s="1449"/>
      <c r="H179" s="1449"/>
      <c r="I179" s="1449"/>
      <c r="J179" s="1449"/>
      <c r="K179" s="1449"/>
      <c r="L179" s="1449"/>
      <c r="M179" s="1449"/>
      <c r="N179" s="1449"/>
      <c r="O179" s="1449"/>
      <c r="P179" s="1449"/>
      <c r="Q179" s="1449"/>
      <c r="R179" s="1449"/>
      <c r="S179" s="1450"/>
      <c r="T179" s="1398"/>
    </row>
    <row r="180" spans="1:20" s="1451" customFormat="1" x14ac:dyDescent="0.25">
      <c r="A180" s="1449"/>
      <c r="B180" s="1449"/>
      <c r="C180" s="1449"/>
      <c r="D180" s="1449"/>
      <c r="E180" s="1449"/>
      <c r="F180" s="1449"/>
      <c r="G180" s="1449"/>
      <c r="H180" s="1449"/>
      <c r="I180" s="1449"/>
      <c r="J180" s="1449"/>
      <c r="K180" s="1449"/>
      <c r="L180" s="1449"/>
      <c r="M180" s="1449"/>
      <c r="N180" s="1449"/>
      <c r="O180" s="1449"/>
      <c r="P180" s="1449"/>
      <c r="Q180" s="1449"/>
      <c r="R180" s="1449"/>
      <c r="S180" s="1450"/>
      <c r="T180" s="1398"/>
    </row>
    <row r="181" spans="1:20" s="1451" customFormat="1" x14ac:dyDescent="0.25">
      <c r="A181" s="1449"/>
      <c r="B181" s="1449"/>
      <c r="C181" s="1449"/>
      <c r="D181" s="1449"/>
      <c r="E181" s="1449"/>
      <c r="F181" s="1449"/>
      <c r="G181" s="1449"/>
      <c r="H181" s="1449"/>
      <c r="I181" s="1449"/>
      <c r="J181" s="1449"/>
      <c r="K181" s="1449"/>
      <c r="L181" s="1449"/>
      <c r="M181" s="1449"/>
      <c r="N181" s="1449"/>
      <c r="O181" s="1449"/>
      <c r="P181" s="1449"/>
      <c r="Q181" s="1449"/>
      <c r="R181" s="1449"/>
      <c r="S181" s="1450"/>
      <c r="T181" s="1398"/>
    </row>
    <row r="182" spans="1:20" s="1451" customFormat="1" x14ac:dyDescent="0.25">
      <c r="A182" s="1449"/>
      <c r="B182" s="1449"/>
      <c r="C182" s="1449"/>
      <c r="D182" s="1449"/>
      <c r="E182" s="1449"/>
      <c r="F182" s="1449"/>
      <c r="G182" s="1449"/>
      <c r="H182" s="1449"/>
      <c r="I182" s="1449"/>
      <c r="J182" s="1449"/>
      <c r="K182" s="1449"/>
      <c r="L182" s="1449"/>
      <c r="M182" s="1449"/>
      <c r="N182" s="1449"/>
      <c r="O182" s="1449"/>
      <c r="P182" s="1449"/>
      <c r="Q182" s="1449"/>
      <c r="R182" s="1449"/>
      <c r="S182" s="1450"/>
      <c r="T182" s="1398"/>
    </row>
    <row r="183" spans="1:20" s="1451" customFormat="1" x14ac:dyDescent="0.25">
      <c r="A183" s="1449"/>
      <c r="B183" s="1449"/>
      <c r="C183" s="1449"/>
      <c r="D183" s="1449"/>
      <c r="E183" s="1449"/>
      <c r="F183" s="1449"/>
      <c r="G183" s="1449"/>
      <c r="H183" s="1449"/>
      <c r="I183" s="1449"/>
      <c r="J183" s="1449"/>
      <c r="K183" s="1449"/>
      <c r="L183" s="1449"/>
      <c r="M183" s="1449"/>
      <c r="N183" s="1449"/>
      <c r="O183" s="1449"/>
      <c r="P183" s="1449"/>
      <c r="Q183" s="1449"/>
      <c r="R183" s="1449"/>
      <c r="S183" s="1450"/>
      <c r="T183" s="1398"/>
    </row>
    <row r="184" spans="1:20" s="1451" customFormat="1" x14ac:dyDescent="0.25">
      <c r="A184" s="1449"/>
      <c r="B184" s="1449"/>
      <c r="C184" s="1449"/>
      <c r="D184" s="1449"/>
      <c r="E184" s="1449"/>
      <c r="F184" s="1449"/>
      <c r="G184" s="1449"/>
      <c r="H184" s="1449"/>
      <c r="I184" s="1449"/>
      <c r="J184" s="1449"/>
      <c r="K184" s="1449"/>
      <c r="L184" s="1449"/>
      <c r="M184" s="1449"/>
      <c r="N184" s="1449"/>
      <c r="O184" s="1449"/>
      <c r="P184" s="1449"/>
      <c r="Q184" s="1449"/>
      <c r="R184" s="1449"/>
      <c r="S184" s="1450"/>
      <c r="T184" s="1398"/>
    </row>
    <row r="185" spans="1:20" s="1451" customFormat="1" x14ac:dyDescent="0.25">
      <c r="A185" s="1449"/>
      <c r="B185" s="1449"/>
      <c r="C185" s="1449"/>
      <c r="D185" s="1449"/>
      <c r="E185" s="1449"/>
      <c r="F185" s="1449"/>
      <c r="G185" s="1449"/>
      <c r="H185" s="1449"/>
      <c r="I185" s="1449"/>
      <c r="J185" s="1449"/>
      <c r="K185" s="1449"/>
      <c r="L185" s="1449"/>
      <c r="M185" s="1449"/>
      <c r="N185" s="1449"/>
      <c r="O185" s="1449"/>
      <c r="P185" s="1449"/>
      <c r="Q185" s="1449"/>
      <c r="R185" s="1449"/>
      <c r="S185" s="1450"/>
      <c r="T185" s="1398"/>
    </row>
    <row r="186" spans="1:20" s="1451" customFormat="1" x14ac:dyDescent="0.25">
      <c r="A186" s="1449"/>
      <c r="B186" s="1449"/>
      <c r="C186" s="1449"/>
      <c r="D186" s="1449"/>
      <c r="E186" s="1449"/>
      <c r="F186" s="1449"/>
      <c r="G186" s="1449"/>
      <c r="H186" s="1449"/>
      <c r="I186" s="1449"/>
      <c r="J186" s="1449"/>
      <c r="K186" s="1449"/>
      <c r="L186" s="1449"/>
      <c r="M186" s="1449"/>
      <c r="N186" s="1449"/>
      <c r="O186" s="1449"/>
      <c r="P186" s="1449"/>
      <c r="Q186" s="1449"/>
      <c r="R186" s="1449"/>
      <c r="S186" s="1450"/>
      <c r="T186" s="1398"/>
    </row>
    <row r="187" spans="1:20" s="1451" customFormat="1" x14ac:dyDescent="0.25">
      <c r="A187" s="1449"/>
      <c r="B187" s="1449"/>
      <c r="C187" s="1449"/>
      <c r="D187" s="1449"/>
      <c r="E187" s="1449"/>
      <c r="F187" s="1449"/>
      <c r="G187" s="1449"/>
      <c r="H187" s="1449"/>
      <c r="I187" s="1449"/>
      <c r="J187" s="1449"/>
      <c r="K187" s="1449"/>
      <c r="L187" s="1449"/>
      <c r="M187" s="1449"/>
      <c r="N187" s="1449"/>
      <c r="O187" s="1449"/>
      <c r="P187" s="1449"/>
      <c r="Q187" s="1449"/>
      <c r="R187" s="1449"/>
      <c r="S187" s="1450"/>
      <c r="T187" s="1398"/>
    </row>
    <row r="188" spans="1:20" s="1451" customFormat="1" x14ac:dyDescent="0.25">
      <c r="A188" s="1449"/>
      <c r="B188" s="1449"/>
      <c r="C188" s="1449"/>
      <c r="D188" s="1449"/>
      <c r="E188" s="1449"/>
      <c r="F188" s="1449"/>
      <c r="G188" s="1449"/>
      <c r="H188" s="1449"/>
      <c r="I188" s="1449"/>
      <c r="J188" s="1449"/>
      <c r="K188" s="1449"/>
      <c r="L188" s="1449"/>
      <c r="M188" s="1449"/>
      <c r="N188" s="1449"/>
      <c r="O188" s="1449"/>
      <c r="P188" s="1449"/>
      <c r="Q188" s="1449"/>
      <c r="R188" s="1449"/>
      <c r="S188" s="1450"/>
      <c r="T188" s="1398"/>
    </row>
    <row r="189" spans="1:20" s="1451" customFormat="1" x14ac:dyDescent="0.25">
      <c r="A189" s="1449"/>
      <c r="B189" s="1449"/>
      <c r="C189" s="1449"/>
      <c r="D189" s="1449"/>
      <c r="E189" s="1449"/>
      <c r="F189" s="1449"/>
      <c r="G189" s="1449"/>
      <c r="H189" s="1449"/>
      <c r="I189" s="1449"/>
      <c r="J189" s="1449"/>
      <c r="K189" s="1449"/>
      <c r="L189" s="1449"/>
      <c r="M189" s="1449"/>
      <c r="N189" s="1449"/>
      <c r="O189" s="1449"/>
      <c r="P189" s="1449"/>
      <c r="Q189" s="1449"/>
      <c r="R189" s="1449"/>
      <c r="S189" s="1450"/>
      <c r="T189" s="1398"/>
    </row>
    <row r="190" spans="1:20" s="1451" customFormat="1" x14ac:dyDescent="0.25">
      <c r="A190" s="1449"/>
      <c r="B190" s="1449"/>
      <c r="C190" s="1449"/>
      <c r="D190" s="1449"/>
      <c r="E190" s="1449"/>
      <c r="F190" s="1449"/>
      <c r="G190" s="1449"/>
      <c r="H190" s="1449"/>
      <c r="I190" s="1449"/>
      <c r="J190" s="1449"/>
      <c r="K190" s="1449"/>
      <c r="L190" s="1449"/>
      <c r="M190" s="1449"/>
      <c r="N190" s="1449"/>
      <c r="O190" s="1449"/>
      <c r="P190" s="1449"/>
      <c r="Q190" s="1449"/>
      <c r="R190" s="1449"/>
      <c r="S190" s="1450"/>
      <c r="T190" s="1398"/>
    </row>
    <row r="191" spans="1:20" s="1451" customFormat="1" x14ac:dyDescent="0.25">
      <c r="A191" s="1449"/>
      <c r="B191" s="1449"/>
      <c r="C191" s="1449"/>
      <c r="D191" s="1449"/>
      <c r="E191" s="1449"/>
      <c r="F191" s="1449"/>
      <c r="G191" s="1449"/>
      <c r="H191" s="1449"/>
      <c r="I191" s="1449"/>
      <c r="J191" s="1449"/>
      <c r="K191" s="1449"/>
      <c r="L191" s="1449"/>
      <c r="M191" s="1449"/>
      <c r="N191" s="1449"/>
      <c r="O191" s="1449"/>
      <c r="P191" s="1449"/>
      <c r="Q191" s="1449"/>
      <c r="R191" s="1449"/>
      <c r="S191" s="1450"/>
      <c r="T191" s="1398"/>
    </row>
    <row r="192" spans="1:20" s="1451" customFormat="1" x14ac:dyDescent="0.25">
      <c r="A192" s="1449"/>
      <c r="B192" s="1449"/>
      <c r="C192" s="1449"/>
      <c r="D192" s="1449"/>
      <c r="E192" s="1449"/>
      <c r="F192" s="1449"/>
      <c r="G192" s="1449"/>
      <c r="H192" s="1449"/>
      <c r="I192" s="1449"/>
      <c r="J192" s="1449"/>
      <c r="K192" s="1449"/>
      <c r="L192" s="1449"/>
      <c r="M192" s="1449"/>
      <c r="N192" s="1449"/>
      <c r="O192" s="1449"/>
      <c r="P192" s="1449"/>
      <c r="Q192" s="1449"/>
      <c r="R192" s="1449"/>
      <c r="S192" s="1450"/>
      <c r="T192" s="1398"/>
    </row>
    <row r="193" spans="1:20" s="1451" customFormat="1" x14ac:dyDescent="0.25">
      <c r="A193" s="1449"/>
      <c r="B193" s="1449"/>
      <c r="C193" s="1449"/>
      <c r="D193" s="1449"/>
      <c r="E193" s="1449"/>
      <c r="F193" s="1449"/>
      <c r="G193" s="1449"/>
      <c r="H193" s="1449"/>
      <c r="I193" s="1449"/>
      <c r="J193" s="1449"/>
      <c r="K193" s="1449"/>
      <c r="L193" s="1449"/>
      <c r="M193" s="1449"/>
      <c r="N193" s="1449"/>
      <c r="O193" s="1449"/>
      <c r="P193" s="1449"/>
      <c r="Q193" s="1449"/>
      <c r="R193" s="1449"/>
      <c r="S193" s="1450"/>
      <c r="T193" s="1398"/>
    </row>
    <row r="194" spans="1:20" s="1451" customFormat="1" x14ac:dyDescent="0.25">
      <c r="A194" s="1449"/>
      <c r="B194" s="1449"/>
      <c r="C194" s="1449"/>
      <c r="D194" s="1449"/>
      <c r="E194" s="1449"/>
      <c r="F194" s="1449"/>
      <c r="G194" s="1449"/>
      <c r="H194" s="1449"/>
      <c r="I194" s="1449"/>
      <c r="J194" s="1449"/>
      <c r="K194" s="1449"/>
      <c r="L194" s="1449"/>
      <c r="M194" s="1449"/>
      <c r="N194" s="1449"/>
      <c r="O194" s="1449"/>
      <c r="P194" s="1449"/>
      <c r="Q194" s="1449"/>
      <c r="R194" s="1449"/>
      <c r="S194" s="1450"/>
      <c r="T194" s="1398"/>
    </row>
    <row r="195" spans="1:20" s="1451" customFormat="1" x14ac:dyDescent="0.25">
      <c r="A195" s="1449"/>
      <c r="B195" s="1449"/>
      <c r="C195" s="1449"/>
      <c r="D195" s="1449"/>
      <c r="E195" s="1449"/>
      <c r="F195" s="1449"/>
      <c r="G195" s="1449"/>
      <c r="H195" s="1449"/>
      <c r="I195" s="1449"/>
      <c r="J195" s="1449"/>
      <c r="K195" s="1449"/>
      <c r="L195" s="1449"/>
      <c r="M195" s="1449"/>
      <c r="N195" s="1449"/>
      <c r="O195" s="1449"/>
      <c r="P195" s="1449"/>
      <c r="Q195" s="1449"/>
      <c r="R195" s="1449"/>
      <c r="S195" s="1450"/>
      <c r="T195" s="1398"/>
    </row>
    <row r="196" spans="1:20" s="1451" customFormat="1" x14ac:dyDescent="0.25">
      <c r="A196" s="1449"/>
      <c r="B196" s="1449"/>
      <c r="C196" s="1449"/>
      <c r="D196" s="1449"/>
      <c r="E196" s="1449"/>
      <c r="F196" s="1449"/>
      <c r="G196" s="1449"/>
      <c r="H196" s="1449"/>
      <c r="I196" s="1449"/>
      <c r="J196" s="1449"/>
      <c r="K196" s="1449"/>
      <c r="L196" s="1449"/>
      <c r="M196" s="1449"/>
      <c r="N196" s="1449"/>
      <c r="O196" s="1449"/>
      <c r="P196" s="1449"/>
      <c r="Q196" s="1449"/>
      <c r="R196" s="1449"/>
      <c r="S196" s="1450"/>
      <c r="T196" s="1398"/>
    </row>
    <row r="197" spans="1:20" s="1451" customFormat="1" x14ac:dyDescent="0.25">
      <c r="A197" s="1449"/>
      <c r="B197" s="1449"/>
      <c r="C197" s="1449"/>
      <c r="D197" s="1449"/>
      <c r="E197" s="1449"/>
      <c r="F197" s="1449"/>
      <c r="G197" s="1449"/>
      <c r="H197" s="1449"/>
      <c r="I197" s="1449"/>
      <c r="J197" s="1449"/>
      <c r="K197" s="1449"/>
      <c r="L197" s="1449"/>
      <c r="M197" s="1449"/>
      <c r="N197" s="1449"/>
      <c r="O197" s="1449"/>
      <c r="P197" s="1449"/>
      <c r="Q197" s="1449"/>
      <c r="R197" s="1449"/>
      <c r="S197" s="1450"/>
      <c r="T197" s="1398"/>
    </row>
    <row r="198" spans="1:20" s="1451" customFormat="1" x14ac:dyDescent="0.25">
      <c r="A198" s="1449"/>
      <c r="B198" s="1449"/>
      <c r="C198" s="1449"/>
      <c r="D198" s="1449"/>
      <c r="E198" s="1449"/>
      <c r="F198" s="1449"/>
      <c r="G198" s="1449"/>
      <c r="H198" s="1449"/>
      <c r="I198" s="1449"/>
      <c r="J198" s="1449"/>
      <c r="K198" s="1449"/>
      <c r="L198" s="1449"/>
      <c r="M198" s="1449"/>
      <c r="N198" s="1449"/>
      <c r="O198" s="1449"/>
      <c r="P198" s="1449"/>
      <c r="Q198" s="1449"/>
      <c r="R198" s="1449"/>
      <c r="S198" s="1450"/>
      <c r="T198" s="1398"/>
    </row>
    <row r="199" spans="1:20" s="1451" customFormat="1" x14ac:dyDescent="0.25">
      <c r="A199" s="1449"/>
      <c r="B199" s="1449"/>
      <c r="C199" s="1449"/>
      <c r="D199" s="1449"/>
      <c r="E199" s="1449"/>
      <c r="F199" s="1449"/>
      <c r="G199" s="1449"/>
      <c r="H199" s="1449"/>
      <c r="I199" s="1449"/>
      <c r="J199" s="1449"/>
      <c r="K199" s="1449"/>
      <c r="L199" s="1449"/>
      <c r="M199" s="1449"/>
      <c r="N199" s="1449"/>
      <c r="O199" s="1449"/>
      <c r="P199" s="1449"/>
      <c r="Q199" s="1449"/>
      <c r="R199" s="1449"/>
      <c r="S199" s="1450"/>
      <c r="T199" s="1398"/>
    </row>
    <row r="200" spans="1:20" s="1451" customFormat="1" x14ac:dyDescent="0.25">
      <c r="A200" s="1449"/>
      <c r="B200" s="1449"/>
      <c r="C200" s="1449"/>
      <c r="D200" s="1449"/>
      <c r="E200" s="1449"/>
      <c r="F200" s="1449"/>
      <c r="G200" s="1449"/>
      <c r="H200" s="1449"/>
      <c r="I200" s="1449"/>
      <c r="J200" s="1449"/>
      <c r="K200" s="1449"/>
      <c r="L200" s="1449"/>
      <c r="M200" s="1449"/>
      <c r="N200" s="1449"/>
      <c r="O200" s="1449"/>
      <c r="P200" s="1449"/>
      <c r="Q200" s="1449"/>
      <c r="R200" s="1449"/>
      <c r="S200" s="1450"/>
      <c r="T200" s="1398"/>
    </row>
    <row r="201" spans="1:20" s="1451" customFormat="1" x14ac:dyDescent="0.25">
      <c r="A201" s="1449"/>
      <c r="B201" s="1449"/>
      <c r="C201" s="1449"/>
      <c r="D201" s="1449"/>
      <c r="E201" s="1449"/>
      <c r="F201" s="1449"/>
      <c r="G201" s="1449"/>
      <c r="H201" s="1449"/>
      <c r="I201" s="1449"/>
      <c r="J201" s="1449"/>
      <c r="K201" s="1449"/>
      <c r="L201" s="1449"/>
      <c r="M201" s="1449"/>
      <c r="N201" s="1449"/>
      <c r="O201" s="1449"/>
      <c r="P201" s="1449"/>
      <c r="Q201" s="1449"/>
      <c r="R201" s="1449"/>
      <c r="S201" s="1450"/>
      <c r="T201" s="1398"/>
    </row>
    <row r="202" spans="1:20" s="1451" customFormat="1" x14ac:dyDescent="0.25">
      <c r="A202" s="1449"/>
      <c r="B202" s="1449"/>
      <c r="C202" s="1449"/>
      <c r="D202" s="1449"/>
      <c r="E202" s="1449"/>
      <c r="F202" s="1449"/>
      <c r="G202" s="1449"/>
      <c r="H202" s="1449"/>
      <c r="I202" s="1449"/>
      <c r="J202" s="1449"/>
      <c r="K202" s="1449"/>
      <c r="L202" s="1449"/>
      <c r="M202" s="1449"/>
      <c r="N202" s="1449"/>
      <c r="O202" s="1449"/>
      <c r="P202" s="1449"/>
      <c r="Q202" s="1449"/>
      <c r="R202" s="1449"/>
      <c r="S202" s="1450"/>
      <c r="T202" s="1398"/>
    </row>
    <row r="203" spans="1:20" s="1451" customFormat="1" x14ac:dyDescent="0.25">
      <c r="A203" s="1449"/>
      <c r="B203" s="1449"/>
      <c r="C203" s="1449"/>
      <c r="D203" s="1449"/>
      <c r="E203" s="1449"/>
      <c r="F203" s="1449"/>
      <c r="G203" s="1449"/>
      <c r="H203" s="1449"/>
      <c r="I203" s="1449"/>
      <c r="J203" s="1449"/>
      <c r="K203" s="1449"/>
      <c r="L203" s="1449"/>
      <c r="M203" s="1449"/>
      <c r="N203" s="1449"/>
      <c r="O203" s="1449"/>
      <c r="P203" s="1449"/>
      <c r="Q203" s="1449"/>
      <c r="R203" s="1449"/>
      <c r="S203" s="1450"/>
      <c r="T203" s="1398"/>
    </row>
    <row r="204" spans="1:20" s="1451" customFormat="1" x14ac:dyDescent="0.25">
      <c r="A204" s="1449"/>
      <c r="B204" s="1449"/>
      <c r="C204" s="1449"/>
      <c r="D204" s="1449"/>
      <c r="E204" s="1449"/>
      <c r="F204" s="1449"/>
      <c r="G204" s="1449"/>
      <c r="H204" s="1449"/>
      <c r="I204" s="1449"/>
      <c r="J204" s="1449"/>
      <c r="K204" s="1449"/>
      <c r="L204" s="1449"/>
      <c r="M204" s="1449"/>
      <c r="N204" s="1449"/>
      <c r="O204" s="1449"/>
      <c r="P204" s="1449"/>
      <c r="Q204" s="1449"/>
      <c r="R204" s="1449"/>
      <c r="S204" s="1450"/>
      <c r="T204" s="1398"/>
    </row>
    <row r="205" spans="1:20" s="1451" customFormat="1" x14ac:dyDescent="0.25">
      <c r="A205" s="1449"/>
      <c r="B205" s="1449"/>
      <c r="C205" s="1449"/>
      <c r="D205" s="1449"/>
      <c r="E205" s="1449"/>
      <c r="F205" s="1449"/>
      <c r="G205" s="1449"/>
      <c r="H205" s="1449"/>
      <c r="I205" s="1449"/>
      <c r="J205" s="1449"/>
      <c r="K205" s="1449"/>
      <c r="L205" s="1449"/>
      <c r="M205" s="1449"/>
      <c r="N205" s="1449"/>
      <c r="O205" s="1449"/>
      <c r="P205" s="1449"/>
      <c r="Q205" s="1449"/>
      <c r="R205" s="1449"/>
      <c r="S205" s="1450"/>
      <c r="T205" s="1398"/>
    </row>
    <row r="206" spans="1:20" s="1451" customFormat="1" x14ac:dyDescent="0.25">
      <c r="A206" s="1449"/>
      <c r="B206" s="1449"/>
      <c r="C206" s="1449"/>
      <c r="D206" s="1449"/>
      <c r="E206" s="1449"/>
      <c r="F206" s="1449"/>
      <c r="G206" s="1449"/>
      <c r="H206" s="1449"/>
      <c r="I206" s="1449"/>
      <c r="J206" s="1449"/>
      <c r="K206" s="1449"/>
      <c r="L206" s="1449"/>
      <c r="M206" s="1449"/>
      <c r="N206" s="1449"/>
      <c r="O206" s="1449"/>
      <c r="P206" s="1449"/>
      <c r="Q206" s="1449"/>
      <c r="R206" s="1449"/>
      <c r="S206" s="1450"/>
      <c r="T206" s="1398"/>
    </row>
    <row r="207" spans="1:20" s="1451" customFormat="1" x14ac:dyDescent="0.25">
      <c r="A207" s="1449"/>
      <c r="B207" s="1449"/>
      <c r="C207" s="1449"/>
      <c r="D207" s="1449"/>
      <c r="E207" s="1449"/>
      <c r="F207" s="1449"/>
      <c r="G207" s="1449"/>
      <c r="H207" s="1449"/>
      <c r="I207" s="1449"/>
      <c r="J207" s="1449"/>
      <c r="K207" s="1449"/>
      <c r="L207" s="1449"/>
      <c r="M207" s="1449"/>
      <c r="N207" s="1449"/>
      <c r="O207" s="1449"/>
      <c r="P207" s="1449"/>
      <c r="Q207" s="1449"/>
      <c r="R207" s="1449"/>
      <c r="S207" s="1450"/>
      <c r="T207" s="1398"/>
    </row>
    <row r="208" spans="1:20" s="1451" customFormat="1" x14ac:dyDescent="0.25">
      <c r="A208" s="1449"/>
      <c r="B208" s="1449"/>
      <c r="C208" s="1449"/>
      <c r="D208" s="1449"/>
      <c r="E208" s="1449"/>
      <c r="F208" s="1449"/>
      <c r="G208" s="1449"/>
      <c r="H208" s="1449"/>
      <c r="I208" s="1449"/>
      <c r="J208" s="1449"/>
      <c r="K208" s="1449"/>
      <c r="L208" s="1449"/>
      <c r="M208" s="1449"/>
      <c r="N208" s="1449"/>
      <c r="O208" s="1449"/>
      <c r="P208" s="1449"/>
      <c r="Q208" s="1449"/>
      <c r="R208" s="1449"/>
      <c r="S208" s="1450"/>
      <c r="T208" s="1398"/>
    </row>
    <row r="209" spans="1:20" s="1451" customFormat="1" x14ac:dyDescent="0.25">
      <c r="A209" s="1449"/>
      <c r="B209" s="1449"/>
      <c r="C209" s="1449"/>
      <c r="D209" s="1449"/>
      <c r="E209" s="1449"/>
      <c r="F209" s="1449"/>
      <c r="G209" s="1449"/>
      <c r="H209" s="1449"/>
      <c r="I209" s="1449"/>
      <c r="J209" s="1449"/>
      <c r="K209" s="1449"/>
      <c r="L209" s="1449"/>
      <c r="M209" s="1449"/>
      <c r="N209" s="1449"/>
      <c r="O209" s="1449"/>
      <c r="P209" s="1449"/>
      <c r="Q209" s="1449"/>
      <c r="R209" s="1449"/>
      <c r="S209" s="1450"/>
      <c r="T209" s="1398"/>
    </row>
    <row r="210" spans="1:20" s="1451" customFormat="1" x14ac:dyDescent="0.25">
      <c r="A210" s="1449"/>
      <c r="B210" s="1449"/>
      <c r="C210" s="1449"/>
      <c r="D210" s="1449"/>
      <c r="E210" s="1449"/>
      <c r="F210" s="1449"/>
      <c r="G210" s="1449"/>
      <c r="H210" s="1449"/>
      <c r="I210" s="1449"/>
      <c r="J210" s="1449"/>
      <c r="K210" s="1449"/>
      <c r="L210" s="1449"/>
      <c r="M210" s="1449"/>
      <c r="N210" s="1449"/>
      <c r="O210" s="1449"/>
      <c r="P210" s="1449"/>
      <c r="Q210" s="1449"/>
      <c r="R210" s="1449"/>
      <c r="S210" s="1450"/>
      <c r="T210" s="1398"/>
    </row>
    <row r="211" spans="1:20" s="1451" customFormat="1" x14ac:dyDescent="0.25">
      <c r="A211" s="1449"/>
      <c r="B211" s="1449"/>
      <c r="C211" s="1449"/>
      <c r="D211" s="1449"/>
      <c r="E211" s="1449"/>
      <c r="F211" s="1449"/>
      <c r="G211" s="1449"/>
      <c r="H211" s="1449"/>
      <c r="I211" s="1449"/>
      <c r="J211" s="1449"/>
      <c r="K211" s="1449"/>
      <c r="L211" s="1449"/>
      <c r="M211" s="1449"/>
      <c r="N211" s="1449"/>
      <c r="O211" s="1449"/>
      <c r="P211" s="1449"/>
      <c r="Q211" s="1449"/>
      <c r="R211" s="1449"/>
      <c r="S211" s="1450"/>
      <c r="T211" s="1398"/>
    </row>
    <row r="212" spans="1:20" s="1451" customFormat="1" x14ac:dyDescent="0.25">
      <c r="A212" s="1449"/>
      <c r="B212" s="1449"/>
      <c r="C212" s="1449"/>
      <c r="D212" s="1449"/>
      <c r="E212" s="1449"/>
      <c r="F212" s="1449"/>
      <c r="G212" s="1449"/>
      <c r="H212" s="1449"/>
      <c r="I212" s="1449"/>
      <c r="J212" s="1449"/>
      <c r="K212" s="1449"/>
      <c r="L212" s="1449"/>
      <c r="M212" s="1449"/>
      <c r="N212" s="1449"/>
      <c r="O212" s="1449"/>
      <c r="P212" s="1449"/>
      <c r="Q212" s="1449"/>
      <c r="R212" s="1449"/>
      <c r="S212" s="1450"/>
      <c r="T212" s="1398"/>
    </row>
    <row r="213" spans="1:20" s="1451" customFormat="1" x14ac:dyDescent="0.25">
      <c r="A213" s="1449"/>
      <c r="B213" s="1449"/>
      <c r="C213" s="1449"/>
      <c r="D213" s="1449"/>
      <c r="E213" s="1449"/>
      <c r="F213" s="1449"/>
      <c r="G213" s="1449"/>
      <c r="H213" s="1449"/>
      <c r="I213" s="1449"/>
      <c r="J213" s="1449"/>
      <c r="K213" s="1449"/>
      <c r="L213" s="1449"/>
      <c r="M213" s="1449"/>
      <c r="N213" s="1449"/>
      <c r="O213" s="1449"/>
      <c r="P213" s="1449"/>
      <c r="Q213" s="1449"/>
      <c r="R213" s="1449"/>
      <c r="S213" s="1450"/>
      <c r="T213" s="1398"/>
    </row>
    <row r="214" spans="1:20" s="1451" customFormat="1" x14ac:dyDescent="0.25">
      <c r="A214" s="1449"/>
      <c r="B214" s="1449"/>
      <c r="C214" s="1449"/>
      <c r="D214" s="1449"/>
      <c r="E214" s="1449"/>
      <c r="F214" s="1449"/>
      <c r="G214" s="1449"/>
      <c r="H214" s="1449"/>
      <c r="I214" s="1449"/>
      <c r="J214" s="1449"/>
      <c r="K214" s="1449"/>
      <c r="L214" s="1449"/>
      <c r="M214" s="1449"/>
      <c r="N214" s="1449"/>
      <c r="O214" s="1449"/>
      <c r="P214" s="1449"/>
      <c r="Q214" s="1449"/>
      <c r="R214" s="1449"/>
      <c r="S214" s="1450"/>
      <c r="T214" s="1398"/>
    </row>
    <row r="215" spans="1:20" s="1451" customFormat="1" x14ac:dyDescent="0.25">
      <c r="A215" s="1449"/>
      <c r="B215" s="1449"/>
      <c r="C215" s="1449"/>
      <c r="D215" s="1449"/>
      <c r="E215" s="1449"/>
      <c r="F215" s="1449"/>
      <c r="G215" s="1449"/>
      <c r="H215" s="1449"/>
      <c r="I215" s="1449"/>
      <c r="J215" s="1449"/>
      <c r="K215" s="1449"/>
      <c r="L215" s="1449"/>
      <c r="M215" s="1449"/>
      <c r="N215" s="1449"/>
      <c r="O215" s="1449"/>
      <c r="P215" s="1449"/>
      <c r="Q215" s="1449"/>
      <c r="R215" s="1449"/>
      <c r="S215" s="1450"/>
      <c r="T215" s="1398"/>
    </row>
    <row r="216" spans="1:20" s="1451" customFormat="1" x14ac:dyDescent="0.25">
      <c r="A216" s="1449"/>
      <c r="B216" s="1449"/>
      <c r="C216" s="1449"/>
      <c r="D216" s="1449"/>
      <c r="E216" s="1449"/>
      <c r="F216" s="1449"/>
      <c r="G216" s="1449"/>
      <c r="H216" s="1449"/>
      <c r="I216" s="1449"/>
      <c r="J216" s="1449"/>
      <c r="K216" s="1449"/>
      <c r="L216" s="1449"/>
      <c r="M216" s="1449"/>
      <c r="N216" s="1449"/>
      <c r="O216" s="1449"/>
      <c r="P216" s="1449"/>
      <c r="Q216" s="1449"/>
      <c r="R216" s="1449"/>
      <c r="S216" s="1450"/>
      <c r="T216" s="1398"/>
    </row>
    <row r="217" spans="1:20" s="1451" customFormat="1" x14ac:dyDescent="0.25">
      <c r="A217" s="1449"/>
      <c r="B217" s="1449"/>
      <c r="C217" s="1449"/>
      <c r="D217" s="1449"/>
      <c r="E217" s="1449"/>
      <c r="F217" s="1449"/>
      <c r="G217" s="1449"/>
      <c r="H217" s="1449"/>
      <c r="I217" s="1449"/>
      <c r="J217" s="1449"/>
      <c r="K217" s="1449"/>
      <c r="L217" s="1449"/>
      <c r="M217" s="1449"/>
      <c r="N217" s="1449"/>
      <c r="O217" s="1449"/>
      <c r="P217" s="1449"/>
      <c r="Q217" s="1449"/>
      <c r="R217" s="1449"/>
      <c r="S217" s="1450"/>
      <c r="T217" s="1398"/>
    </row>
    <row r="218" spans="1:20" s="1451" customFormat="1" x14ac:dyDescent="0.25">
      <c r="A218" s="1449"/>
      <c r="B218" s="1449"/>
      <c r="C218" s="1449"/>
      <c r="D218" s="1449"/>
      <c r="E218" s="1449"/>
      <c r="F218" s="1449"/>
      <c r="G218" s="1449"/>
      <c r="H218" s="1449"/>
      <c r="I218" s="1449"/>
      <c r="J218" s="1449"/>
      <c r="K218" s="1449"/>
      <c r="L218" s="1449"/>
      <c r="M218" s="1449"/>
      <c r="N218" s="1449"/>
      <c r="O218" s="1449"/>
      <c r="P218" s="1449"/>
      <c r="Q218" s="1449"/>
      <c r="R218" s="1449"/>
      <c r="S218" s="1450"/>
      <c r="T218" s="1398"/>
    </row>
    <row r="219" spans="1:20" s="1451" customFormat="1" x14ac:dyDescent="0.25">
      <c r="A219" s="1449"/>
      <c r="B219" s="1449"/>
      <c r="C219" s="1449"/>
      <c r="D219" s="1449"/>
      <c r="E219" s="1449"/>
      <c r="F219" s="1449"/>
      <c r="G219" s="1449"/>
      <c r="H219" s="1449"/>
      <c r="I219" s="1449"/>
      <c r="J219" s="1449"/>
      <c r="K219" s="1449"/>
      <c r="L219" s="1449"/>
      <c r="M219" s="1449"/>
      <c r="N219" s="1449"/>
      <c r="O219" s="1449"/>
      <c r="P219" s="1449"/>
      <c r="Q219" s="1449"/>
      <c r="R219" s="1449"/>
      <c r="S219" s="1450"/>
      <c r="T219" s="1398"/>
    </row>
    <row r="220" spans="1:20" s="1451" customFormat="1" x14ac:dyDescent="0.25">
      <c r="A220" s="1449"/>
      <c r="B220" s="1449"/>
      <c r="C220" s="1449"/>
      <c r="D220" s="1449"/>
      <c r="E220" s="1449"/>
      <c r="F220" s="1449"/>
      <c r="G220" s="1449"/>
      <c r="H220" s="1449"/>
      <c r="I220" s="1449"/>
      <c r="J220" s="1449"/>
      <c r="K220" s="1449"/>
      <c r="L220" s="1449"/>
      <c r="M220" s="1449"/>
      <c r="N220" s="1449"/>
      <c r="O220" s="1449"/>
      <c r="P220" s="1449"/>
      <c r="Q220" s="1449"/>
      <c r="R220" s="1449"/>
      <c r="S220" s="1450"/>
      <c r="T220" s="1398"/>
    </row>
    <row r="221" spans="1:20" s="1451" customFormat="1" x14ac:dyDescent="0.25">
      <c r="A221" s="1449"/>
      <c r="B221" s="1449"/>
      <c r="C221" s="1449"/>
      <c r="D221" s="1449"/>
      <c r="E221" s="1449"/>
      <c r="F221" s="1449"/>
      <c r="G221" s="1449"/>
      <c r="H221" s="1449"/>
      <c r="I221" s="1449"/>
      <c r="J221" s="1449"/>
      <c r="K221" s="1449"/>
      <c r="L221" s="1449"/>
      <c r="M221" s="1449"/>
      <c r="N221" s="1449"/>
      <c r="O221" s="1449"/>
      <c r="P221" s="1449"/>
      <c r="Q221" s="1449"/>
      <c r="R221" s="1449"/>
      <c r="S221" s="1450"/>
      <c r="T221" s="1398"/>
    </row>
    <row r="222" spans="1:20" s="1451" customFormat="1" x14ac:dyDescent="0.25">
      <c r="A222" s="1449"/>
      <c r="B222" s="1449"/>
      <c r="C222" s="1449"/>
      <c r="D222" s="1449"/>
      <c r="E222" s="1449"/>
      <c r="F222" s="1449"/>
      <c r="G222" s="1449"/>
      <c r="H222" s="1449"/>
      <c r="I222" s="1449"/>
      <c r="J222" s="1449"/>
      <c r="K222" s="1449"/>
      <c r="L222" s="1449"/>
      <c r="M222" s="1449"/>
      <c r="N222" s="1449"/>
      <c r="O222" s="1449"/>
      <c r="P222" s="1449"/>
      <c r="Q222" s="1449"/>
      <c r="R222" s="1449"/>
      <c r="S222" s="1450"/>
      <c r="T222" s="1398"/>
    </row>
    <row r="223" spans="1:20" s="1451" customFormat="1" x14ac:dyDescent="0.25">
      <c r="A223" s="1449"/>
      <c r="B223" s="1449"/>
      <c r="C223" s="1449"/>
      <c r="D223" s="1449"/>
      <c r="E223" s="1449"/>
      <c r="F223" s="1449"/>
      <c r="G223" s="1449"/>
      <c r="H223" s="1449"/>
      <c r="I223" s="1449"/>
      <c r="J223" s="1449"/>
      <c r="K223" s="1449"/>
      <c r="L223" s="1449"/>
      <c r="M223" s="1449"/>
      <c r="N223" s="1449"/>
      <c r="O223" s="1449"/>
      <c r="P223" s="1449"/>
      <c r="Q223" s="1449"/>
      <c r="R223" s="1449"/>
      <c r="S223" s="1450"/>
      <c r="T223" s="1398"/>
    </row>
    <row r="224" spans="1:20" s="1451" customFormat="1" x14ac:dyDescent="0.25">
      <c r="A224" s="1449"/>
      <c r="B224" s="1449"/>
      <c r="C224" s="1449"/>
      <c r="D224" s="1449"/>
      <c r="E224" s="1449"/>
      <c r="F224" s="1449"/>
      <c r="G224" s="1449"/>
      <c r="H224" s="1449"/>
      <c r="I224" s="1449"/>
      <c r="J224" s="1449"/>
      <c r="K224" s="1449"/>
      <c r="L224" s="1449"/>
      <c r="M224" s="1449"/>
      <c r="N224" s="1449"/>
      <c r="O224" s="1449"/>
      <c r="P224" s="1449"/>
      <c r="Q224" s="1449"/>
      <c r="R224" s="1449"/>
      <c r="S224" s="1450"/>
      <c r="T224" s="1398"/>
    </row>
    <row r="225" spans="1:20" s="1451" customFormat="1" x14ac:dyDescent="0.25">
      <c r="A225" s="1449"/>
      <c r="B225" s="1449"/>
      <c r="C225" s="1449"/>
      <c r="D225" s="1449"/>
      <c r="E225" s="1449"/>
      <c r="F225" s="1449"/>
      <c r="G225" s="1449"/>
      <c r="H225" s="1449"/>
      <c r="I225" s="1449"/>
      <c r="J225" s="1449"/>
      <c r="K225" s="1449"/>
      <c r="L225" s="1449"/>
      <c r="M225" s="1449"/>
      <c r="N225" s="1449"/>
      <c r="O225" s="1449"/>
      <c r="P225" s="1449"/>
      <c r="Q225" s="1449"/>
      <c r="R225" s="1449"/>
      <c r="S225" s="1450"/>
      <c r="T225" s="1398"/>
    </row>
    <row r="226" spans="1:20" s="1451" customFormat="1" x14ac:dyDescent="0.25">
      <c r="A226" s="1449"/>
      <c r="B226" s="1449"/>
      <c r="C226" s="1449"/>
      <c r="D226" s="1449"/>
      <c r="E226" s="1449"/>
      <c r="F226" s="1449"/>
      <c r="G226" s="1449"/>
      <c r="H226" s="1449"/>
      <c r="I226" s="1449"/>
      <c r="J226" s="1449"/>
      <c r="K226" s="1449"/>
      <c r="L226" s="1449"/>
      <c r="M226" s="1449"/>
      <c r="N226" s="1449"/>
      <c r="O226" s="1449"/>
      <c r="P226" s="1449"/>
      <c r="Q226" s="1449"/>
      <c r="R226" s="1449"/>
      <c r="S226" s="1450"/>
      <c r="T226" s="1398"/>
    </row>
    <row r="227" spans="1:20" s="1451" customFormat="1" x14ac:dyDescent="0.25">
      <c r="A227" s="1449"/>
      <c r="B227" s="1449"/>
      <c r="C227" s="1449"/>
      <c r="D227" s="1449"/>
      <c r="E227" s="1449"/>
      <c r="F227" s="1449"/>
      <c r="G227" s="1449"/>
      <c r="H227" s="1449"/>
      <c r="I227" s="1449"/>
      <c r="J227" s="1449"/>
      <c r="K227" s="1449"/>
      <c r="L227" s="1449"/>
      <c r="M227" s="1449"/>
      <c r="N227" s="1449"/>
      <c r="O227" s="1449"/>
      <c r="P227" s="1449"/>
      <c r="Q227" s="1449"/>
      <c r="R227" s="1449"/>
      <c r="S227" s="1450"/>
      <c r="T227" s="1398"/>
    </row>
    <row r="228" spans="1:20" s="1451" customFormat="1" x14ac:dyDescent="0.25">
      <c r="A228" s="1449"/>
      <c r="B228" s="1449"/>
      <c r="C228" s="1449"/>
      <c r="D228" s="1449"/>
      <c r="E228" s="1449"/>
      <c r="F228" s="1449"/>
      <c r="G228" s="1449"/>
      <c r="H228" s="1449"/>
      <c r="I228" s="1449"/>
      <c r="J228" s="1449"/>
      <c r="K228" s="1449"/>
      <c r="L228" s="1449"/>
      <c r="M228" s="1449"/>
      <c r="N228" s="1449"/>
      <c r="O228" s="1449"/>
      <c r="P228" s="1449"/>
      <c r="Q228" s="1449"/>
      <c r="R228" s="1449"/>
      <c r="S228" s="1450"/>
      <c r="T228" s="1398"/>
    </row>
    <row r="229" spans="1:20" s="1451" customFormat="1" x14ac:dyDescent="0.25">
      <c r="A229" s="1449"/>
      <c r="B229" s="1449"/>
      <c r="C229" s="1449"/>
      <c r="D229" s="1449"/>
      <c r="E229" s="1449"/>
      <c r="F229" s="1449"/>
      <c r="G229" s="1449"/>
      <c r="H229" s="1449"/>
      <c r="I229" s="1449"/>
      <c r="J229" s="1449"/>
      <c r="K229" s="1449"/>
      <c r="L229" s="1449"/>
      <c r="M229" s="1449"/>
      <c r="N229" s="1449"/>
      <c r="O229" s="1449"/>
      <c r="P229" s="1449"/>
      <c r="Q229" s="1449"/>
      <c r="R229" s="1449"/>
      <c r="S229" s="1450"/>
      <c r="T229" s="1398"/>
    </row>
    <row r="230" spans="1:20" s="1451" customFormat="1" x14ac:dyDescent="0.25">
      <c r="A230" s="1449"/>
      <c r="B230" s="1449"/>
      <c r="C230" s="1449"/>
      <c r="D230" s="1449"/>
      <c r="E230" s="1449"/>
      <c r="F230" s="1449"/>
      <c r="G230" s="1449"/>
      <c r="H230" s="1449"/>
      <c r="I230" s="1449"/>
      <c r="J230" s="1449"/>
      <c r="K230" s="1449"/>
      <c r="L230" s="1449"/>
      <c r="M230" s="1449"/>
      <c r="N230" s="1449"/>
      <c r="O230" s="1449"/>
      <c r="P230" s="1449"/>
      <c r="Q230" s="1449"/>
      <c r="R230" s="1449"/>
      <c r="S230" s="1450"/>
      <c r="T230" s="1398"/>
    </row>
    <row r="231" spans="1:20" s="1451" customFormat="1" x14ac:dyDescent="0.25">
      <c r="A231" s="1449"/>
      <c r="B231" s="1449"/>
      <c r="C231" s="1449"/>
      <c r="D231" s="1449"/>
      <c r="E231" s="1449"/>
      <c r="F231" s="1449"/>
      <c r="G231" s="1449"/>
      <c r="H231" s="1449"/>
      <c r="I231" s="1449"/>
      <c r="J231" s="1449"/>
      <c r="K231" s="1449"/>
      <c r="L231" s="1449"/>
      <c r="M231" s="1449"/>
      <c r="N231" s="1449"/>
      <c r="O231" s="1449"/>
      <c r="P231" s="1449"/>
      <c r="Q231" s="1449"/>
      <c r="R231" s="1449"/>
      <c r="S231" s="1450"/>
      <c r="T231" s="1398"/>
    </row>
    <row r="232" spans="1:20" s="1451" customFormat="1" x14ac:dyDescent="0.25">
      <c r="A232" s="1449"/>
      <c r="B232" s="1449"/>
      <c r="C232" s="1449"/>
      <c r="D232" s="1449"/>
      <c r="E232" s="1449"/>
      <c r="F232" s="1449"/>
      <c r="G232" s="1449"/>
      <c r="H232" s="1449"/>
      <c r="I232" s="1449"/>
      <c r="J232" s="1449"/>
      <c r="K232" s="1449"/>
      <c r="L232" s="1449"/>
      <c r="M232" s="1449"/>
      <c r="N232" s="1449"/>
      <c r="O232" s="1449"/>
      <c r="P232" s="1449"/>
      <c r="Q232" s="1449"/>
      <c r="R232" s="1449"/>
      <c r="S232" s="1450"/>
      <c r="T232" s="1398"/>
    </row>
    <row r="233" spans="1:20" s="1451" customFormat="1" x14ac:dyDescent="0.25">
      <c r="A233" s="1449"/>
      <c r="B233" s="1449"/>
      <c r="C233" s="1449"/>
      <c r="D233" s="1449"/>
      <c r="E233" s="1449"/>
      <c r="F233" s="1449"/>
      <c r="G233" s="1449"/>
      <c r="H233" s="1449"/>
      <c r="I233" s="1449"/>
      <c r="J233" s="1449"/>
      <c r="K233" s="1449"/>
      <c r="L233" s="1449"/>
      <c r="M233" s="1449"/>
      <c r="N233" s="1449"/>
      <c r="O233" s="1449"/>
      <c r="P233" s="1449"/>
      <c r="Q233" s="1449"/>
      <c r="R233" s="1449"/>
      <c r="S233" s="1450"/>
      <c r="T233" s="1398"/>
    </row>
    <row r="234" spans="1:20" s="1451" customFormat="1" x14ac:dyDescent="0.25">
      <c r="A234" s="1449"/>
      <c r="B234" s="1449"/>
      <c r="C234" s="1449"/>
      <c r="D234" s="1449"/>
      <c r="E234" s="1449"/>
      <c r="F234" s="1449"/>
      <c r="G234" s="1449"/>
      <c r="H234" s="1449"/>
      <c r="I234" s="1449"/>
      <c r="J234" s="1449"/>
      <c r="K234" s="1449"/>
      <c r="L234" s="1449"/>
      <c r="M234" s="1449"/>
      <c r="N234" s="1449"/>
      <c r="O234" s="1449"/>
      <c r="P234" s="1449"/>
      <c r="Q234" s="1449"/>
      <c r="R234" s="1449"/>
      <c r="S234" s="1450"/>
      <c r="T234" s="1398"/>
    </row>
    <row r="235" spans="1:20" s="1451" customFormat="1" x14ac:dyDescent="0.25">
      <c r="A235" s="1449"/>
      <c r="B235" s="1449"/>
      <c r="C235" s="1449"/>
      <c r="D235" s="1449"/>
      <c r="E235" s="1449"/>
      <c r="F235" s="1449"/>
      <c r="G235" s="1449"/>
      <c r="H235" s="1449"/>
      <c r="I235" s="1449"/>
      <c r="J235" s="1449"/>
      <c r="K235" s="1449"/>
      <c r="L235" s="1449"/>
      <c r="M235" s="1449"/>
      <c r="N235" s="1449"/>
      <c r="O235" s="1449"/>
      <c r="P235" s="1449"/>
      <c r="Q235" s="1449"/>
      <c r="R235" s="1449"/>
      <c r="S235" s="1450"/>
      <c r="T235" s="1398"/>
    </row>
    <row r="236" spans="1:20" s="1451" customFormat="1" x14ac:dyDescent="0.25">
      <c r="A236" s="1449"/>
      <c r="B236" s="1449"/>
      <c r="C236" s="1449"/>
      <c r="D236" s="1449"/>
      <c r="E236" s="1449"/>
      <c r="F236" s="1449"/>
      <c r="G236" s="1449"/>
      <c r="H236" s="1449"/>
      <c r="I236" s="1449"/>
      <c r="J236" s="1449"/>
      <c r="K236" s="1449"/>
      <c r="L236" s="1449"/>
      <c r="M236" s="1449"/>
      <c r="N236" s="1449"/>
      <c r="O236" s="1449"/>
      <c r="P236" s="1449"/>
      <c r="Q236" s="1449"/>
      <c r="R236" s="1449"/>
      <c r="S236" s="1450"/>
      <c r="T236" s="1398"/>
    </row>
    <row r="237" spans="1:20" s="1451" customFormat="1" x14ac:dyDescent="0.25">
      <c r="A237" s="1449"/>
      <c r="B237" s="1449"/>
      <c r="C237" s="1449"/>
      <c r="D237" s="1449"/>
      <c r="E237" s="1449"/>
      <c r="F237" s="1449"/>
      <c r="G237" s="1449"/>
      <c r="H237" s="1449"/>
      <c r="I237" s="1449"/>
      <c r="J237" s="1449"/>
      <c r="K237" s="1449"/>
      <c r="L237" s="1449"/>
      <c r="M237" s="1449"/>
      <c r="N237" s="1449"/>
      <c r="O237" s="1449"/>
      <c r="P237" s="1449"/>
      <c r="Q237" s="1449"/>
      <c r="R237" s="1449"/>
      <c r="S237" s="1450"/>
      <c r="T237" s="1398"/>
    </row>
    <row r="238" spans="1:20" s="1451" customFormat="1" x14ac:dyDescent="0.25">
      <c r="A238" s="1449"/>
      <c r="B238" s="1449"/>
      <c r="C238" s="1449"/>
      <c r="D238" s="1449"/>
      <c r="E238" s="1449"/>
      <c r="F238" s="1449"/>
      <c r="G238" s="1449"/>
      <c r="H238" s="1449"/>
      <c r="I238" s="1449"/>
      <c r="J238" s="1449"/>
      <c r="K238" s="1449"/>
      <c r="L238" s="1449"/>
      <c r="M238" s="1449"/>
      <c r="N238" s="1449"/>
      <c r="O238" s="1449"/>
      <c r="P238" s="1449"/>
      <c r="Q238" s="1449"/>
      <c r="R238" s="1449"/>
      <c r="S238" s="1450"/>
      <c r="T238" s="1398"/>
    </row>
    <row r="239" spans="1:20" s="1451" customFormat="1" x14ac:dyDescent="0.25">
      <c r="A239" s="1449"/>
      <c r="B239" s="1449"/>
      <c r="C239" s="1449"/>
      <c r="D239" s="1449"/>
      <c r="E239" s="1449"/>
      <c r="F239" s="1449"/>
      <c r="G239" s="1449"/>
      <c r="H239" s="1449"/>
      <c r="I239" s="1449"/>
      <c r="J239" s="1449"/>
      <c r="K239" s="1449"/>
      <c r="L239" s="1449"/>
      <c r="M239" s="1449"/>
      <c r="N239" s="1449"/>
      <c r="O239" s="1449"/>
      <c r="P239" s="1449"/>
      <c r="Q239" s="1449"/>
      <c r="R239" s="1449"/>
      <c r="S239" s="1450"/>
      <c r="T239" s="1398"/>
    </row>
    <row r="240" spans="1:20" s="1451" customFormat="1" x14ac:dyDescent="0.25">
      <c r="A240" s="1449"/>
      <c r="B240" s="1449"/>
      <c r="C240" s="1449"/>
      <c r="D240" s="1449"/>
      <c r="E240" s="1449"/>
      <c r="F240" s="1449"/>
      <c r="G240" s="1449"/>
      <c r="H240" s="1449"/>
      <c r="I240" s="1449"/>
      <c r="J240" s="1449"/>
      <c r="K240" s="1449"/>
      <c r="L240" s="1449"/>
      <c r="M240" s="1449"/>
      <c r="N240" s="1449"/>
      <c r="O240" s="1449"/>
      <c r="P240" s="1449"/>
      <c r="Q240" s="1449"/>
      <c r="R240" s="1449"/>
      <c r="S240" s="1450"/>
      <c r="T240" s="1398"/>
    </row>
    <row r="241" spans="1:20" s="1451" customFormat="1" x14ac:dyDescent="0.25">
      <c r="A241" s="1449"/>
      <c r="B241" s="1449"/>
      <c r="C241" s="1449"/>
      <c r="D241" s="1449"/>
      <c r="E241" s="1449"/>
      <c r="F241" s="1449"/>
      <c r="G241" s="1449"/>
      <c r="H241" s="1449"/>
      <c r="I241" s="1449"/>
      <c r="J241" s="1449"/>
      <c r="K241" s="1449"/>
      <c r="L241" s="1449"/>
      <c r="M241" s="1449"/>
      <c r="N241" s="1449"/>
      <c r="O241" s="1449"/>
      <c r="P241" s="1449"/>
      <c r="Q241" s="1449"/>
      <c r="R241" s="1449"/>
      <c r="S241" s="1450"/>
      <c r="T241" s="1398"/>
    </row>
    <row r="242" spans="1:20" s="1451" customFormat="1" x14ac:dyDescent="0.25">
      <c r="A242" s="1449"/>
      <c r="B242" s="1449"/>
      <c r="C242" s="1449"/>
      <c r="D242" s="1449"/>
      <c r="E242" s="1449"/>
      <c r="F242" s="1449"/>
      <c r="G242" s="1449"/>
      <c r="H242" s="1449"/>
      <c r="I242" s="1449"/>
      <c r="J242" s="1449"/>
      <c r="K242" s="1449"/>
      <c r="L242" s="1449"/>
      <c r="M242" s="1449"/>
      <c r="N242" s="1449"/>
      <c r="O242" s="1449"/>
      <c r="P242" s="1449"/>
      <c r="Q242" s="1449"/>
      <c r="R242" s="1449"/>
      <c r="S242" s="1450"/>
      <c r="T242" s="1398"/>
    </row>
    <row r="243" spans="1:20" s="1451" customFormat="1" x14ac:dyDescent="0.25">
      <c r="A243" s="1449"/>
      <c r="B243" s="1449"/>
      <c r="C243" s="1449"/>
      <c r="D243" s="1449"/>
      <c r="E243" s="1449"/>
      <c r="F243" s="1449"/>
      <c r="G243" s="1449"/>
      <c r="H243" s="1449"/>
      <c r="I243" s="1449"/>
      <c r="J243" s="1449"/>
      <c r="K243" s="1449"/>
      <c r="L243" s="1449"/>
      <c r="M243" s="1449"/>
      <c r="N243" s="1449"/>
      <c r="O243" s="1449"/>
      <c r="P243" s="1449"/>
      <c r="Q243" s="1449"/>
      <c r="R243" s="1449"/>
      <c r="S243" s="1450"/>
      <c r="T243" s="1398"/>
    </row>
    <row r="244" spans="1:20" s="1451" customFormat="1" x14ac:dyDescent="0.25">
      <c r="A244" s="1449"/>
      <c r="B244" s="1449"/>
      <c r="C244" s="1449"/>
      <c r="D244" s="1449"/>
      <c r="E244" s="1449"/>
      <c r="F244" s="1449"/>
      <c r="G244" s="1449"/>
      <c r="H244" s="1449"/>
      <c r="I244" s="1449"/>
      <c r="J244" s="1449"/>
      <c r="K244" s="1449"/>
      <c r="L244" s="1449"/>
      <c r="M244" s="1449"/>
      <c r="N244" s="1449"/>
      <c r="O244" s="1449"/>
      <c r="P244" s="1449"/>
      <c r="Q244" s="1449"/>
      <c r="R244" s="1449"/>
      <c r="S244" s="1450"/>
      <c r="T244" s="1398"/>
    </row>
  </sheetData>
  <mergeCells count="24">
    <mergeCell ref="R8:R9"/>
    <mergeCell ref="S8:S9"/>
    <mergeCell ref="L8:L9"/>
    <mergeCell ref="M8:M9"/>
    <mergeCell ref="N8:N9"/>
    <mergeCell ref="O8:O9"/>
    <mergeCell ref="P8:P9"/>
    <mergeCell ref="Q8:Q9"/>
    <mergeCell ref="K8:K9"/>
    <mergeCell ref="A3:S3"/>
    <mergeCell ref="A4:S4"/>
    <mergeCell ref="A5:S5"/>
    <mergeCell ref="A7:A9"/>
    <mergeCell ref="B7:J7"/>
    <mergeCell ref="K7:S7"/>
    <mergeCell ref="B8:B9"/>
    <mergeCell ref="C8:C9"/>
    <mergeCell ref="D8:D9"/>
    <mergeCell ref="E8:E9"/>
    <mergeCell ref="F8:F9"/>
    <mergeCell ref="G8:G9"/>
    <mergeCell ref="H8:H9"/>
    <mergeCell ref="I8:I9"/>
    <mergeCell ref="J8:J9"/>
  </mergeCells>
  <hyperlinks>
    <hyperlink ref="A1" location="Содержание!A54" display="Содержание"/>
  </hyperlinks>
  <printOptions horizontalCentered="1" verticalCentered="1"/>
  <pageMargins left="0.51181102362204722" right="0.39370078740157483" top="0.59055118110236227" bottom="0.39370078740157483" header="0.39370078740157483" footer="0.51181102362204722"/>
  <pageSetup paperSize="9" scale="99" firstPageNumber="115" orientation="landscape" useFirstPageNumber="1" r:id="rId1"/>
  <headerFooter alignWithMargins="0">
    <oddHeader>&amp;C&amp;9&amp;P</oddHeader>
  </headerFooter>
  <rowBreaks count="2" manualBreakCount="2">
    <brk id="29" max="15" man="1"/>
    <brk id="51" max="15" man="1"/>
  </rowBreaks>
  <colBreaks count="1" manualBreakCount="1">
    <brk id="19"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73"/>
  <sheetViews>
    <sheetView zoomScaleNormal="100" workbookViewId="0">
      <pane xSplit="1" ySplit="5" topLeftCell="B6" activePane="bottomRight" state="frozen"/>
      <selection activeCell="D115" sqref="D115"/>
      <selection pane="topRight" activeCell="D115" sqref="D115"/>
      <selection pane="bottomLeft" activeCell="D115" sqref="D115"/>
      <selection pane="bottomRight"/>
    </sheetView>
  </sheetViews>
  <sheetFormatPr defaultColWidth="9" defaultRowHeight="12.75" x14ac:dyDescent="0.2"/>
  <cols>
    <col min="1" max="1" width="15.5703125" style="1403" customWidth="1"/>
    <col min="2" max="2" width="9.42578125" style="1403" customWidth="1"/>
    <col min="3" max="3" width="8.140625" style="1403" customWidth="1"/>
    <col min="4" max="4" width="9" style="1403" customWidth="1"/>
    <col min="5" max="6" width="8.7109375" style="1403" customWidth="1"/>
    <col min="7" max="7" width="7.5703125" style="1403" customWidth="1"/>
    <col min="8" max="8" width="8.7109375" style="1403" customWidth="1"/>
    <col min="9" max="11" width="9" style="1403" customWidth="1"/>
    <col min="12" max="12" width="8.28515625" style="1403" customWidth="1"/>
    <col min="13" max="14" width="9" style="1403" customWidth="1"/>
    <col min="15" max="15" width="7.5703125" style="1403" customWidth="1"/>
    <col min="16" max="16" width="10" style="1403" customWidth="1"/>
    <col min="17" max="17" width="9" style="1403" customWidth="1"/>
    <col min="18" max="19" width="5.85546875" style="1999" customWidth="1"/>
    <col min="20" max="20" width="5.85546875" style="2000" customWidth="1"/>
    <col min="21" max="22" width="5.85546875" style="2001" customWidth="1"/>
    <col min="23" max="33" width="5.85546875" style="2000" customWidth="1"/>
    <col min="34" max="16384" width="9" style="1402"/>
  </cols>
  <sheetData>
    <row r="1" spans="1:50" ht="15" x14ac:dyDescent="0.25">
      <c r="A1" s="645" t="s">
        <v>350</v>
      </c>
    </row>
    <row r="2" spans="1:50" ht="15.75" customHeight="1" x14ac:dyDescent="0.2"/>
    <row r="3" spans="1:50" ht="18" customHeight="1" x14ac:dyDescent="0.2">
      <c r="A3" s="2235" t="s">
        <v>805</v>
      </c>
      <c r="B3" s="2244" t="s">
        <v>468</v>
      </c>
      <c r="C3" s="2245"/>
      <c r="D3" s="2245"/>
      <c r="E3" s="2245"/>
      <c r="F3" s="2245"/>
      <c r="G3" s="2245"/>
      <c r="H3" s="2245"/>
      <c r="I3" s="2246"/>
      <c r="J3" s="2244" t="s">
        <v>381</v>
      </c>
      <c r="K3" s="2245"/>
      <c r="L3" s="2245"/>
      <c r="M3" s="2245"/>
      <c r="N3" s="2245"/>
      <c r="O3" s="2245"/>
      <c r="P3" s="2245"/>
      <c r="Q3" s="2246"/>
    </row>
    <row r="4" spans="1:50" ht="12.75" customHeight="1" x14ac:dyDescent="0.2">
      <c r="A4" s="2236"/>
      <c r="B4" s="2242" t="s">
        <v>828</v>
      </c>
      <c r="C4" s="2242" t="s">
        <v>807</v>
      </c>
      <c r="D4" s="2242" t="s">
        <v>808</v>
      </c>
      <c r="E4" s="2242" t="s">
        <v>809</v>
      </c>
      <c r="F4" s="2242" t="s">
        <v>810</v>
      </c>
      <c r="G4" s="2242" t="s">
        <v>811</v>
      </c>
      <c r="H4" s="2247" t="s">
        <v>813</v>
      </c>
      <c r="I4" s="2248" t="s">
        <v>814</v>
      </c>
      <c r="J4" s="2242" t="s">
        <v>815</v>
      </c>
      <c r="K4" s="2242" t="s">
        <v>807</v>
      </c>
      <c r="L4" s="2242" t="s">
        <v>808</v>
      </c>
      <c r="M4" s="2242" t="s">
        <v>809</v>
      </c>
      <c r="N4" s="2242" t="s">
        <v>810</v>
      </c>
      <c r="O4" s="2242" t="s">
        <v>811</v>
      </c>
      <c r="P4" s="2242" t="s">
        <v>813</v>
      </c>
      <c r="Q4" s="2248" t="s">
        <v>814</v>
      </c>
    </row>
    <row r="5" spans="1:50" ht="40.5" customHeight="1" x14ac:dyDescent="0.2">
      <c r="A5" s="2237"/>
      <c r="B5" s="2243"/>
      <c r="C5" s="2243"/>
      <c r="D5" s="2243"/>
      <c r="E5" s="2243"/>
      <c r="F5" s="2243"/>
      <c r="G5" s="2243"/>
      <c r="H5" s="2247"/>
      <c r="I5" s="2249"/>
      <c r="J5" s="2243"/>
      <c r="K5" s="2243"/>
      <c r="L5" s="2243"/>
      <c r="M5" s="2243"/>
      <c r="N5" s="2243"/>
      <c r="O5" s="2243"/>
      <c r="P5" s="2243"/>
      <c r="Q5" s="2249"/>
    </row>
    <row r="6" spans="1:50" s="1411" customFormat="1" ht="29.25" customHeight="1" x14ac:dyDescent="0.2">
      <c r="A6" s="1405" t="s">
        <v>829</v>
      </c>
      <c r="B6" s="1452">
        <v>337034</v>
      </c>
      <c r="C6" s="1453">
        <v>934306</v>
      </c>
      <c r="D6" s="1454">
        <v>267369</v>
      </c>
      <c r="E6" s="1454">
        <v>7168004</v>
      </c>
      <c r="F6" s="1454">
        <v>79165</v>
      </c>
      <c r="G6" s="1454">
        <v>15472</v>
      </c>
      <c r="H6" s="1454">
        <v>2073431</v>
      </c>
      <c r="I6" s="1455">
        <v>10874781</v>
      </c>
      <c r="J6" s="1452">
        <v>298656</v>
      </c>
      <c r="K6" s="1453">
        <v>2134488</v>
      </c>
      <c r="L6" s="1454">
        <v>258777</v>
      </c>
      <c r="M6" s="1454">
        <v>8972115</v>
      </c>
      <c r="N6" s="1454">
        <v>171277</v>
      </c>
      <c r="O6" s="1454">
        <v>68389</v>
      </c>
      <c r="P6" s="1456">
        <v>1954893</v>
      </c>
      <c r="Q6" s="1455">
        <v>13858595</v>
      </c>
    </row>
    <row r="7" spans="1:50" ht="18" customHeight="1" x14ac:dyDescent="0.2">
      <c r="A7" s="1412" t="s">
        <v>817</v>
      </c>
      <c r="B7" s="1413"/>
      <c r="C7" s="1414"/>
      <c r="D7" s="1415"/>
      <c r="E7" s="1415"/>
      <c r="F7" s="1415"/>
      <c r="G7" s="1415"/>
      <c r="H7" s="1415"/>
      <c r="I7" s="1417"/>
      <c r="J7" s="1413"/>
      <c r="K7" s="1414"/>
      <c r="L7" s="1415"/>
      <c r="M7" s="1415"/>
      <c r="N7" s="1415"/>
      <c r="O7" s="1415"/>
      <c r="P7" s="1457"/>
      <c r="Q7" s="1417"/>
      <c r="AX7" s="1411"/>
    </row>
    <row r="8" spans="1:50" s="2035" customFormat="1" ht="24.75" customHeight="1" x14ac:dyDescent="0.2">
      <c r="A8" s="2029" t="s">
        <v>830</v>
      </c>
      <c r="B8" s="2030">
        <v>79266</v>
      </c>
      <c r="C8" s="2031">
        <v>878949</v>
      </c>
      <c r="D8" s="2032">
        <v>69780</v>
      </c>
      <c r="E8" s="2032">
        <v>6169298</v>
      </c>
      <c r="F8" s="2032">
        <v>36832</v>
      </c>
      <c r="G8" s="2032">
        <v>7988</v>
      </c>
      <c r="H8" s="2032">
        <v>1439958</v>
      </c>
      <c r="I8" s="2033">
        <v>8682071</v>
      </c>
      <c r="J8" s="2030">
        <v>86509</v>
      </c>
      <c r="K8" s="2031">
        <v>2057487</v>
      </c>
      <c r="L8" s="2032">
        <v>98906</v>
      </c>
      <c r="M8" s="2032">
        <v>6733880</v>
      </c>
      <c r="N8" s="2032">
        <v>86025</v>
      </c>
      <c r="O8" s="2032">
        <v>42620</v>
      </c>
      <c r="P8" s="2034">
        <v>1282493</v>
      </c>
      <c r="Q8" s="2033">
        <v>10387920</v>
      </c>
    </row>
    <row r="9" spans="1:50" ht="18.75" customHeight="1" x14ac:dyDescent="0.2">
      <c r="A9" s="1424" t="s">
        <v>267</v>
      </c>
      <c r="B9" s="1425">
        <v>4464</v>
      </c>
      <c r="C9" s="1426">
        <v>27264</v>
      </c>
      <c r="D9" s="1427">
        <v>3926</v>
      </c>
      <c r="E9" s="1427">
        <v>146076</v>
      </c>
      <c r="F9" s="1427">
        <v>2137</v>
      </c>
      <c r="G9" s="1427">
        <v>194</v>
      </c>
      <c r="H9" s="1427">
        <v>54033</v>
      </c>
      <c r="I9" s="1428">
        <v>238094</v>
      </c>
      <c r="J9" s="1425">
        <v>5747</v>
      </c>
      <c r="K9" s="1426">
        <v>51335</v>
      </c>
      <c r="L9" s="1427">
        <v>4961</v>
      </c>
      <c r="M9" s="1427">
        <v>193078</v>
      </c>
      <c r="N9" s="1427">
        <v>4053</v>
      </c>
      <c r="O9" s="1427">
        <v>781</v>
      </c>
      <c r="P9" s="1462">
        <v>62461</v>
      </c>
      <c r="Q9" s="1428">
        <v>322416</v>
      </c>
      <c r="AX9" s="1411"/>
    </row>
    <row r="10" spans="1:50" ht="19.5" customHeight="1" x14ac:dyDescent="0.2">
      <c r="A10" s="1424" t="s">
        <v>560</v>
      </c>
      <c r="B10" s="1425">
        <v>7805</v>
      </c>
      <c r="C10" s="1426">
        <v>66647</v>
      </c>
      <c r="D10" s="1427">
        <v>4715</v>
      </c>
      <c r="E10" s="1427">
        <v>230747</v>
      </c>
      <c r="F10" s="1427">
        <v>2129</v>
      </c>
      <c r="G10" s="1427">
        <v>251</v>
      </c>
      <c r="H10" s="1427">
        <v>47536</v>
      </c>
      <c r="I10" s="1428">
        <v>359830</v>
      </c>
      <c r="J10" s="1425">
        <v>3775</v>
      </c>
      <c r="K10" s="1426">
        <v>74755</v>
      </c>
      <c r="L10" s="1427">
        <v>4423</v>
      </c>
      <c r="M10" s="1427">
        <v>361676</v>
      </c>
      <c r="N10" s="1427">
        <v>3047</v>
      </c>
      <c r="O10" s="1427">
        <v>233</v>
      </c>
      <c r="P10" s="1462">
        <v>46846</v>
      </c>
      <c r="Q10" s="1428">
        <v>494755</v>
      </c>
      <c r="AX10" s="1411"/>
    </row>
    <row r="11" spans="1:50" ht="21.75" customHeight="1" x14ac:dyDescent="0.2">
      <c r="A11" s="1424" t="s">
        <v>561</v>
      </c>
      <c r="B11" s="1425">
        <v>6046</v>
      </c>
      <c r="C11" s="1426">
        <v>3279</v>
      </c>
      <c r="D11" s="1427">
        <v>24684</v>
      </c>
      <c r="E11" s="1427">
        <v>55128</v>
      </c>
      <c r="F11" s="1427">
        <v>1090</v>
      </c>
      <c r="G11" s="1427">
        <v>688</v>
      </c>
      <c r="H11" s="1427">
        <v>108949</v>
      </c>
      <c r="I11" s="1428">
        <v>199864</v>
      </c>
      <c r="J11" s="1425">
        <v>7666</v>
      </c>
      <c r="K11" s="1426">
        <v>3445</v>
      </c>
      <c r="L11" s="1427">
        <v>39243</v>
      </c>
      <c r="M11" s="1427">
        <v>104876</v>
      </c>
      <c r="N11" s="1427">
        <v>566</v>
      </c>
      <c r="O11" s="1427">
        <v>963</v>
      </c>
      <c r="P11" s="1462">
        <v>146644</v>
      </c>
      <c r="Q11" s="1428">
        <v>303403</v>
      </c>
      <c r="AX11" s="1411"/>
    </row>
    <row r="12" spans="1:50" ht="21" customHeight="1" x14ac:dyDescent="0.2">
      <c r="A12" s="1424" t="s">
        <v>268</v>
      </c>
      <c r="B12" s="1425">
        <v>12590</v>
      </c>
      <c r="C12" s="1426">
        <v>7230</v>
      </c>
      <c r="D12" s="1427">
        <v>10503</v>
      </c>
      <c r="E12" s="1427">
        <v>637549</v>
      </c>
      <c r="F12" s="1427">
        <v>5634</v>
      </c>
      <c r="G12" s="1427">
        <v>1267</v>
      </c>
      <c r="H12" s="1427">
        <v>677941</v>
      </c>
      <c r="I12" s="1428">
        <v>1352714</v>
      </c>
      <c r="J12" s="1425">
        <v>13004</v>
      </c>
      <c r="K12" s="1426">
        <v>31798</v>
      </c>
      <c r="L12" s="1427">
        <v>11757</v>
      </c>
      <c r="M12" s="1427">
        <v>1755853</v>
      </c>
      <c r="N12" s="1427">
        <v>14081</v>
      </c>
      <c r="O12" s="1427">
        <v>21641</v>
      </c>
      <c r="P12" s="1462">
        <v>614463</v>
      </c>
      <c r="Q12" s="1428">
        <v>2462597</v>
      </c>
      <c r="AX12" s="1411"/>
    </row>
    <row r="13" spans="1:50" ht="22.5" customHeight="1" x14ac:dyDescent="0.2">
      <c r="A13" s="1424" t="s">
        <v>275</v>
      </c>
      <c r="B13" s="1425">
        <v>8793</v>
      </c>
      <c r="C13" s="1426">
        <v>170833</v>
      </c>
      <c r="D13" s="1427">
        <v>3836</v>
      </c>
      <c r="E13" s="1427">
        <v>267051</v>
      </c>
      <c r="F13" s="1427">
        <v>5855</v>
      </c>
      <c r="G13" s="1427">
        <v>176</v>
      </c>
      <c r="H13" s="1427">
        <v>73441</v>
      </c>
      <c r="I13" s="1428">
        <v>529985</v>
      </c>
      <c r="J13" s="1425">
        <v>10504</v>
      </c>
      <c r="K13" s="1426">
        <v>330174</v>
      </c>
      <c r="L13" s="1427">
        <v>5204</v>
      </c>
      <c r="M13" s="1427">
        <v>491562</v>
      </c>
      <c r="N13" s="1427">
        <v>11955</v>
      </c>
      <c r="O13" s="1427">
        <v>1552</v>
      </c>
      <c r="P13" s="1462">
        <v>73869</v>
      </c>
      <c r="Q13" s="1428">
        <v>924820</v>
      </c>
      <c r="AX13" s="1411"/>
    </row>
    <row r="14" spans="1:50" ht="25.5" customHeight="1" x14ac:dyDescent="0.2">
      <c r="A14" s="1424" t="s">
        <v>563</v>
      </c>
      <c r="B14" s="1425">
        <v>2027</v>
      </c>
      <c r="C14" s="1426">
        <v>3454</v>
      </c>
      <c r="D14" s="1427">
        <v>1736</v>
      </c>
      <c r="E14" s="1427">
        <v>95069</v>
      </c>
      <c r="F14" s="1427">
        <v>961</v>
      </c>
      <c r="G14" s="1427">
        <v>102</v>
      </c>
      <c r="H14" s="1427">
        <v>27103</v>
      </c>
      <c r="I14" s="1428">
        <v>130452</v>
      </c>
      <c r="J14" s="1425">
        <v>1625</v>
      </c>
      <c r="K14" s="1426">
        <v>2602</v>
      </c>
      <c r="L14" s="1427">
        <v>2049</v>
      </c>
      <c r="M14" s="1427">
        <v>83277</v>
      </c>
      <c r="N14" s="1427">
        <v>774</v>
      </c>
      <c r="O14" s="1427">
        <v>780</v>
      </c>
      <c r="P14" s="1462">
        <v>14486</v>
      </c>
      <c r="Q14" s="1428">
        <v>105593</v>
      </c>
      <c r="AX14" s="1411"/>
    </row>
    <row r="15" spans="1:50" ht="21.75" customHeight="1" x14ac:dyDescent="0.2">
      <c r="A15" s="1424" t="s">
        <v>269</v>
      </c>
      <c r="B15" s="1425">
        <v>9047</v>
      </c>
      <c r="C15" s="1426">
        <v>199954</v>
      </c>
      <c r="D15" s="1427">
        <v>2946</v>
      </c>
      <c r="E15" s="1427">
        <v>294955</v>
      </c>
      <c r="F15" s="1427">
        <v>6021</v>
      </c>
      <c r="G15" s="1427">
        <v>1746</v>
      </c>
      <c r="H15" s="1427">
        <v>15818</v>
      </c>
      <c r="I15" s="1428">
        <v>530487</v>
      </c>
      <c r="J15" s="1425">
        <v>12599</v>
      </c>
      <c r="K15" s="1426">
        <v>595815</v>
      </c>
      <c r="L15" s="1427">
        <v>6612</v>
      </c>
      <c r="M15" s="1427">
        <v>807091</v>
      </c>
      <c r="N15" s="1427">
        <v>18717</v>
      </c>
      <c r="O15" s="1427">
        <v>1684</v>
      </c>
      <c r="P15" s="1462">
        <v>20747</v>
      </c>
      <c r="Q15" s="1428">
        <v>1463265</v>
      </c>
      <c r="AX15" s="1411"/>
    </row>
    <row r="16" spans="1:50" ht="19.5" customHeight="1" x14ac:dyDescent="0.2">
      <c r="A16" s="1424" t="s">
        <v>302</v>
      </c>
      <c r="B16" s="1425">
        <v>692</v>
      </c>
      <c r="C16" s="1426">
        <v>58</v>
      </c>
      <c r="D16" s="1427">
        <v>551</v>
      </c>
      <c r="E16" s="1427">
        <v>873</v>
      </c>
      <c r="F16" s="1427">
        <v>1811</v>
      </c>
      <c r="G16" s="1427">
        <v>15</v>
      </c>
      <c r="H16" s="1427">
        <v>2077</v>
      </c>
      <c r="I16" s="1428">
        <v>6077</v>
      </c>
      <c r="J16" s="1425">
        <v>4033</v>
      </c>
      <c r="K16" s="1426">
        <v>482</v>
      </c>
      <c r="L16" s="1427">
        <v>2723</v>
      </c>
      <c r="M16" s="1427">
        <v>4482</v>
      </c>
      <c r="N16" s="1427">
        <v>5533</v>
      </c>
      <c r="O16" s="1427">
        <v>975</v>
      </c>
      <c r="P16" s="1462">
        <v>1000</v>
      </c>
      <c r="Q16" s="1428">
        <v>19228</v>
      </c>
      <c r="AX16" s="1411"/>
    </row>
    <row r="17" spans="1:50" ht="20.25" customHeight="1" x14ac:dyDescent="0.2">
      <c r="A17" s="1424" t="s">
        <v>270</v>
      </c>
      <c r="B17" s="1425">
        <v>17828</v>
      </c>
      <c r="C17" s="1426">
        <v>397583</v>
      </c>
      <c r="D17" s="1427">
        <v>6202</v>
      </c>
      <c r="E17" s="1427">
        <v>445953</v>
      </c>
      <c r="F17" s="1427">
        <v>10590</v>
      </c>
      <c r="G17" s="1427">
        <v>2029</v>
      </c>
      <c r="H17" s="1427">
        <v>130830</v>
      </c>
      <c r="I17" s="1428">
        <v>1011015</v>
      </c>
      <c r="J17" s="1425">
        <v>21576</v>
      </c>
      <c r="K17" s="1426">
        <v>964401</v>
      </c>
      <c r="L17" s="1427">
        <v>12488</v>
      </c>
      <c r="M17" s="1427">
        <v>910927</v>
      </c>
      <c r="N17" s="1427">
        <v>26574</v>
      </c>
      <c r="O17" s="1427">
        <v>3811</v>
      </c>
      <c r="P17" s="1462">
        <v>175008</v>
      </c>
      <c r="Q17" s="1428">
        <v>2114785</v>
      </c>
      <c r="AX17" s="1411"/>
    </row>
    <row r="18" spans="1:50" ht="20.25" customHeight="1" x14ac:dyDescent="0.2">
      <c r="A18" s="1424" t="s">
        <v>271</v>
      </c>
      <c r="B18" s="1425">
        <v>9974</v>
      </c>
      <c r="C18" s="1426">
        <v>2647</v>
      </c>
      <c r="D18" s="1427">
        <v>10681</v>
      </c>
      <c r="E18" s="1427">
        <v>3995897</v>
      </c>
      <c r="F18" s="1427">
        <v>604</v>
      </c>
      <c r="G18" s="1427">
        <v>1520</v>
      </c>
      <c r="H18" s="1427">
        <v>302230</v>
      </c>
      <c r="I18" s="1428">
        <v>4323553</v>
      </c>
      <c r="J18" s="1425">
        <v>5980</v>
      </c>
      <c r="K18" s="1426">
        <v>2680</v>
      </c>
      <c r="L18" s="1427">
        <v>9446</v>
      </c>
      <c r="M18" s="1427">
        <v>2021058</v>
      </c>
      <c r="N18" s="1427">
        <v>725</v>
      </c>
      <c r="O18" s="1427">
        <v>10200</v>
      </c>
      <c r="P18" s="1462">
        <v>126969</v>
      </c>
      <c r="Q18" s="1428">
        <v>2177058</v>
      </c>
      <c r="AX18" s="1411"/>
    </row>
    <row r="19" spans="1:50" s="1411" customFormat="1" ht="22.5" customHeight="1" x14ac:dyDescent="0.2">
      <c r="A19" s="1429" t="s">
        <v>819</v>
      </c>
      <c r="B19" s="1458">
        <v>257768</v>
      </c>
      <c r="C19" s="1459">
        <v>55357</v>
      </c>
      <c r="D19" s="1460">
        <v>197589</v>
      </c>
      <c r="E19" s="1460">
        <v>998706</v>
      </c>
      <c r="F19" s="1460">
        <v>42333</v>
      </c>
      <c r="G19" s="1460">
        <v>7484</v>
      </c>
      <c r="H19" s="1460">
        <v>633473</v>
      </c>
      <c r="I19" s="1444">
        <v>2192710</v>
      </c>
      <c r="J19" s="1458">
        <v>212147</v>
      </c>
      <c r="K19" s="1459">
        <v>77001</v>
      </c>
      <c r="L19" s="1460">
        <v>159871</v>
      </c>
      <c r="M19" s="1460">
        <v>2238235</v>
      </c>
      <c r="N19" s="1460">
        <v>85252</v>
      </c>
      <c r="O19" s="1460">
        <v>25769</v>
      </c>
      <c r="P19" s="1461">
        <v>672400</v>
      </c>
      <c r="Q19" s="1444">
        <v>3470675</v>
      </c>
    </row>
    <row r="20" spans="1:50" ht="21" customHeight="1" x14ac:dyDescent="0.2">
      <c r="A20" s="1432" t="s">
        <v>566</v>
      </c>
      <c r="B20" s="1425">
        <v>402</v>
      </c>
      <c r="C20" s="1426">
        <v>140</v>
      </c>
      <c r="D20" s="1427">
        <v>132</v>
      </c>
      <c r="E20" s="1427">
        <v>196</v>
      </c>
      <c r="F20" s="1427">
        <v>17</v>
      </c>
      <c r="G20" s="1427">
        <v>2</v>
      </c>
      <c r="H20" s="1427">
        <v>333</v>
      </c>
      <c r="I20" s="1428">
        <v>1222</v>
      </c>
      <c r="J20" s="1425">
        <v>252</v>
      </c>
      <c r="K20" s="1426">
        <v>211</v>
      </c>
      <c r="L20" s="1427">
        <v>208</v>
      </c>
      <c r="M20" s="1427">
        <v>392</v>
      </c>
      <c r="N20" s="1427">
        <v>23</v>
      </c>
      <c r="O20" s="1427">
        <v>19</v>
      </c>
      <c r="P20" s="1462">
        <v>465</v>
      </c>
      <c r="Q20" s="1428">
        <v>1570</v>
      </c>
      <c r="AX20" s="1411"/>
    </row>
    <row r="21" spans="1:50" ht="21" customHeight="1" x14ac:dyDescent="0.2">
      <c r="A21" s="1432" t="s">
        <v>567</v>
      </c>
      <c r="B21" s="1425">
        <v>4580</v>
      </c>
      <c r="C21" s="1426">
        <v>978</v>
      </c>
      <c r="D21" s="1427">
        <v>1207</v>
      </c>
      <c r="E21" s="1427">
        <v>2494</v>
      </c>
      <c r="F21" s="1427">
        <v>50</v>
      </c>
      <c r="G21" s="1427">
        <v>18</v>
      </c>
      <c r="H21" s="1427">
        <v>3569</v>
      </c>
      <c r="I21" s="1428">
        <v>12896</v>
      </c>
      <c r="J21" s="1425">
        <v>2456</v>
      </c>
      <c r="K21" s="1426">
        <v>617</v>
      </c>
      <c r="L21" s="1427">
        <v>1087</v>
      </c>
      <c r="M21" s="1427">
        <v>1515</v>
      </c>
      <c r="N21" s="1427">
        <v>84</v>
      </c>
      <c r="O21" s="1427">
        <v>29</v>
      </c>
      <c r="P21" s="1462">
        <v>643</v>
      </c>
      <c r="Q21" s="1428">
        <v>6431</v>
      </c>
      <c r="AX21" s="1411"/>
    </row>
    <row r="22" spans="1:50" ht="21" customHeight="1" x14ac:dyDescent="0.2">
      <c r="A22" s="1432" t="s">
        <v>273</v>
      </c>
      <c r="B22" s="1403">
        <v>361</v>
      </c>
      <c r="C22" s="1403">
        <v>29</v>
      </c>
      <c r="D22" s="1427">
        <v>47</v>
      </c>
      <c r="E22" s="1427">
        <v>959</v>
      </c>
      <c r="F22" s="1427">
        <v>210</v>
      </c>
      <c r="G22" s="1427">
        <v>44</v>
      </c>
      <c r="H22" s="1427">
        <v>66</v>
      </c>
      <c r="I22" s="1428">
        <v>1716</v>
      </c>
      <c r="J22" s="1403">
        <v>210</v>
      </c>
      <c r="K22" s="1403">
        <v>25</v>
      </c>
      <c r="L22" s="1427">
        <v>39</v>
      </c>
      <c r="M22" s="1427">
        <v>1008</v>
      </c>
      <c r="N22" s="1427">
        <v>482</v>
      </c>
      <c r="O22" s="1427">
        <v>121</v>
      </c>
      <c r="P22" s="1462">
        <v>403</v>
      </c>
      <c r="Q22" s="1428">
        <v>2288</v>
      </c>
      <c r="AX22" s="1411"/>
    </row>
    <row r="23" spans="1:50" ht="21" customHeight="1" x14ac:dyDescent="0.2">
      <c r="A23" s="1432" t="s">
        <v>820</v>
      </c>
      <c r="B23" s="1403">
        <v>2</v>
      </c>
      <c r="C23" s="1403">
        <v>4</v>
      </c>
      <c r="D23" s="1427">
        <v>0</v>
      </c>
      <c r="E23" s="1427">
        <v>0</v>
      </c>
      <c r="F23" s="1427">
        <v>0</v>
      </c>
      <c r="G23" s="1427">
        <v>0</v>
      </c>
      <c r="H23" s="1427">
        <v>7</v>
      </c>
      <c r="I23" s="1428">
        <v>13</v>
      </c>
      <c r="J23" s="1403">
        <v>0</v>
      </c>
      <c r="K23" s="1403">
        <v>2</v>
      </c>
      <c r="L23" s="1427">
        <v>0</v>
      </c>
      <c r="M23" s="1427">
        <v>0</v>
      </c>
      <c r="N23" s="1427">
        <v>0</v>
      </c>
      <c r="O23" s="1427">
        <v>0</v>
      </c>
      <c r="P23" s="1462">
        <v>27</v>
      </c>
      <c r="Q23" s="1428">
        <v>29</v>
      </c>
      <c r="AX23" s="1411"/>
    </row>
    <row r="24" spans="1:50" ht="21" customHeight="1" x14ac:dyDescent="0.2">
      <c r="A24" s="1432" t="s">
        <v>575</v>
      </c>
      <c r="B24" s="1425">
        <v>2800</v>
      </c>
      <c r="C24" s="1426">
        <v>308</v>
      </c>
      <c r="D24" s="1427">
        <v>798</v>
      </c>
      <c r="E24" s="1427">
        <v>1123</v>
      </c>
      <c r="F24" s="1427">
        <v>20</v>
      </c>
      <c r="G24" s="1427">
        <v>21</v>
      </c>
      <c r="H24" s="1427">
        <v>3324</v>
      </c>
      <c r="I24" s="1428">
        <v>8394</v>
      </c>
      <c r="J24" s="1425">
        <v>926</v>
      </c>
      <c r="K24" s="1426">
        <v>205</v>
      </c>
      <c r="L24" s="1427">
        <v>689</v>
      </c>
      <c r="M24" s="1427">
        <v>728</v>
      </c>
      <c r="N24" s="1427">
        <v>72</v>
      </c>
      <c r="O24" s="1427">
        <v>21</v>
      </c>
      <c r="P24" s="1462">
        <v>675</v>
      </c>
      <c r="Q24" s="1428">
        <v>3316</v>
      </c>
      <c r="AX24" s="1411"/>
    </row>
    <row r="25" spans="1:50" ht="21" customHeight="1" x14ac:dyDescent="0.2">
      <c r="A25" s="1432" t="s">
        <v>577</v>
      </c>
      <c r="B25" s="1425">
        <v>1957</v>
      </c>
      <c r="C25" s="1426">
        <v>378</v>
      </c>
      <c r="D25" s="1427">
        <v>1062</v>
      </c>
      <c r="E25" s="1427">
        <v>1572</v>
      </c>
      <c r="F25" s="1427">
        <v>177</v>
      </c>
      <c r="G25" s="1427">
        <v>37</v>
      </c>
      <c r="H25" s="1427">
        <v>5136</v>
      </c>
      <c r="I25" s="1428">
        <v>10319</v>
      </c>
      <c r="J25" s="1425">
        <v>1345</v>
      </c>
      <c r="K25" s="1426">
        <v>328</v>
      </c>
      <c r="L25" s="1427">
        <v>968</v>
      </c>
      <c r="M25" s="1427">
        <v>1415</v>
      </c>
      <c r="N25" s="1427">
        <v>332</v>
      </c>
      <c r="O25" s="1427">
        <v>41</v>
      </c>
      <c r="P25" s="1462">
        <v>4500</v>
      </c>
      <c r="Q25" s="1428">
        <v>8929</v>
      </c>
      <c r="AX25" s="1411"/>
    </row>
    <row r="26" spans="1:50" ht="19.5" customHeight="1" x14ac:dyDescent="0.2">
      <c r="A26" s="1433" t="s">
        <v>581</v>
      </c>
      <c r="B26" s="1434">
        <v>581</v>
      </c>
      <c r="C26" s="1435">
        <v>188</v>
      </c>
      <c r="D26" s="1436">
        <v>885</v>
      </c>
      <c r="E26" s="1436">
        <v>1105</v>
      </c>
      <c r="F26" s="1436">
        <v>138</v>
      </c>
      <c r="G26" s="1436">
        <v>78</v>
      </c>
      <c r="H26" s="1436">
        <v>586</v>
      </c>
      <c r="I26" s="1438">
        <v>3561</v>
      </c>
      <c r="J26" s="1434">
        <v>468</v>
      </c>
      <c r="K26" s="1435">
        <v>248</v>
      </c>
      <c r="L26" s="1436">
        <v>1289</v>
      </c>
      <c r="M26" s="1436">
        <v>934</v>
      </c>
      <c r="N26" s="1436">
        <v>334</v>
      </c>
      <c r="O26" s="1436">
        <v>64</v>
      </c>
      <c r="P26" s="1463">
        <v>1579</v>
      </c>
      <c r="Q26" s="1438">
        <v>4916</v>
      </c>
      <c r="AX26" s="1411"/>
    </row>
    <row r="27" spans="1:50" ht="17.25" customHeight="1" x14ac:dyDescent="0.2">
      <c r="A27" s="1439" t="s">
        <v>585</v>
      </c>
      <c r="B27" s="1440">
        <v>2667</v>
      </c>
      <c r="C27" s="1441">
        <v>296</v>
      </c>
      <c r="D27" s="1442">
        <v>892</v>
      </c>
      <c r="E27" s="1442">
        <v>1009</v>
      </c>
      <c r="F27" s="1442">
        <v>54</v>
      </c>
      <c r="G27" s="1442">
        <v>39</v>
      </c>
      <c r="H27" s="1442">
        <v>1621</v>
      </c>
      <c r="I27" s="1444">
        <v>6578</v>
      </c>
      <c r="J27" s="1440">
        <v>1560</v>
      </c>
      <c r="K27" s="1441">
        <v>228</v>
      </c>
      <c r="L27" s="1442">
        <v>430</v>
      </c>
      <c r="M27" s="1442">
        <v>532</v>
      </c>
      <c r="N27" s="1442">
        <v>89</v>
      </c>
      <c r="O27" s="1442">
        <v>12</v>
      </c>
      <c r="P27" s="1464">
        <v>2109</v>
      </c>
      <c r="Q27" s="1444">
        <v>4960</v>
      </c>
      <c r="AX27" s="1411"/>
    </row>
    <row r="28" spans="1:50" ht="18" customHeight="1" x14ac:dyDescent="0.2">
      <c r="A28" s="1432" t="s">
        <v>589</v>
      </c>
      <c r="B28" s="1425">
        <v>1651</v>
      </c>
      <c r="C28" s="1426">
        <v>1990</v>
      </c>
      <c r="D28" s="1427">
        <v>85</v>
      </c>
      <c r="E28" s="1427">
        <v>1854</v>
      </c>
      <c r="F28" s="1427">
        <v>704</v>
      </c>
      <c r="G28" s="1427">
        <v>771</v>
      </c>
      <c r="H28" s="1427">
        <v>6273</v>
      </c>
      <c r="I28" s="1428">
        <v>13328</v>
      </c>
      <c r="J28" s="1425">
        <v>5334</v>
      </c>
      <c r="K28" s="1426">
        <v>5252</v>
      </c>
      <c r="L28" s="1427">
        <v>542</v>
      </c>
      <c r="M28" s="1427">
        <v>7349</v>
      </c>
      <c r="N28" s="1427">
        <v>2675</v>
      </c>
      <c r="O28" s="1427">
        <v>1217</v>
      </c>
      <c r="P28" s="1462">
        <v>8597</v>
      </c>
      <c r="Q28" s="1428">
        <v>30966</v>
      </c>
      <c r="AX28" s="1411"/>
    </row>
    <row r="29" spans="1:50" ht="19.5" customHeight="1" x14ac:dyDescent="0.2">
      <c r="A29" s="1432" t="s">
        <v>593</v>
      </c>
      <c r="B29" s="1425">
        <v>48982</v>
      </c>
      <c r="C29" s="1426">
        <v>4014</v>
      </c>
      <c r="D29" s="1427">
        <v>34063</v>
      </c>
      <c r="E29" s="1427">
        <v>24075</v>
      </c>
      <c r="F29" s="1427">
        <v>432</v>
      </c>
      <c r="G29" s="1427">
        <v>263</v>
      </c>
      <c r="H29" s="1427">
        <v>13874</v>
      </c>
      <c r="I29" s="1428">
        <v>125703</v>
      </c>
      <c r="J29" s="1425">
        <v>17788</v>
      </c>
      <c r="K29" s="1426">
        <v>4180</v>
      </c>
      <c r="L29" s="1427">
        <v>26469</v>
      </c>
      <c r="M29" s="1427">
        <v>17575</v>
      </c>
      <c r="N29" s="1427">
        <v>581</v>
      </c>
      <c r="O29" s="1427">
        <v>283</v>
      </c>
      <c r="P29" s="1462">
        <v>3584</v>
      </c>
      <c r="Q29" s="1428">
        <v>70460</v>
      </c>
      <c r="AX29" s="1411"/>
    </row>
    <row r="30" spans="1:50" ht="18.75" customHeight="1" x14ac:dyDescent="0.2">
      <c r="A30" s="1432" t="s">
        <v>594</v>
      </c>
      <c r="B30" s="1425">
        <v>2129</v>
      </c>
      <c r="C30" s="1426">
        <v>290</v>
      </c>
      <c r="D30" s="1427">
        <v>2449</v>
      </c>
      <c r="E30" s="1427">
        <v>1644</v>
      </c>
      <c r="F30" s="1427">
        <v>95</v>
      </c>
      <c r="G30" s="1427">
        <v>59</v>
      </c>
      <c r="H30" s="1427">
        <v>7501</v>
      </c>
      <c r="I30" s="1428">
        <v>14167</v>
      </c>
      <c r="J30" s="1425">
        <v>1019</v>
      </c>
      <c r="K30" s="1426">
        <v>186</v>
      </c>
      <c r="L30" s="1427">
        <v>1404</v>
      </c>
      <c r="M30" s="1427">
        <v>1527</v>
      </c>
      <c r="N30" s="1427">
        <v>131</v>
      </c>
      <c r="O30" s="1427">
        <v>46</v>
      </c>
      <c r="P30" s="1462">
        <v>9492</v>
      </c>
      <c r="Q30" s="1428">
        <v>13805</v>
      </c>
      <c r="AX30" s="1411"/>
    </row>
    <row r="31" spans="1:50" ht="18" customHeight="1" x14ac:dyDescent="0.2">
      <c r="A31" s="1432" t="s">
        <v>274</v>
      </c>
      <c r="B31" s="1425">
        <v>1324</v>
      </c>
      <c r="C31" s="1426">
        <v>165</v>
      </c>
      <c r="D31" s="1427">
        <v>125</v>
      </c>
      <c r="E31" s="1427">
        <v>16650</v>
      </c>
      <c r="F31" s="1427">
        <v>62</v>
      </c>
      <c r="G31" s="1427">
        <v>420</v>
      </c>
      <c r="H31" s="1427">
        <v>39899</v>
      </c>
      <c r="I31" s="1428">
        <v>58645</v>
      </c>
      <c r="J31" s="1425">
        <v>854</v>
      </c>
      <c r="K31" s="1426">
        <v>184</v>
      </c>
      <c r="L31" s="1427">
        <v>94</v>
      </c>
      <c r="M31" s="1427">
        <v>33769</v>
      </c>
      <c r="N31" s="1427">
        <v>212</v>
      </c>
      <c r="O31" s="1427">
        <v>599</v>
      </c>
      <c r="P31" s="1462">
        <v>38536</v>
      </c>
      <c r="Q31" s="1428">
        <v>74248</v>
      </c>
      <c r="AX31" s="1411"/>
    </row>
    <row r="32" spans="1:50" ht="18" customHeight="1" x14ac:dyDescent="0.2">
      <c r="A32" s="1432" t="s">
        <v>595</v>
      </c>
      <c r="B32" s="1425">
        <v>1291</v>
      </c>
      <c r="C32" s="1426">
        <v>346</v>
      </c>
      <c r="D32" s="1427">
        <v>87</v>
      </c>
      <c r="E32" s="1427">
        <v>640</v>
      </c>
      <c r="F32" s="1427">
        <v>7</v>
      </c>
      <c r="G32" s="1427">
        <v>51</v>
      </c>
      <c r="H32" s="1427">
        <v>2023</v>
      </c>
      <c r="I32" s="1428">
        <v>4445</v>
      </c>
      <c r="J32" s="1425">
        <v>732</v>
      </c>
      <c r="K32" s="1426">
        <v>239</v>
      </c>
      <c r="L32" s="1427">
        <v>201</v>
      </c>
      <c r="M32" s="1427">
        <v>541</v>
      </c>
      <c r="N32" s="1427">
        <v>26</v>
      </c>
      <c r="O32" s="1427">
        <v>4</v>
      </c>
      <c r="P32" s="1462">
        <v>529</v>
      </c>
      <c r="Q32" s="1428">
        <v>2272</v>
      </c>
      <c r="AX32" s="1411"/>
    </row>
    <row r="33" spans="1:50" ht="19.5" customHeight="1" x14ac:dyDescent="0.2">
      <c r="A33" s="1432" t="s">
        <v>599</v>
      </c>
      <c r="B33" s="1425">
        <v>1461</v>
      </c>
      <c r="C33" s="1426">
        <v>482</v>
      </c>
      <c r="D33" s="1427">
        <v>2506</v>
      </c>
      <c r="E33" s="1427">
        <v>8936</v>
      </c>
      <c r="F33" s="1427">
        <v>77</v>
      </c>
      <c r="G33" s="1427">
        <v>110</v>
      </c>
      <c r="H33" s="1427">
        <v>226</v>
      </c>
      <c r="I33" s="1428">
        <v>13798</v>
      </c>
      <c r="J33" s="1425">
        <v>1136</v>
      </c>
      <c r="K33" s="1426">
        <v>680</v>
      </c>
      <c r="L33" s="1427">
        <v>5481</v>
      </c>
      <c r="M33" s="1427">
        <v>12806</v>
      </c>
      <c r="N33" s="1427">
        <v>537</v>
      </c>
      <c r="O33" s="1427">
        <v>250</v>
      </c>
      <c r="P33" s="1462">
        <v>154</v>
      </c>
      <c r="Q33" s="1428">
        <v>21044</v>
      </c>
      <c r="AX33" s="1411"/>
    </row>
    <row r="34" spans="1:50" ht="19.5" customHeight="1" x14ac:dyDescent="0.2">
      <c r="A34" s="1432" t="s">
        <v>600</v>
      </c>
      <c r="B34" s="1425">
        <v>8621</v>
      </c>
      <c r="C34" s="1426">
        <v>2429</v>
      </c>
      <c r="D34" s="1427">
        <v>14046</v>
      </c>
      <c r="E34" s="1427">
        <v>9116</v>
      </c>
      <c r="F34" s="1427">
        <v>9743</v>
      </c>
      <c r="G34" s="1427">
        <v>526</v>
      </c>
      <c r="H34" s="1427">
        <v>31204</v>
      </c>
      <c r="I34" s="1428">
        <v>75685</v>
      </c>
      <c r="J34" s="1425">
        <v>8661</v>
      </c>
      <c r="K34" s="1426">
        <v>3384</v>
      </c>
      <c r="L34" s="1427">
        <v>6247</v>
      </c>
      <c r="M34" s="1427">
        <v>6131</v>
      </c>
      <c r="N34" s="1427">
        <v>15834</v>
      </c>
      <c r="O34" s="1427">
        <v>605</v>
      </c>
      <c r="P34" s="1462">
        <v>33628</v>
      </c>
      <c r="Q34" s="1428">
        <v>74490</v>
      </c>
      <c r="AX34" s="1411"/>
    </row>
    <row r="35" spans="1:50" ht="19.5" customHeight="1" x14ac:dyDescent="0.2">
      <c r="A35" s="1432" t="s">
        <v>601</v>
      </c>
      <c r="B35" s="1425">
        <v>527</v>
      </c>
      <c r="C35" s="1426">
        <v>172</v>
      </c>
      <c r="D35" s="1427">
        <v>62</v>
      </c>
      <c r="E35" s="1427">
        <v>115</v>
      </c>
      <c r="F35" s="1427">
        <v>139</v>
      </c>
      <c r="G35" s="1427">
        <v>132</v>
      </c>
      <c r="H35" s="1427">
        <v>8695</v>
      </c>
      <c r="I35" s="1428">
        <v>9842</v>
      </c>
      <c r="J35" s="1425">
        <v>451</v>
      </c>
      <c r="K35" s="1426">
        <v>243</v>
      </c>
      <c r="L35" s="1427">
        <v>214</v>
      </c>
      <c r="M35" s="1427">
        <v>303</v>
      </c>
      <c r="N35" s="1427">
        <v>259</v>
      </c>
      <c r="O35" s="1427">
        <v>116</v>
      </c>
      <c r="P35" s="1462">
        <v>6903</v>
      </c>
      <c r="Q35" s="1428">
        <v>8489</v>
      </c>
      <c r="AX35" s="1411"/>
    </row>
    <row r="36" spans="1:50" ht="19.5" customHeight="1" x14ac:dyDescent="0.2">
      <c r="A36" s="1432" t="s">
        <v>797</v>
      </c>
      <c r="B36" s="1425">
        <v>2351</v>
      </c>
      <c r="C36" s="1426">
        <v>199</v>
      </c>
      <c r="D36" s="1427">
        <v>405</v>
      </c>
      <c r="E36" s="1427">
        <v>827</v>
      </c>
      <c r="F36" s="1427">
        <v>293</v>
      </c>
      <c r="G36" s="1427">
        <v>22</v>
      </c>
      <c r="H36" s="1427">
        <v>6932</v>
      </c>
      <c r="I36" s="1428">
        <v>11029</v>
      </c>
      <c r="J36" s="1425">
        <v>5391</v>
      </c>
      <c r="K36" s="1426">
        <v>281</v>
      </c>
      <c r="L36" s="1427">
        <v>12530</v>
      </c>
      <c r="M36" s="1427">
        <v>1214</v>
      </c>
      <c r="N36" s="1427">
        <v>3444</v>
      </c>
      <c r="O36" s="1427">
        <v>230</v>
      </c>
      <c r="P36" s="1462">
        <v>8823</v>
      </c>
      <c r="Q36" s="1428">
        <v>31913</v>
      </c>
      <c r="AX36" s="1411"/>
    </row>
    <row r="37" spans="1:50" ht="19.5" customHeight="1" x14ac:dyDescent="0.2">
      <c r="A37" s="1432" t="s">
        <v>606</v>
      </c>
      <c r="B37" s="1425">
        <v>4078</v>
      </c>
      <c r="C37" s="1426">
        <v>536</v>
      </c>
      <c r="D37" s="1427">
        <v>696</v>
      </c>
      <c r="E37" s="1427">
        <v>2104</v>
      </c>
      <c r="F37" s="1427">
        <v>42</v>
      </c>
      <c r="G37" s="1427">
        <v>32</v>
      </c>
      <c r="H37" s="1427">
        <v>2399</v>
      </c>
      <c r="I37" s="1428">
        <v>9887</v>
      </c>
      <c r="J37" s="1425">
        <v>1728</v>
      </c>
      <c r="K37" s="1426">
        <v>396</v>
      </c>
      <c r="L37" s="1427">
        <v>1257</v>
      </c>
      <c r="M37" s="1427">
        <v>1448</v>
      </c>
      <c r="N37" s="1427">
        <v>152</v>
      </c>
      <c r="O37" s="1427">
        <v>27</v>
      </c>
      <c r="P37" s="1462">
        <v>1104</v>
      </c>
      <c r="Q37" s="1428">
        <v>6112</v>
      </c>
      <c r="AX37" s="1411"/>
    </row>
    <row r="38" spans="1:50" ht="19.5" customHeight="1" x14ac:dyDescent="0.2">
      <c r="A38" s="1432" t="s">
        <v>607</v>
      </c>
      <c r="B38" s="1425">
        <v>11919</v>
      </c>
      <c r="C38" s="1426">
        <v>2763</v>
      </c>
      <c r="D38" s="1427">
        <v>2466</v>
      </c>
      <c r="E38" s="1427">
        <v>6454</v>
      </c>
      <c r="F38" s="1427">
        <v>258</v>
      </c>
      <c r="G38" s="1427">
        <v>58</v>
      </c>
      <c r="H38" s="1427">
        <v>3922</v>
      </c>
      <c r="I38" s="1428">
        <v>27840</v>
      </c>
      <c r="J38" s="1425">
        <v>7453</v>
      </c>
      <c r="K38" s="1426">
        <v>2304</v>
      </c>
      <c r="L38" s="1427">
        <v>2357</v>
      </c>
      <c r="M38" s="1427">
        <v>4693</v>
      </c>
      <c r="N38" s="1427">
        <v>591</v>
      </c>
      <c r="O38" s="1427">
        <v>81</v>
      </c>
      <c r="P38" s="1462">
        <v>1625</v>
      </c>
      <c r="Q38" s="1428">
        <v>19104</v>
      </c>
      <c r="AX38" s="1411"/>
    </row>
    <row r="39" spans="1:50" ht="17.25" customHeight="1" x14ac:dyDescent="0.2">
      <c r="A39" s="1432" t="s">
        <v>611</v>
      </c>
      <c r="B39" s="1425">
        <v>1379</v>
      </c>
      <c r="C39" s="1426">
        <v>478</v>
      </c>
      <c r="D39" s="1427">
        <v>202</v>
      </c>
      <c r="E39" s="1427">
        <v>880</v>
      </c>
      <c r="F39" s="1427">
        <v>15</v>
      </c>
      <c r="G39" s="1427">
        <v>13</v>
      </c>
      <c r="H39" s="1427">
        <v>379</v>
      </c>
      <c r="I39" s="1428">
        <v>3346</v>
      </c>
      <c r="J39" s="1425">
        <v>765</v>
      </c>
      <c r="K39" s="1426">
        <v>468</v>
      </c>
      <c r="L39" s="1427">
        <v>295</v>
      </c>
      <c r="M39" s="1427">
        <v>887</v>
      </c>
      <c r="N39" s="1427">
        <v>38</v>
      </c>
      <c r="O39" s="1427">
        <v>12</v>
      </c>
      <c r="P39" s="1462">
        <v>416</v>
      </c>
      <c r="Q39" s="1428">
        <v>2881</v>
      </c>
      <c r="AX39" s="1411"/>
    </row>
    <row r="40" spans="1:50" ht="17.25" customHeight="1" x14ac:dyDescent="0.2">
      <c r="A40" s="1432" t="s">
        <v>613</v>
      </c>
      <c r="B40" s="1425">
        <v>448</v>
      </c>
      <c r="C40" s="1426">
        <v>35</v>
      </c>
      <c r="D40" s="1427">
        <v>399</v>
      </c>
      <c r="E40" s="1427">
        <v>379</v>
      </c>
      <c r="F40" s="1427">
        <v>22</v>
      </c>
      <c r="G40" s="1427">
        <v>132</v>
      </c>
      <c r="H40" s="1427">
        <v>112</v>
      </c>
      <c r="I40" s="1428">
        <v>1527</v>
      </c>
      <c r="J40" s="1425">
        <v>261</v>
      </c>
      <c r="K40" s="1426">
        <v>11</v>
      </c>
      <c r="L40" s="1427">
        <v>328</v>
      </c>
      <c r="M40" s="1427">
        <v>240</v>
      </c>
      <c r="N40" s="1427">
        <v>72</v>
      </c>
      <c r="O40" s="1427">
        <v>7</v>
      </c>
      <c r="P40" s="1462">
        <v>203</v>
      </c>
      <c r="Q40" s="1428">
        <v>1122</v>
      </c>
      <c r="AX40" s="1411"/>
    </row>
    <row r="41" spans="1:50" ht="17.25" customHeight="1" x14ac:dyDescent="0.2">
      <c r="A41" s="1432" t="s">
        <v>614</v>
      </c>
      <c r="B41" s="1425">
        <v>6136</v>
      </c>
      <c r="C41" s="1426">
        <v>4717</v>
      </c>
      <c r="D41" s="1427">
        <v>404</v>
      </c>
      <c r="E41" s="1427">
        <v>2567</v>
      </c>
      <c r="F41" s="1427">
        <v>2841</v>
      </c>
      <c r="G41" s="1427">
        <v>742</v>
      </c>
      <c r="H41" s="1427">
        <v>48517</v>
      </c>
      <c r="I41" s="1428">
        <v>65924</v>
      </c>
      <c r="J41" s="1425">
        <v>19895</v>
      </c>
      <c r="K41" s="1426">
        <v>14527</v>
      </c>
      <c r="L41" s="1427">
        <v>7400</v>
      </c>
      <c r="M41" s="1427">
        <v>5530</v>
      </c>
      <c r="N41" s="1427">
        <v>6000</v>
      </c>
      <c r="O41" s="1427">
        <v>4249</v>
      </c>
      <c r="P41" s="1462">
        <v>71457</v>
      </c>
      <c r="Q41" s="1428">
        <v>129058</v>
      </c>
      <c r="AX41" s="1411"/>
    </row>
    <row r="42" spans="1:50" ht="40.5" customHeight="1" x14ac:dyDescent="0.2">
      <c r="A42" s="1432" t="s">
        <v>618</v>
      </c>
      <c r="B42" s="1425">
        <v>54</v>
      </c>
      <c r="C42" s="1426">
        <v>1</v>
      </c>
      <c r="D42" s="1427">
        <v>3</v>
      </c>
      <c r="E42" s="1427">
        <v>19</v>
      </c>
      <c r="F42" s="1427">
        <v>2</v>
      </c>
      <c r="G42" s="1427">
        <v>1</v>
      </c>
      <c r="H42" s="1427">
        <v>0</v>
      </c>
      <c r="I42" s="1428">
        <v>80</v>
      </c>
      <c r="J42" s="1425">
        <v>86</v>
      </c>
      <c r="K42" s="1426">
        <v>0</v>
      </c>
      <c r="L42" s="1427">
        <v>3</v>
      </c>
      <c r="M42" s="1427">
        <v>88</v>
      </c>
      <c r="N42" s="1427">
        <v>1</v>
      </c>
      <c r="O42" s="1427">
        <v>0</v>
      </c>
      <c r="P42" s="1462">
        <v>0</v>
      </c>
      <c r="Q42" s="1428">
        <v>178</v>
      </c>
      <c r="AX42" s="1411"/>
    </row>
    <row r="43" spans="1:50" ht="24.75" customHeight="1" x14ac:dyDescent="0.2">
      <c r="A43" s="1432" t="s">
        <v>821</v>
      </c>
      <c r="B43" s="1425">
        <v>3068</v>
      </c>
      <c r="C43" s="1426">
        <v>1235</v>
      </c>
      <c r="D43" s="1427">
        <v>3646</v>
      </c>
      <c r="E43" s="1427">
        <v>2759</v>
      </c>
      <c r="F43" s="1427">
        <v>406</v>
      </c>
      <c r="G43" s="1427">
        <v>148</v>
      </c>
      <c r="H43" s="1427">
        <v>4541</v>
      </c>
      <c r="I43" s="1428">
        <v>15803</v>
      </c>
      <c r="J43" s="1425">
        <v>2880</v>
      </c>
      <c r="K43" s="1426">
        <v>2432</v>
      </c>
      <c r="L43" s="1427">
        <v>3627</v>
      </c>
      <c r="M43" s="1427">
        <v>2795</v>
      </c>
      <c r="N43" s="1427">
        <v>763</v>
      </c>
      <c r="O43" s="1427">
        <v>257</v>
      </c>
      <c r="P43" s="1462">
        <v>3422</v>
      </c>
      <c r="Q43" s="1428">
        <v>16176</v>
      </c>
      <c r="AX43" s="1411"/>
    </row>
    <row r="44" spans="1:50" ht="21.75" customHeight="1" x14ac:dyDescent="0.2">
      <c r="A44" s="1439" t="s">
        <v>621</v>
      </c>
      <c r="B44" s="1440">
        <v>298</v>
      </c>
      <c r="C44" s="1441">
        <v>56</v>
      </c>
      <c r="D44" s="1442">
        <v>36074</v>
      </c>
      <c r="E44" s="1442">
        <v>22148</v>
      </c>
      <c r="F44" s="1442">
        <v>227</v>
      </c>
      <c r="G44" s="1442">
        <v>456</v>
      </c>
      <c r="H44" s="1442">
        <v>565</v>
      </c>
      <c r="I44" s="1444">
        <v>59824</v>
      </c>
      <c r="J44" s="1440">
        <v>650</v>
      </c>
      <c r="K44" s="1441">
        <v>68</v>
      </c>
      <c r="L44" s="1442">
        <v>11958</v>
      </c>
      <c r="M44" s="1442">
        <v>7612</v>
      </c>
      <c r="N44" s="1442">
        <v>232</v>
      </c>
      <c r="O44" s="1442">
        <v>132</v>
      </c>
      <c r="P44" s="1464">
        <v>191</v>
      </c>
      <c r="Q44" s="1444">
        <v>20843</v>
      </c>
      <c r="AX44" s="1411"/>
    </row>
    <row r="45" spans="1:50" ht="21.75" customHeight="1" x14ac:dyDescent="0.2">
      <c r="A45" s="1439" t="s">
        <v>623</v>
      </c>
      <c r="B45" s="1425">
        <v>5532</v>
      </c>
      <c r="C45" s="1426">
        <v>840</v>
      </c>
      <c r="D45" s="1427">
        <v>495</v>
      </c>
      <c r="E45" s="1427">
        <v>8553</v>
      </c>
      <c r="F45" s="1427">
        <v>132</v>
      </c>
      <c r="G45" s="1427">
        <v>81</v>
      </c>
      <c r="H45" s="1427">
        <v>30461</v>
      </c>
      <c r="I45" s="1428">
        <v>46094</v>
      </c>
      <c r="J45" s="1425">
        <v>4823</v>
      </c>
      <c r="K45" s="1426">
        <v>928</v>
      </c>
      <c r="L45" s="1427">
        <v>4687</v>
      </c>
      <c r="M45" s="1427">
        <v>19250</v>
      </c>
      <c r="N45" s="1427">
        <v>767</v>
      </c>
      <c r="O45" s="1427">
        <v>86</v>
      </c>
      <c r="P45" s="1462">
        <v>25103</v>
      </c>
      <c r="Q45" s="1428">
        <v>55644</v>
      </c>
      <c r="AX45" s="1411"/>
    </row>
    <row r="46" spans="1:50" ht="21.75" customHeight="1" x14ac:dyDescent="0.2">
      <c r="A46" s="1439" t="s">
        <v>626</v>
      </c>
      <c r="B46" s="1425">
        <v>4059</v>
      </c>
      <c r="C46" s="1426">
        <v>814</v>
      </c>
      <c r="D46" s="1427">
        <v>394</v>
      </c>
      <c r="E46" s="1427">
        <v>9148</v>
      </c>
      <c r="F46" s="1427">
        <v>38</v>
      </c>
      <c r="G46" s="1427">
        <v>56</v>
      </c>
      <c r="H46" s="1427">
        <v>13060</v>
      </c>
      <c r="I46" s="1428">
        <v>27569</v>
      </c>
      <c r="J46" s="1425">
        <v>3676</v>
      </c>
      <c r="K46" s="1426">
        <v>1113</v>
      </c>
      <c r="L46" s="1427">
        <v>1805</v>
      </c>
      <c r="M46" s="1427">
        <v>18530</v>
      </c>
      <c r="N46" s="1427">
        <v>203</v>
      </c>
      <c r="O46" s="1427">
        <v>76</v>
      </c>
      <c r="P46" s="1462">
        <v>11142</v>
      </c>
      <c r="Q46" s="1428">
        <v>36545</v>
      </c>
      <c r="AX46" s="1411"/>
    </row>
    <row r="47" spans="1:50" ht="20.25" customHeight="1" x14ac:dyDescent="0.2">
      <c r="A47" s="1432" t="s">
        <v>629</v>
      </c>
      <c r="B47" s="1425">
        <v>177</v>
      </c>
      <c r="C47" s="1426">
        <v>11</v>
      </c>
      <c r="D47" s="1427">
        <v>31</v>
      </c>
      <c r="E47" s="1427">
        <v>69</v>
      </c>
      <c r="F47" s="1427">
        <v>0</v>
      </c>
      <c r="G47" s="1427">
        <v>1</v>
      </c>
      <c r="H47" s="1427">
        <v>123</v>
      </c>
      <c r="I47" s="1428">
        <v>412</v>
      </c>
      <c r="J47" s="1425">
        <v>39</v>
      </c>
      <c r="K47" s="1426">
        <v>29</v>
      </c>
      <c r="L47" s="1427">
        <v>76</v>
      </c>
      <c r="M47" s="1427">
        <v>95</v>
      </c>
      <c r="N47" s="1427">
        <v>3</v>
      </c>
      <c r="O47" s="1427">
        <v>0</v>
      </c>
      <c r="P47" s="1462">
        <v>70</v>
      </c>
      <c r="Q47" s="1428">
        <v>312</v>
      </c>
      <c r="AX47" s="1411"/>
    </row>
    <row r="48" spans="1:50" ht="19.5" customHeight="1" x14ac:dyDescent="0.2">
      <c r="A48" s="1433" t="s">
        <v>632</v>
      </c>
      <c r="B48" s="1434">
        <v>1170</v>
      </c>
      <c r="C48" s="1435">
        <v>33</v>
      </c>
      <c r="D48" s="1436">
        <v>308</v>
      </c>
      <c r="E48" s="1436">
        <v>1456</v>
      </c>
      <c r="F48" s="1436">
        <v>271</v>
      </c>
      <c r="G48" s="1436">
        <v>42</v>
      </c>
      <c r="H48" s="1436">
        <v>7456</v>
      </c>
      <c r="I48" s="1438">
        <v>10736</v>
      </c>
      <c r="J48" s="1434">
        <v>1483</v>
      </c>
      <c r="K48" s="1435">
        <v>109</v>
      </c>
      <c r="L48" s="1436">
        <v>1341</v>
      </c>
      <c r="M48" s="1436">
        <v>143261</v>
      </c>
      <c r="N48" s="1436">
        <v>3442</v>
      </c>
      <c r="O48" s="1436">
        <v>12339</v>
      </c>
      <c r="P48" s="1463">
        <v>11672</v>
      </c>
      <c r="Q48" s="1438">
        <v>173647</v>
      </c>
      <c r="AX48" s="1411"/>
    </row>
    <row r="49" spans="1:50" ht="19.5" customHeight="1" x14ac:dyDescent="0.2">
      <c r="A49" s="1439" t="s">
        <v>636</v>
      </c>
      <c r="B49" s="1440">
        <v>2900</v>
      </c>
      <c r="C49" s="1441">
        <v>708</v>
      </c>
      <c r="D49" s="1442">
        <v>275</v>
      </c>
      <c r="E49" s="1442">
        <v>2308</v>
      </c>
      <c r="F49" s="1442">
        <v>8</v>
      </c>
      <c r="G49" s="1442">
        <v>49</v>
      </c>
      <c r="H49" s="1442">
        <v>6863</v>
      </c>
      <c r="I49" s="1444">
        <v>13111</v>
      </c>
      <c r="J49" s="1440">
        <v>1770</v>
      </c>
      <c r="K49" s="1441">
        <v>516</v>
      </c>
      <c r="L49" s="1442">
        <v>999</v>
      </c>
      <c r="M49" s="1442">
        <v>1866</v>
      </c>
      <c r="N49" s="1442">
        <v>44</v>
      </c>
      <c r="O49" s="1442">
        <v>16</v>
      </c>
      <c r="P49" s="1464">
        <v>1711</v>
      </c>
      <c r="Q49" s="1444">
        <v>6922</v>
      </c>
      <c r="AX49" s="1411"/>
    </row>
    <row r="50" spans="1:50" ht="18.75" customHeight="1" x14ac:dyDescent="0.2">
      <c r="A50" s="1432" t="s">
        <v>638</v>
      </c>
      <c r="B50" s="1425">
        <v>1047</v>
      </c>
      <c r="C50" s="1426">
        <v>84</v>
      </c>
      <c r="D50" s="1427">
        <v>58</v>
      </c>
      <c r="E50" s="1427">
        <v>658</v>
      </c>
      <c r="F50" s="1427">
        <v>21</v>
      </c>
      <c r="G50" s="1427">
        <v>8</v>
      </c>
      <c r="H50" s="1427">
        <v>457</v>
      </c>
      <c r="I50" s="1428">
        <v>2333</v>
      </c>
      <c r="J50" s="1425">
        <v>915</v>
      </c>
      <c r="K50" s="1426">
        <v>109</v>
      </c>
      <c r="L50" s="1427">
        <v>220</v>
      </c>
      <c r="M50" s="1427">
        <v>1394</v>
      </c>
      <c r="N50" s="1427">
        <v>46</v>
      </c>
      <c r="O50" s="1427">
        <v>5</v>
      </c>
      <c r="P50" s="1462">
        <v>204</v>
      </c>
      <c r="Q50" s="1428">
        <v>2893</v>
      </c>
      <c r="AX50" s="1411"/>
    </row>
    <row r="51" spans="1:50" ht="18.75" customHeight="1" x14ac:dyDescent="0.2">
      <c r="A51" s="1432" t="s">
        <v>822</v>
      </c>
      <c r="B51" s="1425">
        <v>8</v>
      </c>
      <c r="C51" s="1426">
        <v>2</v>
      </c>
      <c r="D51" s="1427">
        <v>24</v>
      </c>
      <c r="E51" s="1427">
        <v>69</v>
      </c>
      <c r="F51" s="1427">
        <v>5</v>
      </c>
      <c r="G51" s="1427">
        <v>5</v>
      </c>
      <c r="H51" s="1427">
        <v>41</v>
      </c>
      <c r="I51" s="1428">
        <v>154</v>
      </c>
      <c r="J51" s="1425">
        <v>8</v>
      </c>
      <c r="K51" s="1426">
        <v>3</v>
      </c>
      <c r="L51" s="1427">
        <v>12</v>
      </c>
      <c r="M51" s="1427">
        <v>32</v>
      </c>
      <c r="N51" s="1427">
        <v>13</v>
      </c>
      <c r="O51" s="1427">
        <v>3</v>
      </c>
      <c r="P51" s="1462">
        <v>82</v>
      </c>
      <c r="Q51" s="1428">
        <v>153</v>
      </c>
      <c r="AX51" s="1411"/>
    </row>
    <row r="52" spans="1:50" ht="18.75" customHeight="1" x14ac:dyDescent="0.2">
      <c r="A52" s="1432" t="s">
        <v>643</v>
      </c>
      <c r="B52" s="1425">
        <v>8734</v>
      </c>
      <c r="C52" s="1426">
        <v>1000</v>
      </c>
      <c r="D52" s="1427">
        <v>160</v>
      </c>
      <c r="E52" s="1427">
        <v>3533</v>
      </c>
      <c r="F52" s="1427">
        <v>13</v>
      </c>
      <c r="G52" s="1427">
        <v>62</v>
      </c>
      <c r="H52" s="1427">
        <v>18156</v>
      </c>
      <c r="I52" s="1428">
        <v>31658</v>
      </c>
      <c r="J52" s="1425">
        <v>4487</v>
      </c>
      <c r="K52" s="1426">
        <v>698</v>
      </c>
      <c r="L52" s="1427">
        <v>614</v>
      </c>
      <c r="M52" s="1427">
        <v>4875</v>
      </c>
      <c r="N52" s="1427">
        <v>57</v>
      </c>
      <c r="O52" s="1427">
        <v>35</v>
      </c>
      <c r="P52" s="1462">
        <v>14352</v>
      </c>
      <c r="Q52" s="1428">
        <v>25118</v>
      </c>
      <c r="AX52" s="1411"/>
    </row>
    <row r="53" spans="1:50" ht="18.75" customHeight="1" x14ac:dyDescent="0.2">
      <c r="A53" s="1432" t="s">
        <v>800</v>
      </c>
      <c r="B53" s="1425">
        <v>2302</v>
      </c>
      <c r="C53" s="1426">
        <v>4447</v>
      </c>
      <c r="D53" s="1427">
        <v>5486</v>
      </c>
      <c r="E53" s="1427">
        <v>9108</v>
      </c>
      <c r="F53" s="1427">
        <v>344</v>
      </c>
      <c r="G53" s="1427">
        <v>222</v>
      </c>
      <c r="H53" s="1427">
        <v>12991</v>
      </c>
      <c r="I53" s="1428">
        <v>34900</v>
      </c>
      <c r="J53" s="1425">
        <v>1507</v>
      </c>
      <c r="K53" s="1426">
        <v>3382</v>
      </c>
      <c r="L53" s="1427">
        <v>4200</v>
      </c>
      <c r="M53" s="1427">
        <v>6139</v>
      </c>
      <c r="N53" s="1427">
        <v>433</v>
      </c>
      <c r="O53" s="1427">
        <v>134</v>
      </c>
      <c r="P53" s="1462">
        <v>12311</v>
      </c>
      <c r="Q53" s="1428">
        <v>28106</v>
      </c>
      <c r="AX53" s="1411"/>
    </row>
    <row r="54" spans="1:50" ht="18.75" customHeight="1" x14ac:dyDescent="0.2">
      <c r="A54" s="1432" t="s">
        <v>651</v>
      </c>
      <c r="B54" s="1425">
        <v>2430</v>
      </c>
      <c r="C54" s="1426">
        <v>256</v>
      </c>
      <c r="D54" s="1427">
        <v>164</v>
      </c>
      <c r="E54" s="1427">
        <v>717</v>
      </c>
      <c r="F54" s="1427">
        <v>20</v>
      </c>
      <c r="G54" s="1427">
        <v>5</v>
      </c>
      <c r="H54" s="1427">
        <v>1471</v>
      </c>
      <c r="I54" s="1428">
        <v>5063</v>
      </c>
      <c r="J54" s="1425">
        <v>1078</v>
      </c>
      <c r="K54" s="1426">
        <v>148</v>
      </c>
      <c r="L54" s="1427">
        <v>444</v>
      </c>
      <c r="M54" s="1427">
        <v>623</v>
      </c>
      <c r="N54" s="1427">
        <v>106</v>
      </c>
      <c r="O54" s="1427">
        <v>7</v>
      </c>
      <c r="P54" s="1462">
        <v>1261</v>
      </c>
      <c r="Q54" s="1428">
        <v>3667</v>
      </c>
      <c r="AX54" s="1411"/>
    </row>
    <row r="55" spans="1:50" ht="38.25" customHeight="1" x14ac:dyDescent="0.2">
      <c r="A55" s="1446" t="s">
        <v>823</v>
      </c>
      <c r="B55" s="1425">
        <v>6278</v>
      </c>
      <c r="C55" s="1426">
        <v>1654</v>
      </c>
      <c r="D55" s="1427">
        <v>2897</v>
      </c>
      <c r="E55" s="1427">
        <v>2805</v>
      </c>
      <c r="F55" s="1427">
        <v>311</v>
      </c>
      <c r="G55" s="1427">
        <v>151</v>
      </c>
      <c r="H55" s="1427">
        <v>4479</v>
      </c>
      <c r="I55" s="1428">
        <v>18575</v>
      </c>
      <c r="J55" s="1425">
        <v>2571</v>
      </c>
      <c r="K55" s="1426">
        <v>1823</v>
      </c>
      <c r="L55" s="1427">
        <v>2326</v>
      </c>
      <c r="M55" s="1427">
        <v>2668</v>
      </c>
      <c r="N55" s="1427">
        <v>250</v>
      </c>
      <c r="O55" s="1427">
        <v>53</v>
      </c>
      <c r="P55" s="1462">
        <v>2419</v>
      </c>
      <c r="Q55" s="1428">
        <v>12110</v>
      </c>
      <c r="AX55" s="1411"/>
    </row>
    <row r="56" spans="1:50" ht="25.5" customHeight="1" x14ac:dyDescent="0.2">
      <c r="A56" s="1432" t="s">
        <v>824</v>
      </c>
      <c r="B56" s="1425">
        <v>6795</v>
      </c>
      <c r="C56" s="1426">
        <v>1503</v>
      </c>
      <c r="D56" s="1427">
        <v>7340</v>
      </c>
      <c r="E56" s="1427">
        <v>8064</v>
      </c>
      <c r="F56" s="1427">
        <v>132</v>
      </c>
      <c r="G56" s="1427">
        <v>69</v>
      </c>
      <c r="H56" s="1427">
        <v>692</v>
      </c>
      <c r="I56" s="1428">
        <v>24595</v>
      </c>
      <c r="J56" s="1425">
        <v>2828</v>
      </c>
      <c r="K56" s="1426">
        <v>1204</v>
      </c>
      <c r="L56" s="1427">
        <v>6536</v>
      </c>
      <c r="M56" s="1427">
        <v>5084</v>
      </c>
      <c r="N56" s="1427">
        <v>255</v>
      </c>
      <c r="O56" s="1427">
        <v>61</v>
      </c>
      <c r="P56" s="1462">
        <v>387</v>
      </c>
      <c r="Q56" s="1428">
        <v>16355</v>
      </c>
      <c r="AX56" s="1411"/>
    </row>
    <row r="57" spans="1:50" ht="17.25" customHeight="1" x14ac:dyDescent="0.2">
      <c r="A57" s="1432" t="s">
        <v>655</v>
      </c>
      <c r="B57" s="1425">
        <v>126</v>
      </c>
      <c r="C57" s="1426">
        <v>288</v>
      </c>
      <c r="D57" s="1427">
        <v>93</v>
      </c>
      <c r="E57" s="1427">
        <v>194</v>
      </c>
      <c r="F57" s="1427">
        <v>33</v>
      </c>
      <c r="G57" s="1427">
        <v>15</v>
      </c>
      <c r="H57" s="1427">
        <v>1454</v>
      </c>
      <c r="I57" s="1428">
        <v>2203</v>
      </c>
      <c r="J57" s="1425">
        <v>247</v>
      </c>
      <c r="K57" s="1426">
        <v>610</v>
      </c>
      <c r="L57" s="1427">
        <v>765</v>
      </c>
      <c r="M57" s="1427">
        <v>517</v>
      </c>
      <c r="N57" s="1427">
        <v>109</v>
      </c>
      <c r="O57" s="1427">
        <v>59</v>
      </c>
      <c r="P57" s="1462">
        <v>1106</v>
      </c>
      <c r="Q57" s="1428">
        <v>3413</v>
      </c>
      <c r="AX57" s="1411"/>
    </row>
    <row r="58" spans="1:50" ht="18" customHeight="1" x14ac:dyDescent="0.2">
      <c r="A58" s="1432" t="s">
        <v>659</v>
      </c>
      <c r="B58" s="1425">
        <v>24635</v>
      </c>
      <c r="C58" s="1426">
        <v>11995</v>
      </c>
      <c r="D58" s="1427">
        <v>21414</v>
      </c>
      <c r="E58" s="1427">
        <v>12323</v>
      </c>
      <c r="F58" s="1427">
        <v>1049</v>
      </c>
      <c r="G58" s="1427">
        <v>327</v>
      </c>
      <c r="H58" s="1427">
        <v>94870</v>
      </c>
      <c r="I58" s="1428">
        <v>166613</v>
      </c>
      <c r="J58" s="1425">
        <v>16142</v>
      </c>
      <c r="K58" s="1426">
        <v>19846</v>
      </c>
      <c r="L58" s="1427">
        <v>21977</v>
      </c>
      <c r="M58" s="1427">
        <v>12313</v>
      </c>
      <c r="N58" s="1427">
        <v>1664</v>
      </c>
      <c r="O58" s="1427">
        <v>289</v>
      </c>
      <c r="P58" s="1462">
        <v>130023</v>
      </c>
      <c r="Q58" s="1428">
        <v>202254</v>
      </c>
      <c r="AX58" s="1411"/>
    </row>
    <row r="59" spans="1:50" ht="17.25" customHeight="1" x14ac:dyDescent="0.2">
      <c r="A59" s="1432" t="s">
        <v>825</v>
      </c>
      <c r="B59" s="1425">
        <v>317</v>
      </c>
      <c r="C59" s="1426">
        <v>236</v>
      </c>
      <c r="D59" s="1427">
        <v>383</v>
      </c>
      <c r="E59" s="1427">
        <v>483</v>
      </c>
      <c r="F59" s="1427">
        <v>9</v>
      </c>
      <c r="G59" s="1427">
        <v>406</v>
      </c>
      <c r="H59" s="1427">
        <v>129806</v>
      </c>
      <c r="I59" s="1428">
        <v>131640</v>
      </c>
      <c r="J59" s="1425">
        <v>525</v>
      </c>
      <c r="K59" s="1426">
        <v>483</v>
      </c>
      <c r="L59" s="1427">
        <v>307</v>
      </c>
      <c r="M59" s="1427">
        <v>597</v>
      </c>
      <c r="N59" s="1427">
        <v>58</v>
      </c>
      <c r="O59" s="1427">
        <v>378</v>
      </c>
      <c r="P59" s="1462">
        <v>105310</v>
      </c>
      <c r="Q59" s="1428">
        <v>107658</v>
      </c>
      <c r="AX59" s="1411"/>
    </row>
    <row r="60" spans="1:50" ht="16.5" customHeight="1" x14ac:dyDescent="0.2">
      <c r="A60" s="1432" t="s">
        <v>661</v>
      </c>
      <c r="B60" s="1425">
        <v>21043</v>
      </c>
      <c r="C60" s="1426">
        <v>778</v>
      </c>
      <c r="D60" s="1427">
        <v>784</v>
      </c>
      <c r="E60" s="1427">
        <v>4466</v>
      </c>
      <c r="F60" s="1427">
        <v>62</v>
      </c>
      <c r="G60" s="1427">
        <v>332</v>
      </c>
      <c r="H60" s="1427">
        <v>8641</v>
      </c>
      <c r="I60" s="1428">
        <v>36106</v>
      </c>
      <c r="J60" s="1425">
        <v>42979</v>
      </c>
      <c r="K60" s="1426">
        <v>1012</v>
      </c>
      <c r="L60" s="1427">
        <v>712</v>
      </c>
      <c r="M60" s="1427">
        <v>11864</v>
      </c>
      <c r="N60" s="1427">
        <v>425</v>
      </c>
      <c r="O60" s="1427">
        <v>32</v>
      </c>
      <c r="P60" s="1462">
        <v>4269</v>
      </c>
      <c r="Q60" s="1428">
        <v>61293</v>
      </c>
      <c r="AX60" s="1411"/>
    </row>
    <row r="61" spans="1:50" ht="18" customHeight="1" x14ac:dyDescent="0.2">
      <c r="A61" s="1432" t="s">
        <v>662</v>
      </c>
      <c r="B61" s="1425">
        <v>10320</v>
      </c>
      <c r="C61" s="1426">
        <v>2504</v>
      </c>
      <c r="D61" s="1427">
        <v>4075</v>
      </c>
      <c r="E61" s="1427">
        <v>5909</v>
      </c>
      <c r="F61" s="1427">
        <v>285</v>
      </c>
      <c r="G61" s="1427">
        <v>122</v>
      </c>
      <c r="H61" s="1427">
        <v>4712</v>
      </c>
      <c r="I61" s="1428">
        <v>27927</v>
      </c>
      <c r="J61" s="1425">
        <v>5854</v>
      </c>
      <c r="K61" s="1426">
        <v>2072</v>
      </c>
      <c r="L61" s="1427">
        <v>4211</v>
      </c>
      <c r="M61" s="1427">
        <v>4609</v>
      </c>
      <c r="N61" s="1427">
        <v>680</v>
      </c>
      <c r="O61" s="1427">
        <v>84</v>
      </c>
      <c r="P61" s="1462">
        <v>1474</v>
      </c>
      <c r="Q61" s="1428">
        <v>18984</v>
      </c>
      <c r="AX61" s="1411"/>
    </row>
    <row r="62" spans="1:50" ht="18.75" customHeight="1" x14ac:dyDescent="0.2">
      <c r="A62" s="1432" t="s">
        <v>826</v>
      </c>
      <c r="B62" s="1425">
        <v>83</v>
      </c>
      <c r="C62" s="1426">
        <v>63</v>
      </c>
      <c r="D62" s="1427">
        <v>132</v>
      </c>
      <c r="E62" s="1427">
        <v>539</v>
      </c>
      <c r="F62" s="1427">
        <v>25</v>
      </c>
      <c r="G62" s="1427">
        <v>16</v>
      </c>
      <c r="H62" s="1427">
        <v>808</v>
      </c>
      <c r="I62" s="1428">
        <v>1666</v>
      </c>
      <c r="J62" s="1425">
        <v>48</v>
      </c>
      <c r="K62" s="1426">
        <v>35</v>
      </c>
      <c r="L62" s="1427">
        <v>110</v>
      </c>
      <c r="M62" s="1427">
        <v>398</v>
      </c>
      <c r="N62" s="1427">
        <v>70</v>
      </c>
      <c r="O62" s="1427">
        <v>12</v>
      </c>
      <c r="P62" s="1462">
        <v>550</v>
      </c>
      <c r="Q62" s="1428">
        <v>1223</v>
      </c>
      <c r="AX62" s="1411"/>
    </row>
    <row r="63" spans="1:50" ht="27" customHeight="1" x14ac:dyDescent="0.2">
      <c r="A63" s="1432" t="s">
        <v>666</v>
      </c>
      <c r="B63" s="1425">
        <v>4220</v>
      </c>
      <c r="C63" s="1426">
        <v>710</v>
      </c>
      <c r="D63" s="1427">
        <v>497</v>
      </c>
      <c r="E63" s="1427">
        <v>1393</v>
      </c>
      <c r="F63" s="1427">
        <v>33</v>
      </c>
      <c r="G63" s="1427">
        <v>9</v>
      </c>
      <c r="H63" s="1427">
        <v>1988</v>
      </c>
      <c r="I63" s="1428">
        <v>8850</v>
      </c>
      <c r="J63" s="1425">
        <v>2120</v>
      </c>
      <c r="K63" s="1426">
        <v>415</v>
      </c>
      <c r="L63" s="1427">
        <v>525</v>
      </c>
      <c r="M63" s="1427">
        <v>815</v>
      </c>
      <c r="N63" s="1427">
        <v>69</v>
      </c>
      <c r="O63" s="1427">
        <v>13</v>
      </c>
      <c r="P63" s="1462">
        <v>825</v>
      </c>
      <c r="Q63" s="1428">
        <v>4782</v>
      </c>
      <c r="AX63" s="1411"/>
    </row>
    <row r="64" spans="1:50" ht="18" customHeight="1" x14ac:dyDescent="0.2">
      <c r="A64" s="1432" t="s">
        <v>668</v>
      </c>
      <c r="B64" s="1425">
        <v>5311</v>
      </c>
      <c r="C64" s="1426">
        <v>312</v>
      </c>
      <c r="D64" s="1427">
        <v>2954</v>
      </c>
      <c r="E64" s="1427">
        <v>1737</v>
      </c>
      <c r="F64" s="1427">
        <v>135</v>
      </c>
      <c r="G64" s="1427">
        <v>25</v>
      </c>
      <c r="H64" s="1427">
        <v>1506</v>
      </c>
      <c r="I64" s="1428">
        <v>11980</v>
      </c>
      <c r="J64" s="1425">
        <v>1700</v>
      </c>
      <c r="K64" s="1426">
        <v>187</v>
      </c>
      <c r="L64" s="1427">
        <v>906</v>
      </c>
      <c r="M64" s="1427">
        <v>820</v>
      </c>
      <c r="N64" s="1427">
        <v>87</v>
      </c>
      <c r="O64" s="1427">
        <v>17</v>
      </c>
      <c r="P64" s="1462">
        <v>379</v>
      </c>
      <c r="Q64" s="1428">
        <v>4096</v>
      </c>
      <c r="AX64" s="1411"/>
    </row>
    <row r="65" spans="1:50" ht="18" customHeight="1" x14ac:dyDescent="0.2">
      <c r="A65" s="1432" t="s">
        <v>669</v>
      </c>
      <c r="B65" s="1425">
        <v>4198</v>
      </c>
      <c r="C65" s="1426">
        <v>440</v>
      </c>
      <c r="D65" s="1427">
        <v>203</v>
      </c>
      <c r="E65" s="1427">
        <v>1355</v>
      </c>
      <c r="F65" s="1427">
        <v>8</v>
      </c>
      <c r="G65" s="1427">
        <v>9</v>
      </c>
      <c r="H65" s="1427">
        <v>1298</v>
      </c>
      <c r="I65" s="1428">
        <v>7511</v>
      </c>
      <c r="J65" s="1425">
        <v>1772</v>
      </c>
      <c r="K65" s="1426">
        <v>235</v>
      </c>
      <c r="L65" s="1427">
        <v>609</v>
      </c>
      <c r="M65" s="1427">
        <v>1292</v>
      </c>
      <c r="N65" s="1427">
        <v>35</v>
      </c>
      <c r="O65" s="1427">
        <v>9</v>
      </c>
      <c r="P65" s="1462">
        <v>317</v>
      </c>
      <c r="Q65" s="1428">
        <v>4269</v>
      </c>
      <c r="AX65" s="1411"/>
    </row>
    <row r="66" spans="1:50" ht="18" customHeight="1" x14ac:dyDescent="0.2">
      <c r="A66" s="1432" t="s">
        <v>673</v>
      </c>
      <c r="B66" s="1425">
        <v>6214</v>
      </c>
      <c r="C66" s="1426">
        <v>571</v>
      </c>
      <c r="D66" s="1427">
        <v>263</v>
      </c>
      <c r="E66" s="1427">
        <v>11081</v>
      </c>
      <c r="F66" s="1427">
        <v>109</v>
      </c>
      <c r="G66" s="1427">
        <v>18</v>
      </c>
      <c r="H66" s="1427">
        <v>12740</v>
      </c>
      <c r="I66" s="1428">
        <v>30996</v>
      </c>
      <c r="J66" s="1425">
        <v>7935</v>
      </c>
      <c r="K66" s="1426">
        <v>646</v>
      </c>
      <c r="L66" s="1427">
        <v>2030</v>
      </c>
      <c r="M66" s="1427">
        <v>43818</v>
      </c>
      <c r="N66" s="1427">
        <v>629</v>
      </c>
      <c r="O66" s="1427">
        <v>25</v>
      </c>
      <c r="P66" s="1462">
        <v>10455</v>
      </c>
      <c r="Q66" s="1428">
        <v>65538</v>
      </c>
      <c r="AX66" s="1411"/>
    </row>
    <row r="67" spans="1:50" ht="18" customHeight="1" x14ac:dyDescent="0.2">
      <c r="A67" s="1432" t="s">
        <v>677</v>
      </c>
      <c r="B67" s="1425">
        <v>2371</v>
      </c>
      <c r="C67" s="1426">
        <v>754</v>
      </c>
      <c r="D67" s="1427">
        <v>551</v>
      </c>
      <c r="E67" s="1427">
        <v>518</v>
      </c>
      <c r="F67" s="1427">
        <v>238</v>
      </c>
      <c r="G67" s="1427">
        <v>49</v>
      </c>
      <c r="H67" s="1427">
        <v>1042</v>
      </c>
      <c r="I67" s="1428">
        <v>5523</v>
      </c>
      <c r="J67" s="1425">
        <v>1558</v>
      </c>
      <c r="K67" s="1426">
        <v>892</v>
      </c>
      <c r="L67" s="1427">
        <v>332</v>
      </c>
      <c r="M67" s="1427">
        <v>401</v>
      </c>
      <c r="N67" s="1427">
        <v>374</v>
      </c>
      <c r="O67" s="1427">
        <v>31</v>
      </c>
      <c r="P67" s="1462">
        <v>744</v>
      </c>
      <c r="Q67" s="1428">
        <v>4332</v>
      </c>
      <c r="AX67" s="1411"/>
    </row>
    <row r="68" spans="1:50" ht="27" customHeight="1" x14ac:dyDescent="0.2">
      <c r="A68" s="1432" t="s">
        <v>827</v>
      </c>
      <c r="B68" s="1425">
        <v>1353</v>
      </c>
      <c r="C68" s="1426">
        <v>91</v>
      </c>
      <c r="D68" s="1427">
        <v>462</v>
      </c>
      <c r="E68" s="1427">
        <v>9212</v>
      </c>
      <c r="F68" s="1427">
        <v>59</v>
      </c>
      <c r="G68" s="1427">
        <v>10</v>
      </c>
      <c r="H68" s="1427">
        <v>23340</v>
      </c>
      <c r="I68" s="1428">
        <v>34527</v>
      </c>
      <c r="J68" s="1425">
        <v>506</v>
      </c>
      <c r="K68" s="1426">
        <v>85</v>
      </c>
      <c r="L68" s="1427">
        <v>587</v>
      </c>
      <c r="M68" s="1427">
        <v>35750</v>
      </c>
      <c r="N68" s="1427">
        <v>195</v>
      </c>
      <c r="O68" s="1427">
        <v>104</v>
      </c>
      <c r="P68" s="1462">
        <v>20824</v>
      </c>
      <c r="Q68" s="1428">
        <v>58051</v>
      </c>
      <c r="AX68" s="1411"/>
    </row>
    <row r="69" spans="1:50" ht="18" customHeight="1" x14ac:dyDescent="0.2">
      <c r="A69" s="1433" t="s">
        <v>802</v>
      </c>
      <c r="B69" s="1465">
        <v>27078</v>
      </c>
      <c r="C69" s="1466">
        <v>3034</v>
      </c>
      <c r="D69" s="1467">
        <v>45405</v>
      </c>
      <c r="E69" s="1467">
        <v>793383</v>
      </c>
      <c r="F69" s="1467">
        <v>22962</v>
      </c>
      <c r="G69" s="1467">
        <v>1220</v>
      </c>
      <c r="H69" s="1467">
        <v>63314</v>
      </c>
      <c r="I69" s="1468">
        <v>956396</v>
      </c>
      <c r="J69" s="1434">
        <f>J19-SUM(J20:J68)</f>
        <v>23275</v>
      </c>
      <c r="K69" s="1435">
        <f t="shared" ref="K69:Q69" si="0">K19-SUM(K20:K68)</f>
        <v>3722</v>
      </c>
      <c r="L69" s="1436">
        <f t="shared" si="0"/>
        <v>18423</v>
      </c>
      <c r="M69" s="1436">
        <f t="shared" si="0"/>
        <v>1810192</v>
      </c>
      <c r="N69" s="1436">
        <f t="shared" si="0"/>
        <v>42274</v>
      </c>
      <c r="O69" s="1436">
        <f t="shared" si="0"/>
        <v>3479</v>
      </c>
      <c r="P69" s="1463">
        <f t="shared" si="0"/>
        <v>116345</v>
      </c>
      <c r="Q69" s="1438">
        <f t="shared" si="0"/>
        <v>2017710</v>
      </c>
      <c r="AX69" s="1411"/>
    </row>
    <row r="71" spans="1:50" s="1448" customFormat="1" ht="14.25" customHeight="1" x14ac:dyDescent="0.3">
      <c r="A71" s="1447"/>
      <c r="B71" s="1447"/>
      <c r="C71" s="1447"/>
      <c r="D71" s="1447"/>
      <c r="E71" s="1447"/>
      <c r="F71" s="1447"/>
      <c r="G71" s="1447"/>
      <c r="H71" s="1447"/>
      <c r="I71" s="1447"/>
      <c r="J71" s="1447"/>
      <c r="K71" s="1447"/>
      <c r="L71" s="1447"/>
      <c r="M71" s="1447"/>
      <c r="N71" s="1447"/>
      <c r="O71" s="1447"/>
      <c r="P71" s="1447"/>
      <c r="Q71" s="1447"/>
      <c r="R71" s="1999"/>
      <c r="S71" s="1999"/>
      <c r="T71" s="1999"/>
      <c r="U71" s="2002"/>
      <c r="V71" s="2002"/>
      <c r="W71" s="1999"/>
      <c r="X71" s="1999"/>
      <c r="Y71" s="1999"/>
      <c r="Z71" s="1999"/>
      <c r="AA71" s="1999"/>
      <c r="AB71" s="1999"/>
      <c r="AC71" s="1999"/>
      <c r="AD71" s="1999"/>
      <c r="AE71" s="1999"/>
      <c r="AF71" s="1999"/>
      <c r="AG71" s="1999"/>
    </row>
    <row r="72" spans="1:50" s="1448" customFormat="1" ht="14.25" customHeight="1" x14ac:dyDescent="0.3">
      <c r="A72" s="1447"/>
      <c r="B72" s="1447"/>
      <c r="C72" s="1447"/>
      <c r="D72" s="1447"/>
      <c r="E72" s="1447"/>
      <c r="F72" s="1447"/>
      <c r="G72" s="1447"/>
      <c r="H72" s="1447"/>
      <c r="I72" s="1447"/>
      <c r="J72" s="1447"/>
      <c r="K72" s="1447"/>
      <c r="L72" s="1447"/>
      <c r="M72" s="1447"/>
      <c r="N72" s="1447"/>
      <c r="O72" s="1447"/>
      <c r="P72" s="1447"/>
      <c r="Q72" s="1447"/>
      <c r="R72" s="1999"/>
      <c r="S72" s="1999"/>
      <c r="T72" s="1999"/>
      <c r="U72" s="2002"/>
      <c r="V72" s="2002"/>
      <c r="W72" s="1999"/>
      <c r="X72" s="1999"/>
      <c r="Y72" s="1999"/>
      <c r="Z72" s="1999"/>
      <c r="AA72" s="1999"/>
      <c r="AB72" s="1999"/>
      <c r="AC72" s="1999"/>
      <c r="AD72" s="1999"/>
      <c r="AE72" s="1999"/>
      <c r="AF72" s="1999"/>
      <c r="AG72" s="1999"/>
    </row>
    <row r="73" spans="1:50" s="1448" customFormat="1" ht="14.25" customHeight="1" x14ac:dyDescent="0.3">
      <c r="A73" s="1447"/>
      <c r="B73" s="1447"/>
      <c r="C73" s="1447"/>
      <c r="D73" s="1447"/>
      <c r="E73" s="1447"/>
      <c r="F73" s="1447"/>
      <c r="G73" s="1447"/>
      <c r="H73" s="1447"/>
      <c r="I73" s="1447"/>
      <c r="J73" s="1447"/>
      <c r="K73" s="1447"/>
      <c r="L73" s="1447"/>
      <c r="M73" s="1447"/>
      <c r="N73" s="1447"/>
      <c r="O73" s="1447"/>
      <c r="P73" s="1447"/>
      <c r="Q73" s="1447"/>
      <c r="R73" s="1999"/>
      <c r="S73" s="1999"/>
      <c r="T73" s="1999"/>
      <c r="U73" s="2002"/>
      <c r="V73" s="2002"/>
      <c r="W73" s="1999"/>
      <c r="X73" s="1999"/>
      <c r="Y73" s="1999"/>
      <c r="Z73" s="1999"/>
      <c r="AA73" s="1999"/>
      <c r="AB73" s="1999"/>
      <c r="AC73" s="1999"/>
      <c r="AD73" s="1999"/>
      <c r="AE73" s="1999"/>
      <c r="AF73" s="1999"/>
      <c r="AG73" s="1999"/>
    </row>
  </sheetData>
  <mergeCells count="19">
    <mergeCell ref="Q4:Q5"/>
    <mergeCell ref="I4:I5"/>
    <mergeCell ref="J4:J5"/>
    <mergeCell ref="K4:K5"/>
    <mergeCell ref="L4:L5"/>
    <mergeCell ref="M4:M5"/>
    <mergeCell ref="N4:N5"/>
    <mergeCell ref="A3:A5"/>
    <mergeCell ref="B3:I3"/>
    <mergeCell ref="J3:Q3"/>
    <mergeCell ref="B4:B5"/>
    <mergeCell ref="C4:C5"/>
    <mergeCell ref="D4:D5"/>
    <mergeCell ref="E4:E5"/>
    <mergeCell ref="F4:F5"/>
    <mergeCell ref="G4:G5"/>
    <mergeCell ref="H4:H5"/>
    <mergeCell ref="O4:O5"/>
    <mergeCell ref="P4:P5"/>
  </mergeCells>
  <hyperlinks>
    <hyperlink ref="A1" location="Содержание!A55" display="Содержание"/>
  </hyperlinks>
  <printOptions horizontalCentered="1" verticalCentered="1"/>
  <pageMargins left="0.59055118110236227" right="0.39370078740157483" top="0.59055118110236227" bottom="0.59055118110236227" header="0.39370078740157483" footer="0.51181102362204722"/>
  <pageSetup paperSize="9" firstPageNumber="118" orientation="landscape" useFirstPageNumber="1" r:id="rId1"/>
  <headerFooter alignWithMargins="0">
    <oddHeader>&amp;C&amp;9&amp;P</oddHeader>
  </headerFooter>
  <colBreaks count="1" manualBreakCount="1">
    <brk id="17"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2"/>
  <sheetViews>
    <sheetView zoomScaleNormal="100" zoomScaleSheetLayoutView="130" workbookViewId="0">
      <pane xSplit="1" ySplit="7" topLeftCell="B8" activePane="bottomRight" state="frozen"/>
      <selection activeCell="D115" sqref="D115"/>
      <selection pane="topRight" activeCell="D115" sqref="D115"/>
      <selection pane="bottomLeft" activeCell="D115" sqref="D115"/>
      <selection pane="bottomRight"/>
    </sheetView>
  </sheetViews>
  <sheetFormatPr defaultRowHeight="15" x14ac:dyDescent="0.25"/>
  <cols>
    <col min="1" max="1" width="33.140625" style="1469" customWidth="1"/>
    <col min="2" max="2" width="10.42578125" style="1469" customWidth="1"/>
    <col min="3" max="3" width="9.5703125" style="1469" customWidth="1"/>
    <col min="4" max="4" width="7.7109375" style="1469" customWidth="1"/>
    <col min="5" max="5" width="7.85546875" style="1469" customWidth="1"/>
    <col min="6" max="6" width="11.85546875" style="1469" customWidth="1"/>
    <col min="7" max="7" width="9.42578125" style="1469" customWidth="1"/>
    <col min="8" max="8" width="7.85546875" style="1469" customWidth="1"/>
    <col min="9" max="9" width="8" style="1469" customWidth="1"/>
    <col min="10" max="10" width="9.5703125" style="1469" customWidth="1"/>
    <col min="11" max="11" width="11.5703125" style="1469" customWidth="1"/>
    <col min="12" max="12" width="11.85546875" style="1469" customWidth="1"/>
    <col min="13" max="13" width="6.28515625" customWidth="1"/>
  </cols>
  <sheetData>
    <row r="1" spans="1:15" x14ac:dyDescent="0.25">
      <c r="A1" s="645" t="s">
        <v>350</v>
      </c>
    </row>
    <row r="3" spans="1:15" ht="36" customHeight="1" x14ac:dyDescent="0.25">
      <c r="A3" s="2253" t="s">
        <v>831</v>
      </c>
      <c r="B3" s="2253"/>
      <c r="C3" s="2253"/>
      <c r="D3" s="2253"/>
      <c r="E3" s="2253"/>
      <c r="F3" s="2253"/>
      <c r="G3" s="2253"/>
      <c r="H3" s="2253"/>
      <c r="I3" s="2253"/>
      <c r="J3" s="2253"/>
      <c r="K3" s="2253"/>
      <c r="L3" s="2253"/>
    </row>
    <row r="4" spans="1:15" ht="12" customHeight="1" x14ac:dyDescent="0.25">
      <c r="A4" s="1470"/>
      <c r="B4" s="1470"/>
      <c r="C4" s="1470"/>
      <c r="D4" s="1470"/>
      <c r="E4" s="1470"/>
      <c r="F4" s="1470"/>
      <c r="G4" s="1470"/>
      <c r="H4" s="1470"/>
      <c r="I4" s="1470"/>
      <c r="J4" s="1470"/>
      <c r="K4" s="1470"/>
      <c r="L4" s="1470"/>
    </row>
    <row r="5" spans="1:15" ht="12.75" customHeight="1" x14ac:dyDescent="0.25">
      <c r="A5" s="2254" t="s">
        <v>832</v>
      </c>
      <c r="B5" s="2257" t="s">
        <v>833</v>
      </c>
      <c r="C5" s="2260" t="s">
        <v>834</v>
      </c>
      <c r="D5" s="2261"/>
      <c r="E5" s="2261"/>
      <c r="F5" s="2261"/>
      <c r="G5" s="2261"/>
      <c r="H5" s="2261"/>
      <c r="I5" s="2261"/>
      <c r="J5" s="2261"/>
      <c r="K5" s="2261"/>
      <c r="L5" s="2262"/>
    </row>
    <row r="6" spans="1:15" ht="23.25" customHeight="1" x14ac:dyDescent="0.25">
      <c r="A6" s="2255"/>
      <c r="B6" s="2258"/>
      <c r="C6" s="2263" t="s">
        <v>835</v>
      </c>
      <c r="D6" s="2265" t="s">
        <v>836</v>
      </c>
      <c r="E6" s="2266"/>
      <c r="F6" s="2267" t="s">
        <v>837</v>
      </c>
      <c r="G6" s="2267" t="s">
        <v>838</v>
      </c>
      <c r="H6" s="2267" t="s">
        <v>839</v>
      </c>
      <c r="I6" s="2267" t="s">
        <v>840</v>
      </c>
      <c r="J6" s="2268" t="s">
        <v>841</v>
      </c>
      <c r="K6" s="2269" t="s">
        <v>842</v>
      </c>
      <c r="L6" s="2269" t="s">
        <v>843</v>
      </c>
    </row>
    <row r="7" spans="1:15" ht="48" customHeight="1" x14ac:dyDescent="0.25">
      <c r="A7" s="2256"/>
      <c r="B7" s="2259"/>
      <c r="C7" s="2264"/>
      <c r="D7" s="1471" t="s">
        <v>844</v>
      </c>
      <c r="E7" s="1471" t="s">
        <v>845</v>
      </c>
      <c r="F7" s="2267"/>
      <c r="G7" s="2267"/>
      <c r="H7" s="2267"/>
      <c r="I7" s="2267"/>
      <c r="J7" s="2268"/>
      <c r="K7" s="2270"/>
      <c r="L7" s="2270"/>
    </row>
    <row r="8" spans="1:15" x14ac:dyDescent="0.25">
      <c r="B8" s="2271" t="s">
        <v>751</v>
      </c>
      <c r="C8" s="2272"/>
      <c r="D8" s="2272"/>
      <c r="E8" s="2272"/>
      <c r="F8" s="2272"/>
      <c r="G8" s="2272"/>
      <c r="H8" s="2272"/>
      <c r="I8" s="2272"/>
      <c r="J8" s="2272"/>
      <c r="K8" s="2272"/>
      <c r="L8" s="2273"/>
    </row>
    <row r="9" spans="1:15" ht="25.5" customHeight="1" x14ac:dyDescent="0.25">
      <c r="A9" s="1472" t="s">
        <v>846</v>
      </c>
      <c r="B9" s="1473">
        <v>3456601</v>
      </c>
      <c r="C9" s="1474">
        <v>644150</v>
      </c>
      <c r="D9" s="1474">
        <v>1340</v>
      </c>
      <c r="E9" s="1474">
        <v>4950</v>
      </c>
      <c r="F9" s="1474">
        <v>283556</v>
      </c>
      <c r="G9" s="1474">
        <v>836622</v>
      </c>
      <c r="H9" s="1474">
        <v>104968</v>
      </c>
      <c r="I9" s="1475">
        <v>776403</v>
      </c>
      <c r="J9" s="1474">
        <v>282314</v>
      </c>
      <c r="K9" s="1474">
        <v>61894</v>
      </c>
      <c r="L9" s="1476">
        <v>466694</v>
      </c>
      <c r="N9" s="1477"/>
      <c r="O9" s="1477"/>
    </row>
    <row r="10" spans="1:15" ht="12.75" customHeight="1" x14ac:dyDescent="0.25">
      <c r="A10" s="1478" t="s">
        <v>847</v>
      </c>
      <c r="B10" s="1479"/>
      <c r="C10" s="1480"/>
      <c r="D10" s="1480"/>
      <c r="E10" s="1480"/>
      <c r="F10" s="1480"/>
      <c r="G10" s="1480"/>
      <c r="H10" s="1480"/>
      <c r="I10" s="1480"/>
      <c r="J10" s="1480"/>
      <c r="K10" s="1480"/>
      <c r="L10" s="1481"/>
      <c r="N10" s="1477"/>
      <c r="O10" s="1477"/>
    </row>
    <row r="11" spans="1:15" ht="15" customHeight="1" x14ac:dyDescent="0.25">
      <c r="A11" s="1482" t="s">
        <v>848</v>
      </c>
      <c r="B11" s="1483">
        <v>289417</v>
      </c>
      <c r="C11" s="1484">
        <v>7636</v>
      </c>
      <c r="D11" s="1484">
        <v>7</v>
      </c>
      <c r="E11" s="1484">
        <v>83</v>
      </c>
      <c r="F11" s="1484">
        <v>18326</v>
      </c>
      <c r="G11" s="1484">
        <v>10967</v>
      </c>
      <c r="H11" s="1484">
        <v>2617</v>
      </c>
      <c r="I11" s="1485">
        <v>153241</v>
      </c>
      <c r="J11" s="1484">
        <v>64669</v>
      </c>
      <c r="K11" s="1484">
        <v>4771</v>
      </c>
      <c r="L11" s="1486">
        <v>27190</v>
      </c>
      <c r="N11" s="1477"/>
      <c r="O11" s="1477"/>
    </row>
    <row r="12" spans="1:15" ht="15" customHeight="1" x14ac:dyDescent="0.25">
      <c r="A12" s="1487" t="s">
        <v>849</v>
      </c>
      <c r="B12" s="1488">
        <v>371371</v>
      </c>
      <c r="C12" s="1489">
        <v>90061</v>
      </c>
      <c r="D12" s="1489">
        <v>222</v>
      </c>
      <c r="E12" s="1489">
        <v>968</v>
      </c>
      <c r="F12" s="1489">
        <v>37825</v>
      </c>
      <c r="G12" s="1489">
        <v>89680</v>
      </c>
      <c r="H12" s="1489">
        <v>13525</v>
      </c>
      <c r="I12" s="1490">
        <v>96365</v>
      </c>
      <c r="J12" s="1489">
        <v>16883</v>
      </c>
      <c r="K12" s="1489">
        <v>2293</v>
      </c>
      <c r="L12" s="1491">
        <v>24739</v>
      </c>
      <c r="N12" s="1477"/>
      <c r="O12" s="1477"/>
    </row>
    <row r="13" spans="1:15" ht="26.45" customHeight="1" x14ac:dyDescent="0.25">
      <c r="A13" s="1492" t="s">
        <v>850</v>
      </c>
      <c r="B13" s="1488">
        <v>65598</v>
      </c>
      <c r="C13" s="1489">
        <v>17917</v>
      </c>
      <c r="D13" s="1489">
        <v>48</v>
      </c>
      <c r="E13" s="1489">
        <v>143</v>
      </c>
      <c r="F13" s="1489">
        <v>7478</v>
      </c>
      <c r="G13" s="1489">
        <v>21108</v>
      </c>
      <c r="H13" s="1489">
        <v>2487</v>
      </c>
      <c r="I13" s="1490">
        <v>10521</v>
      </c>
      <c r="J13" s="1489">
        <v>3230</v>
      </c>
      <c r="K13" s="1489">
        <v>800</v>
      </c>
      <c r="L13" s="1491">
        <v>2057</v>
      </c>
      <c r="N13" s="1477"/>
      <c r="O13" s="1477"/>
    </row>
    <row r="14" spans="1:15" ht="24" customHeight="1" x14ac:dyDescent="0.25">
      <c r="A14" s="1492" t="s">
        <v>851</v>
      </c>
      <c r="B14" s="1488">
        <v>18116</v>
      </c>
      <c r="C14" s="1489">
        <v>3922</v>
      </c>
      <c r="D14" s="1489">
        <v>17</v>
      </c>
      <c r="E14" s="1489">
        <v>39</v>
      </c>
      <c r="F14" s="1489">
        <v>1562</v>
      </c>
      <c r="G14" s="1489">
        <v>6571</v>
      </c>
      <c r="H14" s="1489">
        <v>838</v>
      </c>
      <c r="I14" s="1490">
        <v>3034</v>
      </c>
      <c r="J14" s="1489">
        <v>833</v>
      </c>
      <c r="K14" s="1489">
        <v>270</v>
      </c>
      <c r="L14" s="1491">
        <v>1086</v>
      </c>
      <c r="N14" s="1477"/>
      <c r="O14" s="1477"/>
    </row>
    <row r="15" spans="1:15" ht="25.5" customHeight="1" x14ac:dyDescent="0.25">
      <c r="A15" s="1492" t="s">
        <v>852</v>
      </c>
      <c r="B15" s="1488">
        <v>3649</v>
      </c>
      <c r="C15" s="1489">
        <v>794</v>
      </c>
      <c r="D15" s="1489">
        <v>7</v>
      </c>
      <c r="E15" s="1489">
        <v>22</v>
      </c>
      <c r="F15" s="1489">
        <v>320</v>
      </c>
      <c r="G15" s="1489">
        <v>1257</v>
      </c>
      <c r="H15" s="1489">
        <v>230</v>
      </c>
      <c r="I15" s="1490">
        <v>596</v>
      </c>
      <c r="J15" s="1489">
        <v>184</v>
      </c>
      <c r="K15" s="1489">
        <v>68</v>
      </c>
      <c r="L15" s="1491">
        <v>200</v>
      </c>
      <c r="N15" s="1477"/>
      <c r="O15" s="1477"/>
    </row>
    <row r="16" spans="1:15" ht="15" customHeight="1" x14ac:dyDescent="0.25">
      <c r="A16" s="1492" t="s">
        <v>853</v>
      </c>
      <c r="B16" s="1488">
        <v>6164</v>
      </c>
      <c r="C16" s="1489">
        <v>2009</v>
      </c>
      <c r="D16" s="1489">
        <v>8</v>
      </c>
      <c r="E16" s="1489">
        <v>53</v>
      </c>
      <c r="F16" s="1489">
        <v>759</v>
      </c>
      <c r="G16" s="1489">
        <v>1816</v>
      </c>
      <c r="H16" s="1489">
        <v>184</v>
      </c>
      <c r="I16" s="1490">
        <v>770</v>
      </c>
      <c r="J16" s="1489">
        <v>271</v>
      </c>
      <c r="K16" s="1489">
        <v>90</v>
      </c>
      <c r="L16" s="1491">
        <v>265</v>
      </c>
      <c r="N16" s="1477"/>
      <c r="O16" s="1477"/>
    </row>
    <row r="17" spans="1:15" ht="26.25" customHeight="1" x14ac:dyDescent="0.25">
      <c r="A17" s="1492" t="s">
        <v>854</v>
      </c>
      <c r="B17" s="1488">
        <v>8856</v>
      </c>
      <c r="C17" s="1489">
        <v>2479</v>
      </c>
      <c r="D17" s="1489">
        <v>21</v>
      </c>
      <c r="E17" s="1489">
        <v>76</v>
      </c>
      <c r="F17" s="1489">
        <v>1191</v>
      </c>
      <c r="G17" s="1489">
        <v>2606</v>
      </c>
      <c r="H17" s="1489">
        <v>331</v>
      </c>
      <c r="I17" s="1490">
        <v>1268</v>
      </c>
      <c r="J17" s="1489">
        <v>424</v>
      </c>
      <c r="K17" s="1489">
        <v>143</v>
      </c>
      <c r="L17" s="1491">
        <v>414</v>
      </c>
      <c r="N17" s="1477"/>
      <c r="O17" s="1477"/>
    </row>
    <row r="18" spans="1:15" ht="24.75" customHeight="1" x14ac:dyDescent="0.25">
      <c r="A18" s="1492" t="s">
        <v>855</v>
      </c>
      <c r="B18" s="1488">
        <v>1276442</v>
      </c>
      <c r="C18" s="1489">
        <v>254691</v>
      </c>
      <c r="D18" s="1489">
        <v>490</v>
      </c>
      <c r="E18" s="1489">
        <v>1826</v>
      </c>
      <c r="F18" s="1489">
        <v>125532</v>
      </c>
      <c r="G18" s="1489">
        <v>404886</v>
      </c>
      <c r="H18" s="1489">
        <v>52280</v>
      </c>
      <c r="I18" s="1490">
        <v>257208</v>
      </c>
      <c r="J18" s="1489">
        <v>90707</v>
      </c>
      <c r="K18" s="1489">
        <v>30595</v>
      </c>
      <c r="L18" s="1491">
        <v>60543</v>
      </c>
      <c r="N18" s="1477"/>
      <c r="O18" s="1477"/>
    </row>
    <row r="19" spans="1:15" ht="10.5" customHeight="1" x14ac:dyDescent="0.25">
      <c r="A19" s="1493" t="s">
        <v>856</v>
      </c>
      <c r="B19" s="1494"/>
      <c r="C19" s="1495"/>
      <c r="D19" s="1495"/>
      <c r="E19" s="1495"/>
      <c r="F19" s="1495"/>
      <c r="G19" s="1495"/>
      <c r="H19" s="1495"/>
      <c r="I19" s="1496"/>
      <c r="J19" s="1495"/>
      <c r="K19" s="1495"/>
      <c r="L19" s="1497"/>
      <c r="N19" s="1477"/>
      <c r="O19" s="1477"/>
    </row>
    <row r="20" spans="1:15" ht="27.6" customHeight="1" x14ac:dyDescent="0.25">
      <c r="A20" s="1498" t="s">
        <v>857</v>
      </c>
      <c r="B20" s="1483">
        <v>28034</v>
      </c>
      <c r="C20" s="1484">
        <v>9455</v>
      </c>
      <c r="D20" s="1484">
        <v>10</v>
      </c>
      <c r="E20" s="1484">
        <v>143</v>
      </c>
      <c r="F20" s="1484">
        <v>4280</v>
      </c>
      <c r="G20" s="1484">
        <v>7783</v>
      </c>
      <c r="H20" s="1484">
        <v>862</v>
      </c>
      <c r="I20" s="1485">
        <v>3774</v>
      </c>
      <c r="J20" s="1484">
        <v>752</v>
      </c>
      <c r="K20" s="1484">
        <v>112</v>
      </c>
      <c r="L20" s="1486">
        <v>1016</v>
      </c>
      <c r="N20" s="1477"/>
      <c r="O20" s="1477"/>
    </row>
    <row r="21" spans="1:15" ht="15" customHeight="1" x14ac:dyDescent="0.25">
      <c r="A21" s="1499" t="s">
        <v>858</v>
      </c>
      <c r="B21" s="1488">
        <v>42998</v>
      </c>
      <c r="C21" s="1489">
        <v>8560</v>
      </c>
      <c r="D21" s="1489">
        <v>17</v>
      </c>
      <c r="E21" s="1489">
        <v>67</v>
      </c>
      <c r="F21" s="1489">
        <v>5614</v>
      </c>
      <c r="G21" s="1489">
        <v>13577</v>
      </c>
      <c r="H21" s="1489">
        <v>1656</v>
      </c>
      <c r="I21" s="1490">
        <v>9435</v>
      </c>
      <c r="J21" s="1489">
        <v>2322</v>
      </c>
      <c r="K21" s="1489">
        <v>308</v>
      </c>
      <c r="L21" s="1491">
        <v>1526</v>
      </c>
      <c r="N21" s="1477"/>
      <c r="O21" s="1477"/>
    </row>
    <row r="22" spans="1:15" ht="13.5" customHeight="1" x14ac:dyDescent="0.25">
      <c r="A22" s="1499" t="s">
        <v>859</v>
      </c>
      <c r="B22" s="1488">
        <v>74443</v>
      </c>
      <c r="C22" s="1489">
        <v>11434</v>
      </c>
      <c r="D22" s="1489">
        <v>49</v>
      </c>
      <c r="E22" s="1489">
        <v>132</v>
      </c>
      <c r="F22" s="1489">
        <v>3769</v>
      </c>
      <c r="G22" s="1489">
        <v>24802</v>
      </c>
      <c r="H22" s="1489">
        <v>3814</v>
      </c>
      <c r="I22" s="1490">
        <v>18005</v>
      </c>
      <c r="J22" s="1489">
        <v>6494</v>
      </c>
      <c r="K22" s="1489">
        <v>2112</v>
      </c>
      <c r="L22" s="1491">
        <v>4013</v>
      </c>
      <c r="N22" s="1477"/>
      <c r="O22" s="1477"/>
    </row>
    <row r="23" spans="1:15" ht="15" customHeight="1" x14ac:dyDescent="0.25">
      <c r="A23" s="1499" t="s">
        <v>860</v>
      </c>
      <c r="B23" s="1488">
        <v>81015</v>
      </c>
      <c r="C23" s="1489">
        <v>11194</v>
      </c>
      <c r="D23" s="1489">
        <v>13</v>
      </c>
      <c r="E23" s="1489">
        <v>82</v>
      </c>
      <c r="F23" s="1489">
        <v>7308</v>
      </c>
      <c r="G23" s="1489">
        <v>16781</v>
      </c>
      <c r="H23" s="1489">
        <v>2801</v>
      </c>
      <c r="I23" s="1490">
        <v>17309</v>
      </c>
      <c r="J23" s="1489">
        <v>13374</v>
      </c>
      <c r="K23" s="1489">
        <v>6692</v>
      </c>
      <c r="L23" s="1491">
        <v>5556</v>
      </c>
      <c r="N23" s="1477"/>
      <c r="O23" s="1477"/>
    </row>
    <row r="24" spans="1:15" ht="15" customHeight="1" x14ac:dyDescent="0.25">
      <c r="A24" s="1487" t="s">
        <v>861</v>
      </c>
      <c r="B24" s="1488">
        <v>421912</v>
      </c>
      <c r="C24" s="1489">
        <v>109841</v>
      </c>
      <c r="D24" s="1489">
        <v>186</v>
      </c>
      <c r="E24" s="1489">
        <v>804</v>
      </c>
      <c r="F24" s="1489">
        <v>45674</v>
      </c>
      <c r="G24" s="1489">
        <v>138545</v>
      </c>
      <c r="H24" s="1489">
        <v>16019</v>
      </c>
      <c r="I24" s="1490">
        <v>58859</v>
      </c>
      <c r="J24" s="1489">
        <v>20347</v>
      </c>
      <c r="K24" s="1489">
        <v>6331</v>
      </c>
      <c r="L24" s="1491">
        <v>26296</v>
      </c>
      <c r="N24" s="1477"/>
      <c r="O24" s="1477"/>
    </row>
    <row r="25" spans="1:15" ht="26.1" customHeight="1" x14ac:dyDescent="0.25">
      <c r="A25" s="1500" t="s">
        <v>862</v>
      </c>
      <c r="B25" s="1488">
        <v>339331</v>
      </c>
      <c r="C25" s="1489">
        <v>98276</v>
      </c>
      <c r="D25" s="1489">
        <v>159</v>
      </c>
      <c r="E25" s="1489">
        <v>722</v>
      </c>
      <c r="F25" s="1489">
        <v>40802</v>
      </c>
      <c r="G25" s="1489">
        <v>119947</v>
      </c>
      <c r="H25" s="1489">
        <v>12996</v>
      </c>
      <c r="I25" s="1490">
        <v>40696</v>
      </c>
      <c r="J25" s="1489">
        <v>13006</v>
      </c>
      <c r="K25" s="1489">
        <v>2686</v>
      </c>
      <c r="L25" s="1491">
        <v>10922</v>
      </c>
      <c r="N25" s="1477"/>
      <c r="O25" s="1477"/>
    </row>
    <row r="26" spans="1:15" ht="26.1" customHeight="1" x14ac:dyDescent="0.25">
      <c r="A26" s="1487" t="s">
        <v>863</v>
      </c>
      <c r="B26" s="1494">
        <v>763082</v>
      </c>
      <c r="C26" s="1495">
        <v>151227</v>
      </c>
      <c r="D26" s="1495">
        <v>314</v>
      </c>
      <c r="E26" s="1495">
        <v>888</v>
      </c>
      <c r="F26" s="1495">
        <v>43452</v>
      </c>
      <c r="G26" s="1495">
        <v>155307</v>
      </c>
      <c r="H26" s="1495">
        <v>15881</v>
      </c>
      <c r="I26" s="1496">
        <v>188494</v>
      </c>
      <c r="J26" s="1495">
        <v>81202</v>
      </c>
      <c r="K26" s="1495">
        <v>13725</v>
      </c>
      <c r="L26" s="1497">
        <v>113794</v>
      </c>
      <c r="N26" s="1477"/>
      <c r="O26" s="1477"/>
    </row>
    <row r="27" spans="1:15" ht="15" customHeight="1" x14ac:dyDescent="0.25">
      <c r="A27" s="1501" t="s">
        <v>864</v>
      </c>
      <c r="B27" s="1502">
        <v>231994</v>
      </c>
      <c r="C27" s="1503">
        <v>3573</v>
      </c>
      <c r="D27" s="1503">
        <v>20</v>
      </c>
      <c r="E27" s="1503">
        <v>48</v>
      </c>
      <c r="F27" s="1503">
        <v>1437</v>
      </c>
      <c r="G27" s="1503">
        <v>3879</v>
      </c>
      <c r="H27" s="1503">
        <v>576</v>
      </c>
      <c r="I27" s="1504">
        <v>6047</v>
      </c>
      <c r="J27" s="1503">
        <v>3564</v>
      </c>
      <c r="K27" s="1503">
        <v>2808</v>
      </c>
      <c r="L27" s="1505">
        <v>210110</v>
      </c>
      <c r="N27" s="1477"/>
      <c r="O27" s="1477"/>
    </row>
    <row r="28" spans="1:15" x14ac:dyDescent="0.25">
      <c r="A28" s="2274" t="s">
        <v>865</v>
      </c>
      <c r="B28" s="2275"/>
      <c r="C28" s="2275"/>
      <c r="D28" s="2275"/>
      <c r="E28" s="2275"/>
      <c r="F28" s="2275"/>
      <c r="G28" s="2275"/>
      <c r="H28" s="2275"/>
      <c r="I28" s="2275"/>
      <c r="J28" s="2275"/>
      <c r="K28" s="2275"/>
      <c r="L28" s="2276"/>
      <c r="N28" s="1477"/>
      <c r="O28" s="1477"/>
    </row>
    <row r="29" spans="1:15" ht="30" customHeight="1" x14ac:dyDescent="0.25">
      <c r="A29" s="1472" t="s">
        <v>846</v>
      </c>
      <c r="B29" s="1473">
        <v>2803754</v>
      </c>
      <c r="C29" s="1474">
        <v>578962</v>
      </c>
      <c r="D29" s="1474">
        <v>1169</v>
      </c>
      <c r="E29" s="1474">
        <v>4438</v>
      </c>
      <c r="F29" s="1474">
        <v>240992</v>
      </c>
      <c r="G29" s="1474">
        <v>705129</v>
      </c>
      <c r="H29" s="1474">
        <v>82317</v>
      </c>
      <c r="I29" s="1475">
        <v>551922</v>
      </c>
      <c r="J29" s="1474">
        <v>235364</v>
      </c>
      <c r="K29" s="1474">
        <v>50569</v>
      </c>
      <c r="L29" s="1476">
        <v>358499</v>
      </c>
      <c r="N29" s="1477"/>
      <c r="O29" s="1477"/>
    </row>
    <row r="30" spans="1:15" ht="15" customHeight="1" x14ac:dyDescent="0.25">
      <c r="A30" s="1478" t="s">
        <v>847</v>
      </c>
      <c r="B30" s="1479"/>
      <c r="C30" s="1480"/>
      <c r="D30" s="1480"/>
      <c r="E30" s="1480"/>
      <c r="F30" s="1480"/>
      <c r="G30" s="1480"/>
      <c r="H30" s="1480"/>
      <c r="I30" s="1480"/>
      <c r="J30" s="1480"/>
      <c r="K30" s="1480"/>
      <c r="L30" s="1481"/>
      <c r="N30" s="1477"/>
      <c r="O30" s="1477"/>
    </row>
    <row r="31" spans="1:15" ht="15" customHeight="1" x14ac:dyDescent="0.25">
      <c r="A31" s="1482" t="s">
        <v>848</v>
      </c>
      <c r="B31" s="1483">
        <v>223952</v>
      </c>
      <c r="C31" s="1484">
        <v>5641</v>
      </c>
      <c r="D31" s="1484">
        <v>6</v>
      </c>
      <c r="E31" s="1484">
        <v>65</v>
      </c>
      <c r="F31" s="1484">
        <v>9885</v>
      </c>
      <c r="G31" s="1484">
        <v>7610</v>
      </c>
      <c r="H31" s="1484">
        <v>2141</v>
      </c>
      <c r="I31" s="1485">
        <v>120941</v>
      </c>
      <c r="J31" s="1484">
        <v>62473</v>
      </c>
      <c r="K31" s="1484">
        <v>4126</v>
      </c>
      <c r="L31" s="1486">
        <v>11135</v>
      </c>
      <c r="N31" s="1477"/>
      <c r="O31" s="1477"/>
    </row>
    <row r="32" spans="1:15" ht="15" customHeight="1" x14ac:dyDescent="0.25">
      <c r="A32" s="1487" t="s">
        <v>849</v>
      </c>
      <c r="B32" s="1488">
        <v>215526</v>
      </c>
      <c r="C32" s="1489">
        <v>77851</v>
      </c>
      <c r="D32" s="1489">
        <v>177</v>
      </c>
      <c r="E32" s="1489">
        <v>867</v>
      </c>
      <c r="F32" s="1489">
        <v>31613</v>
      </c>
      <c r="G32" s="1489">
        <v>63194</v>
      </c>
      <c r="H32" s="1489">
        <v>6591</v>
      </c>
      <c r="I32" s="1490">
        <v>24025</v>
      </c>
      <c r="J32" s="1489">
        <v>5208</v>
      </c>
      <c r="K32" s="1489">
        <v>580</v>
      </c>
      <c r="L32" s="1491">
        <v>6464</v>
      </c>
      <c r="N32" s="1477"/>
      <c r="O32" s="1477"/>
    </row>
    <row r="33" spans="1:15" ht="27" customHeight="1" x14ac:dyDescent="0.25">
      <c r="A33" s="1492" t="s">
        <v>850</v>
      </c>
      <c r="B33" s="1488">
        <v>61565</v>
      </c>
      <c r="C33" s="1489">
        <v>17053</v>
      </c>
      <c r="D33" s="1489">
        <v>45</v>
      </c>
      <c r="E33" s="1489">
        <v>125</v>
      </c>
      <c r="F33" s="1489">
        <v>7090</v>
      </c>
      <c r="G33" s="1489">
        <v>19856</v>
      </c>
      <c r="H33" s="1489">
        <v>2352</v>
      </c>
      <c r="I33" s="1490">
        <v>9596</v>
      </c>
      <c r="J33" s="1489">
        <v>2989</v>
      </c>
      <c r="K33" s="1489">
        <v>728</v>
      </c>
      <c r="L33" s="1491">
        <v>1901</v>
      </c>
      <c r="N33" s="1477"/>
      <c r="O33" s="1477"/>
    </row>
    <row r="34" spans="1:15" ht="27" customHeight="1" x14ac:dyDescent="0.25">
      <c r="A34" s="1492" t="s">
        <v>851</v>
      </c>
      <c r="B34" s="1488">
        <v>1324</v>
      </c>
      <c r="C34" s="1489">
        <v>353</v>
      </c>
      <c r="D34" s="1489">
        <v>8</v>
      </c>
      <c r="E34" s="1489">
        <v>12</v>
      </c>
      <c r="F34" s="1489">
        <v>172</v>
      </c>
      <c r="G34" s="1489">
        <v>413</v>
      </c>
      <c r="H34" s="1489">
        <v>46</v>
      </c>
      <c r="I34" s="1490">
        <v>200</v>
      </c>
      <c r="J34" s="1489">
        <v>61</v>
      </c>
      <c r="K34" s="1489">
        <v>20</v>
      </c>
      <c r="L34" s="1491">
        <v>59</v>
      </c>
      <c r="N34" s="1477"/>
      <c r="O34" s="1477"/>
    </row>
    <row r="35" spans="1:15" ht="27.75" customHeight="1" x14ac:dyDescent="0.25">
      <c r="A35" s="1492" t="s">
        <v>852</v>
      </c>
      <c r="B35" s="1488">
        <v>738</v>
      </c>
      <c r="C35" s="1489">
        <v>238</v>
      </c>
      <c r="D35" s="1489">
        <v>5</v>
      </c>
      <c r="E35" s="1489">
        <v>16</v>
      </c>
      <c r="F35" s="1489">
        <v>89</v>
      </c>
      <c r="G35" s="1489">
        <v>201</v>
      </c>
      <c r="H35" s="1489">
        <v>20</v>
      </c>
      <c r="I35" s="1490">
        <v>106</v>
      </c>
      <c r="J35" s="1489">
        <v>34</v>
      </c>
      <c r="K35" s="1489">
        <v>13</v>
      </c>
      <c r="L35" s="1491">
        <v>37</v>
      </c>
      <c r="N35" s="1477"/>
      <c r="O35" s="1477"/>
    </row>
    <row r="36" spans="1:15" ht="15" customHeight="1" x14ac:dyDescent="0.25">
      <c r="A36" s="1492" t="s">
        <v>853</v>
      </c>
      <c r="B36" s="1488">
        <v>5480</v>
      </c>
      <c r="C36" s="1489">
        <v>1868</v>
      </c>
      <c r="D36" s="1489">
        <v>7</v>
      </c>
      <c r="E36" s="1489">
        <v>47</v>
      </c>
      <c r="F36" s="1489">
        <v>677</v>
      </c>
      <c r="G36" s="1489">
        <v>1641</v>
      </c>
      <c r="H36" s="1489">
        <v>160</v>
      </c>
      <c r="I36" s="1490">
        <v>619</v>
      </c>
      <c r="J36" s="1489">
        <v>233</v>
      </c>
      <c r="K36" s="1489">
        <v>75</v>
      </c>
      <c r="L36" s="1491">
        <v>207</v>
      </c>
      <c r="N36" s="1477"/>
      <c r="O36" s="1477"/>
    </row>
    <row r="37" spans="1:15" ht="27.6" customHeight="1" x14ac:dyDescent="0.25">
      <c r="A37" s="1492" t="s">
        <v>854</v>
      </c>
      <c r="B37" s="1488">
        <v>7737</v>
      </c>
      <c r="C37" s="1489">
        <v>2257</v>
      </c>
      <c r="D37" s="1489">
        <v>17</v>
      </c>
      <c r="E37" s="1489">
        <v>69</v>
      </c>
      <c r="F37" s="1489">
        <v>1015</v>
      </c>
      <c r="G37" s="1489">
        <v>2343</v>
      </c>
      <c r="H37" s="1489">
        <v>290</v>
      </c>
      <c r="I37" s="1490">
        <v>1033</v>
      </c>
      <c r="J37" s="1489">
        <v>366</v>
      </c>
      <c r="K37" s="1489">
        <v>126</v>
      </c>
      <c r="L37" s="1491">
        <v>307</v>
      </c>
      <c r="N37" s="1477"/>
      <c r="O37" s="1477"/>
    </row>
    <row r="38" spans="1:15" ht="25.5" customHeight="1" x14ac:dyDescent="0.25">
      <c r="A38" s="1492" t="s">
        <v>855</v>
      </c>
      <c r="B38" s="1488">
        <v>967457</v>
      </c>
      <c r="C38" s="1489">
        <v>215932</v>
      </c>
      <c r="D38" s="1489">
        <v>397</v>
      </c>
      <c r="E38" s="1489">
        <v>1540</v>
      </c>
      <c r="F38" s="1489">
        <v>103123</v>
      </c>
      <c r="G38" s="1489">
        <v>324308</v>
      </c>
      <c r="H38" s="1489">
        <v>40175</v>
      </c>
      <c r="I38" s="1490">
        <v>155198</v>
      </c>
      <c r="J38" s="1489">
        <v>63339</v>
      </c>
      <c r="K38" s="1489">
        <v>23477</v>
      </c>
      <c r="L38" s="1491">
        <v>41905</v>
      </c>
      <c r="N38" s="1477"/>
      <c r="O38" s="1477"/>
    </row>
    <row r="39" spans="1:15" ht="15" customHeight="1" x14ac:dyDescent="0.25">
      <c r="A39" s="1493" t="s">
        <v>856</v>
      </c>
      <c r="B39" s="1494"/>
      <c r="C39" s="1495"/>
      <c r="D39" s="1495"/>
      <c r="E39" s="1495"/>
      <c r="F39" s="1495"/>
      <c r="G39" s="1495"/>
      <c r="H39" s="1495"/>
      <c r="I39" s="1496"/>
      <c r="J39" s="1495"/>
      <c r="K39" s="1495"/>
      <c r="L39" s="1497"/>
      <c r="N39" s="1477"/>
      <c r="O39" s="1477"/>
    </row>
    <row r="40" spans="1:15" ht="29.1" customHeight="1" x14ac:dyDescent="0.25">
      <c r="A40" s="1498" t="s">
        <v>857</v>
      </c>
      <c r="B40" s="1483">
        <v>24804</v>
      </c>
      <c r="C40" s="1484">
        <v>8995</v>
      </c>
      <c r="D40" s="1484">
        <v>9</v>
      </c>
      <c r="E40" s="1484">
        <v>119</v>
      </c>
      <c r="F40" s="1484">
        <v>4034</v>
      </c>
      <c r="G40" s="1484">
        <v>7148</v>
      </c>
      <c r="H40" s="1484">
        <v>745</v>
      </c>
      <c r="I40" s="1485">
        <v>2509</v>
      </c>
      <c r="J40" s="1484">
        <v>421</v>
      </c>
      <c r="K40" s="1484">
        <v>47</v>
      </c>
      <c r="L40" s="1486">
        <v>905</v>
      </c>
      <c r="N40" s="1477"/>
      <c r="O40" s="1477"/>
    </row>
    <row r="41" spans="1:15" ht="15" customHeight="1" x14ac:dyDescent="0.25">
      <c r="A41" s="1499" t="s">
        <v>858</v>
      </c>
      <c r="B41" s="1488">
        <v>30803</v>
      </c>
      <c r="C41" s="1489">
        <v>7058</v>
      </c>
      <c r="D41" s="1489">
        <v>10</v>
      </c>
      <c r="E41" s="1489">
        <v>48</v>
      </c>
      <c r="F41" s="1489">
        <v>4686</v>
      </c>
      <c r="G41" s="1489">
        <v>10891</v>
      </c>
      <c r="H41" s="1489">
        <v>1190</v>
      </c>
      <c r="I41" s="1490">
        <v>4634</v>
      </c>
      <c r="J41" s="1489">
        <v>1313</v>
      </c>
      <c r="K41" s="1489">
        <v>156</v>
      </c>
      <c r="L41" s="1491">
        <v>875</v>
      </c>
      <c r="N41" s="1477"/>
      <c r="O41" s="1477"/>
    </row>
    <row r="42" spans="1:15" x14ac:dyDescent="0.25">
      <c r="A42" s="1499" t="s">
        <v>859</v>
      </c>
      <c r="B42" s="1488">
        <v>45684</v>
      </c>
      <c r="C42" s="1489">
        <v>8333</v>
      </c>
      <c r="D42" s="1489">
        <v>34</v>
      </c>
      <c r="E42" s="1489">
        <v>88</v>
      </c>
      <c r="F42" s="1489">
        <v>2665</v>
      </c>
      <c r="G42" s="1489">
        <v>17212</v>
      </c>
      <c r="H42" s="1489">
        <v>2427</v>
      </c>
      <c r="I42" s="1490">
        <v>8071</v>
      </c>
      <c r="J42" s="1489">
        <v>3334</v>
      </c>
      <c r="K42" s="1489">
        <v>1438</v>
      </c>
      <c r="L42" s="1491">
        <v>2204</v>
      </c>
      <c r="N42" s="1477"/>
      <c r="O42" s="1477"/>
    </row>
    <row r="43" spans="1:15" x14ac:dyDescent="0.25">
      <c r="A43" s="1499" t="s">
        <v>860</v>
      </c>
      <c r="B43" s="1488">
        <v>63266</v>
      </c>
      <c r="C43" s="1489">
        <v>9694</v>
      </c>
      <c r="D43" s="1489">
        <v>8</v>
      </c>
      <c r="E43" s="1489">
        <v>71</v>
      </c>
      <c r="F43" s="1489">
        <v>6256</v>
      </c>
      <c r="G43" s="1489">
        <v>13978</v>
      </c>
      <c r="H43" s="1489">
        <v>2187</v>
      </c>
      <c r="I43" s="1490">
        <v>11320</v>
      </c>
      <c r="J43" s="1489">
        <v>10207</v>
      </c>
      <c r="K43" s="1489">
        <v>5246</v>
      </c>
      <c r="L43" s="1491">
        <v>4378</v>
      </c>
      <c r="N43" s="1477"/>
      <c r="O43" s="1477"/>
    </row>
    <row r="44" spans="1:15" x14ac:dyDescent="0.25">
      <c r="A44" s="1487" t="s">
        <v>861</v>
      </c>
      <c r="B44" s="1488">
        <v>378938</v>
      </c>
      <c r="C44" s="1489">
        <v>103528</v>
      </c>
      <c r="D44" s="1489">
        <v>176</v>
      </c>
      <c r="E44" s="1489">
        <v>768</v>
      </c>
      <c r="F44" s="1489">
        <v>42713</v>
      </c>
      <c r="G44" s="1489">
        <v>127240</v>
      </c>
      <c r="H44" s="1489">
        <v>14248</v>
      </c>
      <c r="I44" s="1490">
        <v>47837</v>
      </c>
      <c r="J44" s="1489">
        <v>16737</v>
      </c>
      <c r="K44" s="1489">
        <v>5518</v>
      </c>
      <c r="L44" s="1491">
        <v>21117</v>
      </c>
      <c r="N44" s="1477"/>
      <c r="O44" s="1477"/>
    </row>
    <row r="45" spans="1:15" ht="25.5" x14ac:dyDescent="0.25">
      <c r="A45" s="1500" t="s">
        <v>862</v>
      </c>
      <c r="B45" s="1488">
        <v>324548</v>
      </c>
      <c r="C45" s="1489">
        <v>94937</v>
      </c>
      <c r="D45" s="1489">
        <v>153</v>
      </c>
      <c r="E45" s="1489">
        <v>699</v>
      </c>
      <c r="F45" s="1489">
        <v>39425</v>
      </c>
      <c r="G45" s="1489">
        <v>115029</v>
      </c>
      <c r="H45" s="1489">
        <v>12304</v>
      </c>
      <c r="I45" s="1490">
        <v>37701</v>
      </c>
      <c r="J45" s="1489">
        <v>12273</v>
      </c>
      <c r="K45" s="1489">
        <v>2507</v>
      </c>
      <c r="L45" s="1491">
        <v>10372</v>
      </c>
      <c r="N45" s="1477"/>
      <c r="O45" s="1477"/>
    </row>
    <row r="46" spans="1:15" ht="26.25" x14ac:dyDescent="0.25">
      <c r="A46" s="1487" t="s">
        <v>863</v>
      </c>
      <c r="B46" s="1494">
        <v>763082</v>
      </c>
      <c r="C46" s="1495">
        <v>151227</v>
      </c>
      <c r="D46" s="1495">
        <v>314</v>
      </c>
      <c r="E46" s="1495">
        <v>888</v>
      </c>
      <c r="F46" s="1495">
        <v>43452</v>
      </c>
      <c r="G46" s="1495">
        <v>155307</v>
      </c>
      <c r="H46" s="1495">
        <v>15881</v>
      </c>
      <c r="I46" s="1496">
        <v>188494</v>
      </c>
      <c r="J46" s="1495">
        <v>81202</v>
      </c>
      <c r="K46" s="1495">
        <v>13725</v>
      </c>
      <c r="L46" s="1497">
        <v>113794</v>
      </c>
      <c r="N46" s="1477"/>
      <c r="O46" s="1477"/>
    </row>
    <row r="47" spans="1:15" x14ac:dyDescent="0.25">
      <c r="A47" s="1501" t="s">
        <v>864</v>
      </c>
      <c r="B47" s="1502">
        <v>177955</v>
      </c>
      <c r="C47" s="1503">
        <v>3014</v>
      </c>
      <c r="D47" s="1503">
        <v>17</v>
      </c>
      <c r="E47" s="1503">
        <v>41</v>
      </c>
      <c r="F47" s="1503">
        <v>1163</v>
      </c>
      <c r="G47" s="1503">
        <v>3016</v>
      </c>
      <c r="H47" s="1503">
        <v>413</v>
      </c>
      <c r="I47" s="1504">
        <v>3873</v>
      </c>
      <c r="J47" s="1503">
        <v>2722</v>
      </c>
      <c r="K47" s="1503">
        <v>2181</v>
      </c>
      <c r="L47" s="1505">
        <v>161573</v>
      </c>
      <c r="N47" s="1477"/>
      <c r="O47" s="1477"/>
    </row>
    <row r="48" spans="1:15" x14ac:dyDescent="0.25">
      <c r="A48" s="2250" t="s">
        <v>769</v>
      </c>
      <c r="B48" s="2251"/>
      <c r="C48" s="2251"/>
      <c r="D48" s="2251"/>
      <c r="E48" s="2251"/>
      <c r="F48" s="2251"/>
      <c r="G48" s="2251"/>
      <c r="H48" s="2251"/>
      <c r="I48" s="2251"/>
      <c r="J48" s="2251"/>
      <c r="K48" s="2251"/>
      <c r="L48" s="2252"/>
      <c r="N48" s="1477"/>
      <c r="O48" s="1477"/>
    </row>
    <row r="49" spans="1:15" ht="18.75" customHeight="1" x14ac:dyDescent="0.25">
      <c r="A49" s="1472" t="s">
        <v>846</v>
      </c>
      <c r="B49" s="1473">
        <v>652847</v>
      </c>
      <c r="C49" s="1474">
        <v>65188</v>
      </c>
      <c r="D49" s="1474">
        <v>171</v>
      </c>
      <c r="E49" s="1474">
        <v>512</v>
      </c>
      <c r="F49" s="1474">
        <v>42564</v>
      </c>
      <c r="G49" s="1474">
        <v>131493</v>
      </c>
      <c r="H49" s="1474">
        <v>22651</v>
      </c>
      <c r="I49" s="1475">
        <v>224481</v>
      </c>
      <c r="J49" s="1474">
        <v>46950</v>
      </c>
      <c r="K49" s="1474">
        <v>11325</v>
      </c>
      <c r="L49" s="1476">
        <v>108195</v>
      </c>
      <c r="N49" s="1477"/>
      <c r="O49" s="1477"/>
    </row>
    <row r="50" spans="1:15" ht="15" customHeight="1" x14ac:dyDescent="0.25">
      <c r="A50" s="1478" t="s">
        <v>847</v>
      </c>
      <c r="B50" s="1479"/>
      <c r="C50" s="1480"/>
      <c r="D50" s="1480"/>
      <c r="E50" s="1480"/>
      <c r="F50" s="1480"/>
      <c r="G50" s="1480"/>
      <c r="H50" s="1480"/>
      <c r="I50" s="1480"/>
      <c r="J50" s="1480"/>
      <c r="K50" s="1480"/>
      <c r="L50" s="1481"/>
      <c r="N50" s="1477"/>
      <c r="O50" s="1477"/>
    </row>
    <row r="51" spans="1:15" ht="15" customHeight="1" x14ac:dyDescent="0.25">
      <c r="A51" s="1482" t="s">
        <v>848</v>
      </c>
      <c r="B51" s="1483">
        <v>65465</v>
      </c>
      <c r="C51" s="1484">
        <v>1995</v>
      </c>
      <c r="D51" s="1484">
        <v>1</v>
      </c>
      <c r="E51" s="1484">
        <v>18</v>
      </c>
      <c r="F51" s="1484">
        <v>8441</v>
      </c>
      <c r="G51" s="1484">
        <v>3357</v>
      </c>
      <c r="H51" s="1484">
        <v>476</v>
      </c>
      <c r="I51" s="1485">
        <v>32300</v>
      </c>
      <c r="J51" s="1484">
        <v>2196</v>
      </c>
      <c r="K51" s="1484">
        <v>645</v>
      </c>
      <c r="L51" s="1486">
        <v>16055</v>
      </c>
      <c r="N51" s="1477"/>
      <c r="O51" s="1477"/>
    </row>
    <row r="52" spans="1:15" ht="15" customHeight="1" x14ac:dyDescent="0.25">
      <c r="A52" s="1487" t="s">
        <v>849</v>
      </c>
      <c r="B52" s="1488">
        <v>155845</v>
      </c>
      <c r="C52" s="1489">
        <v>12210</v>
      </c>
      <c r="D52" s="1489">
        <v>45</v>
      </c>
      <c r="E52" s="1489">
        <v>101</v>
      </c>
      <c r="F52" s="1489">
        <v>6212</v>
      </c>
      <c r="G52" s="1489">
        <v>26486</v>
      </c>
      <c r="H52" s="1489">
        <v>6934</v>
      </c>
      <c r="I52" s="1490">
        <v>72340</v>
      </c>
      <c r="J52" s="1489">
        <v>11675</v>
      </c>
      <c r="K52" s="1489">
        <v>1713</v>
      </c>
      <c r="L52" s="1491">
        <v>18275</v>
      </c>
      <c r="N52" s="1477"/>
      <c r="O52" s="1477"/>
    </row>
    <row r="53" spans="1:15" ht="27.95" customHeight="1" x14ac:dyDescent="0.25">
      <c r="A53" s="1492" t="s">
        <v>850</v>
      </c>
      <c r="B53" s="1488">
        <v>4033</v>
      </c>
      <c r="C53" s="1489">
        <v>864</v>
      </c>
      <c r="D53" s="1489">
        <v>3</v>
      </c>
      <c r="E53" s="1489">
        <v>18</v>
      </c>
      <c r="F53" s="1489">
        <v>388</v>
      </c>
      <c r="G53" s="1489">
        <v>1252</v>
      </c>
      <c r="H53" s="1489">
        <v>135</v>
      </c>
      <c r="I53" s="1490">
        <v>925</v>
      </c>
      <c r="J53" s="1489">
        <v>241</v>
      </c>
      <c r="K53" s="1489">
        <v>72</v>
      </c>
      <c r="L53" s="1491">
        <v>156</v>
      </c>
      <c r="N53" s="1477"/>
      <c r="O53" s="1477"/>
    </row>
    <row r="54" spans="1:15" ht="27" customHeight="1" x14ac:dyDescent="0.25">
      <c r="A54" s="1492" t="s">
        <v>851</v>
      </c>
      <c r="B54" s="1488">
        <v>16792</v>
      </c>
      <c r="C54" s="1489">
        <v>3569</v>
      </c>
      <c r="D54" s="1489">
        <v>9</v>
      </c>
      <c r="E54" s="1489">
        <v>27</v>
      </c>
      <c r="F54" s="1489">
        <v>1390</v>
      </c>
      <c r="G54" s="1489">
        <v>6158</v>
      </c>
      <c r="H54" s="1489">
        <v>792</v>
      </c>
      <c r="I54" s="1490">
        <v>2834</v>
      </c>
      <c r="J54" s="1489">
        <v>772</v>
      </c>
      <c r="K54" s="1489">
        <v>250</v>
      </c>
      <c r="L54" s="1491">
        <v>1027</v>
      </c>
      <c r="N54" s="1477"/>
      <c r="O54" s="1477"/>
    </row>
    <row r="55" spans="1:15" ht="27.75" customHeight="1" x14ac:dyDescent="0.25">
      <c r="A55" s="1492" t="s">
        <v>852</v>
      </c>
      <c r="B55" s="1488">
        <v>2911</v>
      </c>
      <c r="C55" s="1489">
        <v>556</v>
      </c>
      <c r="D55" s="1489">
        <v>2</v>
      </c>
      <c r="E55" s="1489">
        <v>6</v>
      </c>
      <c r="F55" s="1489">
        <v>231</v>
      </c>
      <c r="G55" s="1489">
        <v>1056</v>
      </c>
      <c r="H55" s="1489">
        <v>210</v>
      </c>
      <c r="I55" s="1490">
        <v>490</v>
      </c>
      <c r="J55" s="1489">
        <v>150</v>
      </c>
      <c r="K55" s="1489">
        <v>55</v>
      </c>
      <c r="L55" s="1491">
        <v>163</v>
      </c>
      <c r="N55" s="1477"/>
      <c r="O55" s="1477"/>
    </row>
    <row r="56" spans="1:15" ht="15" customHeight="1" x14ac:dyDescent="0.25">
      <c r="A56" s="1492" t="s">
        <v>853</v>
      </c>
      <c r="B56" s="1488">
        <v>684</v>
      </c>
      <c r="C56" s="1489">
        <v>141</v>
      </c>
      <c r="D56" s="1489">
        <v>1</v>
      </c>
      <c r="E56" s="1489">
        <v>6</v>
      </c>
      <c r="F56" s="1489">
        <v>82</v>
      </c>
      <c r="G56" s="1489">
        <v>175</v>
      </c>
      <c r="H56" s="1489">
        <v>24</v>
      </c>
      <c r="I56" s="1490">
        <v>151</v>
      </c>
      <c r="J56" s="1489">
        <v>38</v>
      </c>
      <c r="K56" s="1489">
        <v>15</v>
      </c>
      <c r="L56" s="1491">
        <v>58</v>
      </c>
      <c r="N56" s="1477"/>
      <c r="O56" s="1477"/>
    </row>
    <row r="57" spans="1:15" ht="25.5" customHeight="1" x14ac:dyDescent="0.25">
      <c r="A57" s="1492" t="s">
        <v>854</v>
      </c>
      <c r="B57" s="1488">
        <v>1119</v>
      </c>
      <c r="C57" s="1489">
        <v>222</v>
      </c>
      <c r="D57" s="1489">
        <v>4</v>
      </c>
      <c r="E57" s="1489">
        <v>7</v>
      </c>
      <c r="F57" s="1489">
        <v>176</v>
      </c>
      <c r="G57" s="1489">
        <v>263</v>
      </c>
      <c r="H57" s="1489">
        <v>41</v>
      </c>
      <c r="I57" s="1490">
        <v>235</v>
      </c>
      <c r="J57" s="1489">
        <v>58</v>
      </c>
      <c r="K57" s="1489">
        <v>17</v>
      </c>
      <c r="L57" s="1491">
        <v>107</v>
      </c>
      <c r="N57" s="1477"/>
      <c r="O57" s="1477"/>
    </row>
    <row r="58" spans="1:15" ht="27" customHeight="1" x14ac:dyDescent="0.25">
      <c r="A58" s="1492" t="s">
        <v>855</v>
      </c>
      <c r="B58" s="1488">
        <v>308985</v>
      </c>
      <c r="C58" s="1489">
        <v>38759</v>
      </c>
      <c r="D58" s="1489">
        <v>93</v>
      </c>
      <c r="E58" s="1489">
        <v>286</v>
      </c>
      <c r="F58" s="1489">
        <v>22409</v>
      </c>
      <c r="G58" s="1489">
        <v>80578</v>
      </c>
      <c r="H58" s="1489">
        <v>12105</v>
      </c>
      <c r="I58" s="1490">
        <v>102010</v>
      </c>
      <c r="J58" s="1489">
        <v>27368</v>
      </c>
      <c r="K58" s="1489">
        <v>7118</v>
      </c>
      <c r="L58" s="1491">
        <v>18638</v>
      </c>
      <c r="N58" s="1477"/>
      <c r="O58" s="1477"/>
    </row>
    <row r="59" spans="1:15" ht="15" customHeight="1" x14ac:dyDescent="0.25">
      <c r="A59" s="1493" t="s">
        <v>856</v>
      </c>
      <c r="B59" s="1494"/>
      <c r="C59" s="1495"/>
      <c r="D59" s="1495"/>
      <c r="E59" s="1495"/>
      <c r="F59" s="1495"/>
      <c r="G59" s="1495"/>
      <c r="H59" s="1495"/>
      <c r="I59" s="1496"/>
      <c r="J59" s="1495"/>
      <c r="K59" s="1495"/>
      <c r="L59" s="1497"/>
      <c r="N59" s="1477"/>
      <c r="O59" s="1477"/>
    </row>
    <row r="60" spans="1:15" ht="28.5" customHeight="1" x14ac:dyDescent="0.25">
      <c r="A60" s="1498" t="s">
        <v>857</v>
      </c>
      <c r="B60" s="1483">
        <v>3230</v>
      </c>
      <c r="C60" s="1484">
        <v>460</v>
      </c>
      <c r="D60" s="1484">
        <v>1</v>
      </c>
      <c r="E60" s="1484">
        <v>24</v>
      </c>
      <c r="F60" s="1484">
        <v>246</v>
      </c>
      <c r="G60" s="1484">
        <v>635</v>
      </c>
      <c r="H60" s="1484">
        <v>117</v>
      </c>
      <c r="I60" s="1485">
        <v>1265</v>
      </c>
      <c r="J60" s="1484">
        <v>331</v>
      </c>
      <c r="K60" s="1484">
        <v>65</v>
      </c>
      <c r="L60" s="1486">
        <v>111</v>
      </c>
      <c r="N60" s="1477"/>
      <c r="O60" s="1477"/>
    </row>
    <row r="61" spans="1:15" ht="15" customHeight="1" x14ac:dyDescent="0.25">
      <c r="A61" s="1499" t="s">
        <v>858</v>
      </c>
      <c r="B61" s="1488">
        <v>12195</v>
      </c>
      <c r="C61" s="1489">
        <v>1502</v>
      </c>
      <c r="D61" s="1489">
        <v>7</v>
      </c>
      <c r="E61" s="1489">
        <v>19</v>
      </c>
      <c r="F61" s="1489">
        <v>928</v>
      </c>
      <c r="G61" s="1489">
        <v>2686</v>
      </c>
      <c r="H61" s="1489">
        <v>466</v>
      </c>
      <c r="I61" s="1490">
        <v>4801</v>
      </c>
      <c r="J61" s="1489">
        <v>1009</v>
      </c>
      <c r="K61" s="1489">
        <v>152</v>
      </c>
      <c r="L61" s="1491">
        <v>651</v>
      </c>
      <c r="N61" s="1477"/>
      <c r="O61" s="1477"/>
    </row>
    <row r="62" spans="1:15" x14ac:dyDescent="0.25">
      <c r="A62" s="1499" t="s">
        <v>859</v>
      </c>
      <c r="B62" s="1488">
        <v>28759</v>
      </c>
      <c r="C62" s="1489">
        <v>3101</v>
      </c>
      <c r="D62" s="1489">
        <v>15</v>
      </c>
      <c r="E62" s="1489">
        <v>44</v>
      </c>
      <c r="F62" s="1489">
        <v>1104</v>
      </c>
      <c r="G62" s="1489">
        <v>7590</v>
      </c>
      <c r="H62" s="1489">
        <v>1387</v>
      </c>
      <c r="I62" s="1490">
        <v>9934</v>
      </c>
      <c r="J62" s="1489">
        <v>3160</v>
      </c>
      <c r="K62" s="1489">
        <v>674</v>
      </c>
      <c r="L62" s="1491">
        <v>1809</v>
      </c>
      <c r="N62" s="1477"/>
      <c r="O62" s="1477"/>
    </row>
    <row r="63" spans="1:15" ht="16.5" customHeight="1" x14ac:dyDescent="0.25">
      <c r="A63" s="1499" t="s">
        <v>860</v>
      </c>
      <c r="B63" s="1488">
        <v>17749</v>
      </c>
      <c r="C63" s="1489">
        <v>1500</v>
      </c>
      <c r="D63" s="1489">
        <v>5</v>
      </c>
      <c r="E63" s="1489">
        <v>11</v>
      </c>
      <c r="F63" s="1489">
        <v>1052</v>
      </c>
      <c r="G63" s="1489">
        <v>2803</v>
      </c>
      <c r="H63" s="1489">
        <v>614</v>
      </c>
      <c r="I63" s="1490">
        <v>5989</v>
      </c>
      <c r="J63" s="1489">
        <v>3167</v>
      </c>
      <c r="K63" s="1489">
        <v>1446</v>
      </c>
      <c r="L63" s="1491">
        <v>1178</v>
      </c>
      <c r="N63" s="1477"/>
      <c r="O63" s="1477"/>
    </row>
    <row r="64" spans="1:15" x14ac:dyDescent="0.25">
      <c r="A64" s="1487" t="s">
        <v>861</v>
      </c>
      <c r="B64" s="1488">
        <v>42974</v>
      </c>
      <c r="C64" s="1489">
        <v>6313</v>
      </c>
      <c r="D64" s="1489">
        <v>10</v>
      </c>
      <c r="E64" s="1489">
        <v>36</v>
      </c>
      <c r="F64" s="1489">
        <v>2961</v>
      </c>
      <c r="G64" s="1489">
        <v>11305</v>
      </c>
      <c r="H64" s="1489">
        <v>1771</v>
      </c>
      <c r="I64" s="1490">
        <v>11022</v>
      </c>
      <c r="J64" s="1489">
        <v>3610</v>
      </c>
      <c r="K64" s="1489">
        <v>813</v>
      </c>
      <c r="L64" s="1491">
        <v>5179</v>
      </c>
      <c r="N64" s="1477"/>
      <c r="O64" s="1477"/>
    </row>
    <row r="65" spans="1:15" ht="27.6" customHeight="1" x14ac:dyDescent="0.25">
      <c r="A65" s="1500" t="s">
        <v>862</v>
      </c>
      <c r="B65" s="1488">
        <v>14783</v>
      </c>
      <c r="C65" s="1489">
        <v>3339</v>
      </c>
      <c r="D65" s="1489">
        <v>6</v>
      </c>
      <c r="E65" s="1489">
        <v>23</v>
      </c>
      <c r="F65" s="1489">
        <v>1377</v>
      </c>
      <c r="G65" s="1489">
        <v>4918</v>
      </c>
      <c r="H65" s="1489">
        <v>692</v>
      </c>
      <c r="I65" s="1490">
        <v>2995</v>
      </c>
      <c r="J65" s="1489">
        <v>733</v>
      </c>
      <c r="K65" s="1489">
        <v>179</v>
      </c>
      <c r="L65" s="1491">
        <v>550</v>
      </c>
      <c r="N65" s="1477"/>
      <c r="O65" s="1477"/>
    </row>
    <row r="66" spans="1:15" ht="27.6" customHeight="1" x14ac:dyDescent="0.25">
      <c r="A66" s="1487" t="s">
        <v>863</v>
      </c>
      <c r="B66" s="1494">
        <v>0</v>
      </c>
      <c r="C66" s="1495">
        <v>0</v>
      </c>
      <c r="D66" s="1495">
        <v>0</v>
      </c>
      <c r="E66" s="1495">
        <v>0</v>
      </c>
      <c r="F66" s="1495">
        <v>0</v>
      </c>
      <c r="G66" s="1495">
        <v>0</v>
      </c>
      <c r="H66" s="1495">
        <v>0</v>
      </c>
      <c r="I66" s="1496">
        <v>0</v>
      </c>
      <c r="J66" s="1495">
        <v>0</v>
      </c>
      <c r="K66" s="1495">
        <v>0</v>
      </c>
      <c r="L66" s="1497">
        <v>0</v>
      </c>
      <c r="N66" s="1477"/>
      <c r="O66" s="1477"/>
    </row>
    <row r="67" spans="1:15" x14ac:dyDescent="0.25">
      <c r="A67" s="1501" t="s">
        <v>864</v>
      </c>
      <c r="B67" s="1502">
        <v>54039</v>
      </c>
      <c r="C67" s="1503">
        <v>559</v>
      </c>
      <c r="D67" s="1503">
        <v>3</v>
      </c>
      <c r="E67" s="1503">
        <v>7</v>
      </c>
      <c r="F67" s="1503">
        <v>274</v>
      </c>
      <c r="G67" s="1503">
        <v>863</v>
      </c>
      <c r="H67" s="1503">
        <v>163</v>
      </c>
      <c r="I67" s="1504">
        <v>2174</v>
      </c>
      <c r="J67" s="1503">
        <v>842</v>
      </c>
      <c r="K67" s="1503">
        <v>627</v>
      </c>
      <c r="L67" s="1505">
        <v>48537</v>
      </c>
      <c r="N67" s="1477"/>
      <c r="O67" s="1477"/>
    </row>
    <row r="68" spans="1:15" x14ac:dyDescent="0.25">
      <c r="N68" s="1477"/>
      <c r="O68" s="1477"/>
    </row>
    <row r="69" spans="1:15" x14ac:dyDescent="0.25">
      <c r="B69" s="1506"/>
      <c r="C69" s="1506"/>
      <c r="D69" s="1506"/>
      <c r="E69" s="1506"/>
      <c r="F69" s="1506"/>
      <c r="G69" s="1506"/>
      <c r="H69" s="1506"/>
      <c r="I69" s="1506"/>
      <c r="J69" s="1506"/>
      <c r="K69" s="1506"/>
      <c r="L69" s="1506"/>
      <c r="N69" s="1477"/>
      <c r="O69" s="1477"/>
    </row>
    <row r="70" spans="1:15" x14ac:dyDescent="0.25">
      <c r="B70" s="1506"/>
      <c r="C70" s="1506"/>
      <c r="D70" s="1506"/>
      <c r="E70" s="1506"/>
      <c r="F70" s="1506"/>
      <c r="G70" s="1506"/>
      <c r="H70" s="1506"/>
      <c r="I70" s="1506"/>
      <c r="J70" s="1506"/>
      <c r="K70" s="1506"/>
      <c r="L70" s="1506"/>
      <c r="N70" s="1477"/>
      <c r="O70" s="1477"/>
    </row>
    <row r="71" spans="1:15" x14ac:dyDescent="0.25">
      <c r="A71"/>
      <c r="B71" s="1506"/>
      <c r="C71" s="1506"/>
      <c r="D71" s="1506"/>
      <c r="E71" s="1506"/>
      <c r="F71" s="1506"/>
      <c r="G71" s="1506"/>
      <c r="H71" s="1506"/>
      <c r="I71" s="1506"/>
      <c r="J71" s="1506"/>
      <c r="K71" s="1506"/>
      <c r="L71" s="1506"/>
      <c r="N71" s="1477"/>
      <c r="O71" s="1477"/>
    </row>
    <row r="72" spans="1:15" x14ac:dyDescent="0.25">
      <c r="A72"/>
      <c r="B72" s="1506"/>
      <c r="C72" s="1506"/>
      <c r="D72" s="1506"/>
      <c r="E72" s="1506"/>
      <c r="F72" s="1506"/>
      <c r="G72" s="1506"/>
      <c r="H72" s="1506"/>
      <c r="I72" s="1506"/>
      <c r="J72" s="1506"/>
      <c r="K72" s="1506"/>
      <c r="L72" s="1506"/>
      <c r="N72" s="1477"/>
      <c r="O72" s="1477"/>
    </row>
  </sheetData>
  <mergeCells count="16">
    <mergeCell ref="A48:L48"/>
    <mergeCell ref="A3:L3"/>
    <mergeCell ref="A5:A7"/>
    <mergeCell ref="B5:B7"/>
    <mergeCell ref="C5:L5"/>
    <mergeCell ref="C6:C7"/>
    <mergeCell ref="D6:E6"/>
    <mergeCell ref="F6:F7"/>
    <mergeCell ref="G6:G7"/>
    <mergeCell ref="H6:H7"/>
    <mergeCell ref="I6:I7"/>
    <mergeCell ref="J6:J7"/>
    <mergeCell ref="K6:K7"/>
    <mergeCell ref="L6:L7"/>
    <mergeCell ref="B8:L8"/>
    <mergeCell ref="A28:L28"/>
  </mergeCells>
  <hyperlinks>
    <hyperlink ref="A1" location="Содержание!A57" display="Содержание"/>
  </hyperlinks>
  <pageMargins left="0.39370078740157483" right="0.39370078740157483" top="0.74803149606299213" bottom="0.55118110236220474" header="0.39370078740157483" footer="0.31496062992125984"/>
  <pageSetup paperSize="9" firstPageNumber="121" pageOrder="overThenDown" orientation="landscape" useFirstPageNumber="1" r:id="rId1"/>
  <headerFooter>
    <oddHeader>&amp;C&amp;9&amp;P</oddHeader>
  </headerFooter>
  <rowBreaks count="2" manualBreakCount="2">
    <brk id="27" max="16383" man="1"/>
    <brk id="47"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8"/>
  <sheetViews>
    <sheetView zoomScaleNormal="100" zoomScaleSheetLayoutView="120" workbookViewId="0">
      <pane xSplit="1" ySplit="6" topLeftCell="B7" activePane="bottomRight" state="frozen"/>
      <selection activeCell="D115" sqref="D115"/>
      <selection pane="topRight" activeCell="D115" sqref="D115"/>
      <selection pane="bottomLeft" activeCell="D115" sqref="D115"/>
      <selection pane="bottomRight"/>
    </sheetView>
  </sheetViews>
  <sheetFormatPr defaultRowHeight="15" x14ac:dyDescent="0.25"/>
  <cols>
    <col min="1" max="1" width="31" style="1469" customWidth="1"/>
    <col min="2" max="2" width="10.42578125" style="1469" customWidth="1"/>
    <col min="3" max="3" width="9.5703125" style="1469" customWidth="1"/>
    <col min="4" max="4" width="7.28515625" style="1469" customWidth="1"/>
    <col min="5" max="5" width="7.85546875" style="1469" customWidth="1"/>
    <col min="6" max="6" width="12.5703125" style="1469" customWidth="1"/>
    <col min="7" max="7" width="9.42578125" style="1469" customWidth="1"/>
    <col min="8" max="8" width="7.85546875" style="1469" customWidth="1"/>
    <col min="9" max="9" width="8" style="1469" customWidth="1"/>
    <col min="10" max="10" width="9.5703125" style="1469" customWidth="1"/>
    <col min="11" max="12" width="11.5703125" style="1469" customWidth="1"/>
    <col min="13" max="13" width="7.5703125" customWidth="1"/>
    <col min="14" max="14" width="7.42578125" customWidth="1"/>
    <col min="15" max="15" width="7.85546875" customWidth="1"/>
  </cols>
  <sheetData>
    <row r="1" spans="1:27" x14ac:dyDescent="0.25">
      <c r="A1" s="645" t="s">
        <v>350</v>
      </c>
    </row>
    <row r="2" spans="1:27" ht="18.75" customHeight="1" x14ac:dyDescent="0.25">
      <c r="A2" s="2253"/>
      <c r="B2" s="2253"/>
      <c r="C2" s="2253"/>
      <c r="D2" s="2253"/>
      <c r="E2" s="2253"/>
      <c r="F2" s="2253"/>
      <c r="G2" s="2253"/>
      <c r="H2" s="2253"/>
      <c r="I2" s="2253"/>
      <c r="J2" s="2253"/>
      <c r="K2" s="2253"/>
      <c r="L2" s="2253"/>
    </row>
    <row r="3" spans="1:27" ht="14.45" customHeight="1" x14ac:dyDescent="0.25">
      <c r="A3" s="2254" t="s">
        <v>832</v>
      </c>
      <c r="B3" s="2257" t="s">
        <v>866</v>
      </c>
      <c r="C3" s="2260" t="s">
        <v>834</v>
      </c>
      <c r="D3" s="2261"/>
      <c r="E3" s="2261"/>
      <c r="F3" s="2261"/>
      <c r="G3" s="2261"/>
      <c r="H3" s="2261"/>
      <c r="I3" s="2261"/>
      <c r="J3" s="2261"/>
      <c r="K3" s="2261"/>
      <c r="L3" s="2262"/>
    </row>
    <row r="4" spans="1:27" ht="23.25" customHeight="1" x14ac:dyDescent="0.25">
      <c r="A4" s="2255"/>
      <c r="B4" s="2258"/>
      <c r="C4" s="2263" t="s">
        <v>835</v>
      </c>
      <c r="D4" s="2265" t="s">
        <v>836</v>
      </c>
      <c r="E4" s="2266"/>
      <c r="F4" s="2267" t="s">
        <v>837</v>
      </c>
      <c r="G4" s="2267" t="s">
        <v>838</v>
      </c>
      <c r="H4" s="2267" t="s">
        <v>839</v>
      </c>
      <c r="I4" s="2267" t="s">
        <v>840</v>
      </c>
      <c r="J4" s="2268" t="s">
        <v>841</v>
      </c>
      <c r="K4" s="2269" t="s">
        <v>842</v>
      </c>
      <c r="L4" s="2269" t="s">
        <v>843</v>
      </c>
    </row>
    <row r="5" spans="1:27" ht="48" customHeight="1" x14ac:dyDescent="0.25">
      <c r="A5" s="2256"/>
      <c r="B5" s="2259"/>
      <c r="C5" s="2264"/>
      <c r="D5" s="1471" t="s">
        <v>844</v>
      </c>
      <c r="E5" s="1471" t="s">
        <v>845</v>
      </c>
      <c r="F5" s="2267"/>
      <c r="G5" s="2267"/>
      <c r="H5" s="2267"/>
      <c r="I5" s="2267"/>
      <c r="J5" s="2268"/>
      <c r="K5" s="2270"/>
      <c r="L5" s="2270"/>
    </row>
    <row r="6" spans="1:27" x14ac:dyDescent="0.25">
      <c r="A6" s="2271" t="s">
        <v>751</v>
      </c>
      <c r="B6" s="2272"/>
      <c r="C6" s="2272"/>
      <c r="D6" s="2272"/>
      <c r="E6" s="2272"/>
      <c r="F6" s="2272"/>
      <c r="G6" s="2272"/>
      <c r="H6" s="2272"/>
      <c r="I6" s="2272"/>
      <c r="J6" s="2272"/>
      <c r="K6" s="2272"/>
      <c r="L6" s="2273"/>
    </row>
    <row r="7" spans="1:27" ht="25.5" customHeight="1" x14ac:dyDescent="0.25">
      <c r="A7" s="1472" t="s">
        <v>846</v>
      </c>
      <c r="B7" s="1473">
        <v>3434078</v>
      </c>
      <c r="C7" s="1474">
        <v>633445</v>
      </c>
      <c r="D7" s="1474">
        <v>1321</v>
      </c>
      <c r="E7" s="1474">
        <v>4781</v>
      </c>
      <c r="F7" s="1474">
        <v>266225</v>
      </c>
      <c r="G7" s="1474">
        <v>788226</v>
      </c>
      <c r="H7" s="1474">
        <v>97998</v>
      </c>
      <c r="I7" s="1475">
        <v>737908</v>
      </c>
      <c r="J7" s="1474">
        <v>265452</v>
      </c>
      <c r="K7" s="1474">
        <v>57740</v>
      </c>
      <c r="L7" s="1476">
        <v>587084</v>
      </c>
      <c r="N7" s="1507">
        <v>0</v>
      </c>
      <c r="O7" s="1507">
        <v>0</v>
      </c>
      <c r="P7" s="1507"/>
      <c r="Q7" s="1507"/>
      <c r="R7" s="1507"/>
      <c r="S7" s="1507"/>
      <c r="T7" s="1507"/>
      <c r="U7" s="1507"/>
      <c r="V7" s="1507"/>
      <c r="W7" s="1507"/>
      <c r="X7" s="1507"/>
      <c r="Y7" s="1508"/>
      <c r="Z7" s="1508"/>
      <c r="AA7" s="1508"/>
    </row>
    <row r="8" spans="1:27" ht="15" customHeight="1" x14ac:dyDescent="0.25">
      <c r="A8" s="1478" t="s">
        <v>847</v>
      </c>
      <c r="B8" s="1479"/>
      <c r="C8" s="1480"/>
      <c r="D8" s="1480"/>
      <c r="E8" s="1480"/>
      <c r="F8" s="1480"/>
      <c r="G8" s="1480"/>
      <c r="H8" s="1480"/>
      <c r="I8" s="1480"/>
      <c r="J8" s="1480"/>
      <c r="K8" s="1480"/>
      <c r="L8" s="1481"/>
    </row>
    <row r="9" spans="1:27" ht="15" customHeight="1" x14ac:dyDescent="0.25">
      <c r="A9" s="1482" t="s">
        <v>848</v>
      </c>
      <c r="B9" s="1483">
        <v>224167</v>
      </c>
      <c r="C9" s="1484">
        <v>5660</v>
      </c>
      <c r="D9" s="1484">
        <v>6</v>
      </c>
      <c r="E9" s="1484">
        <v>65</v>
      </c>
      <c r="F9" s="1484">
        <v>9906</v>
      </c>
      <c r="G9" s="1484">
        <v>7633</v>
      </c>
      <c r="H9" s="1484">
        <v>2144</v>
      </c>
      <c r="I9" s="1485">
        <v>121041</v>
      </c>
      <c r="J9" s="1484">
        <v>62503</v>
      </c>
      <c r="K9" s="1484">
        <v>4135</v>
      </c>
      <c r="L9" s="1486">
        <v>11145</v>
      </c>
    </row>
    <row r="10" spans="1:27" ht="15" customHeight="1" x14ac:dyDescent="0.25">
      <c r="A10" s="1487" t="s">
        <v>849</v>
      </c>
      <c r="B10" s="1488">
        <v>216420</v>
      </c>
      <c r="C10" s="1489">
        <v>78265</v>
      </c>
      <c r="D10" s="1489">
        <v>182</v>
      </c>
      <c r="E10" s="1489">
        <v>877</v>
      </c>
      <c r="F10" s="1489">
        <v>31758</v>
      </c>
      <c r="G10" s="1489">
        <v>63355</v>
      </c>
      <c r="H10" s="1489">
        <v>6607</v>
      </c>
      <c r="I10" s="1490">
        <v>24102</v>
      </c>
      <c r="J10" s="1489">
        <v>5229</v>
      </c>
      <c r="K10" s="1489">
        <v>582</v>
      </c>
      <c r="L10" s="1491">
        <v>6522</v>
      </c>
    </row>
    <row r="11" spans="1:27" ht="26.45" customHeight="1" x14ac:dyDescent="0.25">
      <c r="A11" s="1492" t="s">
        <v>850</v>
      </c>
      <c r="B11" s="1488">
        <v>62102</v>
      </c>
      <c r="C11" s="1489">
        <v>17174</v>
      </c>
      <c r="D11" s="1489">
        <v>46</v>
      </c>
      <c r="E11" s="1489">
        <v>128</v>
      </c>
      <c r="F11" s="1489">
        <v>7140</v>
      </c>
      <c r="G11" s="1489">
        <v>20005</v>
      </c>
      <c r="H11" s="1489">
        <v>2382</v>
      </c>
      <c r="I11" s="1490">
        <v>9705</v>
      </c>
      <c r="J11" s="1489">
        <v>3029</v>
      </c>
      <c r="K11" s="1489">
        <v>733</v>
      </c>
      <c r="L11" s="1491">
        <v>1934</v>
      </c>
    </row>
    <row r="12" spans="1:27" ht="25.5" customHeight="1" x14ac:dyDescent="0.25">
      <c r="A12" s="1492" t="s">
        <v>851</v>
      </c>
      <c r="B12" s="1488">
        <v>1352</v>
      </c>
      <c r="C12" s="1489">
        <v>356</v>
      </c>
      <c r="D12" s="1489">
        <v>8</v>
      </c>
      <c r="E12" s="1489">
        <v>12</v>
      </c>
      <c r="F12" s="1489">
        <v>182</v>
      </c>
      <c r="G12" s="1489">
        <v>419</v>
      </c>
      <c r="H12" s="1489">
        <v>46</v>
      </c>
      <c r="I12" s="1490">
        <v>204</v>
      </c>
      <c r="J12" s="1489">
        <v>62</v>
      </c>
      <c r="K12" s="1489">
        <v>20</v>
      </c>
      <c r="L12" s="1491">
        <v>63</v>
      </c>
    </row>
    <row r="13" spans="1:27" ht="24.75" customHeight="1" x14ac:dyDescent="0.25">
      <c r="A13" s="1492" t="s">
        <v>852</v>
      </c>
      <c r="B13" s="1488">
        <v>742</v>
      </c>
      <c r="C13" s="1489">
        <v>238</v>
      </c>
      <c r="D13" s="1489">
        <v>5</v>
      </c>
      <c r="E13" s="1489">
        <v>16</v>
      </c>
      <c r="F13" s="1489">
        <v>89</v>
      </c>
      <c r="G13" s="1489">
        <v>205</v>
      </c>
      <c r="H13" s="1489">
        <v>20</v>
      </c>
      <c r="I13" s="1490">
        <v>106</v>
      </c>
      <c r="J13" s="1489">
        <v>34</v>
      </c>
      <c r="K13" s="1489">
        <v>13</v>
      </c>
      <c r="L13" s="1491">
        <v>37</v>
      </c>
    </row>
    <row r="14" spans="1:27" ht="15" customHeight="1" x14ac:dyDescent="0.25">
      <c r="A14" s="1492" t="s">
        <v>853</v>
      </c>
      <c r="B14" s="1488">
        <v>5492</v>
      </c>
      <c r="C14" s="1489">
        <v>1874</v>
      </c>
      <c r="D14" s="1489">
        <v>7</v>
      </c>
      <c r="E14" s="1489">
        <v>47</v>
      </c>
      <c r="F14" s="1489">
        <v>680</v>
      </c>
      <c r="G14" s="1489">
        <v>1642</v>
      </c>
      <c r="H14" s="1489">
        <v>160</v>
      </c>
      <c r="I14" s="1490">
        <v>621</v>
      </c>
      <c r="J14" s="1489">
        <v>233</v>
      </c>
      <c r="K14" s="1489">
        <v>75</v>
      </c>
      <c r="L14" s="1491">
        <v>207</v>
      </c>
    </row>
    <row r="15" spans="1:27" ht="24.75" customHeight="1" x14ac:dyDescent="0.25">
      <c r="A15" s="1492" t="s">
        <v>854</v>
      </c>
      <c r="B15" s="1488">
        <v>7760</v>
      </c>
      <c r="C15" s="1489">
        <v>2266</v>
      </c>
      <c r="D15" s="1489">
        <v>17</v>
      </c>
      <c r="E15" s="1489">
        <v>69</v>
      </c>
      <c r="F15" s="1489">
        <v>1017</v>
      </c>
      <c r="G15" s="1489">
        <v>2348</v>
      </c>
      <c r="H15" s="1489">
        <v>290</v>
      </c>
      <c r="I15" s="1490">
        <v>1037</v>
      </c>
      <c r="J15" s="1489">
        <v>368</v>
      </c>
      <c r="K15" s="1489">
        <v>127</v>
      </c>
      <c r="L15" s="1491">
        <v>307</v>
      </c>
    </row>
    <row r="16" spans="1:27" ht="25.5" customHeight="1" x14ac:dyDescent="0.25">
      <c r="A16" s="1492" t="s">
        <v>855</v>
      </c>
      <c r="B16" s="1488">
        <v>971266</v>
      </c>
      <c r="C16" s="1489">
        <v>217009</v>
      </c>
      <c r="D16" s="1489">
        <v>399</v>
      </c>
      <c r="E16" s="1489">
        <v>1553</v>
      </c>
      <c r="F16" s="1489">
        <v>103647</v>
      </c>
      <c r="G16" s="1489">
        <v>325380</v>
      </c>
      <c r="H16" s="1489">
        <v>40306</v>
      </c>
      <c r="I16" s="1490">
        <v>155721</v>
      </c>
      <c r="J16" s="1489">
        <v>63552</v>
      </c>
      <c r="K16" s="1489">
        <v>23541</v>
      </c>
      <c r="L16" s="1491">
        <v>42110</v>
      </c>
    </row>
    <row r="17" spans="1:27" ht="12" customHeight="1" x14ac:dyDescent="0.25">
      <c r="A17" s="1493" t="s">
        <v>856</v>
      </c>
      <c r="B17" s="1494"/>
      <c r="C17" s="1495"/>
      <c r="D17" s="1495"/>
      <c r="E17" s="1495"/>
      <c r="F17" s="1495"/>
      <c r="G17" s="1495"/>
      <c r="H17" s="1495"/>
      <c r="I17" s="1496"/>
      <c r="J17" s="1495"/>
      <c r="K17" s="1495"/>
      <c r="L17" s="1497"/>
    </row>
    <row r="18" spans="1:27" ht="27.6" customHeight="1" x14ac:dyDescent="0.25">
      <c r="A18" s="1498" t="s">
        <v>857</v>
      </c>
      <c r="B18" s="1483">
        <v>24855</v>
      </c>
      <c r="C18" s="1484">
        <v>9021</v>
      </c>
      <c r="D18" s="1484">
        <v>9</v>
      </c>
      <c r="E18" s="1484">
        <v>119</v>
      </c>
      <c r="F18" s="1484">
        <v>4043</v>
      </c>
      <c r="G18" s="1484">
        <v>7160</v>
      </c>
      <c r="H18" s="1484">
        <v>746</v>
      </c>
      <c r="I18" s="1485">
        <v>2511</v>
      </c>
      <c r="J18" s="1484">
        <v>421</v>
      </c>
      <c r="K18" s="1484">
        <v>47</v>
      </c>
      <c r="L18" s="1486">
        <v>906</v>
      </c>
    </row>
    <row r="19" spans="1:27" ht="15" customHeight="1" x14ac:dyDescent="0.25">
      <c r="A19" s="1499" t="s">
        <v>858</v>
      </c>
      <c r="B19" s="1488">
        <v>30975</v>
      </c>
      <c r="C19" s="1489">
        <v>7125</v>
      </c>
      <c r="D19" s="1489">
        <v>10</v>
      </c>
      <c r="E19" s="1489">
        <v>49</v>
      </c>
      <c r="F19" s="1489">
        <v>4719</v>
      </c>
      <c r="G19" s="1489">
        <v>10926</v>
      </c>
      <c r="H19" s="1489">
        <v>1197</v>
      </c>
      <c r="I19" s="1490">
        <v>4651</v>
      </c>
      <c r="J19" s="1489">
        <v>1317</v>
      </c>
      <c r="K19" s="1489">
        <v>159</v>
      </c>
      <c r="L19" s="1491">
        <v>881</v>
      </c>
    </row>
    <row r="20" spans="1:27" ht="15" customHeight="1" x14ac:dyDescent="0.25">
      <c r="A20" s="1499" t="s">
        <v>859</v>
      </c>
      <c r="B20" s="1488">
        <v>45877</v>
      </c>
      <c r="C20" s="1489">
        <v>8385</v>
      </c>
      <c r="D20" s="1489">
        <v>34</v>
      </c>
      <c r="E20" s="1489">
        <v>91</v>
      </c>
      <c r="F20" s="1489">
        <v>2687</v>
      </c>
      <c r="G20" s="1489">
        <v>17286</v>
      </c>
      <c r="H20" s="1489">
        <v>2432</v>
      </c>
      <c r="I20" s="1490">
        <v>8088</v>
      </c>
      <c r="J20" s="1489">
        <v>3347</v>
      </c>
      <c r="K20" s="1489">
        <v>1441</v>
      </c>
      <c r="L20" s="1491">
        <v>2211</v>
      </c>
    </row>
    <row r="21" spans="1:27" ht="15" customHeight="1" x14ac:dyDescent="0.25">
      <c r="A21" s="1499" t="s">
        <v>860</v>
      </c>
      <c r="B21" s="1488">
        <v>63480</v>
      </c>
      <c r="C21" s="1489">
        <v>9724</v>
      </c>
      <c r="D21" s="1489">
        <v>8</v>
      </c>
      <c r="E21" s="1489">
        <v>71</v>
      </c>
      <c r="F21" s="1489">
        <v>6277</v>
      </c>
      <c r="G21" s="1489">
        <v>14018</v>
      </c>
      <c r="H21" s="1489">
        <v>2193</v>
      </c>
      <c r="I21" s="1490">
        <v>11370</v>
      </c>
      <c r="J21" s="1489">
        <v>10248</v>
      </c>
      <c r="K21" s="1489">
        <v>5263</v>
      </c>
      <c r="L21" s="1491">
        <v>4387</v>
      </c>
    </row>
    <row r="22" spans="1:27" ht="15" customHeight="1" x14ac:dyDescent="0.25">
      <c r="A22" s="1487" t="s">
        <v>861</v>
      </c>
      <c r="B22" s="1488">
        <v>379358</v>
      </c>
      <c r="C22" s="1489">
        <v>103607</v>
      </c>
      <c r="D22" s="1489">
        <v>177</v>
      </c>
      <c r="E22" s="1489">
        <v>768</v>
      </c>
      <c r="F22" s="1489">
        <v>42761</v>
      </c>
      <c r="G22" s="1489">
        <v>127330</v>
      </c>
      <c r="H22" s="1489">
        <v>14257</v>
      </c>
      <c r="I22" s="1490">
        <v>47891</v>
      </c>
      <c r="J22" s="1489">
        <v>16757</v>
      </c>
      <c r="K22" s="1489">
        <v>5520</v>
      </c>
      <c r="L22" s="1491">
        <v>21235</v>
      </c>
    </row>
    <row r="23" spans="1:27" ht="26.1" customHeight="1" x14ac:dyDescent="0.25">
      <c r="A23" s="1500" t="s">
        <v>862</v>
      </c>
      <c r="B23" s="1488">
        <v>324636</v>
      </c>
      <c r="C23" s="1489">
        <v>94957</v>
      </c>
      <c r="D23" s="1489">
        <v>153</v>
      </c>
      <c r="E23" s="1489">
        <v>699</v>
      </c>
      <c r="F23" s="1489">
        <v>39440</v>
      </c>
      <c r="G23" s="1489">
        <v>115058</v>
      </c>
      <c r="H23" s="1489">
        <v>12308</v>
      </c>
      <c r="I23" s="1490">
        <v>37712</v>
      </c>
      <c r="J23" s="1489">
        <v>12278</v>
      </c>
      <c r="K23" s="1489">
        <v>2507</v>
      </c>
      <c r="L23" s="1491">
        <v>10376</v>
      </c>
    </row>
    <row r="24" spans="1:27" ht="26.1" customHeight="1" x14ac:dyDescent="0.25">
      <c r="A24" s="1487" t="s">
        <v>863</v>
      </c>
      <c r="B24" s="1494">
        <v>1385898</v>
      </c>
      <c r="C24" s="1495">
        <v>203973</v>
      </c>
      <c r="D24" s="1495">
        <v>457</v>
      </c>
      <c r="E24" s="1495">
        <v>1205</v>
      </c>
      <c r="F24" s="1495">
        <v>67876</v>
      </c>
      <c r="G24" s="1495">
        <v>236874</v>
      </c>
      <c r="H24" s="1495">
        <v>31372</v>
      </c>
      <c r="I24" s="1496">
        <v>373571</v>
      </c>
      <c r="J24" s="1495">
        <v>110929</v>
      </c>
      <c r="K24" s="1495">
        <v>20802</v>
      </c>
      <c r="L24" s="1497">
        <v>340501</v>
      </c>
    </row>
    <row r="25" spans="1:27" ht="15" customHeight="1" x14ac:dyDescent="0.25">
      <c r="A25" s="1501" t="s">
        <v>864</v>
      </c>
      <c r="B25" s="1502">
        <v>179521</v>
      </c>
      <c r="C25" s="1503">
        <v>3023</v>
      </c>
      <c r="D25" s="1503">
        <v>17</v>
      </c>
      <c r="E25" s="1503">
        <v>41</v>
      </c>
      <c r="F25" s="1503">
        <v>1169</v>
      </c>
      <c r="G25" s="1503">
        <v>3035</v>
      </c>
      <c r="H25" s="1503">
        <v>414</v>
      </c>
      <c r="I25" s="1504">
        <v>3909</v>
      </c>
      <c r="J25" s="1503">
        <v>2756</v>
      </c>
      <c r="K25" s="1503">
        <v>2192</v>
      </c>
      <c r="L25" s="1505">
        <v>163023</v>
      </c>
    </row>
    <row r="26" spans="1:27" x14ac:dyDescent="0.25">
      <c r="A26" s="2250" t="s">
        <v>865</v>
      </c>
      <c r="B26" s="2251"/>
      <c r="C26" s="2251"/>
      <c r="D26" s="2251"/>
      <c r="E26" s="2251"/>
      <c r="F26" s="2251"/>
      <c r="G26" s="2251"/>
      <c r="H26" s="2251"/>
      <c r="I26" s="2251"/>
      <c r="J26" s="2251"/>
      <c r="K26" s="2251"/>
      <c r="L26" s="2252"/>
    </row>
    <row r="27" spans="1:27" ht="30" customHeight="1" x14ac:dyDescent="0.25">
      <c r="A27" s="1472" t="s">
        <v>846</v>
      </c>
      <c r="B27" s="1473">
        <v>2803754</v>
      </c>
      <c r="C27" s="1474">
        <v>578965</v>
      </c>
      <c r="D27" s="1474">
        <v>1169</v>
      </c>
      <c r="E27" s="1474">
        <v>4438</v>
      </c>
      <c r="F27" s="1474">
        <v>240990</v>
      </c>
      <c r="G27" s="1474">
        <v>705133</v>
      </c>
      <c r="H27" s="1474">
        <v>82314</v>
      </c>
      <c r="I27" s="1475">
        <v>551924</v>
      </c>
      <c r="J27" s="1474">
        <v>235366</v>
      </c>
      <c r="K27" s="1474">
        <v>50567</v>
      </c>
      <c r="L27" s="1476">
        <v>358495</v>
      </c>
      <c r="N27" s="1507">
        <v>0</v>
      </c>
      <c r="O27" s="1507">
        <v>0</v>
      </c>
      <c r="P27" s="1507"/>
      <c r="Q27" s="1507"/>
      <c r="R27" s="1507"/>
      <c r="S27" s="1507"/>
      <c r="T27" s="1507"/>
      <c r="U27" s="1507"/>
      <c r="V27" s="1507"/>
      <c r="W27" s="1507"/>
      <c r="X27" s="1507"/>
      <c r="Y27" s="1508"/>
      <c r="Z27" s="1508"/>
      <c r="AA27" s="1508"/>
    </row>
    <row r="28" spans="1:27" ht="15" customHeight="1" x14ac:dyDescent="0.25">
      <c r="A28" s="1478" t="s">
        <v>847</v>
      </c>
      <c r="B28" s="1479"/>
      <c r="C28" s="1480"/>
      <c r="D28" s="1480"/>
      <c r="E28" s="1480"/>
      <c r="F28" s="1480"/>
      <c r="G28" s="1480"/>
      <c r="H28" s="1480"/>
      <c r="I28" s="1480"/>
      <c r="J28" s="1480"/>
      <c r="K28" s="1480"/>
      <c r="L28" s="1481"/>
    </row>
    <row r="29" spans="1:27" ht="15" customHeight="1" x14ac:dyDescent="0.25">
      <c r="A29" s="1482" t="s">
        <v>848</v>
      </c>
      <c r="B29" s="1483">
        <v>223953</v>
      </c>
      <c r="C29" s="1484">
        <v>5641</v>
      </c>
      <c r="D29" s="1484">
        <v>6</v>
      </c>
      <c r="E29" s="1484">
        <v>65</v>
      </c>
      <c r="F29" s="1484">
        <v>9885</v>
      </c>
      <c r="G29" s="1484">
        <v>7610</v>
      </c>
      <c r="H29" s="1484">
        <v>2141</v>
      </c>
      <c r="I29" s="1485">
        <v>120942</v>
      </c>
      <c r="J29" s="1484">
        <v>62474</v>
      </c>
      <c r="K29" s="1484">
        <v>4125</v>
      </c>
      <c r="L29" s="1486">
        <v>11135</v>
      </c>
    </row>
    <row r="30" spans="1:27" ht="15" customHeight="1" x14ac:dyDescent="0.25">
      <c r="A30" s="1487" t="s">
        <v>849</v>
      </c>
      <c r="B30" s="1488">
        <v>215527</v>
      </c>
      <c r="C30" s="1489">
        <v>77854</v>
      </c>
      <c r="D30" s="1489">
        <v>177</v>
      </c>
      <c r="E30" s="1489">
        <v>867</v>
      </c>
      <c r="F30" s="1489">
        <v>31611</v>
      </c>
      <c r="G30" s="1489">
        <v>63196</v>
      </c>
      <c r="H30" s="1489">
        <v>6589</v>
      </c>
      <c r="I30" s="1490">
        <v>24024</v>
      </c>
      <c r="J30" s="1489">
        <v>5209</v>
      </c>
      <c r="K30" s="1489">
        <v>580</v>
      </c>
      <c r="L30" s="1491">
        <v>6464</v>
      </c>
    </row>
    <row r="31" spans="1:27" ht="27" customHeight="1" x14ac:dyDescent="0.25">
      <c r="A31" s="1492" t="s">
        <v>850</v>
      </c>
      <c r="B31" s="1488">
        <v>61565</v>
      </c>
      <c r="C31" s="1489">
        <v>17053</v>
      </c>
      <c r="D31" s="1489">
        <v>45</v>
      </c>
      <c r="E31" s="1489">
        <v>125</v>
      </c>
      <c r="F31" s="1489">
        <v>7090</v>
      </c>
      <c r="G31" s="1489">
        <v>19856</v>
      </c>
      <c r="H31" s="1489">
        <v>2352</v>
      </c>
      <c r="I31" s="1490">
        <v>9596</v>
      </c>
      <c r="J31" s="1489">
        <v>2989</v>
      </c>
      <c r="K31" s="1489">
        <v>728</v>
      </c>
      <c r="L31" s="1491">
        <v>1901</v>
      </c>
    </row>
    <row r="32" spans="1:27" ht="27" customHeight="1" x14ac:dyDescent="0.25">
      <c r="A32" s="1492" t="s">
        <v>851</v>
      </c>
      <c r="B32" s="1488">
        <v>1325</v>
      </c>
      <c r="C32" s="1489">
        <v>353</v>
      </c>
      <c r="D32" s="1489">
        <v>8</v>
      </c>
      <c r="E32" s="1489">
        <v>12</v>
      </c>
      <c r="F32" s="1489">
        <v>172</v>
      </c>
      <c r="G32" s="1489">
        <v>414</v>
      </c>
      <c r="H32" s="1489">
        <v>46</v>
      </c>
      <c r="I32" s="1490">
        <v>200</v>
      </c>
      <c r="J32" s="1489">
        <v>61</v>
      </c>
      <c r="K32" s="1489">
        <v>20</v>
      </c>
      <c r="L32" s="1491">
        <v>59</v>
      </c>
    </row>
    <row r="33" spans="1:27" ht="27.75" customHeight="1" x14ac:dyDescent="0.25">
      <c r="A33" s="1492" t="s">
        <v>852</v>
      </c>
      <c r="B33" s="1488">
        <v>739</v>
      </c>
      <c r="C33" s="1489">
        <v>238</v>
      </c>
      <c r="D33" s="1489">
        <v>5</v>
      </c>
      <c r="E33" s="1489">
        <v>16</v>
      </c>
      <c r="F33" s="1489">
        <v>89</v>
      </c>
      <c r="G33" s="1489">
        <v>202</v>
      </c>
      <c r="H33" s="1489">
        <v>20</v>
      </c>
      <c r="I33" s="1490">
        <v>106</v>
      </c>
      <c r="J33" s="1489">
        <v>34</v>
      </c>
      <c r="K33" s="1489">
        <v>13</v>
      </c>
      <c r="L33" s="1491">
        <v>37</v>
      </c>
    </row>
    <row r="34" spans="1:27" ht="15" customHeight="1" x14ac:dyDescent="0.25">
      <c r="A34" s="1492" t="s">
        <v>853</v>
      </c>
      <c r="B34" s="1488">
        <v>5480</v>
      </c>
      <c r="C34" s="1489">
        <v>1868</v>
      </c>
      <c r="D34" s="1489">
        <v>7</v>
      </c>
      <c r="E34" s="1489">
        <v>47</v>
      </c>
      <c r="F34" s="1489">
        <v>677</v>
      </c>
      <c r="G34" s="1489">
        <v>1641</v>
      </c>
      <c r="H34" s="1489">
        <v>160</v>
      </c>
      <c r="I34" s="1490">
        <v>619</v>
      </c>
      <c r="J34" s="1489">
        <v>233</v>
      </c>
      <c r="K34" s="1489">
        <v>75</v>
      </c>
      <c r="L34" s="1491">
        <v>207</v>
      </c>
    </row>
    <row r="35" spans="1:27" ht="27.6" customHeight="1" x14ac:dyDescent="0.25">
      <c r="A35" s="1492" t="s">
        <v>854</v>
      </c>
      <c r="B35" s="1488">
        <v>7737</v>
      </c>
      <c r="C35" s="1489">
        <v>2257</v>
      </c>
      <c r="D35" s="1489">
        <v>17</v>
      </c>
      <c r="E35" s="1489">
        <v>69</v>
      </c>
      <c r="F35" s="1489">
        <v>1015</v>
      </c>
      <c r="G35" s="1489">
        <v>2343</v>
      </c>
      <c r="H35" s="1489">
        <v>290</v>
      </c>
      <c r="I35" s="1490">
        <v>1033</v>
      </c>
      <c r="J35" s="1489">
        <v>366</v>
      </c>
      <c r="K35" s="1489">
        <v>126</v>
      </c>
      <c r="L35" s="1491">
        <v>307</v>
      </c>
    </row>
    <row r="36" spans="1:27" ht="25.5" customHeight="1" x14ac:dyDescent="0.25">
      <c r="A36" s="1492" t="s">
        <v>855</v>
      </c>
      <c r="B36" s="1488">
        <v>967449</v>
      </c>
      <c r="C36" s="1489">
        <v>215932</v>
      </c>
      <c r="D36" s="1489">
        <v>397</v>
      </c>
      <c r="E36" s="1489">
        <v>1540</v>
      </c>
      <c r="F36" s="1489">
        <v>103122</v>
      </c>
      <c r="G36" s="1489">
        <v>324305</v>
      </c>
      <c r="H36" s="1489">
        <v>40174</v>
      </c>
      <c r="I36" s="1490">
        <v>155199</v>
      </c>
      <c r="J36" s="1489">
        <v>63338</v>
      </c>
      <c r="K36" s="1489">
        <v>23476</v>
      </c>
      <c r="L36" s="1491">
        <v>41903</v>
      </c>
    </row>
    <row r="37" spans="1:27" ht="15" customHeight="1" x14ac:dyDescent="0.25">
      <c r="A37" s="1493" t="s">
        <v>856</v>
      </c>
      <c r="B37" s="1494"/>
      <c r="C37" s="1495"/>
      <c r="D37" s="1495"/>
      <c r="E37" s="1495"/>
      <c r="F37" s="1495"/>
      <c r="G37" s="1495"/>
      <c r="H37" s="1495"/>
      <c r="I37" s="1496"/>
      <c r="J37" s="1495"/>
      <c r="K37" s="1495"/>
      <c r="L37" s="1497"/>
    </row>
    <row r="38" spans="1:27" ht="29.1" customHeight="1" x14ac:dyDescent="0.25">
      <c r="A38" s="1498" t="s">
        <v>857</v>
      </c>
      <c r="B38" s="1483">
        <v>24804</v>
      </c>
      <c r="C38" s="1484">
        <v>8995</v>
      </c>
      <c r="D38" s="1484">
        <v>9</v>
      </c>
      <c r="E38" s="1484">
        <v>119</v>
      </c>
      <c r="F38" s="1484">
        <v>4034</v>
      </c>
      <c r="G38" s="1484">
        <v>7148</v>
      </c>
      <c r="H38" s="1484">
        <v>745</v>
      </c>
      <c r="I38" s="1485">
        <v>2509</v>
      </c>
      <c r="J38" s="1484">
        <v>421</v>
      </c>
      <c r="K38" s="1484">
        <v>47</v>
      </c>
      <c r="L38" s="1486">
        <v>905</v>
      </c>
    </row>
    <row r="39" spans="1:27" ht="15" customHeight="1" x14ac:dyDescent="0.25">
      <c r="A39" s="1499" t="s">
        <v>858</v>
      </c>
      <c r="B39" s="1488">
        <v>30804</v>
      </c>
      <c r="C39" s="1489">
        <v>7058</v>
      </c>
      <c r="D39" s="1489">
        <v>10</v>
      </c>
      <c r="E39" s="1489">
        <v>48</v>
      </c>
      <c r="F39" s="1489">
        <v>4686</v>
      </c>
      <c r="G39" s="1489">
        <v>10892</v>
      </c>
      <c r="H39" s="1489">
        <v>1190</v>
      </c>
      <c r="I39" s="1490">
        <v>4634</v>
      </c>
      <c r="J39" s="1489">
        <v>1313</v>
      </c>
      <c r="K39" s="1489">
        <v>156</v>
      </c>
      <c r="L39" s="1491">
        <v>875</v>
      </c>
    </row>
    <row r="40" spans="1:27" x14ac:dyDescent="0.25">
      <c r="A40" s="1499" t="s">
        <v>859</v>
      </c>
      <c r="B40" s="1488">
        <v>45684</v>
      </c>
      <c r="C40" s="1489">
        <v>8333</v>
      </c>
      <c r="D40" s="1489">
        <v>34</v>
      </c>
      <c r="E40" s="1489">
        <v>88</v>
      </c>
      <c r="F40" s="1489">
        <v>2665</v>
      </c>
      <c r="G40" s="1489">
        <v>17212</v>
      </c>
      <c r="H40" s="1489">
        <v>2427</v>
      </c>
      <c r="I40" s="1490">
        <v>8071</v>
      </c>
      <c r="J40" s="1489">
        <v>3334</v>
      </c>
      <c r="K40" s="1489">
        <v>1438</v>
      </c>
      <c r="L40" s="1491">
        <v>2204</v>
      </c>
    </row>
    <row r="41" spans="1:27" x14ac:dyDescent="0.25">
      <c r="A41" s="1499" t="s">
        <v>860</v>
      </c>
      <c r="B41" s="1488">
        <v>63271</v>
      </c>
      <c r="C41" s="1489">
        <v>9695</v>
      </c>
      <c r="D41" s="1489">
        <v>8</v>
      </c>
      <c r="E41" s="1489">
        <v>71</v>
      </c>
      <c r="F41" s="1489">
        <v>6257</v>
      </c>
      <c r="G41" s="1489">
        <v>13980</v>
      </c>
      <c r="H41" s="1489">
        <v>2187</v>
      </c>
      <c r="I41" s="1490">
        <v>11321</v>
      </c>
      <c r="J41" s="1489">
        <v>10207</v>
      </c>
      <c r="K41" s="1489">
        <v>5246</v>
      </c>
      <c r="L41" s="1491">
        <v>4378</v>
      </c>
    </row>
    <row r="42" spans="1:27" x14ac:dyDescent="0.25">
      <c r="A42" s="1487" t="s">
        <v>861</v>
      </c>
      <c r="B42" s="1488">
        <v>378944</v>
      </c>
      <c r="C42" s="1489">
        <v>103528</v>
      </c>
      <c r="D42" s="1489">
        <v>176</v>
      </c>
      <c r="E42" s="1489">
        <v>768</v>
      </c>
      <c r="F42" s="1489">
        <v>42714</v>
      </c>
      <c r="G42" s="1489">
        <v>127243</v>
      </c>
      <c r="H42" s="1489">
        <v>14248</v>
      </c>
      <c r="I42" s="1490">
        <v>47838</v>
      </c>
      <c r="J42" s="1489">
        <v>16738</v>
      </c>
      <c r="K42" s="1489">
        <v>5518</v>
      </c>
      <c r="L42" s="1491">
        <v>21117</v>
      </c>
    </row>
    <row r="43" spans="1:27" ht="25.5" x14ac:dyDescent="0.25">
      <c r="A43" s="1500" t="s">
        <v>862</v>
      </c>
      <c r="B43" s="1488">
        <v>324554</v>
      </c>
      <c r="C43" s="1489">
        <v>94937</v>
      </c>
      <c r="D43" s="1489">
        <v>153</v>
      </c>
      <c r="E43" s="1489">
        <v>699</v>
      </c>
      <c r="F43" s="1489">
        <v>39426</v>
      </c>
      <c r="G43" s="1489">
        <v>115032</v>
      </c>
      <c r="H43" s="1489">
        <v>12304</v>
      </c>
      <c r="I43" s="1490">
        <v>37702</v>
      </c>
      <c r="J43" s="1489">
        <v>12274</v>
      </c>
      <c r="K43" s="1489">
        <v>2507</v>
      </c>
      <c r="L43" s="1491">
        <v>10372</v>
      </c>
    </row>
    <row r="44" spans="1:27" ht="26.25" x14ac:dyDescent="0.25">
      <c r="A44" s="1487" t="s">
        <v>863</v>
      </c>
      <c r="B44" s="1494">
        <v>763082</v>
      </c>
      <c r="C44" s="1495">
        <v>151227</v>
      </c>
      <c r="D44" s="1495">
        <v>314</v>
      </c>
      <c r="E44" s="1495">
        <v>888</v>
      </c>
      <c r="F44" s="1495">
        <v>43452</v>
      </c>
      <c r="G44" s="1495">
        <v>155307</v>
      </c>
      <c r="H44" s="1495">
        <v>15881</v>
      </c>
      <c r="I44" s="1496">
        <v>188494</v>
      </c>
      <c r="J44" s="1495">
        <v>81202</v>
      </c>
      <c r="K44" s="1495">
        <v>13725</v>
      </c>
      <c r="L44" s="1497">
        <v>113794</v>
      </c>
    </row>
    <row r="45" spans="1:27" x14ac:dyDescent="0.25">
      <c r="A45" s="1501" t="s">
        <v>864</v>
      </c>
      <c r="B45" s="1502">
        <v>177953</v>
      </c>
      <c r="C45" s="1503">
        <v>3014</v>
      </c>
      <c r="D45" s="1503">
        <v>17</v>
      </c>
      <c r="E45" s="1503">
        <v>41</v>
      </c>
      <c r="F45" s="1503">
        <v>1163</v>
      </c>
      <c r="G45" s="1503">
        <v>3016</v>
      </c>
      <c r="H45" s="1503">
        <v>413</v>
      </c>
      <c r="I45" s="1504">
        <v>3873</v>
      </c>
      <c r="J45" s="1503">
        <v>2722</v>
      </c>
      <c r="K45" s="1503">
        <v>2181</v>
      </c>
      <c r="L45" s="1505">
        <v>161571</v>
      </c>
    </row>
    <row r="46" spans="1:27" x14ac:dyDescent="0.25">
      <c r="A46" s="2250" t="s">
        <v>769</v>
      </c>
      <c r="B46" s="2251"/>
      <c r="C46" s="2251"/>
      <c r="D46" s="2251"/>
      <c r="E46" s="2251"/>
      <c r="F46" s="2251"/>
      <c r="G46" s="2251"/>
      <c r="H46" s="2251"/>
      <c r="I46" s="2251"/>
      <c r="J46" s="2251"/>
      <c r="K46" s="2251"/>
      <c r="L46" s="2252"/>
    </row>
    <row r="47" spans="1:27" ht="18.75" customHeight="1" x14ac:dyDescent="0.25">
      <c r="A47" s="1472" t="s">
        <v>846</v>
      </c>
      <c r="B47" s="1473">
        <v>630324</v>
      </c>
      <c r="C47" s="1474">
        <v>54480</v>
      </c>
      <c r="D47" s="1474">
        <v>152</v>
      </c>
      <c r="E47" s="1474">
        <v>343</v>
      </c>
      <c r="F47" s="1474">
        <v>25235</v>
      </c>
      <c r="G47" s="1474">
        <v>83093</v>
      </c>
      <c r="H47" s="1474">
        <v>15684</v>
      </c>
      <c r="I47" s="1475">
        <v>185984</v>
      </c>
      <c r="J47" s="1474">
        <v>30086</v>
      </c>
      <c r="K47" s="1474">
        <v>7173</v>
      </c>
      <c r="L47" s="1476">
        <v>228589</v>
      </c>
      <c r="N47" s="1507">
        <v>0</v>
      </c>
      <c r="O47" s="1507">
        <v>0</v>
      </c>
      <c r="P47" s="1507"/>
      <c r="Q47" s="1507"/>
      <c r="R47" s="1507"/>
      <c r="S47" s="1507"/>
      <c r="T47" s="1507"/>
      <c r="U47" s="1507"/>
      <c r="V47" s="1507"/>
      <c r="W47" s="1507"/>
      <c r="X47" s="1507"/>
      <c r="Y47" s="1508"/>
      <c r="Z47" s="1508"/>
      <c r="AA47" s="1508"/>
    </row>
    <row r="48" spans="1:27" ht="15" customHeight="1" x14ac:dyDescent="0.25">
      <c r="A48" s="1478" t="s">
        <v>847</v>
      </c>
      <c r="B48" s="1479"/>
      <c r="C48" s="1480"/>
      <c r="D48" s="1480"/>
      <c r="E48" s="1480"/>
      <c r="F48" s="1480"/>
      <c r="G48" s="1480"/>
      <c r="H48" s="1480"/>
      <c r="I48" s="1480"/>
      <c r="J48" s="1480"/>
      <c r="K48" s="1480"/>
      <c r="L48" s="1481"/>
    </row>
    <row r="49" spans="1:12" ht="15" customHeight="1" x14ac:dyDescent="0.25">
      <c r="A49" s="1482" t="s">
        <v>848</v>
      </c>
      <c r="B49" s="1483">
        <v>214</v>
      </c>
      <c r="C49" s="1484">
        <v>19</v>
      </c>
      <c r="D49" s="1484">
        <v>0</v>
      </c>
      <c r="E49" s="1484">
        <v>0</v>
      </c>
      <c r="F49" s="1484">
        <v>21</v>
      </c>
      <c r="G49" s="1484">
        <v>23</v>
      </c>
      <c r="H49" s="1484">
        <v>3</v>
      </c>
      <c r="I49" s="1485">
        <v>99</v>
      </c>
      <c r="J49" s="1484">
        <v>29</v>
      </c>
      <c r="K49" s="1484">
        <v>10</v>
      </c>
      <c r="L49" s="1486">
        <v>10</v>
      </c>
    </row>
    <row r="50" spans="1:12" ht="15" customHeight="1" x14ac:dyDescent="0.25">
      <c r="A50" s="1487" t="s">
        <v>849</v>
      </c>
      <c r="B50" s="1488">
        <v>893</v>
      </c>
      <c r="C50" s="1489">
        <v>411</v>
      </c>
      <c r="D50" s="1489">
        <v>5</v>
      </c>
      <c r="E50" s="1489">
        <v>10</v>
      </c>
      <c r="F50" s="1489">
        <v>147</v>
      </c>
      <c r="G50" s="1489">
        <v>159</v>
      </c>
      <c r="H50" s="1489">
        <v>18</v>
      </c>
      <c r="I50" s="1490">
        <v>78</v>
      </c>
      <c r="J50" s="1489">
        <v>20</v>
      </c>
      <c r="K50" s="1489">
        <v>2</v>
      </c>
      <c r="L50" s="1491">
        <v>58</v>
      </c>
    </row>
    <row r="51" spans="1:12" ht="27.95" customHeight="1" x14ac:dyDescent="0.25">
      <c r="A51" s="1492" t="s">
        <v>850</v>
      </c>
      <c r="B51" s="1488">
        <v>537</v>
      </c>
      <c r="C51" s="1489">
        <v>121</v>
      </c>
      <c r="D51" s="1489">
        <v>1</v>
      </c>
      <c r="E51" s="1489">
        <v>3</v>
      </c>
      <c r="F51" s="1489">
        <v>50</v>
      </c>
      <c r="G51" s="1489">
        <v>149</v>
      </c>
      <c r="H51" s="1489">
        <v>30</v>
      </c>
      <c r="I51" s="1490">
        <v>109</v>
      </c>
      <c r="J51" s="1489">
        <v>40</v>
      </c>
      <c r="K51" s="1489">
        <v>5</v>
      </c>
      <c r="L51" s="1491">
        <v>33</v>
      </c>
    </row>
    <row r="52" spans="1:12" ht="27" customHeight="1" x14ac:dyDescent="0.25">
      <c r="A52" s="1492" t="s">
        <v>851</v>
      </c>
      <c r="B52" s="1488">
        <v>27</v>
      </c>
      <c r="C52" s="1489">
        <v>3</v>
      </c>
      <c r="D52" s="1489">
        <v>0</v>
      </c>
      <c r="E52" s="1489">
        <v>0</v>
      </c>
      <c r="F52" s="1489">
        <v>10</v>
      </c>
      <c r="G52" s="1489">
        <v>5</v>
      </c>
      <c r="H52" s="1489">
        <v>0</v>
      </c>
      <c r="I52" s="1490">
        <v>4</v>
      </c>
      <c r="J52" s="1489">
        <v>1</v>
      </c>
      <c r="K52" s="1489">
        <v>0</v>
      </c>
      <c r="L52" s="1491">
        <v>4</v>
      </c>
    </row>
    <row r="53" spans="1:12" ht="27.75" customHeight="1" x14ac:dyDescent="0.25">
      <c r="A53" s="1492" t="s">
        <v>852</v>
      </c>
      <c r="B53" s="1488">
        <v>3</v>
      </c>
      <c r="C53" s="1489">
        <v>0</v>
      </c>
      <c r="D53" s="1489">
        <v>0</v>
      </c>
      <c r="E53" s="1489">
        <v>0</v>
      </c>
      <c r="F53" s="1489">
        <v>0</v>
      </c>
      <c r="G53" s="1489">
        <v>3</v>
      </c>
      <c r="H53" s="1489">
        <v>0</v>
      </c>
      <c r="I53" s="1490">
        <v>0</v>
      </c>
      <c r="J53" s="1489">
        <v>0</v>
      </c>
      <c r="K53" s="1489">
        <v>0</v>
      </c>
      <c r="L53" s="1491">
        <v>0</v>
      </c>
    </row>
    <row r="54" spans="1:12" ht="15" customHeight="1" x14ac:dyDescent="0.25">
      <c r="A54" s="1492" t="s">
        <v>853</v>
      </c>
      <c r="B54" s="1488">
        <v>12</v>
      </c>
      <c r="C54" s="1489">
        <v>6</v>
      </c>
      <c r="D54" s="1489">
        <v>0</v>
      </c>
      <c r="E54" s="1489">
        <v>0</v>
      </c>
      <c r="F54" s="1489">
        <v>3</v>
      </c>
      <c r="G54" s="1489">
        <v>1</v>
      </c>
      <c r="H54" s="1489">
        <v>0</v>
      </c>
      <c r="I54" s="1490">
        <v>2</v>
      </c>
      <c r="J54" s="1489">
        <v>0</v>
      </c>
      <c r="K54" s="1489">
        <v>0</v>
      </c>
      <c r="L54" s="1491">
        <v>0</v>
      </c>
    </row>
    <row r="55" spans="1:12" ht="25.5" customHeight="1" x14ac:dyDescent="0.25">
      <c r="A55" s="1492" t="s">
        <v>854</v>
      </c>
      <c r="B55" s="1488">
        <v>23</v>
      </c>
      <c r="C55" s="1489">
        <v>9</v>
      </c>
      <c r="D55" s="1489">
        <v>0</v>
      </c>
      <c r="E55" s="1489">
        <v>0</v>
      </c>
      <c r="F55" s="1489">
        <v>2</v>
      </c>
      <c r="G55" s="1489">
        <v>5</v>
      </c>
      <c r="H55" s="1489">
        <v>0</v>
      </c>
      <c r="I55" s="1490">
        <v>4</v>
      </c>
      <c r="J55" s="1489">
        <v>2</v>
      </c>
      <c r="K55" s="1489">
        <v>1</v>
      </c>
      <c r="L55" s="1491">
        <v>0</v>
      </c>
    </row>
    <row r="56" spans="1:12" ht="27" customHeight="1" x14ac:dyDescent="0.25">
      <c r="A56" s="1492" t="s">
        <v>855</v>
      </c>
      <c r="B56" s="1488">
        <v>3817</v>
      </c>
      <c r="C56" s="1489">
        <v>1077</v>
      </c>
      <c r="D56" s="1489">
        <v>2</v>
      </c>
      <c r="E56" s="1489">
        <v>13</v>
      </c>
      <c r="F56" s="1489">
        <v>525</v>
      </c>
      <c r="G56" s="1489">
        <v>1075</v>
      </c>
      <c r="H56" s="1489">
        <v>132</v>
      </c>
      <c r="I56" s="1490">
        <v>522</v>
      </c>
      <c r="J56" s="1489">
        <v>214</v>
      </c>
      <c r="K56" s="1489">
        <v>65</v>
      </c>
      <c r="L56" s="1491">
        <v>207</v>
      </c>
    </row>
    <row r="57" spans="1:12" ht="15" customHeight="1" x14ac:dyDescent="0.25">
      <c r="A57" s="1493" t="s">
        <v>856</v>
      </c>
      <c r="B57" s="1494"/>
      <c r="C57" s="1495"/>
      <c r="D57" s="1495"/>
      <c r="E57" s="1495"/>
      <c r="F57" s="1495"/>
      <c r="G57" s="1495"/>
      <c r="H57" s="1495"/>
      <c r="I57" s="1496"/>
      <c r="J57" s="1495"/>
      <c r="K57" s="1495"/>
      <c r="L57" s="1497"/>
    </row>
    <row r="58" spans="1:12" ht="28.5" customHeight="1" x14ac:dyDescent="0.25">
      <c r="A58" s="1498" t="s">
        <v>857</v>
      </c>
      <c r="B58" s="1483">
        <v>51</v>
      </c>
      <c r="C58" s="1484">
        <v>26</v>
      </c>
      <c r="D58" s="1484">
        <v>0</v>
      </c>
      <c r="E58" s="1484">
        <v>0</v>
      </c>
      <c r="F58" s="1484">
        <v>9</v>
      </c>
      <c r="G58" s="1484">
        <v>12</v>
      </c>
      <c r="H58" s="1484">
        <v>1</v>
      </c>
      <c r="I58" s="1485">
        <v>2</v>
      </c>
      <c r="J58" s="1484">
        <v>0</v>
      </c>
      <c r="K58" s="1484">
        <v>0</v>
      </c>
      <c r="L58" s="1486">
        <v>1</v>
      </c>
    </row>
    <row r="59" spans="1:12" ht="15" customHeight="1" x14ac:dyDescent="0.25">
      <c r="A59" s="1499" t="s">
        <v>858</v>
      </c>
      <c r="B59" s="1488">
        <v>171</v>
      </c>
      <c r="C59" s="1489">
        <v>67</v>
      </c>
      <c r="D59" s="1489">
        <v>0</v>
      </c>
      <c r="E59" s="1489">
        <v>1</v>
      </c>
      <c r="F59" s="1489">
        <v>33</v>
      </c>
      <c r="G59" s="1489">
        <v>34</v>
      </c>
      <c r="H59" s="1489">
        <v>7</v>
      </c>
      <c r="I59" s="1490">
        <v>17</v>
      </c>
      <c r="J59" s="1489">
        <v>4</v>
      </c>
      <c r="K59" s="1489">
        <v>3</v>
      </c>
      <c r="L59" s="1491">
        <v>6</v>
      </c>
    </row>
    <row r="60" spans="1:12" x14ac:dyDescent="0.25">
      <c r="A60" s="1499" t="s">
        <v>859</v>
      </c>
      <c r="B60" s="1488">
        <v>193</v>
      </c>
      <c r="C60" s="1489">
        <v>52</v>
      </c>
      <c r="D60" s="1489">
        <v>0</v>
      </c>
      <c r="E60" s="1489">
        <v>3</v>
      </c>
      <c r="F60" s="1489">
        <v>22</v>
      </c>
      <c r="G60" s="1489">
        <v>74</v>
      </c>
      <c r="H60" s="1489">
        <v>5</v>
      </c>
      <c r="I60" s="1490">
        <v>17</v>
      </c>
      <c r="J60" s="1489">
        <v>13</v>
      </c>
      <c r="K60" s="1489">
        <v>3</v>
      </c>
      <c r="L60" s="1491">
        <v>7</v>
      </c>
    </row>
    <row r="61" spans="1:12" ht="16.5" customHeight="1" x14ac:dyDescent="0.25">
      <c r="A61" s="1499" t="s">
        <v>860</v>
      </c>
      <c r="B61" s="1488">
        <v>209</v>
      </c>
      <c r="C61" s="1489">
        <v>29</v>
      </c>
      <c r="D61" s="1489">
        <v>0</v>
      </c>
      <c r="E61" s="1489">
        <v>0</v>
      </c>
      <c r="F61" s="1489">
        <v>20</v>
      </c>
      <c r="G61" s="1489">
        <v>38</v>
      </c>
      <c r="H61" s="1489">
        <v>6</v>
      </c>
      <c r="I61" s="1490">
        <v>49</v>
      </c>
      <c r="J61" s="1489">
        <v>41</v>
      </c>
      <c r="K61" s="1489">
        <v>17</v>
      </c>
      <c r="L61" s="1491">
        <v>9</v>
      </c>
    </row>
    <row r="62" spans="1:12" x14ac:dyDescent="0.25">
      <c r="A62" s="1487" t="s">
        <v>861</v>
      </c>
      <c r="B62" s="1488">
        <v>414</v>
      </c>
      <c r="C62" s="1489">
        <v>79</v>
      </c>
      <c r="D62" s="1489">
        <v>1</v>
      </c>
      <c r="E62" s="1489">
        <v>0</v>
      </c>
      <c r="F62" s="1489">
        <v>47</v>
      </c>
      <c r="G62" s="1489">
        <v>87</v>
      </c>
      <c r="H62" s="1489">
        <v>9</v>
      </c>
      <c r="I62" s="1490">
        <v>53</v>
      </c>
      <c r="J62" s="1489">
        <v>19</v>
      </c>
      <c r="K62" s="1489">
        <v>2</v>
      </c>
      <c r="L62" s="1491">
        <v>118</v>
      </c>
    </row>
    <row r="63" spans="1:12" ht="27.6" customHeight="1" x14ac:dyDescent="0.25">
      <c r="A63" s="1500" t="s">
        <v>862</v>
      </c>
      <c r="B63" s="1488">
        <v>82</v>
      </c>
      <c r="C63" s="1489">
        <v>20</v>
      </c>
      <c r="D63" s="1489">
        <v>0</v>
      </c>
      <c r="E63" s="1489">
        <v>0</v>
      </c>
      <c r="F63" s="1489">
        <v>14</v>
      </c>
      <c r="G63" s="1489">
        <v>26</v>
      </c>
      <c r="H63" s="1489">
        <v>4</v>
      </c>
      <c r="I63" s="1490">
        <v>10</v>
      </c>
      <c r="J63" s="1489">
        <v>4</v>
      </c>
      <c r="K63" s="1489">
        <v>0</v>
      </c>
      <c r="L63" s="1491">
        <v>4</v>
      </c>
    </row>
    <row r="64" spans="1:12" ht="27.6" customHeight="1" x14ac:dyDescent="0.25">
      <c r="A64" s="1487" t="s">
        <v>863</v>
      </c>
      <c r="B64" s="1494">
        <v>622816</v>
      </c>
      <c r="C64" s="1495">
        <v>52746</v>
      </c>
      <c r="D64" s="1495">
        <v>143</v>
      </c>
      <c r="E64" s="1495">
        <v>317</v>
      </c>
      <c r="F64" s="1495">
        <v>24424</v>
      </c>
      <c r="G64" s="1495">
        <v>81567</v>
      </c>
      <c r="H64" s="1495">
        <v>15491</v>
      </c>
      <c r="I64" s="1496">
        <v>185077</v>
      </c>
      <c r="J64" s="1495">
        <v>29727</v>
      </c>
      <c r="K64" s="1495">
        <v>7077</v>
      </c>
      <c r="L64" s="1497">
        <v>226707</v>
      </c>
    </row>
    <row r="65" spans="1:12" x14ac:dyDescent="0.25">
      <c r="A65" s="1501" t="s">
        <v>864</v>
      </c>
      <c r="B65" s="1502">
        <v>1568</v>
      </c>
      <c r="C65" s="1503">
        <v>9</v>
      </c>
      <c r="D65" s="1503">
        <v>0</v>
      </c>
      <c r="E65" s="1503">
        <v>0</v>
      </c>
      <c r="F65" s="1503">
        <v>6</v>
      </c>
      <c r="G65" s="1503">
        <v>19</v>
      </c>
      <c r="H65" s="1503">
        <v>1</v>
      </c>
      <c r="I65" s="1504">
        <v>36</v>
      </c>
      <c r="J65" s="1503">
        <v>34</v>
      </c>
      <c r="K65" s="1503">
        <v>11</v>
      </c>
      <c r="L65" s="1505">
        <v>1452</v>
      </c>
    </row>
    <row r="67" spans="1:12" x14ac:dyDescent="0.25">
      <c r="B67" s="1506"/>
      <c r="C67" s="1506"/>
      <c r="D67" s="1506"/>
      <c r="E67" s="1506"/>
      <c r="F67" s="1506"/>
      <c r="G67" s="1506"/>
      <c r="H67" s="1506"/>
      <c r="I67" s="1506"/>
      <c r="J67" s="1506"/>
      <c r="K67" s="1506"/>
      <c r="L67" s="1506"/>
    </row>
    <row r="68" spans="1:12" x14ac:dyDescent="0.25">
      <c r="B68" s="1506"/>
      <c r="C68" s="1506"/>
      <c r="D68" s="1506"/>
      <c r="E68" s="1506"/>
      <c r="F68" s="1506"/>
      <c r="G68" s="1506"/>
      <c r="H68" s="1506"/>
      <c r="I68" s="1506"/>
      <c r="J68" s="1506"/>
      <c r="K68" s="1506"/>
      <c r="L68" s="1506"/>
    </row>
    <row r="69" spans="1:12" x14ac:dyDescent="0.25">
      <c r="A69"/>
      <c r="B69" s="1506"/>
      <c r="C69" s="1506"/>
      <c r="D69" s="1506"/>
      <c r="E69" s="1506"/>
      <c r="F69" s="1506"/>
      <c r="G69" s="1506"/>
      <c r="H69" s="1506"/>
      <c r="I69" s="1506"/>
      <c r="J69" s="1506"/>
      <c r="K69" s="1506"/>
      <c r="L69" s="1506"/>
    </row>
    <row r="70" spans="1:12" x14ac:dyDescent="0.25">
      <c r="A70"/>
      <c r="B70" s="1506"/>
      <c r="C70" s="1506"/>
      <c r="D70" s="1506"/>
      <c r="E70" s="1506"/>
      <c r="F70" s="1506"/>
      <c r="G70" s="1506"/>
      <c r="H70" s="1506"/>
      <c r="I70" s="1506"/>
      <c r="J70" s="1506"/>
      <c r="K70" s="1506"/>
      <c r="L70" s="1506"/>
    </row>
    <row r="71" spans="1:12" x14ac:dyDescent="0.25">
      <c r="A71"/>
      <c r="B71" s="1506"/>
      <c r="C71" s="1506"/>
      <c r="D71" s="1506"/>
      <c r="E71" s="1506"/>
      <c r="F71" s="1506"/>
      <c r="G71" s="1506"/>
      <c r="H71" s="1506"/>
      <c r="I71" s="1506"/>
      <c r="J71" s="1506"/>
      <c r="K71" s="1506"/>
      <c r="L71" s="1506"/>
    </row>
    <row r="72" spans="1:12" x14ac:dyDescent="0.25">
      <c r="A72"/>
      <c r="B72" s="1506"/>
      <c r="C72" s="1506"/>
      <c r="D72" s="1506"/>
      <c r="E72" s="1506"/>
      <c r="F72" s="1506"/>
      <c r="G72" s="1506"/>
      <c r="H72" s="1506"/>
      <c r="I72" s="1506"/>
      <c r="J72" s="1506"/>
      <c r="K72" s="1506"/>
      <c r="L72" s="1506"/>
    </row>
    <row r="73" spans="1:12" x14ac:dyDescent="0.25">
      <c r="A73"/>
      <c r="B73" s="1506"/>
      <c r="C73" s="1506"/>
      <c r="D73" s="1506"/>
      <c r="E73" s="1506"/>
      <c r="F73" s="1506"/>
      <c r="G73" s="1506"/>
      <c r="H73" s="1506"/>
      <c r="I73" s="1506"/>
      <c r="J73" s="1506"/>
      <c r="K73" s="1506"/>
      <c r="L73" s="1506"/>
    </row>
    <row r="74" spans="1:12" x14ac:dyDescent="0.25">
      <c r="A74"/>
      <c r="B74" s="1506"/>
      <c r="C74" s="1506"/>
      <c r="D74" s="1506"/>
      <c r="E74" s="1506"/>
      <c r="F74" s="1506"/>
      <c r="G74" s="1506"/>
      <c r="H74" s="1506"/>
      <c r="I74" s="1506"/>
      <c r="J74" s="1506"/>
      <c r="K74" s="1506"/>
      <c r="L74" s="1506"/>
    </row>
    <row r="75" spans="1:12" x14ac:dyDescent="0.25">
      <c r="A75"/>
      <c r="B75" s="1506"/>
      <c r="C75" s="1506"/>
      <c r="D75" s="1506"/>
      <c r="E75" s="1506"/>
      <c r="F75" s="1506"/>
      <c r="G75" s="1506"/>
      <c r="H75" s="1506"/>
      <c r="I75" s="1506"/>
      <c r="J75" s="1506"/>
      <c r="K75" s="1506"/>
      <c r="L75" s="1506"/>
    </row>
    <row r="76" spans="1:12" x14ac:dyDescent="0.25">
      <c r="A76"/>
      <c r="B76" s="1506"/>
      <c r="C76" s="1506"/>
      <c r="D76" s="1506"/>
      <c r="E76" s="1506"/>
      <c r="F76" s="1506"/>
      <c r="G76" s="1506"/>
      <c r="H76" s="1506"/>
      <c r="I76" s="1506"/>
      <c r="J76" s="1506"/>
      <c r="K76" s="1506"/>
      <c r="L76" s="1506"/>
    </row>
    <row r="77" spans="1:12" x14ac:dyDescent="0.25">
      <c r="A77"/>
      <c r="B77" s="1506"/>
      <c r="C77" s="1506"/>
      <c r="D77" s="1506"/>
      <c r="E77" s="1506"/>
      <c r="F77" s="1506"/>
      <c r="G77" s="1506"/>
      <c r="H77" s="1506"/>
      <c r="I77" s="1506"/>
      <c r="J77" s="1506"/>
      <c r="K77" s="1506"/>
      <c r="L77" s="1506"/>
    </row>
    <row r="78" spans="1:12" x14ac:dyDescent="0.25">
      <c r="A78"/>
      <c r="B78" s="1506"/>
      <c r="C78" s="1506"/>
      <c r="D78" s="1506"/>
      <c r="E78" s="1506"/>
      <c r="F78" s="1506"/>
      <c r="G78" s="1506"/>
      <c r="H78" s="1506"/>
      <c r="I78" s="1506"/>
      <c r="J78" s="1506"/>
      <c r="K78" s="1506"/>
      <c r="L78" s="1506"/>
    </row>
    <row r="79" spans="1:12" x14ac:dyDescent="0.25">
      <c r="A79"/>
      <c r="B79" s="1506"/>
      <c r="C79" s="1506"/>
      <c r="D79" s="1506"/>
      <c r="E79" s="1506"/>
      <c r="F79" s="1506"/>
      <c r="G79" s="1506"/>
      <c r="H79" s="1506"/>
      <c r="I79" s="1506"/>
      <c r="J79" s="1506"/>
      <c r="K79" s="1506"/>
      <c r="L79" s="1506"/>
    </row>
    <row r="80" spans="1:12" x14ac:dyDescent="0.25">
      <c r="A80"/>
      <c r="B80" s="1506"/>
      <c r="C80" s="1506"/>
      <c r="D80" s="1506"/>
      <c r="E80" s="1506"/>
      <c r="F80" s="1506"/>
      <c r="G80" s="1506"/>
      <c r="H80" s="1506"/>
      <c r="I80" s="1506"/>
      <c r="J80" s="1506"/>
      <c r="K80" s="1506"/>
      <c r="L80" s="1506"/>
    </row>
    <row r="81" spans="1:12" x14ac:dyDescent="0.25">
      <c r="A81"/>
      <c r="B81" s="1506"/>
      <c r="C81" s="1506"/>
      <c r="D81" s="1506"/>
      <c r="E81" s="1506"/>
      <c r="F81" s="1506"/>
      <c r="G81" s="1506"/>
      <c r="H81" s="1506"/>
      <c r="I81" s="1506"/>
      <c r="J81" s="1506"/>
      <c r="K81" s="1506"/>
      <c r="L81" s="1506"/>
    </row>
    <row r="82" spans="1:12" x14ac:dyDescent="0.25">
      <c r="A82"/>
      <c r="B82" s="1506"/>
      <c r="C82" s="1506"/>
      <c r="D82" s="1506"/>
      <c r="E82" s="1506"/>
      <c r="F82" s="1506"/>
      <c r="G82" s="1506"/>
      <c r="H82" s="1506"/>
      <c r="I82" s="1506"/>
      <c r="J82" s="1506"/>
      <c r="K82" s="1506"/>
      <c r="L82" s="1506"/>
    </row>
    <row r="83" spans="1:12" x14ac:dyDescent="0.25">
      <c r="A83"/>
      <c r="B83" s="1506"/>
      <c r="C83" s="1506"/>
      <c r="D83" s="1506"/>
      <c r="E83" s="1506"/>
      <c r="F83" s="1506"/>
      <c r="G83" s="1506"/>
      <c r="H83" s="1506"/>
      <c r="I83" s="1506"/>
      <c r="J83" s="1506"/>
      <c r="K83" s="1506"/>
      <c r="L83" s="1506"/>
    </row>
    <row r="84" spans="1:12" x14ac:dyDescent="0.25">
      <c r="A84"/>
      <c r="B84" s="1506"/>
      <c r="C84" s="1506"/>
      <c r="D84" s="1506"/>
      <c r="E84" s="1506"/>
      <c r="F84" s="1506"/>
      <c r="G84" s="1506"/>
      <c r="H84" s="1506"/>
      <c r="I84" s="1506"/>
      <c r="J84" s="1506"/>
      <c r="K84" s="1506"/>
      <c r="L84" s="1506"/>
    </row>
    <row r="85" spans="1:12" x14ac:dyDescent="0.25">
      <c r="B85" s="1509"/>
      <c r="C85" s="1509"/>
      <c r="D85" s="1509"/>
      <c r="E85" s="1509"/>
      <c r="F85" s="1509"/>
      <c r="G85" s="1509"/>
      <c r="H85" s="1509"/>
      <c r="I85" s="1509"/>
      <c r="J85" s="1509"/>
      <c r="K85" s="1509"/>
      <c r="L85" s="1509"/>
    </row>
    <row r="88" spans="1:12" x14ac:dyDescent="0.25">
      <c r="B88" s="1510"/>
      <c r="C88" s="1510"/>
      <c r="D88" s="1510"/>
      <c r="E88" s="1510"/>
      <c r="F88" s="1510"/>
      <c r="G88" s="1510"/>
      <c r="H88" s="1510"/>
      <c r="I88" s="1510"/>
      <c r="J88" s="1510"/>
      <c r="K88" s="1510"/>
      <c r="L88" s="1510"/>
    </row>
  </sheetData>
  <mergeCells count="16">
    <mergeCell ref="A46:L46"/>
    <mergeCell ref="A2:L2"/>
    <mergeCell ref="A3:A5"/>
    <mergeCell ref="B3:B5"/>
    <mergeCell ref="C3:L3"/>
    <mergeCell ref="C4:C5"/>
    <mergeCell ref="D4:E4"/>
    <mergeCell ref="F4:F5"/>
    <mergeCell ref="G4:G5"/>
    <mergeCell ref="H4:H5"/>
    <mergeCell ref="I4:I5"/>
    <mergeCell ref="J4:J5"/>
    <mergeCell ref="K4:K5"/>
    <mergeCell ref="L4:L5"/>
    <mergeCell ref="A6:L6"/>
    <mergeCell ref="A26:L26"/>
  </mergeCells>
  <hyperlinks>
    <hyperlink ref="A1" location="Содержание!A58" display="Содержание"/>
  </hyperlinks>
  <printOptions horizontalCentered="1" verticalCentered="1"/>
  <pageMargins left="0.39370078740157483" right="0.39370078740157483" top="0.59055118110236227" bottom="0.55118110236220474" header="0.39370078740157483" footer="0.31496062992125984"/>
  <pageSetup paperSize="9" firstPageNumber="124" pageOrder="overThenDown" orientation="landscape" useFirstPageNumber="1" r:id="rId1"/>
  <headerFooter>
    <oddHeader>&amp;C&amp;10&amp;P</oddHeader>
  </headerFooter>
  <rowBreaks count="2" manualBreakCount="2">
    <brk id="25" max="16383" man="1"/>
    <brk id="45"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zoomScaleNormal="100" zoomScaleSheetLayoutView="120" workbookViewId="0">
      <pane xSplit="1" ySplit="5" topLeftCell="B6" activePane="bottomRight" state="frozen"/>
      <selection activeCell="D115" sqref="D115"/>
      <selection pane="topRight" activeCell="D115" sqref="D115"/>
      <selection pane="bottomLeft" activeCell="D115" sqref="D115"/>
      <selection pane="bottomRight"/>
    </sheetView>
  </sheetViews>
  <sheetFormatPr defaultRowHeight="15" x14ac:dyDescent="0.25"/>
  <cols>
    <col min="1" max="1" width="33.7109375" style="1469" customWidth="1"/>
    <col min="2" max="2" width="10.42578125" style="1469" customWidth="1"/>
    <col min="3" max="3" width="9.5703125" style="1469" customWidth="1"/>
    <col min="4" max="4" width="7.28515625" style="1469" customWidth="1"/>
    <col min="5" max="5" width="7.85546875" style="1469" customWidth="1"/>
    <col min="6" max="6" width="10.85546875" style="1469" customWidth="1"/>
    <col min="7" max="7" width="9.42578125" style="1469" customWidth="1"/>
    <col min="8" max="8" width="7.85546875" style="1469" customWidth="1"/>
    <col min="9" max="9" width="8" style="1469" customWidth="1"/>
    <col min="10" max="10" width="9.5703125" style="1469" customWidth="1"/>
    <col min="11" max="11" width="12" style="1469" customWidth="1"/>
    <col min="12" max="12" width="11.5703125" style="1469" customWidth="1"/>
    <col min="13" max="13" width="8.28515625" customWidth="1"/>
  </cols>
  <sheetData>
    <row r="1" spans="1:12" x14ac:dyDescent="0.25">
      <c r="A1" s="645" t="s">
        <v>350</v>
      </c>
    </row>
    <row r="2" spans="1:12" ht="20.25" customHeight="1" x14ac:dyDescent="0.25">
      <c r="A2" s="1511"/>
      <c r="B2" s="1511"/>
      <c r="C2" s="1511"/>
      <c r="D2" s="1511"/>
      <c r="E2" s="1511"/>
      <c r="F2" s="1511"/>
      <c r="G2" s="1511"/>
      <c r="H2" s="1511"/>
      <c r="I2" s="1511"/>
      <c r="J2" s="1511"/>
      <c r="K2" s="1511"/>
      <c r="L2" s="1511"/>
    </row>
    <row r="3" spans="1:12" ht="14.45" customHeight="1" x14ac:dyDescent="0.25">
      <c r="A3" s="2254" t="s">
        <v>867</v>
      </c>
      <c r="B3" s="2257" t="s">
        <v>868</v>
      </c>
      <c r="C3" s="2260" t="s">
        <v>834</v>
      </c>
      <c r="D3" s="2261"/>
      <c r="E3" s="2261"/>
      <c r="F3" s="2261"/>
      <c r="G3" s="2261"/>
      <c r="H3" s="2261"/>
      <c r="I3" s="2261"/>
      <c r="J3" s="2261"/>
      <c r="K3" s="2261"/>
      <c r="L3" s="2262"/>
    </row>
    <row r="4" spans="1:12" ht="23.25" customHeight="1" x14ac:dyDescent="0.25">
      <c r="A4" s="2255"/>
      <c r="B4" s="2267"/>
      <c r="C4" s="2257" t="s">
        <v>835</v>
      </c>
      <c r="D4" s="2278" t="s">
        <v>836</v>
      </c>
      <c r="E4" s="2279"/>
      <c r="F4" s="2257" t="s">
        <v>837</v>
      </c>
      <c r="G4" s="2257" t="s">
        <v>838</v>
      </c>
      <c r="H4" s="2257" t="s">
        <v>839</v>
      </c>
      <c r="I4" s="2257" t="s">
        <v>840</v>
      </c>
      <c r="J4" s="2257" t="s">
        <v>841</v>
      </c>
      <c r="K4" s="2269" t="s">
        <v>842</v>
      </c>
      <c r="L4" s="2269" t="s">
        <v>843</v>
      </c>
    </row>
    <row r="5" spans="1:12" ht="60.75" customHeight="1" x14ac:dyDescent="0.25">
      <c r="A5" s="2256"/>
      <c r="B5" s="2277"/>
      <c r="C5" s="2277"/>
      <c r="D5" s="1471" t="s">
        <v>844</v>
      </c>
      <c r="E5" s="1471" t="s">
        <v>845</v>
      </c>
      <c r="F5" s="2277"/>
      <c r="G5" s="2277"/>
      <c r="H5" s="2277"/>
      <c r="I5" s="2277"/>
      <c r="J5" s="2277"/>
      <c r="K5" s="2270"/>
      <c r="L5" s="2270"/>
    </row>
    <row r="6" spans="1:12" x14ac:dyDescent="0.25">
      <c r="A6" s="1512" t="s">
        <v>846</v>
      </c>
      <c r="B6" s="1473">
        <v>22523</v>
      </c>
      <c r="C6" s="1474">
        <v>10705</v>
      </c>
      <c r="D6" s="1474">
        <v>19</v>
      </c>
      <c r="E6" s="1474">
        <v>169</v>
      </c>
      <c r="F6" s="1474">
        <v>17331</v>
      </c>
      <c r="G6" s="1474">
        <v>48396</v>
      </c>
      <c r="H6" s="1474">
        <v>6970</v>
      </c>
      <c r="I6" s="1475">
        <v>38495</v>
      </c>
      <c r="J6" s="1474">
        <v>16862</v>
      </c>
      <c r="K6" s="1474">
        <v>4154</v>
      </c>
      <c r="L6" s="1476">
        <v>-120390</v>
      </c>
    </row>
    <row r="7" spans="1:12" ht="15" customHeight="1" x14ac:dyDescent="0.25">
      <c r="A7" s="1478" t="s">
        <v>847</v>
      </c>
      <c r="B7" s="1479"/>
      <c r="C7" s="1480"/>
      <c r="D7" s="1480"/>
      <c r="E7" s="1480"/>
      <c r="F7" s="1480"/>
      <c r="G7" s="1480"/>
      <c r="H7" s="1480"/>
      <c r="I7" s="1480"/>
      <c r="J7" s="1480"/>
      <c r="K7" s="1480"/>
      <c r="L7" s="1481"/>
    </row>
    <row r="8" spans="1:12" ht="15" customHeight="1" x14ac:dyDescent="0.25">
      <c r="A8" s="1482" t="s">
        <v>848</v>
      </c>
      <c r="B8" s="1483">
        <v>65250</v>
      </c>
      <c r="C8" s="1484">
        <v>1976</v>
      </c>
      <c r="D8" s="1484">
        <v>1</v>
      </c>
      <c r="E8" s="1484">
        <v>18</v>
      </c>
      <c r="F8" s="1484">
        <v>8420</v>
      </c>
      <c r="G8" s="1484">
        <v>3334</v>
      </c>
      <c r="H8" s="1484">
        <v>473</v>
      </c>
      <c r="I8" s="1485">
        <v>32200</v>
      </c>
      <c r="J8" s="1484">
        <v>2166</v>
      </c>
      <c r="K8" s="1484">
        <v>636</v>
      </c>
      <c r="L8" s="1486">
        <v>16045</v>
      </c>
    </row>
    <row r="9" spans="1:12" ht="15" customHeight="1" x14ac:dyDescent="0.25">
      <c r="A9" s="1487" t="s">
        <v>849</v>
      </c>
      <c r="B9" s="1488">
        <v>154951</v>
      </c>
      <c r="C9" s="1489">
        <v>11796</v>
      </c>
      <c r="D9" s="1489">
        <v>40</v>
      </c>
      <c r="E9" s="1489">
        <v>91</v>
      </c>
      <c r="F9" s="1489">
        <v>6067</v>
      </c>
      <c r="G9" s="1489">
        <v>26325</v>
      </c>
      <c r="H9" s="1489">
        <v>6918</v>
      </c>
      <c r="I9" s="1490">
        <v>72263</v>
      </c>
      <c r="J9" s="1489">
        <v>11654</v>
      </c>
      <c r="K9" s="1489">
        <v>1711</v>
      </c>
      <c r="L9" s="1491">
        <v>18217</v>
      </c>
    </row>
    <row r="10" spans="1:12" ht="26.45" customHeight="1" x14ac:dyDescent="0.25">
      <c r="A10" s="1492" t="s">
        <v>850</v>
      </c>
      <c r="B10" s="1488">
        <v>3496</v>
      </c>
      <c r="C10" s="1489">
        <v>743</v>
      </c>
      <c r="D10" s="1489">
        <v>2</v>
      </c>
      <c r="E10" s="1489">
        <v>15</v>
      </c>
      <c r="F10" s="1489">
        <v>338</v>
      </c>
      <c r="G10" s="1489">
        <v>1103</v>
      </c>
      <c r="H10" s="1489">
        <v>105</v>
      </c>
      <c r="I10" s="1490">
        <v>816</v>
      </c>
      <c r="J10" s="1489">
        <v>201</v>
      </c>
      <c r="K10" s="1489">
        <v>67</v>
      </c>
      <c r="L10" s="1491">
        <v>123</v>
      </c>
    </row>
    <row r="11" spans="1:12" ht="27" customHeight="1" x14ac:dyDescent="0.25">
      <c r="A11" s="1492" t="s">
        <v>851</v>
      </c>
      <c r="B11" s="1488">
        <v>16764</v>
      </c>
      <c r="C11" s="1489">
        <v>3566</v>
      </c>
      <c r="D11" s="1489">
        <v>9</v>
      </c>
      <c r="E11" s="1489">
        <v>27</v>
      </c>
      <c r="F11" s="1489">
        <v>1380</v>
      </c>
      <c r="G11" s="1489">
        <v>6152</v>
      </c>
      <c r="H11" s="1489">
        <v>792</v>
      </c>
      <c r="I11" s="1490">
        <v>2830</v>
      </c>
      <c r="J11" s="1489">
        <v>771</v>
      </c>
      <c r="K11" s="1489">
        <v>250</v>
      </c>
      <c r="L11" s="1491">
        <v>1023</v>
      </c>
    </row>
    <row r="12" spans="1:12" ht="27.6" customHeight="1" x14ac:dyDescent="0.25">
      <c r="A12" s="1492" t="s">
        <v>852</v>
      </c>
      <c r="B12" s="1488">
        <v>2907</v>
      </c>
      <c r="C12" s="1489">
        <v>556</v>
      </c>
      <c r="D12" s="1489">
        <v>2</v>
      </c>
      <c r="E12" s="1489">
        <v>6</v>
      </c>
      <c r="F12" s="1489">
        <v>231</v>
      </c>
      <c r="G12" s="1489">
        <v>1052</v>
      </c>
      <c r="H12" s="1489">
        <v>210</v>
      </c>
      <c r="I12" s="1490">
        <v>490</v>
      </c>
      <c r="J12" s="1489">
        <v>150</v>
      </c>
      <c r="K12" s="1489">
        <v>55</v>
      </c>
      <c r="L12" s="1491">
        <v>163</v>
      </c>
    </row>
    <row r="13" spans="1:12" ht="15" customHeight="1" x14ac:dyDescent="0.25">
      <c r="A13" s="1492" t="s">
        <v>853</v>
      </c>
      <c r="B13" s="1488">
        <v>672</v>
      </c>
      <c r="C13" s="1489">
        <v>135</v>
      </c>
      <c r="D13" s="1489">
        <v>1</v>
      </c>
      <c r="E13" s="1489">
        <v>6</v>
      </c>
      <c r="F13" s="1489">
        <v>79</v>
      </c>
      <c r="G13" s="1489">
        <v>174</v>
      </c>
      <c r="H13" s="1489">
        <v>24</v>
      </c>
      <c r="I13" s="1490">
        <v>149</v>
      </c>
      <c r="J13" s="1489">
        <v>38</v>
      </c>
      <c r="K13" s="1489">
        <v>15</v>
      </c>
      <c r="L13" s="1491">
        <v>58</v>
      </c>
    </row>
    <row r="14" spans="1:12" ht="27.95" customHeight="1" x14ac:dyDescent="0.25">
      <c r="A14" s="1492" t="s">
        <v>854</v>
      </c>
      <c r="B14" s="1488">
        <v>1096</v>
      </c>
      <c r="C14" s="1489">
        <v>213</v>
      </c>
      <c r="D14" s="1489">
        <v>4</v>
      </c>
      <c r="E14" s="1489">
        <v>7</v>
      </c>
      <c r="F14" s="1489">
        <v>174</v>
      </c>
      <c r="G14" s="1489">
        <v>258</v>
      </c>
      <c r="H14" s="1489">
        <v>41</v>
      </c>
      <c r="I14" s="1490">
        <v>231</v>
      </c>
      <c r="J14" s="1489">
        <v>56</v>
      </c>
      <c r="K14" s="1489">
        <v>16</v>
      </c>
      <c r="L14" s="1491">
        <v>107</v>
      </c>
    </row>
    <row r="15" spans="1:12" ht="27.75" customHeight="1" x14ac:dyDescent="0.25">
      <c r="A15" s="1492" t="s">
        <v>855</v>
      </c>
      <c r="B15" s="1488">
        <v>305176</v>
      </c>
      <c r="C15" s="1489">
        <v>37682</v>
      </c>
      <c r="D15" s="1489">
        <v>91</v>
      </c>
      <c r="E15" s="1489">
        <v>273</v>
      </c>
      <c r="F15" s="1489">
        <v>21885</v>
      </c>
      <c r="G15" s="1489">
        <v>79506</v>
      </c>
      <c r="H15" s="1489">
        <v>11974</v>
      </c>
      <c r="I15" s="1490">
        <v>101487</v>
      </c>
      <c r="J15" s="1489">
        <v>27155</v>
      </c>
      <c r="K15" s="1489">
        <v>7054</v>
      </c>
      <c r="L15" s="1491">
        <v>18433</v>
      </c>
    </row>
    <row r="16" spans="1:12" ht="12.95" customHeight="1" x14ac:dyDescent="0.25">
      <c r="A16" s="1493" t="s">
        <v>856</v>
      </c>
      <c r="B16" s="1494"/>
      <c r="C16" s="1495"/>
      <c r="D16" s="1495"/>
      <c r="E16" s="1495"/>
      <c r="F16" s="1495"/>
      <c r="G16" s="1495"/>
      <c r="H16" s="1495"/>
      <c r="I16" s="1496"/>
      <c r="J16" s="1495"/>
      <c r="K16" s="1495"/>
      <c r="L16" s="1497"/>
    </row>
    <row r="17" spans="1:12" ht="27.6" customHeight="1" x14ac:dyDescent="0.25">
      <c r="A17" s="1498" t="s">
        <v>857</v>
      </c>
      <c r="B17" s="1483">
        <v>3179</v>
      </c>
      <c r="C17" s="1484">
        <v>434</v>
      </c>
      <c r="D17" s="1484">
        <v>1</v>
      </c>
      <c r="E17" s="1484">
        <v>24</v>
      </c>
      <c r="F17" s="1484">
        <v>237</v>
      </c>
      <c r="G17" s="1484">
        <v>623</v>
      </c>
      <c r="H17" s="1484">
        <v>116</v>
      </c>
      <c r="I17" s="1485">
        <v>1263</v>
      </c>
      <c r="J17" s="1484">
        <v>331</v>
      </c>
      <c r="K17" s="1484">
        <v>65</v>
      </c>
      <c r="L17" s="1486">
        <v>110</v>
      </c>
    </row>
    <row r="18" spans="1:12" ht="15" customHeight="1" x14ac:dyDescent="0.25">
      <c r="A18" s="1499" t="s">
        <v>858</v>
      </c>
      <c r="B18" s="1488">
        <v>12023</v>
      </c>
      <c r="C18" s="1489">
        <v>1435</v>
      </c>
      <c r="D18" s="1489">
        <v>7</v>
      </c>
      <c r="E18" s="1489">
        <v>18</v>
      </c>
      <c r="F18" s="1489">
        <v>895</v>
      </c>
      <c r="G18" s="1489">
        <v>2651</v>
      </c>
      <c r="H18" s="1489">
        <v>459</v>
      </c>
      <c r="I18" s="1490">
        <v>4784</v>
      </c>
      <c r="J18" s="1489">
        <v>1005</v>
      </c>
      <c r="K18" s="1489">
        <v>149</v>
      </c>
      <c r="L18" s="1491">
        <v>645</v>
      </c>
    </row>
    <row r="19" spans="1:12" ht="15" customHeight="1" x14ac:dyDescent="0.25">
      <c r="A19" s="1499" t="s">
        <v>859</v>
      </c>
      <c r="B19" s="1488">
        <v>28566</v>
      </c>
      <c r="C19" s="1489">
        <v>3049</v>
      </c>
      <c r="D19" s="1489">
        <v>15</v>
      </c>
      <c r="E19" s="1489">
        <v>41</v>
      </c>
      <c r="F19" s="1489">
        <v>1082</v>
      </c>
      <c r="G19" s="1489">
        <v>7516</v>
      </c>
      <c r="H19" s="1489">
        <v>1382</v>
      </c>
      <c r="I19" s="1490">
        <v>9917</v>
      </c>
      <c r="J19" s="1489">
        <v>3147</v>
      </c>
      <c r="K19" s="1489">
        <v>671</v>
      </c>
      <c r="L19" s="1491">
        <v>1802</v>
      </c>
    </row>
    <row r="20" spans="1:12" ht="15" customHeight="1" x14ac:dyDescent="0.25">
      <c r="A20" s="1499" t="s">
        <v>860</v>
      </c>
      <c r="B20" s="1488">
        <v>17535</v>
      </c>
      <c r="C20" s="1489">
        <v>1470</v>
      </c>
      <c r="D20" s="1489">
        <v>5</v>
      </c>
      <c r="E20" s="1489">
        <v>11</v>
      </c>
      <c r="F20" s="1489">
        <v>1031</v>
      </c>
      <c r="G20" s="1489">
        <v>2763</v>
      </c>
      <c r="H20" s="1489">
        <v>608</v>
      </c>
      <c r="I20" s="1490">
        <v>5939</v>
      </c>
      <c r="J20" s="1489">
        <v>3126</v>
      </c>
      <c r="K20" s="1489">
        <v>1429</v>
      </c>
      <c r="L20" s="1491">
        <v>1169</v>
      </c>
    </row>
    <row r="21" spans="1:12" ht="15" customHeight="1" x14ac:dyDescent="0.25">
      <c r="A21" s="1487" t="s">
        <v>861</v>
      </c>
      <c r="B21" s="1488">
        <v>42554</v>
      </c>
      <c r="C21" s="1489">
        <v>6234</v>
      </c>
      <c r="D21" s="1489">
        <v>9</v>
      </c>
      <c r="E21" s="1489">
        <v>36</v>
      </c>
      <c r="F21" s="1489">
        <v>2913</v>
      </c>
      <c r="G21" s="1489">
        <v>11215</v>
      </c>
      <c r="H21" s="1489">
        <v>1762</v>
      </c>
      <c r="I21" s="1490">
        <v>10968</v>
      </c>
      <c r="J21" s="1489">
        <v>3590</v>
      </c>
      <c r="K21" s="1489">
        <v>811</v>
      </c>
      <c r="L21" s="1491">
        <v>5061</v>
      </c>
    </row>
    <row r="22" spans="1:12" ht="27" customHeight="1" x14ac:dyDescent="0.25">
      <c r="A22" s="1500" t="s">
        <v>862</v>
      </c>
      <c r="B22" s="1488">
        <v>14695</v>
      </c>
      <c r="C22" s="1489">
        <v>3319</v>
      </c>
      <c r="D22" s="1489">
        <v>6</v>
      </c>
      <c r="E22" s="1489">
        <v>23</v>
      </c>
      <c r="F22" s="1489">
        <v>1362</v>
      </c>
      <c r="G22" s="1489">
        <v>4889</v>
      </c>
      <c r="H22" s="1489">
        <v>688</v>
      </c>
      <c r="I22" s="1490">
        <v>2984</v>
      </c>
      <c r="J22" s="1489">
        <v>728</v>
      </c>
      <c r="K22" s="1489">
        <v>179</v>
      </c>
      <c r="L22" s="1491">
        <v>546</v>
      </c>
    </row>
    <row r="23" spans="1:12" ht="26.1" customHeight="1" x14ac:dyDescent="0.25">
      <c r="A23" s="1487" t="s">
        <v>863</v>
      </c>
      <c r="B23" s="1494">
        <v>-622816</v>
      </c>
      <c r="C23" s="1495">
        <v>-52746</v>
      </c>
      <c r="D23" s="1495">
        <v>-143</v>
      </c>
      <c r="E23" s="1495">
        <v>-317</v>
      </c>
      <c r="F23" s="1495">
        <v>-24424</v>
      </c>
      <c r="G23" s="1495">
        <v>-81567</v>
      </c>
      <c r="H23" s="1495">
        <v>-15491</v>
      </c>
      <c r="I23" s="1496">
        <v>-185077</v>
      </c>
      <c r="J23" s="1495">
        <v>-29727</v>
      </c>
      <c r="K23" s="1495">
        <v>-7077</v>
      </c>
      <c r="L23" s="1497">
        <v>-226707</v>
      </c>
    </row>
    <row r="24" spans="1:12" ht="15" customHeight="1" x14ac:dyDescent="0.25">
      <c r="A24" s="1501" t="s">
        <v>864</v>
      </c>
      <c r="B24" s="1502">
        <v>52473</v>
      </c>
      <c r="C24" s="1503">
        <v>550</v>
      </c>
      <c r="D24" s="1503">
        <v>3</v>
      </c>
      <c r="E24" s="1503">
        <v>7</v>
      </c>
      <c r="F24" s="1503">
        <v>268</v>
      </c>
      <c r="G24" s="1503">
        <v>844</v>
      </c>
      <c r="H24" s="1503">
        <v>162</v>
      </c>
      <c r="I24" s="1504">
        <v>2138</v>
      </c>
      <c r="J24" s="1503">
        <v>808</v>
      </c>
      <c r="K24" s="1503">
        <v>616</v>
      </c>
      <c r="L24" s="1505">
        <v>47087</v>
      </c>
    </row>
    <row r="25" spans="1:12" s="511" customFormat="1" ht="15" customHeight="1" x14ac:dyDescent="0.25">
      <c r="A25" s="1513"/>
      <c r="B25" s="1514"/>
      <c r="C25" s="1514"/>
      <c r="D25" s="1514"/>
      <c r="E25" s="1514"/>
      <c r="F25" s="1514"/>
      <c r="G25" s="1514"/>
      <c r="H25" s="1514"/>
      <c r="I25" s="1515"/>
      <c r="J25" s="1514"/>
      <c r="K25" s="1514"/>
      <c r="L25" s="1514"/>
    </row>
    <row r="26" spans="1:12" s="511" customFormat="1" x14ac:dyDescent="0.25">
      <c r="A26" s="1516"/>
      <c r="B26" s="1516"/>
      <c r="C26" s="1516"/>
      <c r="D26" s="1516"/>
      <c r="E26" s="1516"/>
      <c r="F26" s="1516"/>
      <c r="G26" s="1516"/>
      <c r="H26" s="1516"/>
      <c r="I26" s="1516"/>
      <c r="J26" s="1516"/>
      <c r="K26" s="1516"/>
      <c r="L26" s="1516"/>
    </row>
    <row r="27" spans="1:12" s="511" customFormat="1" x14ac:dyDescent="0.25">
      <c r="A27" s="1517"/>
      <c r="B27" s="1518"/>
      <c r="C27" s="1518"/>
      <c r="D27" s="1518"/>
      <c r="E27" s="1518"/>
      <c r="F27" s="1518"/>
      <c r="G27" s="1518"/>
      <c r="H27" s="1518"/>
      <c r="I27" s="1518"/>
      <c r="J27" s="1518"/>
      <c r="K27" s="1518"/>
      <c r="L27" s="1518"/>
    </row>
    <row r="28" spans="1:12" s="511" customFormat="1" ht="15" customHeight="1" x14ac:dyDescent="0.25">
      <c r="A28" s="1519"/>
      <c r="B28" s="1516"/>
      <c r="C28" s="1520"/>
      <c r="D28" s="1520"/>
      <c r="E28" s="1520"/>
      <c r="F28" s="1520"/>
      <c r="G28" s="1520"/>
      <c r="H28" s="1520"/>
      <c r="I28" s="1520"/>
      <c r="J28" s="1520"/>
      <c r="K28" s="1520"/>
      <c r="L28" s="1520"/>
    </row>
    <row r="29" spans="1:12" s="511" customFormat="1" ht="15" customHeight="1" x14ac:dyDescent="0.25">
      <c r="A29" s="1521"/>
      <c r="B29" s="1514"/>
      <c r="C29" s="1514"/>
      <c r="D29" s="1514"/>
      <c r="E29" s="1514"/>
      <c r="F29" s="1514"/>
      <c r="G29" s="1514"/>
      <c r="H29" s="1514"/>
      <c r="I29" s="1515"/>
      <c r="J29" s="1514"/>
      <c r="K29" s="1514"/>
      <c r="L29" s="1514"/>
    </row>
    <row r="30" spans="1:12" s="511" customFormat="1" ht="15" customHeight="1" x14ac:dyDescent="0.25">
      <c r="A30" s="1521"/>
      <c r="B30" s="1514"/>
      <c r="C30" s="1514"/>
      <c r="D30" s="1514"/>
      <c r="E30" s="1514"/>
      <c r="F30" s="1514"/>
      <c r="G30" s="1514"/>
      <c r="H30" s="1514"/>
      <c r="I30" s="1515"/>
      <c r="J30" s="1514"/>
      <c r="K30" s="1514"/>
      <c r="L30" s="1514"/>
    </row>
    <row r="31" spans="1:12" x14ac:dyDescent="0.25">
      <c r="A31"/>
      <c r="B31" s="1522"/>
      <c r="C31" s="1522"/>
      <c r="D31" s="1522"/>
      <c r="E31" s="1522"/>
      <c r="F31" s="1522"/>
      <c r="G31" s="1522"/>
      <c r="H31" s="1522"/>
      <c r="I31" s="1522"/>
      <c r="J31" s="1522"/>
      <c r="K31" s="1522"/>
      <c r="L31" s="1522"/>
    </row>
    <row r="32" spans="1:12" x14ac:dyDescent="0.25">
      <c r="A32"/>
      <c r="B32" s="1522"/>
      <c r="C32" s="1522"/>
      <c r="D32" s="1522"/>
      <c r="E32" s="1522"/>
      <c r="F32" s="1522"/>
      <c r="G32" s="1522"/>
      <c r="H32" s="1522"/>
      <c r="I32" s="1522"/>
      <c r="J32" s="1522"/>
      <c r="K32" s="1522"/>
      <c r="L32" s="1522"/>
    </row>
    <row r="33" spans="1:12" x14ac:dyDescent="0.25">
      <c r="A33"/>
      <c r="B33" s="1522"/>
      <c r="C33" s="1522"/>
      <c r="D33" s="1522"/>
      <c r="E33" s="1522"/>
      <c r="F33" s="1522"/>
      <c r="G33" s="1522"/>
      <c r="H33" s="1522"/>
      <c r="I33" s="1522"/>
      <c r="J33" s="1522"/>
      <c r="K33" s="1522"/>
      <c r="L33" s="1522"/>
    </row>
    <row r="34" spans="1:12" x14ac:dyDescent="0.25">
      <c r="A34"/>
      <c r="B34" s="1522"/>
      <c r="C34" s="1522"/>
      <c r="D34" s="1522"/>
      <c r="E34" s="1522"/>
      <c r="F34" s="1522"/>
      <c r="G34" s="1522"/>
      <c r="H34" s="1522"/>
      <c r="I34" s="1522"/>
      <c r="J34" s="1522"/>
      <c r="K34" s="1522"/>
      <c r="L34" s="1522"/>
    </row>
    <row r="35" spans="1:12" x14ac:dyDescent="0.25">
      <c r="A35"/>
      <c r="B35" s="1522"/>
      <c r="C35" s="1522"/>
      <c r="D35" s="1522"/>
      <c r="E35" s="1522"/>
      <c r="F35" s="1522"/>
      <c r="G35" s="1522"/>
      <c r="H35" s="1522"/>
      <c r="I35" s="1522"/>
      <c r="J35" s="1522"/>
      <c r="K35" s="1522"/>
      <c r="L35" s="1522"/>
    </row>
    <row r="36" spans="1:12" x14ac:dyDescent="0.25">
      <c r="A36"/>
      <c r="B36" s="1522"/>
      <c r="C36" s="1522"/>
      <c r="D36" s="1522"/>
      <c r="E36" s="1522"/>
      <c r="F36" s="1522"/>
      <c r="G36" s="1522"/>
      <c r="H36" s="1522"/>
      <c r="I36" s="1522"/>
      <c r="J36" s="1522"/>
      <c r="K36" s="1522"/>
      <c r="L36" s="1522"/>
    </row>
    <row r="37" spans="1:12" x14ac:dyDescent="0.25">
      <c r="A37"/>
      <c r="B37" s="1522"/>
      <c r="C37" s="1522"/>
      <c r="D37" s="1522"/>
      <c r="E37" s="1522"/>
      <c r="F37" s="1522"/>
      <c r="G37" s="1522"/>
      <c r="H37" s="1522"/>
      <c r="I37" s="1522"/>
      <c r="J37" s="1522"/>
      <c r="K37" s="1522"/>
      <c r="L37" s="1522"/>
    </row>
    <row r="38" spans="1:12" x14ac:dyDescent="0.25">
      <c r="A38"/>
      <c r="B38" s="1522"/>
      <c r="C38" s="1522"/>
      <c r="D38" s="1522"/>
      <c r="E38" s="1522"/>
      <c r="F38" s="1522"/>
      <c r="G38" s="1522"/>
      <c r="H38" s="1522"/>
      <c r="I38" s="1522"/>
      <c r="J38" s="1522"/>
      <c r="K38" s="1522"/>
      <c r="L38" s="1522"/>
    </row>
    <row r="39" spans="1:12" x14ac:dyDescent="0.25">
      <c r="A39"/>
      <c r="B39" s="1522"/>
      <c r="C39" s="1522"/>
      <c r="D39" s="1522"/>
      <c r="E39" s="1522"/>
      <c r="F39" s="1522"/>
      <c r="G39" s="1522"/>
      <c r="H39" s="1522"/>
      <c r="I39" s="1522"/>
      <c r="J39" s="1522"/>
      <c r="K39" s="1522"/>
      <c r="L39" s="1522"/>
    </row>
    <row r="40" spans="1:12" x14ac:dyDescent="0.25">
      <c r="A40"/>
      <c r="B40" s="1522"/>
      <c r="C40" s="1522"/>
      <c r="D40" s="1522"/>
      <c r="E40" s="1522"/>
      <c r="F40" s="1522"/>
      <c r="G40" s="1522"/>
      <c r="H40" s="1522"/>
      <c r="I40" s="1522"/>
      <c r="J40" s="1522"/>
      <c r="K40" s="1522"/>
      <c r="L40" s="1522"/>
    </row>
    <row r="41" spans="1:12" x14ac:dyDescent="0.25">
      <c r="A41"/>
      <c r="B41" s="1522"/>
      <c r="C41" s="1522"/>
      <c r="D41" s="1522"/>
      <c r="E41" s="1522"/>
      <c r="F41" s="1522"/>
      <c r="G41" s="1522"/>
      <c r="H41" s="1522"/>
      <c r="I41" s="1522"/>
      <c r="J41" s="1522"/>
      <c r="K41" s="1522"/>
      <c r="L41" s="1522"/>
    </row>
    <row r="42" spans="1:12" x14ac:dyDescent="0.25">
      <c r="A42"/>
      <c r="B42" s="1522"/>
      <c r="C42" s="1522"/>
      <c r="D42" s="1522"/>
      <c r="E42" s="1522"/>
      <c r="F42" s="1522"/>
      <c r="G42" s="1522"/>
      <c r="H42" s="1522"/>
      <c r="I42" s="1522"/>
      <c r="J42" s="1522"/>
      <c r="K42" s="1522"/>
      <c r="L42" s="1522"/>
    </row>
    <row r="43" spans="1:12" x14ac:dyDescent="0.25">
      <c r="A43"/>
      <c r="B43" s="1522"/>
      <c r="C43" s="1522"/>
      <c r="D43" s="1522"/>
      <c r="E43" s="1522"/>
      <c r="F43" s="1522"/>
      <c r="G43" s="1522"/>
      <c r="H43" s="1522"/>
      <c r="I43" s="1522"/>
      <c r="J43" s="1522"/>
      <c r="K43" s="1522"/>
      <c r="L43" s="1522"/>
    </row>
    <row r="44" spans="1:12" x14ac:dyDescent="0.25">
      <c r="A44"/>
      <c r="B44" s="1522"/>
      <c r="C44" s="1522"/>
      <c r="D44" s="1522"/>
      <c r="E44" s="1522"/>
      <c r="F44" s="1522"/>
      <c r="G44" s="1522"/>
      <c r="H44" s="1522"/>
      <c r="I44" s="1522"/>
      <c r="J44" s="1522"/>
      <c r="K44" s="1522"/>
      <c r="L44" s="1522"/>
    </row>
  </sheetData>
  <mergeCells count="12">
    <mergeCell ref="K4:K5"/>
    <mergeCell ref="L4:L5"/>
    <mergeCell ref="A3:A5"/>
    <mergeCell ref="B3:B5"/>
    <mergeCell ref="C3:L3"/>
    <mergeCell ref="C4:C5"/>
    <mergeCell ref="D4:E4"/>
    <mergeCell ref="F4:F5"/>
    <mergeCell ref="G4:G5"/>
    <mergeCell ref="H4:H5"/>
    <mergeCell ref="I4:I5"/>
    <mergeCell ref="J4:J5"/>
  </mergeCells>
  <hyperlinks>
    <hyperlink ref="A1" location="Содержание!A59" display="Содержание"/>
  </hyperlinks>
  <printOptions horizontalCentered="1" verticalCentered="1"/>
  <pageMargins left="0.39370078740157483" right="0.39370078740157483" top="0.74803149606299213" bottom="0.6692913385826772" header="0.39370078740157483" footer="0.31496062992125984"/>
  <pageSetup paperSize="9" firstPageNumber="127" orientation="landscape" useFirstPageNumber="1" r:id="rId1"/>
  <headerFooter>
    <oddHeader>&amp;C&amp;9&amp;P</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593"/>
  <sheetViews>
    <sheetView zoomScaleNormal="100" workbookViewId="0">
      <pane xSplit="1" ySplit="8" topLeftCell="B9" activePane="bottomRight" state="frozen"/>
      <selection activeCell="D115" sqref="D115"/>
      <selection pane="topRight" activeCell="D115" sqref="D115"/>
      <selection pane="bottomLeft" activeCell="D115" sqref="D115"/>
      <selection pane="bottomRight" activeCell="M1" sqref="M1:N1048576"/>
    </sheetView>
  </sheetViews>
  <sheetFormatPr defaultRowHeight="12.75" x14ac:dyDescent="0.2"/>
  <cols>
    <col min="1" max="1" width="37.5703125" style="8" customWidth="1"/>
    <col min="2" max="2" width="10.42578125" style="21" customWidth="1"/>
    <col min="3" max="3" width="9.42578125" style="21" customWidth="1"/>
    <col min="4" max="4" width="6.5703125" style="21" customWidth="1"/>
    <col min="5" max="5" width="7.140625" style="21" customWidth="1"/>
    <col min="6" max="6" width="11.85546875" style="21" customWidth="1"/>
    <col min="7" max="7" width="10.7109375" style="21" customWidth="1"/>
    <col min="8" max="8" width="10.85546875" style="21" customWidth="1"/>
    <col min="9" max="9" width="8" style="21" customWidth="1"/>
    <col min="10" max="10" width="9" style="21" customWidth="1"/>
    <col min="11" max="11" width="11" style="21" customWidth="1"/>
    <col min="12" max="12" width="7.42578125" style="21" customWidth="1"/>
    <col min="13" max="16384" width="9.140625" style="21"/>
  </cols>
  <sheetData>
    <row r="1" spans="1:36" ht="15" x14ac:dyDescent="0.25">
      <c r="A1" s="645" t="s">
        <v>350</v>
      </c>
    </row>
    <row r="3" spans="1:36" s="1523" customFormat="1" ht="12" customHeight="1" x14ac:dyDescent="0.25">
      <c r="A3" s="2081" t="s">
        <v>869</v>
      </c>
      <c r="B3" s="2081"/>
      <c r="C3" s="2081"/>
      <c r="D3" s="2081"/>
      <c r="E3" s="2081"/>
      <c r="F3" s="2081"/>
      <c r="G3" s="2081"/>
      <c r="H3" s="2081"/>
      <c r="I3" s="2081"/>
      <c r="J3" s="2081"/>
      <c r="K3" s="2081"/>
    </row>
    <row r="4" spans="1:36" s="1523" customFormat="1" ht="13.5" customHeight="1" x14ac:dyDescent="0.25">
      <c r="A4" s="2066" t="s">
        <v>870</v>
      </c>
      <c r="B4" s="2066"/>
      <c r="C4" s="2066"/>
      <c r="D4" s="2066"/>
      <c r="E4" s="2066"/>
      <c r="F4" s="2066"/>
      <c r="G4" s="2066"/>
      <c r="H4" s="2066"/>
      <c r="I4" s="2066"/>
      <c r="J4" s="2066"/>
      <c r="K4" s="2066"/>
    </row>
    <row r="5" spans="1:36" ht="8.25" customHeight="1" x14ac:dyDescent="0.2">
      <c r="A5" s="23"/>
      <c r="B5" s="1524"/>
    </row>
    <row r="6" spans="1:36" ht="10.5" customHeight="1" x14ac:dyDescent="0.2">
      <c r="A6" s="2286" t="s">
        <v>871</v>
      </c>
      <c r="B6" s="2283" t="s">
        <v>872</v>
      </c>
      <c r="C6" s="2289" t="s">
        <v>834</v>
      </c>
      <c r="D6" s="2290"/>
      <c r="E6" s="2290"/>
      <c r="F6" s="2290"/>
      <c r="G6" s="2290"/>
      <c r="H6" s="2290"/>
      <c r="I6" s="2290"/>
      <c r="J6" s="2290"/>
      <c r="K6" s="2290"/>
      <c r="L6" s="1525"/>
    </row>
    <row r="7" spans="1:36" ht="21.75" customHeight="1" x14ac:dyDescent="0.2">
      <c r="A7" s="2287"/>
      <c r="B7" s="2281"/>
      <c r="C7" s="2280" t="s">
        <v>873</v>
      </c>
      <c r="D7" s="2291" t="s">
        <v>836</v>
      </c>
      <c r="E7" s="2292"/>
      <c r="F7" s="2280" t="s">
        <v>874</v>
      </c>
      <c r="G7" s="2280" t="s">
        <v>875</v>
      </c>
      <c r="H7" s="2280" t="s">
        <v>876</v>
      </c>
      <c r="I7" s="2280" t="s">
        <v>840</v>
      </c>
      <c r="J7" s="2280" t="s">
        <v>841</v>
      </c>
      <c r="K7" s="2282" t="s">
        <v>877</v>
      </c>
      <c r="L7" s="2284" t="s">
        <v>878</v>
      </c>
    </row>
    <row r="8" spans="1:36" ht="37.5" customHeight="1" x14ac:dyDescent="0.2">
      <c r="A8" s="2288"/>
      <c r="B8" s="2281"/>
      <c r="C8" s="2281"/>
      <c r="D8" s="1526" t="s">
        <v>844</v>
      </c>
      <c r="E8" s="1526" t="s">
        <v>845</v>
      </c>
      <c r="F8" s="2281"/>
      <c r="G8" s="2281"/>
      <c r="H8" s="2281"/>
      <c r="I8" s="2281"/>
      <c r="J8" s="2281"/>
      <c r="K8" s="2283"/>
      <c r="L8" s="2285"/>
    </row>
    <row r="9" spans="1:36" s="1531" customFormat="1" ht="14.25" customHeight="1" x14ac:dyDescent="0.2">
      <c r="A9" s="1250" t="s">
        <v>250</v>
      </c>
      <c r="B9" s="1527">
        <v>3456601</v>
      </c>
      <c r="C9" s="1372">
        <v>644150</v>
      </c>
      <c r="D9" s="1369">
        <v>1340</v>
      </c>
      <c r="E9" s="1369">
        <v>4950</v>
      </c>
      <c r="F9" s="1528">
        <v>283556</v>
      </c>
      <c r="G9" s="1529">
        <v>836622</v>
      </c>
      <c r="H9" s="1328">
        <v>104968</v>
      </c>
      <c r="I9" s="1369">
        <v>776403</v>
      </c>
      <c r="J9" s="1328">
        <v>282314</v>
      </c>
      <c r="K9" s="1528">
        <v>61894</v>
      </c>
      <c r="L9" s="1530">
        <v>466694</v>
      </c>
      <c r="M9" s="1533"/>
      <c r="N9" s="1532"/>
      <c r="O9" s="1532"/>
      <c r="P9" s="1532"/>
      <c r="Q9" s="1532"/>
      <c r="R9" s="1532"/>
      <c r="S9" s="1532"/>
      <c r="T9" s="1532"/>
      <c r="U9" s="1532"/>
      <c r="V9" s="1532"/>
      <c r="W9" s="1532"/>
      <c r="X9" s="1532"/>
      <c r="Z9" s="1533"/>
      <c r="AA9" s="1533"/>
      <c r="AB9" s="1533"/>
      <c r="AC9" s="1533"/>
      <c r="AD9" s="1533"/>
      <c r="AE9" s="1533"/>
      <c r="AF9" s="1533"/>
      <c r="AG9" s="1533"/>
      <c r="AH9" s="1533"/>
      <c r="AI9" s="1533"/>
      <c r="AJ9" s="1533"/>
    </row>
    <row r="10" spans="1:36" s="1531" customFormat="1" ht="15" customHeight="1" x14ac:dyDescent="0.2">
      <c r="A10" s="1005" t="s">
        <v>36</v>
      </c>
      <c r="B10" s="1534">
        <v>973873</v>
      </c>
      <c r="C10" s="1347">
        <v>176515</v>
      </c>
      <c r="D10" s="1344">
        <v>382</v>
      </c>
      <c r="E10" s="1344">
        <v>1862</v>
      </c>
      <c r="F10" s="1535">
        <v>70799</v>
      </c>
      <c r="G10" s="1536">
        <v>200853</v>
      </c>
      <c r="H10" s="1537">
        <v>26305</v>
      </c>
      <c r="I10" s="1344">
        <v>176260</v>
      </c>
      <c r="J10" s="1537">
        <v>57623</v>
      </c>
      <c r="K10" s="1535">
        <v>16055</v>
      </c>
      <c r="L10" s="1538">
        <v>249463</v>
      </c>
      <c r="N10" s="1532"/>
      <c r="O10" s="1532"/>
      <c r="P10" s="1532"/>
      <c r="Q10" s="1532"/>
      <c r="R10" s="1532"/>
      <c r="S10" s="1532"/>
      <c r="T10" s="1532"/>
      <c r="U10" s="1532"/>
      <c r="V10" s="1532"/>
      <c r="W10" s="1532"/>
      <c r="X10" s="1532"/>
      <c r="Z10" s="1533"/>
      <c r="AA10" s="1533"/>
      <c r="AB10" s="1533"/>
      <c r="AC10" s="1533"/>
      <c r="AD10" s="1533"/>
      <c r="AE10" s="1533"/>
      <c r="AF10" s="1533"/>
      <c r="AG10" s="1533"/>
      <c r="AH10" s="1533"/>
      <c r="AI10" s="1533"/>
      <c r="AJ10" s="1533"/>
    </row>
    <row r="11" spans="1:36" s="1543" customFormat="1" x14ac:dyDescent="0.2">
      <c r="A11" s="1113" t="s">
        <v>37</v>
      </c>
      <c r="B11" s="1539">
        <v>35281</v>
      </c>
      <c r="C11" s="1348">
        <v>6937</v>
      </c>
      <c r="D11" s="1256">
        <v>19</v>
      </c>
      <c r="E11" s="1256">
        <v>47</v>
      </c>
      <c r="F11" s="1540">
        <v>2611</v>
      </c>
      <c r="G11" s="1541">
        <v>11022</v>
      </c>
      <c r="H11" s="1331">
        <v>1032</v>
      </c>
      <c r="I11" s="1256">
        <v>8871</v>
      </c>
      <c r="J11" s="1331">
        <v>2267</v>
      </c>
      <c r="K11" s="1540">
        <v>529</v>
      </c>
      <c r="L11" s="1542">
        <v>2012</v>
      </c>
      <c r="N11" s="1532"/>
      <c r="O11" s="1544"/>
      <c r="P11" s="1544"/>
      <c r="Q11" s="1544"/>
      <c r="R11" s="1544"/>
      <c r="S11" s="1544"/>
      <c r="T11" s="1544"/>
      <c r="U11" s="1544"/>
      <c r="V11" s="1544"/>
      <c r="W11" s="1544"/>
      <c r="X11" s="1544"/>
      <c r="Z11" s="1533"/>
      <c r="AA11" s="1533"/>
      <c r="AB11" s="1533"/>
      <c r="AC11" s="1533"/>
      <c r="AD11" s="1533"/>
      <c r="AE11" s="1533"/>
      <c r="AF11" s="1533"/>
      <c r="AG11" s="1533"/>
      <c r="AH11" s="1533"/>
      <c r="AI11" s="1533"/>
      <c r="AJ11" s="1533"/>
    </row>
    <row r="12" spans="1:36" s="1543" customFormat="1" x14ac:dyDescent="0.2">
      <c r="A12" s="1113" t="s">
        <v>38</v>
      </c>
      <c r="B12" s="1539">
        <v>24883</v>
      </c>
      <c r="C12" s="1348">
        <v>3707</v>
      </c>
      <c r="D12" s="1256">
        <v>6</v>
      </c>
      <c r="E12" s="1256">
        <v>16</v>
      </c>
      <c r="F12" s="1540">
        <v>2082</v>
      </c>
      <c r="G12" s="1541">
        <v>6465</v>
      </c>
      <c r="H12" s="1331">
        <v>775</v>
      </c>
      <c r="I12" s="1256">
        <v>5568</v>
      </c>
      <c r="J12" s="1331">
        <v>2775</v>
      </c>
      <c r="K12" s="1540">
        <v>298</v>
      </c>
      <c r="L12" s="1542">
        <v>3213</v>
      </c>
      <c r="N12" s="1532"/>
      <c r="P12" s="1544"/>
      <c r="Q12" s="1544"/>
      <c r="R12" s="1544"/>
      <c r="S12" s="1544"/>
      <c r="T12" s="1544"/>
      <c r="U12" s="1544"/>
      <c r="V12" s="1544"/>
      <c r="W12" s="1544"/>
      <c r="X12" s="1544"/>
      <c r="Z12" s="1533"/>
      <c r="AA12" s="1533"/>
      <c r="AB12" s="1533"/>
      <c r="AC12" s="1533"/>
      <c r="AD12" s="1533"/>
      <c r="AE12" s="1533"/>
      <c r="AF12" s="1533"/>
      <c r="AG12" s="1533"/>
      <c r="AH12" s="1533"/>
      <c r="AI12" s="1533"/>
      <c r="AJ12" s="1533"/>
    </row>
    <row r="13" spans="1:36" s="1543" customFormat="1" x14ac:dyDescent="0.2">
      <c r="A13" s="1113" t="s">
        <v>39</v>
      </c>
      <c r="B13" s="1539">
        <v>26811</v>
      </c>
      <c r="C13" s="1348">
        <v>3812</v>
      </c>
      <c r="D13" s="1256">
        <v>12</v>
      </c>
      <c r="E13" s="1256">
        <v>39</v>
      </c>
      <c r="F13" s="1540">
        <v>1735</v>
      </c>
      <c r="G13" s="1541">
        <v>5115</v>
      </c>
      <c r="H13" s="1331">
        <v>1139</v>
      </c>
      <c r="I13" s="1256">
        <v>6497</v>
      </c>
      <c r="J13" s="1331">
        <v>2459</v>
      </c>
      <c r="K13" s="1540">
        <v>435</v>
      </c>
      <c r="L13" s="1542">
        <v>5619</v>
      </c>
      <c r="N13" s="1532"/>
      <c r="O13" s="1544"/>
      <c r="P13" s="1544"/>
      <c r="Q13" s="1544"/>
      <c r="R13" s="1544"/>
      <c r="S13" s="1544"/>
      <c r="T13" s="1544"/>
      <c r="U13" s="1544"/>
      <c r="V13" s="1544"/>
      <c r="W13" s="1544"/>
      <c r="X13" s="1544"/>
      <c r="Z13" s="1533"/>
      <c r="AA13" s="1533"/>
      <c r="AB13" s="1533"/>
      <c r="AC13" s="1533"/>
      <c r="AD13" s="1533"/>
      <c r="AE13" s="1533"/>
      <c r="AF13" s="1533"/>
      <c r="AG13" s="1533"/>
      <c r="AH13" s="1533"/>
      <c r="AI13" s="1533"/>
      <c r="AJ13" s="1533"/>
    </row>
    <row r="14" spans="1:36" s="1543" customFormat="1" x14ac:dyDescent="0.2">
      <c r="A14" s="1113" t="s">
        <v>40</v>
      </c>
      <c r="B14" s="1539">
        <v>53970</v>
      </c>
      <c r="C14" s="1348">
        <v>10482</v>
      </c>
      <c r="D14" s="1256">
        <v>12</v>
      </c>
      <c r="E14" s="1256">
        <v>55</v>
      </c>
      <c r="F14" s="1540">
        <v>4588</v>
      </c>
      <c r="G14" s="1541">
        <v>14221</v>
      </c>
      <c r="H14" s="1331">
        <v>1559</v>
      </c>
      <c r="I14" s="1256">
        <v>14579</v>
      </c>
      <c r="J14" s="1331">
        <v>5845</v>
      </c>
      <c r="K14" s="1540">
        <v>1285</v>
      </c>
      <c r="L14" s="1542">
        <v>1411</v>
      </c>
      <c r="N14" s="1532"/>
      <c r="O14" s="1544"/>
      <c r="P14" s="1544"/>
      <c r="Q14" s="1544"/>
      <c r="R14" s="1544"/>
      <c r="S14" s="1544"/>
      <c r="T14" s="1544"/>
      <c r="U14" s="1544"/>
      <c r="V14" s="1544"/>
      <c r="W14" s="1544"/>
      <c r="X14" s="1544"/>
      <c r="Z14" s="1533"/>
      <c r="AA14" s="1533"/>
      <c r="AB14" s="1533"/>
      <c r="AC14" s="1533"/>
      <c r="AD14" s="1533"/>
      <c r="AE14" s="1533"/>
      <c r="AF14" s="1533"/>
      <c r="AG14" s="1533"/>
      <c r="AH14" s="1533"/>
      <c r="AI14" s="1533"/>
      <c r="AJ14" s="1533"/>
    </row>
    <row r="15" spans="1:36" s="1543" customFormat="1" x14ac:dyDescent="0.2">
      <c r="A15" s="1113" t="s">
        <v>41</v>
      </c>
      <c r="B15" s="1539">
        <v>22249</v>
      </c>
      <c r="C15" s="1348">
        <v>3413</v>
      </c>
      <c r="D15" s="1256">
        <v>3</v>
      </c>
      <c r="E15" s="1256">
        <v>16</v>
      </c>
      <c r="F15" s="1540">
        <v>1378</v>
      </c>
      <c r="G15" s="1541">
        <v>5297</v>
      </c>
      <c r="H15" s="1331">
        <v>570</v>
      </c>
      <c r="I15" s="1256">
        <v>5937</v>
      </c>
      <c r="J15" s="1331">
        <v>1735</v>
      </c>
      <c r="K15" s="1540">
        <v>516</v>
      </c>
      <c r="L15" s="1542">
        <v>3403</v>
      </c>
      <c r="N15" s="1532"/>
      <c r="O15" s="1544"/>
      <c r="P15" s="1544"/>
      <c r="Q15" s="1544"/>
      <c r="R15" s="1544"/>
      <c r="S15" s="1544"/>
      <c r="T15" s="1544"/>
      <c r="U15" s="1544"/>
      <c r="V15" s="1544"/>
      <c r="W15" s="1544"/>
      <c r="X15" s="1544"/>
      <c r="Z15" s="1533"/>
      <c r="AA15" s="1533"/>
      <c r="AB15" s="1533"/>
      <c r="AC15" s="1533"/>
      <c r="AD15" s="1533"/>
      <c r="AE15" s="1533"/>
      <c r="AF15" s="1533"/>
      <c r="AG15" s="1533"/>
      <c r="AH15" s="1533"/>
      <c r="AI15" s="1533"/>
      <c r="AJ15" s="1533"/>
    </row>
    <row r="16" spans="1:36" s="1543" customFormat="1" x14ac:dyDescent="0.2">
      <c r="A16" s="1113" t="s">
        <v>42</v>
      </c>
      <c r="B16" s="1539">
        <v>45947</v>
      </c>
      <c r="C16" s="1348">
        <v>6164</v>
      </c>
      <c r="D16" s="1256">
        <v>18</v>
      </c>
      <c r="E16" s="1256">
        <v>56</v>
      </c>
      <c r="F16" s="1540">
        <v>3051</v>
      </c>
      <c r="G16" s="1541">
        <v>10419</v>
      </c>
      <c r="H16" s="1331">
        <v>1544</v>
      </c>
      <c r="I16" s="1256">
        <v>13174</v>
      </c>
      <c r="J16" s="1331">
        <v>3446</v>
      </c>
      <c r="K16" s="1540">
        <v>741</v>
      </c>
      <c r="L16" s="1542">
        <v>7408</v>
      </c>
      <c r="N16" s="1532"/>
      <c r="O16" s="1544"/>
      <c r="P16" s="1544"/>
      <c r="Q16" s="1544"/>
      <c r="R16" s="1544"/>
      <c r="S16" s="1544"/>
      <c r="T16" s="1544"/>
      <c r="U16" s="1544"/>
      <c r="V16" s="1544"/>
      <c r="W16" s="1544"/>
      <c r="X16" s="1544"/>
      <c r="Z16" s="1533"/>
      <c r="AA16" s="1533"/>
      <c r="AB16" s="1533"/>
      <c r="AC16" s="1533"/>
      <c r="AD16" s="1533"/>
      <c r="AE16" s="1533"/>
      <c r="AF16" s="1533"/>
      <c r="AG16" s="1533"/>
      <c r="AH16" s="1533"/>
      <c r="AI16" s="1533"/>
      <c r="AJ16" s="1533"/>
    </row>
    <row r="17" spans="1:36" s="1543" customFormat="1" x14ac:dyDescent="0.2">
      <c r="A17" s="1113" t="s">
        <v>43</v>
      </c>
      <c r="B17" s="1539">
        <v>14341</v>
      </c>
      <c r="C17" s="1348">
        <v>2066</v>
      </c>
      <c r="D17" s="1256">
        <v>2</v>
      </c>
      <c r="E17" s="1256">
        <v>14</v>
      </c>
      <c r="F17" s="1540">
        <v>987</v>
      </c>
      <c r="G17" s="1541">
        <v>4210</v>
      </c>
      <c r="H17" s="1331">
        <v>587</v>
      </c>
      <c r="I17" s="1256">
        <v>3706</v>
      </c>
      <c r="J17" s="1331">
        <v>1502</v>
      </c>
      <c r="K17" s="1540">
        <v>259</v>
      </c>
      <c r="L17" s="1542">
        <v>1024</v>
      </c>
      <c r="N17" s="1532"/>
      <c r="O17" s="1544"/>
      <c r="P17" s="1544"/>
      <c r="Q17" s="1544"/>
      <c r="R17" s="1544"/>
      <c r="S17" s="1544"/>
      <c r="T17" s="1544"/>
      <c r="U17" s="1544"/>
      <c r="V17" s="1544"/>
      <c r="W17" s="1544"/>
      <c r="X17" s="1544"/>
      <c r="Z17" s="1533"/>
      <c r="AA17" s="1533"/>
      <c r="AB17" s="1533"/>
      <c r="AC17" s="1533"/>
      <c r="AD17" s="1533"/>
      <c r="AE17" s="1533"/>
      <c r="AF17" s="1533"/>
      <c r="AG17" s="1533"/>
      <c r="AH17" s="1533"/>
      <c r="AI17" s="1533"/>
      <c r="AJ17" s="1533"/>
    </row>
    <row r="18" spans="1:36" s="1543" customFormat="1" x14ac:dyDescent="0.2">
      <c r="A18" s="1113" t="s">
        <v>44</v>
      </c>
      <c r="B18" s="1539">
        <v>26107</v>
      </c>
      <c r="C18" s="1348">
        <v>4960</v>
      </c>
      <c r="D18" s="1256">
        <v>7</v>
      </c>
      <c r="E18" s="1256">
        <v>16</v>
      </c>
      <c r="F18" s="1540">
        <v>2025</v>
      </c>
      <c r="G18" s="1541">
        <v>7837</v>
      </c>
      <c r="H18" s="1331">
        <v>1082</v>
      </c>
      <c r="I18" s="1256">
        <v>5574</v>
      </c>
      <c r="J18" s="1331">
        <v>3082</v>
      </c>
      <c r="K18" s="1540">
        <v>553</v>
      </c>
      <c r="L18" s="1542">
        <v>994</v>
      </c>
      <c r="N18" s="1532"/>
      <c r="O18" s="1544"/>
      <c r="P18" s="1544"/>
      <c r="Q18" s="1544"/>
      <c r="R18" s="1544"/>
      <c r="S18" s="1544"/>
      <c r="T18" s="1544"/>
      <c r="U18" s="1544"/>
      <c r="V18" s="1544"/>
      <c r="W18" s="1544"/>
      <c r="X18" s="1544"/>
      <c r="Z18" s="1533"/>
      <c r="AA18" s="1533"/>
      <c r="AB18" s="1533"/>
      <c r="AC18" s="1533"/>
      <c r="AD18" s="1533"/>
      <c r="AE18" s="1533"/>
      <c r="AF18" s="1533"/>
      <c r="AG18" s="1533"/>
      <c r="AH18" s="1533"/>
      <c r="AI18" s="1533"/>
      <c r="AJ18" s="1533"/>
    </row>
    <row r="19" spans="1:36" s="1543" customFormat="1" x14ac:dyDescent="0.2">
      <c r="A19" s="1113" t="s">
        <v>45</v>
      </c>
      <c r="B19" s="1539">
        <v>22269</v>
      </c>
      <c r="C19" s="1348">
        <v>3914</v>
      </c>
      <c r="D19" s="1256">
        <v>8</v>
      </c>
      <c r="E19" s="1256">
        <v>35</v>
      </c>
      <c r="F19" s="1540">
        <v>1778</v>
      </c>
      <c r="G19" s="1541">
        <v>7233</v>
      </c>
      <c r="H19" s="1331">
        <v>792</v>
      </c>
      <c r="I19" s="1256">
        <v>4153</v>
      </c>
      <c r="J19" s="1331">
        <v>2446</v>
      </c>
      <c r="K19" s="1540">
        <v>533</v>
      </c>
      <c r="L19" s="1542">
        <v>1420</v>
      </c>
      <c r="N19" s="1532"/>
      <c r="O19" s="1544"/>
      <c r="P19" s="1544"/>
      <c r="Q19" s="1544"/>
      <c r="R19" s="1544"/>
      <c r="S19" s="1544"/>
      <c r="T19" s="1544"/>
      <c r="U19" s="1544"/>
      <c r="V19" s="1544"/>
      <c r="W19" s="1544"/>
      <c r="X19" s="1544"/>
      <c r="Z19" s="1533"/>
      <c r="AA19" s="1533"/>
      <c r="AB19" s="1533"/>
      <c r="AC19" s="1533"/>
      <c r="AD19" s="1533"/>
      <c r="AE19" s="1533"/>
      <c r="AF19" s="1533"/>
      <c r="AG19" s="1533"/>
      <c r="AH19" s="1533"/>
      <c r="AI19" s="1533"/>
      <c r="AJ19" s="1533"/>
    </row>
    <row r="20" spans="1:36" s="1543" customFormat="1" x14ac:dyDescent="0.2">
      <c r="A20" s="1113" t="s">
        <v>46</v>
      </c>
      <c r="B20" s="1539">
        <v>267373</v>
      </c>
      <c r="C20" s="1348">
        <v>62506</v>
      </c>
      <c r="D20" s="1256">
        <v>124</v>
      </c>
      <c r="E20" s="1256">
        <v>616</v>
      </c>
      <c r="F20" s="1540">
        <v>28586</v>
      </c>
      <c r="G20" s="1541">
        <v>66196</v>
      </c>
      <c r="H20" s="1331">
        <v>10072</v>
      </c>
      <c r="I20" s="1256">
        <v>41364</v>
      </c>
      <c r="J20" s="1331">
        <v>13586</v>
      </c>
      <c r="K20" s="1540">
        <v>6553</v>
      </c>
      <c r="L20" s="1542">
        <v>38510</v>
      </c>
      <c r="N20" s="1532"/>
      <c r="O20" s="1544"/>
      <c r="P20" s="1544"/>
      <c r="Q20" s="1544"/>
      <c r="R20" s="1544"/>
      <c r="S20" s="1544"/>
      <c r="T20" s="1544"/>
      <c r="U20" s="1544"/>
      <c r="V20" s="1544"/>
      <c r="W20" s="1544"/>
      <c r="X20" s="1544"/>
      <c r="Z20" s="1533"/>
      <c r="AA20" s="1533"/>
      <c r="AB20" s="1533"/>
      <c r="AC20" s="1533"/>
      <c r="AD20" s="1533"/>
      <c r="AE20" s="1533"/>
      <c r="AF20" s="1533"/>
      <c r="AG20" s="1533"/>
      <c r="AH20" s="1533"/>
      <c r="AI20" s="1533"/>
      <c r="AJ20" s="1533"/>
    </row>
    <row r="21" spans="1:36" s="1543" customFormat="1" x14ac:dyDescent="0.2">
      <c r="A21" s="1113" t="s">
        <v>47</v>
      </c>
      <c r="B21" s="1539">
        <v>11067</v>
      </c>
      <c r="C21" s="1348">
        <v>1758</v>
      </c>
      <c r="D21" s="1256">
        <v>10</v>
      </c>
      <c r="E21" s="1256">
        <v>26</v>
      </c>
      <c r="F21" s="1540">
        <v>538</v>
      </c>
      <c r="G21" s="1541">
        <v>2532</v>
      </c>
      <c r="H21" s="1331">
        <v>281</v>
      </c>
      <c r="I21" s="1256">
        <v>2449</v>
      </c>
      <c r="J21" s="1331">
        <v>1176</v>
      </c>
      <c r="K21" s="1540">
        <v>187</v>
      </c>
      <c r="L21" s="1542">
        <v>2146</v>
      </c>
      <c r="N21" s="1532"/>
      <c r="O21" s="1544"/>
      <c r="P21" s="1544"/>
      <c r="Q21" s="1544"/>
      <c r="R21" s="1544"/>
      <c r="S21" s="1544"/>
      <c r="T21" s="1544"/>
      <c r="U21" s="1544"/>
      <c r="V21" s="1544"/>
      <c r="W21" s="1544"/>
      <c r="X21" s="1544"/>
      <c r="Z21" s="1533"/>
      <c r="AA21" s="1533"/>
      <c r="AB21" s="1533"/>
      <c r="AC21" s="1533"/>
      <c r="AD21" s="1533"/>
      <c r="AE21" s="1533"/>
      <c r="AF21" s="1533"/>
      <c r="AG21" s="1533"/>
      <c r="AH21" s="1533"/>
      <c r="AI21" s="1533"/>
      <c r="AJ21" s="1533"/>
    </row>
    <row r="22" spans="1:36" s="1543" customFormat="1" x14ac:dyDescent="0.2">
      <c r="A22" s="1113" t="s">
        <v>48</v>
      </c>
      <c r="B22" s="1539">
        <v>27014</v>
      </c>
      <c r="C22" s="1348">
        <v>5488</v>
      </c>
      <c r="D22" s="1256">
        <v>4</v>
      </c>
      <c r="E22" s="1256">
        <v>23</v>
      </c>
      <c r="F22" s="1540">
        <v>1639</v>
      </c>
      <c r="G22" s="1541">
        <v>8774</v>
      </c>
      <c r="H22" s="1331">
        <v>889</v>
      </c>
      <c r="I22" s="1256">
        <v>5877</v>
      </c>
      <c r="J22" s="1331">
        <v>2457</v>
      </c>
      <c r="K22" s="1540">
        <v>480</v>
      </c>
      <c r="L22" s="1542">
        <v>1410</v>
      </c>
      <c r="N22" s="1532"/>
      <c r="O22" s="1544"/>
      <c r="P22" s="1544"/>
      <c r="Q22" s="1544"/>
      <c r="R22" s="1544"/>
      <c r="S22" s="1544"/>
      <c r="T22" s="1544"/>
      <c r="U22" s="1544"/>
      <c r="V22" s="1544"/>
      <c r="W22" s="1544"/>
      <c r="X22" s="1544"/>
      <c r="Z22" s="1533"/>
      <c r="AA22" s="1533"/>
      <c r="AB22" s="1533"/>
      <c r="AC22" s="1533"/>
      <c r="AD22" s="1533"/>
      <c r="AE22" s="1533"/>
      <c r="AF22" s="1533"/>
      <c r="AG22" s="1533"/>
      <c r="AH22" s="1533"/>
      <c r="AI22" s="1533"/>
      <c r="AJ22" s="1533"/>
    </row>
    <row r="23" spans="1:36" s="1543" customFormat="1" x14ac:dyDescent="0.2">
      <c r="A23" s="1113" t="s">
        <v>49</v>
      </c>
      <c r="B23" s="1539">
        <v>26670</v>
      </c>
      <c r="C23" s="1348">
        <v>4526</v>
      </c>
      <c r="D23" s="1256">
        <v>6</v>
      </c>
      <c r="E23" s="1256">
        <v>27</v>
      </c>
      <c r="F23" s="1540">
        <v>1389</v>
      </c>
      <c r="G23" s="1541">
        <v>7425</v>
      </c>
      <c r="H23" s="1331">
        <v>816</v>
      </c>
      <c r="I23" s="1256">
        <v>7742</v>
      </c>
      <c r="J23" s="1331">
        <v>2636</v>
      </c>
      <c r="K23" s="1540">
        <v>330</v>
      </c>
      <c r="L23" s="1542">
        <v>1806</v>
      </c>
      <c r="N23" s="1532"/>
      <c r="O23" s="1544"/>
      <c r="P23" s="1544"/>
      <c r="Q23" s="1544"/>
      <c r="R23" s="1544"/>
      <c r="S23" s="1544"/>
      <c r="T23" s="1544"/>
      <c r="U23" s="1544"/>
      <c r="V23" s="1544"/>
      <c r="W23" s="1544"/>
      <c r="X23" s="1544"/>
      <c r="Z23" s="1533"/>
      <c r="AA23" s="1533"/>
      <c r="AB23" s="1533"/>
      <c r="AC23" s="1533"/>
      <c r="AD23" s="1533"/>
      <c r="AE23" s="1533"/>
      <c r="AF23" s="1533"/>
      <c r="AG23" s="1533"/>
      <c r="AH23" s="1533"/>
      <c r="AI23" s="1533"/>
      <c r="AJ23" s="1533"/>
    </row>
    <row r="24" spans="1:36" s="1543" customFormat="1" x14ac:dyDescent="0.2">
      <c r="A24" s="1113" t="s">
        <v>50</v>
      </c>
      <c r="B24" s="1539">
        <v>20562</v>
      </c>
      <c r="C24" s="1348">
        <v>3049</v>
      </c>
      <c r="D24" s="1256">
        <v>4</v>
      </c>
      <c r="E24" s="1256">
        <v>14</v>
      </c>
      <c r="F24" s="1540">
        <v>1403</v>
      </c>
      <c r="G24" s="1541">
        <v>4752</v>
      </c>
      <c r="H24" s="1331">
        <v>590</v>
      </c>
      <c r="I24" s="1256">
        <v>6686</v>
      </c>
      <c r="J24" s="1331">
        <v>1719</v>
      </c>
      <c r="K24" s="1540">
        <v>570</v>
      </c>
      <c r="L24" s="1542">
        <v>1793</v>
      </c>
      <c r="N24" s="1532"/>
      <c r="O24" s="1544"/>
      <c r="P24" s="1544"/>
      <c r="Q24" s="1544"/>
      <c r="R24" s="1544"/>
      <c r="S24" s="1544"/>
      <c r="T24" s="1544"/>
      <c r="U24" s="1544"/>
      <c r="V24" s="1544"/>
      <c r="W24" s="1544"/>
      <c r="X24" s="1544"/>
      <c r="Z24" s="1533"/>
      <c r="AA24" s="1533"/>
      <c r="AB24" s="1533"/>
      <c r="AC24" s="1533"/>
      <c r="AD24" s="1533"/>
      <c r="AE24" s="1533"/>
      <c r="AF24" s="1533"/>
      <c r="AG24" s="1533"/>
      <c r="AH24" s="1533"/>
      <c r="AI24" s="1533"/>
      <c r="AJ24" s="1533"/>
    </row>
    <row r="25" spans="1:36" s="1543" customFormat="1" x14ac:dyDescent="0.2">
      <c r="A25" s="1113" t="s">
        <v>51</v>
      </c>
      <c r="B25" s="1539">
        <v>30740</v>
      </c>
      <c r="C25" s="1348">
        <v>5281</v>
      </c>
      <c r="D25" s="1256">
        <v>12</v>
      </c>
      <c r="E25" s="1256">
        <v>39</v>
      </c>
      <c r="F25" s="1540">
        <v>1849</v>
      </c>
      <c r="G25" s="1541">
        <v>8285</v>
      </c>
      <c r="H25" s="1331">
        <v>746</v>
      </c>
      <c r="I25" s="1256">
        <v>9171</v>
      </c>
      <c r="J25" s="1331">
        <v>2538</v>
      </c>
      <c r="K25" s="1540">
        <v>971</v>
      </c>
      <c r="L25" s="1542">
        <v>1899</v>
      </c>
      <c r="N25" s="1532"/>
      <c r="O25" s="1544"/>
      <c r="P25" s="1544"/>
      <c r="Q25" s="1544"/>
      <c r="R25" s="1544"/>
      <c r="S25" s="1544"/>
      <c r="T25" s="1544"/>
      <c r="U25" s="1544"/>
      <c r="V25" s="1544"/>
      <c r="W25" s="1544"/>
      <c r="X25" s="1544"/>
      <c r="Z25" s="1533"/>
      <c r="AA25" s="1533"/>
      <c r="AB25" s="1533"/>
      <c r="AC25" s="1533"/>
      <c r="AD25" s="1533"/>
      <c r="AE25" s="1533"/>
      <c r="AF25" s="1533"/>
      <c r="AG25" s="1533"/>
      <c r="AH25" s="1533"/>
      <c r="AI25" s="1533"/>
      <c r="AJ25" s="1533"/>
    </row>
    <row r="26" spans="1:36" s="1543" customFormat="1" x14ac:dyDescent="0.2">
      <c r="A26" s="1113" t="s">
        <v>52</v>
      </c>
      <c r="B26" s="1539">
        <v>36112</v>
      </c>
      <c r="C26" s="1348">
        <v>5600</v>
      </c>
      <c r="D26" s="1256">
        <v>13</v>
      </c>
      <c r="E26" s="1256">
        <v>40</v>
      </c>
      <c r="F26" s="1540">
        <v>2130</v>
      </c>
      <c r="G26" s="1541">
        <v>9461</v>
      </c>
      <c r="H26" s="1331">
        <v>1335</v>
      </c>
      <c r="I26" s="1256">
        <v>9366</v>
      </c>
      <c r="J26" s="1331">
        <v>2238</v>
      </c>
      <c r="K26" s="1540">
        <v>551</v>
      </c>
      <c r="L26" s="1542">
        <v>5431</v>
      </c>
      <c r="N26" s="1532"/>
      <c r="O26" s="1544"/>
      <c r="P26" s="1544"/>
      <c r="Q26" s="1544"/>
      <c r="R26" s="1544"/>
      <c r="S26" s="1544"/>
      <c r="T26" s="1544"/>
      <c r="U26" s="1544"/>
      <c r="V26" s="1544"/>
      <c r="W26" s="1544"/>
      <c r="X26" s="1544"/>
      <c r="Z26" s="1533"/>
      <c r="AA26" s="1533"/>
      <c r="AB26" s="1533"/>
      <c r="AC26" s="1533"/>
      <c r="AD26" s="1533"/>
      <c r="AE26" s="1533"/>
      <c r="AF26" s="1533"/>
      <c r="AG26" s="1533"/>
      <c r="AH26" s="1533"/>
      <c r="AI26" s="1533"/>
      <c r="AJ26" s="1533"/>
    </row>
    <row r="27" spans="1:36" s="1543" customFormat="1" x14ac:dyDescent="0.2">
      <c r="A27" s="1113" t="s">
        <v>53</v>
      </c>
      <c r="B27" s="1539">
        <v>25646</v>
      </c>
      <c r="C27" s="1348">
        <v>4653</v>
      </c>
      <c r="D27" s="1256">
        <v>7</v>
      </c>
      <c r="E27" s="1256">
        <v>62</v>
      </c>
      <c r="F27" s="1540">
        <v>2114</v>
      </c>
      <c r="G27" s="1541">
        <v>6291</v>
      </c>
      <c r="H27" s="1331">
        <v>1128</v>
      </c>
      <c r="I27" s="1256">
        <v>7240</v>
      </c>
      <c r="J27" s="1331">
        <v>2733</v>
      </c>
      <c r="K27" s="1540">
        <v>524</v>
      </c>
      <c r="L27" s="1542">
        <v>963</v>
      </c>
      <c r="N27" s="1532"/>
      <c r="O27" s="1544"/>
      <c r="P27" s="1544"/>
      <c r="Q27" s="1544"/>
      <c r="R27" s="1544"/>
      <c r="S27" s="1544"/>
      <c r="T27" s="1544"/>
      <c r="U27" s="1544"/>
      <c r="V27" s="1544"/>
      <c r="W27" s="1544"/>
      <c r="X27" s="1544"/>
      <c r="Z27" s="1533"/>
      <c r="AA27" s="1533"/>
      <c r="AB27" s="1533"/>
      <c r="AC27" s="1533"/>
      <c r="AD27" s="1533"/>
      <c r="AE27" s="1533"/>
      <c r="AF27" s="1533"/>
      <c r="AG27" s="1533"/>
      <c r="AH27" s="1533"/>
      <c r="AI27" s="1533"/>
      <c r="AJ27" s="1533"/>
    </row>
    <row r="28" spans="1:36" s="1543" customFormat="1" x14ac:dyDescent="0.2">
      <c r="A28" s="1113" t="s">
        <v>251</v>
      </c>
      <c r="B28" s="1539">
        <v>256831</v>
      </c>
      <c r="C28" s="1348">
        <v>38199</v>
      </c>
      <c r="D28" s="1256">
        <v>115</v>
      </c>
      <c r="E28" s="1256">
        <v>721</v>
      </c>
      <c r="F28" s="1540">
        <v>10916</v>
      </c>
      <c r="G28" s="1541">
        <v>15318</v>
      </c>
      <c r="H28" s="1331">
        <v>1368</v>
      </c>
      <c r="I28" s="1256">
        <v>18306</v>
      </c>
      <c r="J28" s="1331">
        <v>2983</v>
      </c>
      <c r="K28" s="1540">
        <v>740</v>
      </c>
      <c r="L28" s="1542">
        <v>169001</v>
      </c>
      <c r="N28" s="1532"/>
      <c r="O28" s="1544"/>
      <c r="P28" s="1544"/>
      <c r="Q28" s="1544"/>
      <c r="R28" s="1544"/>
      <c r="S28" s="1544"/>
      <c r="T28" s="1544"/>
      <c r="U28" s="1544"/>
      <c r="V28" s="1544"/>
      <c r="W28" s="1544"/>
      <c r="X28" s="1544"/>
      <c r="Z28" s="1533"/>
      <c r="AA28" s="1533"/>
      <c r="AB28" s="1533"/>
      <c r="AC28" s="1533"/>
      <c r="AD28" s="1533"/>
      <c r="AE28" s="1533"/>
      <c r="AF28" s="1533"/>
      <c r="AG28" s="1533"/>
      <c r="AH28" s="1533"/>
      <c r="AI28" s="1533"/>
      <c r="AJ28" s="1533"/>
    </row>
    <row r="29" spans="1:36" s="1543" customFormat="1" ht="15.75" customHeight="1" x14ac:dyDescent="0.2">
      <c r="A29" s="1005" t="s">
        <v>55</v>
      </c>
      <c r="B29" s="1534">
        <v>417091</v>
      </c>
      <c r="C29" s="1347">
        <v>105989</v>
      </c>
      <c r="D29" s="1344">
        <v>214</v>
      </c>
      <c r="E29" s="1344">
        <v>790</v>
      </c>
      <c r="F29" s="1535">
        <v>40834</v>
      </c>
      <c r="G29" s="1536">
        <v>106808</v>
      </c>
      <c r="H29" s="1537">
        <v>12398</v>
      </c>
      <c r="I29" s="1344">
        <v>85852</v>
      </c>
      <c r="J29" s="1537">
        <v>30162</v>
      </c>
      <c r="K29" s="1535">
        <v>5965</v>
      </c>
      <c r="L29" s="1538">
        <v>29083</v>
      </c>
      <c r="N29" s="1532"/>
      <c r="O29" s="1544"/>
      <c r="P29" s="1544"/>
      <c r="Q29" s="1544"/>
      <c r="R29" s="1544"/>
      <c r="S29" s="1544"/>
      <c r="T29" s="1544"/>
      <c r="U29" s="1544"/>
      <c r="V29" s="1544"/>
      <c r="W29" s="1544"/>
      <c r="X29" s="1544"/>
      <c r="Z29" s="1533"/>
      <c r="AA29" s="1533"/>
      <c r="AB29" s="1533"/>
      <c r="AC29" s="1533"/>
      <c r="AD29" s="1533"/>
      <c r="AE29" s="1533"/>
      <c r="AF29" s="1533"/>
      <c r="AG29" s="1533"/>
      <c r="AH29" s="1533"/>
      <c r="AI29" s="1533"/>
      <c r="AJ29" s="1533"/>
    </row>
    <row r="30" spans="1:36" s="1543" customFormat="1" ht="12" customHeight="1" x14ac:dyDescent="0.2">
      <c r="A30" s="1113" t="s">
        <v>56</v>
      </c>
      <c r="B30" s="1539">
        <v>15061</v>
      </c>
      <c r="C30" s="1348">
        <v>3077</v>
      </c>
      <c r="D30" s="1256">
        <v>7</v>
      </c>
      <c r="E30" s="1256">
        <v>23</v>
      </c>
      <c r="F30" s="1540">
        <v>1044</v>
      </c>
      <c r="G30" s="1541">
        <v>4327</v>
      </c>
      <c r="H30" s="1331">
        <v>683</v>
      </c>
      <c r="I30" s="1256">
        <v>3243</v>
      </c>
      <c r="J30" s="1331">
        <v>1655</v>
      </c>
      <c r="K30" s="1540">
        <v>227</v>
      </c>
      <c r="L30" s="1542">
        <v>805</v>
      </c>
      <c r="N30" s="1532"/>
      <c r="O30" s="1544"/>
      <c r="P30" s="1544"/>
      <c r="Q30" s="1544"/>
      <c r="R30" s="1544"/>
      <c r="S30" s="1544"/>
      <c r="T30" s="1544"/>
      <c r="U30" s="1544"/>
      <c r="V30" s="1544"/>
      <c r="W30" s="1544"/>
      <c r="X30" s="1544"/>
      <c r="Z30" s="1533"/>
      <c r="AA30" s="1533"/>
      <c r="AB30" s="1533"/>
      <c r="AC30" s="1533"/>
      <c r="AD30" s="1533"/>
      <c r="AE30" s="1533"/>
      <c r="AF30" s="1533"/>
      <c r="AG30" s="1533"/>
      <c r="AH30" s="1533"/>
      <c r="AI30" s="1533"/>
      <c r="AJ30" s="1533"/>
    </row>
    <row r="31" spans="1:36" s="1543" customFormat="1" ht="12" customHeight="1" x14ac:dyDescent="0.2">
      <c r="A31" s="1113" t="s">
        <v>57</v>
      </c>
      <c r="B31" s="1539">
        <v>22631</v>
      </c>
      <c r="C31" s="1348">
        <v>3632</v>
      </c>
      <c r="D31" s="1256">
        <v>6</v>
      </c>
      <c r="E31" s="1256">
        <v>23</v>
      </c>
      <c r="F31" s="1540">
        <v>1481</v>
      </c>
      <c r="G31" s="1541">
        <v>5952</v>
      </c>
      <c r="H31" s="1331">
        <v>860</v>
      </c>
      <c r="I31" s="1256">
        <v>5451</v>
      </c>
      <c r="J31" s="1331">
        <v>3177</v>
      </c>
      <c r="K31" s="1540">
        <v>362</v>
      </c>
      <c r="L31" s="1542">
        <v>1716</v>
      </c>
      <c r="N31" s="1532"/>
      <c r="O31" s="1544"/>
      <c r="P31" s="1544"/>
      <c r="Q31" s="1544"/>
      <c r="R31" s="1544"/>
      <c r="S31" s="1544"/>
      <c r="T31" s="1544"/>
      <c r="U31" s="1544"/>
      <c r="V31" s="1544"/>
      <c r="W31" s="1544"/>
      <c r="X31" s="1544"/>
      <c r="Z31" s="1533"/>
      <c r="AA31" s="1533"/>
      <c r="AB31" s="1533"/>
      <c r="AC31" s="1533"/>
      <c r="AD31" s="1533"/>
      <c r="AE31" s="1533"/>
      <c r="AF31" s="1533"/>
      <c r="AG31" s="1533"/>
      <c r="AH31" s="1533"/>
      <c r="AI31" s="1533"/>
      <c r="AJ31" s="1533"/>
    </row>
    <row r="32" spans="1:36" s="1543" customFormat="1" ht="12" customHeight="1" x14ac:dyDescent="0.2">
      <c r="A32" s="1113" t="s">
        <v>493</v>
      </c>
      <c r="B32" s="1539">
        <v>30343</v>
      </c>
      <c r="C32" s="1348">
        <v>4720</v>
      </c>
      <c r="D32" s="1256">
        <v>8</v>
      </c>
      <c r="E32" s="1256">
        <v>44</v>
      </c>
      <c r="F32" s="1540">
        <v>2269</v>
      </c>
      <c r="G32" s="1541">
        <v>7611</v>
      </c>
      <c r="H32" s="1331">
        <v>1182</v>
      </c>
      <c r="I32" s="1256">
        <v>7849</v>
      </c>
      <c r="J32" s="1331">
        <v>4589</v>
      </c>
      <c r="K32" s="1540">
        <v>539</v>
      </c>
      <c r="L32" s="1542">
        <v>1584</v>
      </c>
      <c r="N32" s="1532"/>
      <c r="O32" s="1544"/>
      <c r="P32" s="1544"/>
      <c r="Q32" s="1544"/>
      <c r="R32" s="1544"/>
      <c r="S32" s="1544"/>
      <c r="T32" s="1544"/>
      <c r="U32" s="1544"/>
      <c r="V32" s="1544"/>
      <c r="W32" s="1544"/>
      <c r="X32" s="1544"/>
      <c r="Z32" s="1533"/>
      <c r="AA32" s="1533"/>
      <c r="AB32" s="1533"/>
      <c r="AC32" s="1533"/>
      <c r="AD32" s="1533"/>
      <c r="AE32" s="1533"/>
      <c r="AF32" s="1533"/>
      <c r="AG32" s="1533"/>
      <c r="AH32" s="1533"/>
      <c r="AI32" s="1533"/>
      <c r="AJ32" s="1533"/>
    </row>
    <row r="33" spans="1:36" s="1543" customFormat="1" ht="12" customHeight="1" x14ac:dyDescent="0.2">
      <c r="A33" s="1022" t="s">
        <v>59</v>
      </c>
      <c r="B33" s="1545">
        <v>1748</v>
      </c>
      <c r="C33" s="1349">
        <v>503</v>
      </c>
      <c r="D33" s="1350">
        <v>0</v>
      </c>
      <c r="E33" s="1350">
        <v>0</v>
      </c>
      <c r="F33" s="1546">
        <v>123</v>
      </c>
      <c r="G33" s="1546">
        <v>456</v>
      </c>
      <c r="H33" s="1329">
        <v>35</v>
      </c>
      <c r="I33" s="1350">
        <v>363</v>
      </c>
      <c r="J33" s="1329">
        <v>128</v>
      </c>
      <c r="K33" s="1546">
        <v>39</v>
      </c>
      <c r="L33" s="1547">
        <v>101</v>
      </c>
      <c r="N33" s="1532"/>
      <c r="O33" s="1544"/>
      <c r="P33" s="1544"/>
      <c r="Q33" s="1544"/>
      <c r="R33" s="1544"/>
      <c r="S33" s="1544"/>
      <c r="T33" s="1544"/>
      <c r="U33" s="1544"/>
      <c r="V33" s="1544"/>
      <c r="W33" s="1544"/>
      <c r="X33" s="1544"/>
      <c r="Z33" s="1533"/>
      <c r="AA33" s="1533"/>
      <c r="AB33" s="1533"/>
      <c r="AC33" s="1533"/>
      <c r="AD33" s="1533"/>
      <c r="AE33" s="1533"/>
      <c r="AF33" s="1533"/>
      <c r="AG33" s="1533"/>
      <c r="AH33" s="1533"/>
      <c r="AI33" s="1533"/>
      <c r="AJ33" s="1533"/>
    </row>
    <row r="34" spans="1:36" s="1543" customFormat="1" ht="24" customHeight="1" x14ac:dyDescent="0.2">
      <c r="A34" s="1022" t="s">
        <v>879</v>
      </c>
      <c r="B34" s="1539">
        <v>28595</v>
      </c>
      <c r="C34" s="1348">
        <v>4217</v>
      </c>
      <c r="D34" s="1256">
        <v>8</v>
      </c>
      <c r="E34" s="1256">
        <v>44</v>
      </c>
      <c r="F34" s="1540">
        <v>2146</v>
      </c>
      <c r="G34" s="1541">
        <v>7155</v>
      </c>
      <c r="H34" s="1331">
        <v>1147</v>
      </c>
      <c r="I34" s="1256">
        <v>7486</v>
      </c>
      <c r="J34" s="1331">
        <v>4461</v>
      </c>
      <c r="K34" s="1540">
        <v>500</v>
      </c>
      <c r="L34" s="1542">
        <v>1483</v>
      </c>
      <c r="N34" s="1532"/>
      <c r="O34" s="1544"/>
      <c r="P34" s="1544"/>
      <c r="Q34" s="1544"/>
      <c r="R34" s="1544"/>
      <c r="S34" s="1544"/>
      <c r="T34" s="1544"/>
      <c r="U34" s="1544"/>
      <c r="V34" s="1544"/>
      <c r="W34" s="1544"/>
      <c r="X34" s="1544"/>
      <c r="Z34" s="1533"/>
      <c r="AA34" s="1533"/>
      <c r="AB34" s="1533"/>
      <c r="AC34" s="1533"/>
      <c r="AD34" s="1533"/>
      <c r="AE34" s="1533"/>
      <c r="AF34" s="1533"/>
      <c r="AG34" s="1533"/>
      <c r="AH34" s="1533"/>
      <c r="AI34" s="1533"/>
      <c r="AJ34" s="1533"/>
    </row>
    <row r="35" spans="1:36" s="1543" customFormat="1" ht="12" customHeight="1" x14ac:dyDescent="0.2">
      <c r="A35" s="1113" t="s">
        <v>61</v>
      </c>
      <c r="B35" s="1539">
        <v>16440</v>
      </c>
      <c r="C35" s="1348">
        <v>2544</v>
      </c>
      <c r="D35" s="1256">
        <v>4</v>
      </c>
      <c r="E35" s="1256">
        <v>21</v>
      </c>
      <c r="F35" s="1540">
        <v>1076</v>
      </c>
      <c r="G35" s="1541">
        <v>4969</v>
      </c>
      <c r="H35" s="1331">
        <v>596</v>
      </c>
      <c r="I35" s="1256">
        <v>3772</v>
      </c>
      <c r="J35" s="1331">
        <v>2064</v>
      </c>
      <c r="K35" s="1540">
        <v>317</v>
      </c>
      <c r="L35" s="1542">
        <v>1102</v>
      </c>
      <c r="N35" s="1532"/>
      <c r="O35" s="1544"/>
      <c r="P35" s="1544"/>
      <c r="Q35" s="1544"/>
      <c r="R35" s="1544"/>
      <c r="S35" s="1544"/>
      <c r="T35" s="1544"/>
      <c r="U35" s="1544"/>
      <c r="V35" s="1544"/>
      <c r="W35" s="1544"/>
      <c r="X35" s="1544"/>
      <c r="Z35" s="1533"/>
      <c r="AA35" s="1533"/>
      <c r="AB35" s="1533"/>
      <c r="AC35" s="1533"/>
      <c r="AD35" s="1533"/>
      <c r="AE35" s="1533"/>
      <c r="AF35" s="1533"/>
      <c r="AG35" s="1533"/>
      <c r="AH35" s="1533"/>
      <c r="AI35" s="1533"/>
      <c r="AJ35" s="1533"/>
    </row>
    <row r="36" spans="1:36" s="1543" customFormat="1" ht="12" customHeight="1" x14ac:dyDescent="0.2">
      <c r="A36" s="1113" t="s">
        <v>62</v>
      </c>
      <c r="B36" s="1539">
        <v>38274</v>
      </c>
      <c r="C36" s="1348">
        <v>10482</v>
      </c>
      <c r="D36" s="1256">
        <v>36</v>
      </c>
      <c r="E36" s="1256">
        <v>138</v>
      </c>
      <c r="F36" s="1540">
        <v>3566</v>
      </c>
      <c r="G36" s="1541">
        <v>9601</v>
      </c>
      <c r="H36" s="1331">
        <v>1388</v>
      </c>
      <c r="I36" s="1256">
        <v>4411</v>
      </c>
      <c r="J36" s="1331">
        <v>2697</v>
      </c>
      <c r="K36" s="1540">
        <v>825</v>
      </c>
      <c r="L36" s="1542">
        <v>5304</v>
      </c>
      <c r="N36" s="1532"/>
      <c r="O36" s="1544"/>
      <c r="P36" s="1544"/>
      <c r="Q36" s="1544"/>
      <c r="R36" s="1544"/>
      <c r="S36" s="1544"/>
      <c r="T36" s="1544"/>
      <c r="U36" s="1544"/>
      <c r="V36" s="1544"/>
      <c r="W36" s="1544"/>
      <c r="X36" s="1544"/>
      <c r="Z36" s="1533"/>
      <c r="AA36" s="1533"/>
      <c r="AB36" s="1533"/>
      <c r="AC36" s="1533"/>
      <c r="AD36" s="1533"/>
      <c r="AE36" s="1533"/>
      <c r="AF36" s="1533"/>
      <c r="AG36" s="1533"/>
      <c r="AH36" s="1533"/>
      <c r="AI36" s="1533"/>
      <c r="AJ36" s="1533"/>
    </row>
    <row r="37" spans="1:36" s="1543" customFormat="1" ht="12" customHeight="1" x14ac:dyDescent="0.2">
      <c r="A37" s="1113" t="s">
        <v>63</v>
      </c>
      <c r="B37" s="1539">
        <v>82686</v>
      </c>
      <c r="C37" s="1348">
        <v>21858</v>
      </c>
      <c r="D37" s="1256">
        <v>33</v>
      </c>
      <c r="E37" s="1256">
        <v>118</v>
      </c>
      <c r="F37" s="1540">
        <v>9652</v>
      </c>
      <c r="G37" s="1541">
        <v>27399</v>
      </c>
      <c r="H37" s="1331">
        <v>2060</v>
      </c>
      <c r="I37" s="1256">
        <v>11984</v>
      </c>
      <c r="J37" s="1331">
        <v>4661</v>
      </c>
      <c r="K37" s="1540">
        <v>835</v>
      </c>
      <c r="L37" s="1542">
        <v>4237</v>
      </c>
      <c r="N37" s="1532"/>
      <c r="O37" s="1544"/>
      <c r="P37" s="1544"/>
      <c r="Q37" s="1544"/>
      <c r="R37" s="1544"/>
      <c r="S37" s="1544"/>
      <c r="T37" s="1544"/>
      <c r="U37" s="1544"/>
      <c r="V37" s="1544"/>
      <c r="W37" s="1544"/>
      <c r="X37" s="1544"/>
      <c r="Z37" s="1533"/>
      <c r="AA37" s="1533"/>
      <c r="AB37" s="1533"/>
      <c r="AC37" s="1533"/>
      <c r="AD37" s="1533"/>
      <c r="AE37" s="1533"/>
      <c r="AF37" s="1533"/>
      <c r="AG37" s="1533"/>
      <c r="AH37" s="1533"/>
      <c r="AI37" s="1533"/>
      <c r="AJ37" s="1533"/>
    </row>
    <row r="38" spans="1:36" s="1543" customFormat="1" ht="12" customHeight="1" x14ac:dyDescent="0.2">
      <c r="A38" s="1113" t="s">
        <v>64</v>
      </c>
      <c r="B38" s="1539">
        <v>23830</v>
      </c>
      <c r="C38" s="1348">
        <v>6183</v>
      </c>
      <c r="D38" s="1256">
        <v>11</v>
      </c>
      <c r="E38" s="1256">
        <v>12</v>
      </c>
      <c r="F38" s="1540">
        <v>1703</v>
      </c>
      <c r="G38" s="1541">
        <v>7027</v>
      </c>
      <c r="H38" s="1331">
        <v>907</v>
      </c>
      <c r="I38" s="1256">
        <v>4826</v>
      </c>
      <c r="J38" s="1331">
        <v>1461</v>
      </c>
      <c r="K38" s="1540">
        <v>293</v>
      </c>
      <c r="L38" s="1542">
        <v>1430</v>
      </c>
      <c r="N38" s="1532"/>
      <c r="O38" s="1544"/>
      <c r="P38" s="1544"/>
      <c r="Q38" s="1544"/>
      <c r="R38" s="1544"/>
      <c r="S38" s="1544"/>
      <c r="T38" s="1544"/>
      <c r="U38" s="1544"/>
      <c r="V38" s="1544"/>
      <c r="W38" s="1544"/>
      <c r="X38" s="1544"/>
      <c r="Z38" s="1533"/>
      <c r="AA38" s="1533"/>
      <c r="AB38" s="1533"/>
      <c r="AC38" s="1533"/>
      <c r="AD38" s="1533"/>
      <c r="AE38" s="1533"/>
      <c r="AF38" s="1533"/>
      <c r="AG38" s="1533"/>
      <c r="AH38" s="1533"/>
      <c r="AI38" s="1533"/>
      <c r="AJ38" s="1533"/>
    </row>
    <row r="39" spans="1:36" s="1543" customFormat="1" ht="12" customHeight="1" x14ac:dyDescent="0.2">
      <c r="A39" s="1113" t="s">
        <v>65</v>
      </c>
      <c r="B39" s="1539">
        <v>18691</v>
      </c>
      <c r="C39" s="1348">
        <v>3065</v>
      </c>
      <c r="D39" s="1256">
        <v>6</v>
      </c>
      <c r="E39" s="1256">
        <v>14</v>
      </c>
      <c r="F39" s="1540">
        <v>1292</v>
      </c>
      <c r="G39" s="1541">
        <v>4628</v>
      </c>
      <c r="H39" s="1331">
        <v>687</v>
      </c>
      <c r="I39" s="1256">
        <v>5513</v>
      </c>
      <c r="J39" s="1331">
        <v>2438</v>
      </c>
      <c r="K39" s="1540">
        <v>309</v>
      </c>
      <c r="L39" s="1542">
        <v>759</v>
      </c>
      <c r="N39" s="1532"/>
      <c r="O39" s="1544"/>
      <c r="P39" s="1544"/>
      <c r="Q39" s="1544"/>
      <c r="R39" s="1544"/>
      <c r="S39" s="1544"/>
      <c r="T39" s="1544"/>
      <c r="U39" s="1544"/>
      <c r="V39" s="1544"/>
      <c r="W39" s="1544"/>
      <c r="X39" s="1544"/>
      <c r="Z39" s="1533"/>
      <c r="AA39" s="1533"/>
      <c r="AB39" s="1533"/>
      <c r="AC39" s="1533"/>
      <c r="AD39" s="1533"/>
      <c r="AE39" s="1533"/>
      <c r="AF39" s="1533"/>
      <c r="AG39" s="1533"/>
      <c r="AH39" s="1533"/>
      <c r="AI39" s="1533"/>
      <c r="AJ39" s="1533"/>
    </row>
    <row r="40" spans="1:36" s="1543" customFormat="1" ht="12" customHeight="1" x14ac:dyDescent="0.2">
      <c r="A40" s="1113" t="s">
        <v>66</v>
      </c>
      <c r="B40" s="1539">
        <v>18304</v>
      </c>
      <c r="C40" s="1348">
        <v>3452</v>
      </c>
      <c r="D40" s="1256">
        <v>6</v>
      </c>
      <c r="E40" s="1256">
        <v>16</v>
      </c>
      <c r="F40" s="1540">
        <v>1570</v>
      </c>
      <c r="G40" s="1541">
        <v>5050</v>
      </c>
      <c r="H40" s="1331">
        <v>766</v>
      </c>
      <c r="I40" s="1256">
        <v>4035</v>
      </c>
      <c r="J40" s="1331">
        <v>1686</v>
      </c>
      <c r="K40" s="1540">
        <v>435</v>
      </c>
      <c r="L40" s="1542">
        <v>1310</v>
      </c>
      <c r="N40" s="1532"/>
      <c r="O40" s="1544"/>
      <c r="P40" s="1544"/>
      <c r="Q40" s="1544"/>
      <c r="R40" s="1544"/>
      <c r="S40" s="1544"/>
      <c r="T40" s="1544"/>
      <c r="U40" s="1544"/>
      <c r="V40" s="1544"/>
      <c r="W40" s="1544"/>
      <c r="X40" s="1544"/>
      <c r="Z40" s="1533"/>
      <c r="AA40" s="1533"/>
      <c r="AB40" s="1533"/>
      <c r="AC40" s="1533"/>
      <c r="AD40" s="1533"/>
      <c r="AE40" s="1533"/>
      <c r="AF40" s="1533"/>
      <c r="AG40" s="1533"/>
      <c r="AH40" s="1533"/>
      <c r="AI40" s="1533"/>
      <c r="AJ40" s="1533"/>
    </row>
    <row r="41" spans="1:36" s="1543" customFormat="1" ht="12" customHeight="1" x14ac:dyDescent="0.2">
      <c r="A41" s="1261" t="s">
        <v>253</v>
      </c>
      <c r="B41" s="1548">
        <v>150831</v>
      </c>
      <c r="C41" s="1354">
        <v>46976</v>
      </c>
      <c r="D41" s="1262">
        <v>97</v>
      </c>
      <c r="E41" s="1262">
        <v>381</v>
      </c>
      <c r="F41" s="1549">
        <v>17181</v>
      </c>
      <c r="G41" s="1550">
        <v>30244</v>
      </c>
      <c r="H41" s="1332">
        <v>3269</v>
      </c>
      <c r="I41" s="1262">
        <v>34768</v>
      </c>
      <c r="J41" s="1332">
        <v>5734</v>
      </c>
      <c r="K41" s="1549">
        <v>1823</v>
      </c>
      <c r="L41" s="1551">
        <v>10836</v>
      </c>
      <c r="N41" s="1532"/>
      <c r="O41" s="1544"/>
      <c r="P41" s="1544"/>
      <c r="Q41" s="1544"/>
      <c r="R41" s="1544"/>
      <c r="S41" s="1544"/>
      <c r="T41" s="1544"/>
      <c r="U41" s="1544"/>
      <c r="V41" s="1544"/>
      <c r="W41" s="1544"/>
      <c r="X41" s="1544"/>
      <c r="Z41" s="1533"/>
      <c r="AA41" s="1533"/>
      <c r="AB41" s="1533"/>
      <c r="AC41" s="1533"/>
      <c r="AD41" s="1533"/>
      <c r="AE41" s="1533"/>
      <c r="AF41" s="1533"/>
      <c r="AG41" s="1533"/>
      <c r="AH41" s="1533"/>
      <c r="AI41" s="1533"/>
      <c r="AJ41" s="1533"/>
    </row>
    <row r="42" spans="1:36" s="1543" customFormat="1" ht="14.25" customHeight="1" x14ac:dyDescent="0.2">
      <c r="A42" s="1037" t="s">
        <v>68</v>
      </c>
      <c r="B42" s="1552">
        <v>380247</v>
      </c>
      <c r="C42" s="1359">
        <v>84509</v>
      </c>
      <c r="D42" s="1356">
        <v>210</v>
      </c>
      <c r="E42" s="1356">
        <v>586</v>
      </c>
      <c r="F42" s="1553">
        <v>36339</v>
      </c>
      <c r="G42" s="1554">
        <v>107094</v>
      </c>
      <c r="H42" s="1555">
        <v>10466</v>
      </c>
      <c r="I42" s="1356">
        <v>80188</v>
      </c>
      <c r="J42" s="1555">
        <v>26696</v>
      </c>
      <c r="K42" s="1553">
        <v>6056</v>
      </c>
      <c r="L42" s="1556">
        <v>28899</v>
      </c>
      <c r="N42" s="1532"/>
      <c r="O42" s="1544"/>
      <c r="P42" s="1544"/>
      <c r="Q42" s="1544"/>
      <c r="R42" s="1544"/>
      <c r="S42" s="1544"/>
      <c r="T42" s="1544"/>
      <c r="U42" s="1544"/>
      <c r="V42" s="1544"/>
      <c r="W42" s="1544"/>
      <c r="X42" s="1544"/>
      <c r="Z42" s="1533"/>
      <c r="AA42" s="1533"/>
      <c r="AB42" s="1533"/>
      <c r="AC42" s="1533"/>
      <c r="AD42" s="1533"/>
      <c r="AE42" s="1533"/>
      <c r="AF42" s="1533"/>
      <c r="AG42" s="1533"/>
      <c r="AH42" s="1533"/>
      <c r="AI42" s="1533"/>
      <c r="AJ42" s="1533"/>
    </row>
    <row r="43" spans="1:36" s="1543" customFormat="1" ht="13.5" customHeight="1" x14ac:dyDescent="0.2">
      <c r="A43" s="1113" t="s">
        <v>69</v>
      </c>
      <c r="B43" s="1539">
        <v>16508</v>
      </c>
      <c r="C43" s="1348">
        <v>3883</v>
      </c>
      <c r="D43" s="1256">
        <v>5</v>
      </c>
      <c r="E43" s="1256">
        <v>8</v>
      </c>
      <c r="F43" s="1540">
        <v>974</v>
      </c>
      <c r="G43" s="1541">
        <v>5979</v>
      </c>
      <c r="H43" s="1331">
        <v>373</v>
      </c>
      <c r="I43" s="1256">
        <v>3282</v>
      </c>
      <c r="J43" s="1331">
        <v>1096</v>
      </c>
      <c r="K43" s="1540">
        <v>201</v>
      </c>
      <c r="L43" s="1542">
        <v>720</v>
      </c>
      <c r="N43" s="1532"/>
      <c r="O43" s="1544"/>
      <c r="P43" s="1544"/>
      <c r="Q43" s="1544"/>
      <c r="R43" s="1544"/>
      <c r="S43" s="1544"/>
      <c r="T43" s="1544"/>
      <c r="U43" s="1544"/>
      <c r="V43" s="1544"/>
      <c r="W43" s="1544"/>
      <c r="X43" s="1544"/>
      <c r="Z43" s="1533"/>
      <c r="AA43" s="1533"/>
      <c r="AB43" s="1533"/>
      <c r="AC43" s="1533"/>
      <c r="AD43" s="1533"/>
      <c r="AE43" s="1533"/>
      <c r="AF43" s="1533"/>
      <c r="AG43" s="1533"/>
      <c r="AH43" s="1533"/>
      <c r="AI43" s="1533"/>
      <c r="AJ43" s="1533"/>
    </row>
    <row r="44" spans="1:36" s="1543" customFormat="1" ht="13.5" customHeight="1" x14ac:dyDescent="0.2">
      <c r="A44" s="1113" t="s">
        <v>70</v>
      </c>
      <c r="B44" s="1539">
        <v>9384</v>
      </c>
      <c r="C44" s="1348">
        <v>2870</v>
      </c>
      <c r="D44" s="1256">
        <v>11</v>
      </c>
      <c r="E44" s="1256">
        <v>12</v>
      </c>
      <c r="F44" s="1540">
        <v>1058</v>
      </c>
      <c r="G44" s="1541">
        <v>2100</v>
      </c>
      <c r="H44" s="1331">
        <v>164</v>
      </c>
      <c r="I44" s="1256">
        <v>1713</v>
      </c>
      <c r="J44" s="1331">
        <v>634</v>
      </c>
      <c r="K44" s="1540">
        <v>140</v>
      </c>
      <c r="L44" s="1542">
        <v>705</v>
      </c>
      <c r="N44" s="1532"/>
      <c r="O44" s="1544"/>
      <c r="P44" s="1544"/>
      <c r="Q44" s="1544"/>
      <c r="R44" s="1544"/>
      <c r="S44" s="1544"/>
      <c r="T44" s="1544"/>
      <c r="U44" s="1544"/>
      <c r="V44" s="1544"/>
      <c r="W44" s="1544"/>
      <c r="X44" s="1544"/>
      <c r="Z44" s="1533"/>
      <c r="AA44" s="1533"/>
      <c r="AB44" s="1533"/>
      <c r="AC44" s="1533"/>
      <c r="AD44" s="1533"/>
      <c r="AE44" s="1533"/>
      <c r="AF44" s="1533"/>
      <c r="AG44" s="1533"/>
      <c r="AH44" s="1533"/>
      <c r="AI44" s="1533"/>
      <c r="AJ44" s="1533"/>
    </row>
    <row r="45" spans="1:36" s="1543" customFormat="1" ht="13.5" customHeight="1" x14ac:dyDescent="0.2">
      <c r="A45" s="1113" t="s">
        <v>71</v>
      </c>
      <c r="B45" s="1539">
        <v>41514</v>
      </c>
      <c r="C45" s="1348">
        <v>10351</v>
      </c>
      <c r="D45" s="1256">
        <v>28</v>
      </c>
      <c r="E45" s="1256">
        <v>68</v>
      </c>
      <c r="F45" s="1540">
        <v>3659</v>
      </c>
      <c r="G45" s="1541">
        <v>11207</v>
      </c>
      <c r="H45" s="1331">
        <v>1393</v>
      </c>
      <c r="I45" s="1256">
        <v>9821</v>
      </c>
      <c r="J45" s="1331">
        <v>2852</v>
      </c>
      <c r="K45" s="1540">
        <v>383</v>
      </c>
      <c r="L45" s="1542">
        <v>1848</v>
      </c>
      <c r="N45" s="1532"/>
      <c r="O45" s="1544"/>
      <c r="P45" s="1544"/>
      <c r="Q45" s="1544"/>
      <c r="R45" s="1544"/>
      <c r="S45" s="1544"/>
      <c r="T45" s="1544"/>
      <c r="U45" s="1544"/>
      <c r="V45" s="1544"/>
      <c r="W45" s="1544"/>
      <c r="X45" s="1544"/>
      <c r="Z45" s="1533"/>
      <c r="AA45" s="1533"/>
      <c r="AB45" s="1533"/>
      <c r="AC45" s="1533"/>
      <c r="AD45" s="1533"/>
      <c r="AE45" s="1533"/>
      <c r="AF45" s="1533"/>
      <c r="AG45" s="1533"/>
      <c r="AH45" s="1533"/>
      <c r="AI45" s="1533"/>
      <c r="AJ45" s="1533"/>
    </row>
    <row r="46" spans="1:36" s="1543" customFormat="1" ht="13.5" customHeight="1" x14ac:dyDescent="0.2">
      <c r="A46" s="1113" t="s">
        <v>72</v>
      </c>
      <c r="B46" s="1539">
        <v>129787</v>
      </c>
      <c r="C46" s="1348">
        <v>31308</v>
      </c>
      <c r="D46" s="1256">
        <v>50</v>
      </c>
      <c r="E46" s="1256">
        <v>239</v>
      </c>
      <c r="F46" s="1540">
        <v>12029</v>
      </c>
      <c r="G46" s="1541">
        <v>40235</v>
      </c>
      <c r="H46" s="1331">
        <v>3077</v>
      </c>
      <c r="I46" s="1256">
        <v>24640</v>
      </c>
      <c r="J46" s="1331">
        <v>8272</v>
      </c>
      <c r="K46" s="1540">
        <v>2255</v>
      </c>
      <c r="L46" s="1542">
        <v>7971</v>
      </c>
      <c r="N46" s="1532"/>
      <c r="O46" s="1544"/>
      <c r="P46" s="1544"/>
      <c r="Q46" s="1544"/>
      <c r="R46" s="1544"/>
      <c r="S46" s="1544"/>
      <c r="T46" s="1544"/>
      <c r="U46" s="1544"/>
      <c r="V46" s="1544"/>
      <c r="W46" s="1544"/>
      <c r="X46" s="1544"/>
      <c r="Z46" s="1533"/>
      <c r="AA46" s="1533"/>
      <c r="AB46" s="1533"/>
      <c r="AC46" s="1533"/>
      <c r="AD46" s="1533"/>
      <c r="AE46" s="1533"/>
      <c r="AF46" s="1533"/>
      <c r="AG46" s="1533"/>
      <c r="AH46" s="1533"/>
      <c r="AI46" s="1533"/>
      <c r="AJ46" s="1533"/>
    </row>
    <row r="47" spans="1:36" s="1543" customFormat="1" ht="13.5" customHeight="1" x14ac:dyDescent="0.2">
      <c r="A47" s="1113" t="s">
        <v>73</v>
      </c>
      <c r="B47" s="1539">
        <v>14336</v>
      </c>
      <c r="C47" s="1348">
        <v>2595</v>
      </c>
      <c r="D47" s="1256">
        <v>4</v>
      </c>
      <c r="E47" s="1256">
        <v>5</v>
      </c>
      <c r="F47" s="1540">
        <v>996</v>
      </c>
      <c r="G47" s="1541">
        <v>5180</v>
      </c>
      <c r="H47" s="1331">
        <v>667</v>
      </c>
      <c r="I47" s="1256">
        <v>2623</v>
      </c>
      <c r="J47" s="1331">
        <v>1109</v>
      </c>
      <c r="K47" s="1540">
        <v>240</v>
      </c>
      <c r="L47" s="1542">
        <v>926</v>
      </c>
      <c r="N47" s="1532"/>
      <c r="O47" s="1544"/>
      <c r="P47" s="1544"/>
      <c r="Q47" s="1544"/>
      <c r="R47" s="1544"/>
      <c r="S47" s="1544"/>
      <c r="T47" s="1544"/>
      <c r="U47" s="1544"/>
      <c r="V47" s="1544"/>
      <c r="W47" s="1544"/>
      <c r="X47" s="1544"/>
      <c r="Z47" s="1533"/>
      <c r="AA47" s="1533"/>
      <c r="AB47" s="1533"/>
      <c r="AC47" s="1533"/>
      <c r="AD47" s="1533"/>
      <c r="AE47" s="1533"/>
      <c r="AF47" s="1533"/>
      <c r="AG47" s="1533"/>
      <c r="AH47" s="1533"/>
      <c r="AI47" s="1533"/>
      <c r="AJ47" s="1533"/>
    </row>
    <row r="48" spans="1:36" s="1543" customFormat="1" ht="13.5" customHeight="1" x14ac:dyDescent="0.2">
      <c r="A48" s="1113" t="s">
        <v>74</v>
      </c>
      <c r="B48" s="1539">
        <v>48311</v>
      </c>
      <c r="C48" s="1348">
        <v>6898</v>
      </c>
      <c r="D48" s="1256">
        <v>20</v>
      </c>
      <c r="E48" s="1256">
        <v>55</v>
      </c>
      <c r="F48" s="1540">
        <v>3613</v>
      </c>
      <c r="G48" s="1541">
        <v>12098</v>
      </c>
      <c r="H48" s="1331">
        <v>1183</v>
      </c>
      <c r="I48" s="1256">
        <v>12648</v>
      </c>
      <c r="J48" s="1331">
        <v>4272</v>
      </c>
      <c r="K48" s="1540">
        <v>871</v>
      </c>
      <c r="L48" s="1542">
        <v>6728</v>
      </c>
      <c r="N48" s="1532"/>
      <c r="O48" s="1544"/>
      <c r="P48" s="1544"/>
      <c r="Q48" s="1544"/>
      <c r="R48" s="1544"/>
      <c r="S48" s="1544"/>
      <c r="T48" s="1544"/>
      <c r="U48" s="1544"/>
      <c r="V48" s="1544"/>
      <c r="W48" s="1544"/>
      <c r="X48" s="1544"/>
      <c r="Z48" s="1533"/>
      <c r="AA48" s="1533"/>
      <c r="AB48" s="1533"/>
      <c r="AC48" s="1533"/>
      <c r="AD48" s="1533"/>
      <c r="AE48" s="1533"/>
      <c r="AF48" s="1533"/>
      <c r="AG48" s="1533"/>
      <c r="AH48" s="1533"/>
      <c r="AI48" s="1533"/>
      <c r="AJ48" s="1533"/>
    </row>
    <row r="49" spans="1:36" s="1543" customFormat="1" ht="13.5" customHeight="1" x14ac:dyDescent="0.2">
      <c r="A49" s="1113" t="s">
        <v>75</v>
      </c>
      <c r="B49" s="1539">
        <v>92095</v>
      </c>
      <c r="C49" s="1348">
        <v>17481</v>
      </c>
      <c r="D49" s="1256">
        <v>27</v>
      </c>
      <c r="E49" s="1256">
        <v>79</v>
      </c>
      <c r="F49" s="1540">
        <v>9429</v>
      </c>
      <c r="G49" s="1541">
        <v>23926</v>
      </c>
      <c r="H49" s="1331">
        <v>2964</v>
      </c>
      <c r="I49" s="1256">
        <v>21841</v>
      </c>
      <c r="J49" s="1331">
        <v>6928</v>
      </c>
      <c r="K49" s="1540">
        <v>1729</v>
      </c>
      <c r="L49" s="1542">
        <v>7797</v>
      </c>
      <c r="N49" s="1532"/>
      <c r="O49" s="1544"/>
      <c r="P49" s="1544"/>
      <c r="Q49" s="1544"/>
      <c r="R49" s="1544"/>
      <c r="S49" s="1544"/>
      <c r="T49" s="1544"/>
      <c r="U49" s="1544"/>
      <c r="V49" s="1544"/>
      <c r="W49" s="1544"/>
      <c r="X49" s="1544"/>
      <c r="Z49" s="1533"/>
      <c r="AA49" s="1533"/>
      <c r="AB49" s="1533"/>
      <c r="AC49" s="1533"/>
      <c r="AD49" s="1533"/>
      <c r="AE49" s="1533"/>
      <c r="AF49" s="1533"/>
      <c r="AG49" s="1533"/>
      <c r="AH49" s="1533"/>
      <c r="AI49" s="1533"/>
      <c r="AJ49" s="1533"/>
    </row>
    <row r="50" spans="1:36" s="1543" customFormat="1" ht="13.5" customHeight="1" x14ac:dyDescent="0.2">
      <c r="A50" s="1113" t="s">
        <v>202</v>
      </c>
      <c r="B50" s="1539">
        <v>28312</v>
      </c>
      <c r="C50" s="1348">
        <v>9123</v>
      </c>
      <c r="D50" s="1256">
        <v>65</v>
      </c>
      <c r="E50" s="1256">
        <v>120</v>
      </c>
      <c r="F50" s="1540">
        <v>4581</v>
      </c>
      <c r="G50" s="1541">
        <v>6369</v>
      </c>
      <c r="H50" s="1331">
        <v>645</v>
      </c>
      <c r="I50" s="1256">
        <v>3620</v>
      </c>
      <c r="J50" s="1331">
        <v>1533</v>
      </c>
      <c r="K50" s="1540">
        <v>237</v>
      </c>
      <c r="L50" s="1542">
        <v>2204</v>
      </c>
      <c r="N50" s="1532"/>
      <c r="O50" s="1544"/>
      <c r="P50" s="1544"/>
      <c r="Q50" s="1544"/>
      <c r="R50" s="1544"/>
      <c r="S50" s="1544"/>
      <c r="T50" s="1544"/>
      <c r="U50" s="1544"/>
      <c r="V50" s="1544"/>
      <c r="W50" s="1544"/>
      <c r="X50" s="1544"/>
      <c r="Z50" s="1533"/>
      <c r="AA50" s="1533"/>
      <c r="AB50" s="1533"/>
      <c r="AC50" s="1533"/>
      <c r="AD50" s="1533"/>
      <c r="AE50" s="1533"/>
      <c r="AF50" s="1533"/>
      <c r="AG50" s="1533"/>
      <c r="AH50" s="1533"/>
      <c r="AI50" s="1533"/>
      <c r="AJ50" s="1533"/>
    </row>
    <row r="51" spans="1:36" s="1543" customFormat="1" ht="24.75" customHeight="1" x14ac:dyDescent="0.2">
      <c r="A51" s="1043" t="s">
        <v>77</v>
      </c>
      <c r="B51" s="1534">
        <v>134393</v>
      </c>
      <c r="C51" s="1347">
        <v>22199</v>
      </c>
      <c r="D51" s="1344">
        <v>64</v>
      </c>
      <c r="E51" s="1344">
        <v>156</v>
      </c>
      <c r="F51" s="1535">
        <v>11181</v>
      </c>
      <c r="G51" s="1536">
        <v>25967</v>
      </c>
      <c r="H51" s="1537">
        <v>3487</v>
      </c>
      <c r="I51" s="1344">
        <v>36672</v>
      </c>
      <c r="J51" s="1537">
        <v>8657</v>
      </c>
      <c r="K51" s="1535">
        <v>2283</v>
      </c>
      <c r="L51" s="1538">
        <v>23947</v>
      </c>
      <c r="N51" s="1532"/>
      <c r="O51" s="1532"/>
      <c r="P51" s="1532"/>
      <c r="Q51" s="1532"/>
      <c r="R51" s="1532"/>
      <c r="S51" s="1532"/>
      <c r="T51" s="1532"/>
      <c r="U51" s="1532"/>
      <c r="V51" s="1532"/>
      <c r="W51" s="1532"/>
      <c r="X51" s="1532"/>
      <c r="Z51" s="1533"/>
      <c r="AA51" s="1533"/>
      <c r="AB51" s="1533"/>
      <c r="AC51" s="1533"/>
      <c r="AD51" s="1533"/>
      <c r="AE51" s="1533"/>
      <c r="AF51" s="1533"/>
      <c r="AG51" s="1533"/>
      <c r="AH51" s="1533"/>
      <c r="AI51" s="1533"/>
      <c r="AJ51" s="1533"/>
    </row>
    <row r="52" spans="1:36" s="1543" customFormat="1" ht="13.5" customHeight="1" x14ac:dyDescent="0.2">
      <c r="A52" s="1113" t="s">
        <v>78</v>
      </c>
      <c r="B52" s="1539">
        <v>35613</v>
      </c>
      <c r="C52" s="1348">
        <v>4973</v>
      </c>
      <c r="D52" s="1256">
        <v>7</v>
      </c>
      <c r="E52" s="1256">
        <v>18</v>
      </c>
      <c r="F52" s="1540">
        <v>1856</v>
      </c>
      <c r="G52" s="1541">
        <v>8006</v>
      </c>
      <c r="H52" s="1331">
        <v>741</v>
      </c>
      <c r="I52" s="1256">
        <v>10007</v>
      </c>
      <c r="J52" s="1331">
        <v>1189</v>
      </c>
      <c r="K52" s="1540">
        <v>318</v>
      </c>
      <c r="L52" s="1542">
        <v>8523</v>
      </c>
      <c r="N52" s="1532"/>
      <c r="O52" s="1544"/>
      <c r="P52" s="1544"/>
      <c r="Q52" s="1544"/>
      <c r="R52" s="1544"/>
      <c r="S52" s="1544"/>
      <c r="T52" s="1544"/>
      <c r="U52" s="1544"/>
      <c r="V52" s="1544"/>
      <c r="W52" s="1544"/>
      <c r="X52" s="1544"/>
      <c r="Z52" s="1533"/>
      <c r="AA52" s="1533"/>
      <c r="AB52" s="1533"/>
      <c r="AC52" s="1533"/>
      <c r="AD52" s="1533"/>
      <c r="AE52" s="1533"/>
      <c r="AF52" s="1533"/>
      <c r="AG52" s="1533"/>
      <c r="AH52" s="1533"/>
      <c r="AI52" s="1533"/>
      <c r="AJ52" s="1533"/>
    </row>
    <row r="53" spans="1:36" s="1543" customFormat="1" ht="13.5" customHeight="1" x14ac:dyDescent="0.2">
      <c r="A53" s="1113" t="s">
        <v>79</v>
      </c>
      <c r="B53" s="1539">
        <v>6247</v>
      </c>
      <c r="C53" s="1348">
        <v>1607</v>
      </c>
      <c r="D53" s="1256">
        <v>3</v>
      </c>
      <c r="E53" s="1256">
        <v>5</v>
      </c>
      <c r="F53" s="1540">
        <v>735</v>
      </c>
      <c r="G53" s="1541">
        <v>643</v>
      </c>
      <c r="H53" s="1331">
        <v>186</v>
      </c>
      <c r="I53" s="1256">
        <v>2534</v>
      </c>
      <c r="J53" s="1331">
        <v>191</v>
      </c>
      <c r="K53" s="1540">
        <v>53</v>
      </c>
      <c r="L53" s="1542">
        <v>298</v>
      </c>
      <c r="N53" s="1532"/>
      <c r="O53" s="1544"/>
      <c r="P53" s="1544"/>
      <c r="Q53" s="1544"/>
      <c r="R53" s="1544"/>
      <c r="S53" s="1544"/>
      <c r="T53" s="1544"/>
      <c r="U53" s="1544"/>
      <c r="V53" s="1544"/>
      <c r="W53" s="1544"/>
      <c r="X53" s="1544"/>
      <c r="Z53" s="1533"/>
      <c r="AA53" s="1533"/>
      <c r="AB53" s="1533"/>
      <c r="AC53" s="1533"/>
      <c r="AD53" s="1533"/>
      <c r="AE53" s="1533"/>
      <c r="AF53" s="1533"/>
      <c r="AG53" s="1533"/>
      <c r="AH53" s="1533"/>
      <c r="AI53" s="1533"/>
      <c r="AJ53" s="1533"/>
    </row>
    <row r="54" spans="1:36" s="1543" customFormat="1" ht="13.5" customHeight="1" x14ac:dyDescent="0.2">
      <c r="A54" s="1113" t="s">
        <v>80</v>
      </c>
      <c r="B54" s="1539">
        <v>9119</v>
      </c>
      <c r="C54" s="1348">
        <v>1567</v>
      </c>
      <c r="D54" s="1256">
        <v>3</v>
      </c>
      <c r="E54" s="1256">
        <v>12</v>
      </c>
      <c r="F54" s="1540">
        <v>504</v>
      </c>
      <c r="G54" s="1541">
        <v>1796</v>
      </c>
      <c r="H54" s="1331">
        <v>116</v>
      </c>
      <c r="I54" s="1256">
        <v>1844</v>
      </c>
      <c r="J54" s="1331">
        <v>519</v>
      </c>
      <c r="K54" s="1540">
        <v>178</v>
      </c>
      <c r="L54" s="1542">
        <v>2595</v>
      </c>
      <c r="N54" s="1532"/>
      <c r="O54" s="1544"/>
      <c r="P54" s="1544"/>
      <c r="Q54" s="1544"/>
      <c r="R54" s="1544"/>
      <c r="S54" s="1544"/>
      <c r="T54" s="1544"/>
      <c r="U54" s="1544"/>
      <c r="V54" s="1544"/>
      <c r="W54" s="1544"/>
      <c r="X54" s="1544"/>
      <c r="Z54" s="1533"/>
      <c r="AA54" s="1533"/>
      <c r="AB54" s="1533"/>
      <c r="AC54" s="1533"/>
      <c r="AD54" s="1533"/>
      <c r="AE54" s="1533"/>
      <c r="AF54" s="1533"/>
      <c r="AG54" s="1533"/>
      <c r="AH54" s="1533"/>
      <c r="AI54" s="1533"/>
      <c r="AJ54" s="1533"/>
    </row>
    <row r="55" spans="1:36" s="1543" customFormat="1" ht="13.5" customHeight="1" x14ac:dyDescent="0.2">
      <c r="A55" s="1113" t="s">
        <v>81</v>
      </c>
      <c r="B55" s="1539">
        <v>8973</v>
      </c>
      <c r="C55" s="1348">
        <v>1872</v>
      </c>
      <c r="D55" s="1256">
        <v>11</v>
      </c>
      <c r="E55" s="1256">
        <v>7</v>
      </c>
      <c r="F55" s="1540">
        <v>1451</v>
      </c>
      <c r="G55" s="1541">
        <v>1901</v>
      </c>
      <c r="H55" s="1331">
        <v>113</v>
      </c>
      <c r="I55" s="1256">
        <v>2138</v>
      </c>
      <c r="J55" s="1331">
        <v>405</v>
      </c>
      <c r="K55" s="1540">
        <v>83</v>
      </c>
      <c r="L55" s="1542">
        <v>1010</v>
      </c>
      <c r="N55" s="1532"/>
      <c r="O55" s="1544"/>
      <c r="P55" s="1544"/>
      <c r="Q55" s="1544"/>
      <c r="R55" s="1544"/>
      <c r="S55" s="1544"/>
      <c r="T55" s="1544"/>
      <c r="U55" s="1544"/>
      <c r="V55" s="1544"/>
      <c r="W55" s="1544"/>
      <c r="X55" s="1544"/>
      <c r="Z55" s="1533"/>
      <c r="AA55" s="1533"/>
      <c r="AB55" s="1533"/>
      <c r="AC55" s="1533"/>
      <c r="AD55" s="1533"/>
      <c r="AE55" s="1533"/>
      <c r="AF55" s="1533"/>
      <c r="AG55" s="1533"/>
      <c r="AH55" s="1533"/>
      <c r="AI55" s="1533"/>
      <c r="AJ55" s="1533"/>
    </row>
    <row r="56" spans="1:36" s="1543" customFormat="1" ht="13.5" customHeight="1" x14ac:dyDescent="0.2">
      <c r="A56" s="1113" t="s">
        <v>82</v>
      </c>
      <c r="B56" s="1539">
        <v>6185</v>
      </c>
      <c r="C56" s="1348">
        <v>1478</v>
      </c>
      <c r="D56" s="1256">
        <v>0</v>
      </c>
      <c r="E56" s="1256">
        <v>7</v>
      </c>
      <c r="F56" s="1540">
        <v>562</v>
      </c>
      <c r="G56" s="1541">
        <v>870</v>
      </c>
      <c r="H56" s="1331">
        <v>164</v>
      </c>
      <c r="I56" s="1256">
        <v>1934</v>
      </c>
      <c r="J56" s="1331">
        <v>186</v>
      </c>
      <c r="K56" s="1540">
        <v>45</v>
      </c>
      <c r="L56" s="1542">
        <v>946</v>
      </c>
      <c r="N56" s="1532"/>
      <c r="O56" s="1544"/>
      <c r="P56" s="1544"/>
      <c r="Q56" s="1544"/>
      <c r="R56" s="1544"/>
      <c r="S56" s="1544"/>
      <c r="T56" s="1544"/>
      <c r="U56" s="1544"/>
      <c r="V56" s="1544"/>
      <c r="W56" s="1544"/>
      <c r="X56" s="1544"/>
      <c r="Z56" s="1533"/>
      <c r="AA56" s="1533"/>
      <c r="AB56" s="1533"/>
      <c r="AC56" s="1533"/>
      <c r="AD56" s="1533"/>
      <c r="AE56" s="1533"/>
      <c r="AF56" s="1533"/>
      <c r="AG56" s="1533"/>
      <c r="AH56" s="1533"/>
      <c r="AI56" s="1533"/>
      <c r="AJ56" s="1533"/>
    </row>
    <row r="57" spans="1:36" s="1543" customFormat="1" ht="13.5" customHeight="1" x14ac:dyDescent="0.2">
      <c r="A57" s="1113" t="s">
        <v>83</v>
      </c>
      <c r="B57" s="1539">
        <v>12274</v>
      </c>
      <c r="C57" s="1348">
        <v>1694</v>
      </c>
      <c r="D57" s="1256">
        <v>3</v>
      </c>
      <c r="E57" s="1256">
        <v>14</v>
      </c>
      <c r="F57" s="1540">
        <v>1041</v>
      </c>
      <c r="G57" s="1541">
        <v>1557</v>
      </c>
      <c r="H57" s="1331">
        <v>262</v>
      </c>
      <c r="I57" s="1256">
        <v>5630</v>
      </c>
      <c r="J57" s="1331">
        <v>912</v>
      </c>
      <c r="K57" s="1540">
        <v>156</v>
      </c>
      <c r="L57" s="1542">
        <v>1022</v>
      </c>
      <c r="N57" s="1532"/>
      <c r="O57" s="1544"/>
      <c r="P57" s="1544"/>
      <c r="Q57" s="1544"/>
      <c r="R57" s="1544"/>
      <c r="S57" s="1544"/>
      <c r="T57" s="1544"/>
      <c r="U57" s="1544"/>
      <c r="V57" s="1544"/>
      <c r="W57" s="1544"/>
      <c r="X57" s="1544"/>
      <c r="Z57" s="1533"/>
      <c r="AA57" s="1533"/>
      <c r="AB57" s="1533"/>
      <c r="AC57" s="1533"/>
      <c r="AD57" s="1533"/>
      <c r="AE57" s="1533"/>
      <c r="AF57" s="1533"/>
      <c r="AG57" s="1533"/>
      <c r="AH57" s="1533"/>
      <c r="AI57" s="1533"/>
      <c r="AJ57" s="1533"/>
    </row>
    <row r="58" spans="1:36" s="1543" customFormat="1" ht="12.75" customHeight="1" x14ac:dyDescent="0.2">
      <c r="A58" s="1113" t="s">
        <v>84</v>
      </c>
      <c r="B58" s="1539">
        <v>55982</v>
      </c>
      <c r="C58" s="1348">
        <v>9008</v>
      </c>
      <c r="D58" s="1256">
        <v>37</v>
      </c>
      <c r="E58" s="1256">
        <v>93</v>
      </c>
      <c r="F58" s="1540">
        <v>5032</v>
      </c>
      <c r="G58" s="1541">
        <v>11194</v>
      </c>
      <c r="H58" s="1331">
        <v>1905</v>
      </c>
      <c r="I58" s="1256">
        <v>12585</v>
      </c>
      <c r="J58" s="1331">
        <v>5255</v>
      </c>
      <c r="K58" s="1540">
        <v>1450</v>
      </c>
      <c r="L58" s="1542">
        <v>9553</v>
      </c>
      <c r="N58" s="1532"/>
      <c r="O58" s="1544"/>
      <c r="P58" s="1544"/>
      <c r="Q58" s="1544"/>
      <c r="R58" s="1544"/>
      <c r="S58" s="1544"/>
      <c r="T58" s="1544"/>
      <c r="U58" s="1544"/>
      <c r="V58" s="1544"/>
      <c r="W58" s="1544"/>
      <c r="X58" s="1544"/>
      <c r="Z58" s="1533"/>
      <c r="AA58" s="1533"/>
      <c r="AB58" s="1533"/>
      <c r="AC58" s="1533"/>
      <c r="AD58" s="1533"/>
      <c r="AE58" s="1533"/>
      <c r="AF58" s="1533"/>
      <c r="AG58" s="1533"/>
      <c r="AH58" s="1533"/>
      <c r="AI58" s="1533"/>
      <c r="AJ58" s="1533"/>
    </row>
    <row r="59" spans="1:36" s="1543" customFormat="1" ht="13.5" customHeight="1" x14ac:dyDescent="0.2">
      <c r="A59" s="1005" t="s">
        <v>85</v>
      </c>
      <c r="B59" s="1534">
        <v>590631</v>
      </c>
      <c r="C59" s="1347">
        <v>100013</v>
      </c>
      <c r="D59" s="1344">
        <v>211</v>
      </c>
      <c r="E59" s="1344">
        <v>726</v>
      </c>
      <c r="F59" s="1535">
        <v>49825</v>
      </c>
      <c r="G59" s="1536">
        <v>152001</v>
      </c>
      <c r="H59" s="1537">
        <v>19649</v>
      </c>
      <c r="I59" s="1344">
        <v>134816</v>
      </c>
      <c r="J59" s="1537">
        <v>62841</v>
      </c>
      <c r="K59" s="1535">
        <v>11890</v>
      </c>
      <c r="L59" s="1538">
        <v>59596</v>
      </c>
      <c r="N59" s="1532"/>
      <c r="O59" s="1532"/>
      <c r="P59" s="1532"/>
      <c r="Q59" s="1532"/>
      <c r="R59" s="1532"/>
      <c r="S59" s="1532"/>
      <c r="T59" s="1532"/>
      <c r="U59" s="1532"/>
      <c r="V59" s="1532"/>
      <c r="W59" s="1532"/>
      <c r="X59" s="1532"/>
      <c r="Z59" s="1533"/>
      <c r="AA59" s="1533"/>
      <c r="AB59" s="1533"/>
      <c r="AC59" s="1533"/>
      <c r="AD59" s="1533"/>
      <c r="AE59" s="1533"/>
      <c r="AF59" s="1533"/>
      <c r="AG59" s="1533"/>
      <c r="AH59" s="1533"/>
      <c r="AI59" s="1533"/>
      <c r="AJ59" s="1533"/>
    </row>
    <row r="60" spans="1:36" s="1543" customFormat="1" ht="13.5" customHeight="1" x14ac:dyDescent="0.2">
      <c r="A60" s="1113" t="s">
        <v>86</v>
      </c>
      <c r="B60" s="1539">
        <v>112895</v>
      </c>
      <c r="C60" s="1348">
        <v>17850</v>
      </c>
      <c r="D60" s="1256">
        <v>51</v>
      </c>
      <c r="E60" s="1256">
        <v>137</v>
      </c>
      <c r="F60" s="1540">
        <v>10711</v>
      </c>
      <c r="G60" s="1541">
        <v>27704</v>
      </c>
      <c r="H60" s="1331">
        <v>4504</v>
      </c>
      <c r="I60" s="1256">
        <v>24982</v>
      </c>
      <c r="J60" s="1331">
        <v>12350</v>
      </c>
      <c r="K60" s="1540">
        <v>1763</v>
      </c>
      <c r="L60" s="1542">
        <v>13031</v>
      </c>
      <c r="N60" s="1532"/>
      <c r="O60" s="1544"/>
      <c r="P60" s="1544"/>
      <c r="Q60" s="1544"/>
      <c r="R60" s="1544"/>
      <c r="S60" s="1544"/>
      <c r="T60" s="1544"/>
      <c r="U60" s="1544"/>
      <c r="V60" s="1544"/>
      <c r="W60" s="1544"/>
      <c r="X60" s="1544"/>
      <c r="Z60" s="1533"/>
      <c r="AA60" s="1533"/>
      <c r="AB60" s="1533"/>
      <c r="AC60" s="1533"/>
      <c r="AD60" s="1533"/>
      <c r="AE60" s="1533"/>
      <c r="AF60" s="1533"/>
      <c r="AG60" s="1533"/>
      <c r="AH60" s="1533"/>
      <c r="AI60" s="1533"/>
      <c r="AJ60" s="1533"/>
    </row>
    <row r="61" spans="1:36" s="1543" customFormat="1" ht="13.5" customHeight="1" x14ac:dyDescent="0.2">
      <c r="A61" s="1113" t="s">
        <v>255</v>
      </c>
      <c r="B61" s="1539">
        <v>15475</v>
      </c>
      <c r="C61" s="1348">
        <v>2881</v>
      </c>
      <c r="D61" s="1256">
        <v>3</v>
      </c>
      <c r="E61" s="1256">
        <v>17</v>
      </c>
      <c r="F61" s="1540">
        <v>1663</v>
      </c>
      <c r="G61" s="1541">
        <v>4271</v>
      </c>
      <c r="H61" s="1331">
        <v>430</v>
      </c>
      <c r="I61" s="1256">
        <v>2495</v>
      </c>
      <c r="J61" s="1331">
        <v>1089</v>
      </c>
      <c r="K61" s="1540">
        <v>186</v>
      </c>
      <c r="L61" s="1542">
        <v>2460</v>
      </c>
      <c r="N61" s="1532"/>
      <c r="O61" s="1544"/>
      <c r="P61" s="1544"/>
      <c r="Q61" s="1544"/>
      <c r="R61" s="1544"/>
      <c r="S61" s="1544"/>
      <c r="T61" s="1544"/>
      <c r="U61" s="1544"/>
      <c r="V61" s="1544"/>
      <c r="W61" s="1544"/>
      <c r="X61" s="1544"/>
      <c r="Z61" s="1533"/>
      <c r="AA61" s="1533"/>
      <c r="AB61" s="1533"/>
      <c r="AC61" s="1533"/>
      <c r="AD61" s="1533"/>
      <c r="AE61" s="1533"/>
      <c r="AF61" s="1533"/>
      <c r="AG61" s="1533"/>
      <c r="AH61" s="1533"/>
      <c r="AI61" s="1533"/>
      <c r="AJ61" s="1533"/>
    </row>
    <row r="62" spans="1:36" s="1543" customFormat="1" ht="13.5" customHeight="1" x14ac:dyDescent="0.2">
      <c r="A62" s="1113" t="s">
        <v>88</v>
      </c>
      <c r="B62" s="1539">
        <v>17291</v>
      </c>
      <c r="C62" s="1348">
        <v>2845</v>
      </c>
      <c r="D62" s="1256">
        <v>3</v>
      </c>
      <c r="E62" s="1256">
        <v>12</v>
      </c>
      <c r="F62" s="1540">
        <v>1243</v>
      </c>
      <c r="G62" s="1541">
        <v>3612</v>
      </c>
      <c r="H62" s="1331">
        <v>282</v>
      </c>
      <c r="I62" s="1256">
        <v>4774</v>
      </c>
      <c r="J62" s="1331">
        <v>864</v>
      </c>
      <c r="K62" s="1540">
        <v>100</v>
      </c>
      <c r="L62" s="1542">
        <v>3571</v>
      </c>
      <c r="N62" s="1532"/>
      <c r="O62" s="1544"/>
      <c r="P62" s="1544"/>
      <c r="Q62" s="1544"/>
      <c r="R62" s="1544"/>
      <c r="S62" s="1544"/>
      <c r="T62" s="1544"/>
      <c r="U62" s="1544"/>
      <c r="V62" s="1544"/>
      <c r="W62" s="1544"/>
      <c r="X62" s="1544"/>
      <c r="Z62" s="1533"/>
      <c r="AA62" s="1533"/>
      <c r="AB62" s="1533"/>
      <c r="AC62" s="1533"/>
      <c r="AD62" s="1533"/>
      <c r="AE62" s="1533"/>
      <c r="AF62" s="1533"/>
      <c r="AG62" s="1533"/>
      <c r="AH62" s="1533"/>
      <c r="AI62" s="1533"/>
      <c r="AJ62" s="1533"/>
    </row>
    <row r="63" spans="1:36" s="1543" customFormat="1" ht="13.5" customHeight="1" x14ac:dyDescent="0.2">
      <c r="A63" s="1113" t="s">
        <v>89</v>
      </c>
      <c r="B63" s="1539">
        <v>71216</v>
      </c>
      <c r="C63" s="1348">
        <v>15331</v>
      </c>
      <c r="D63" s="1256">
        <v>23</v>
      </c>
      <c r="E63" s="1256">
        <v>168</v>
      </c>
      <c r="F63" s="1540">
        <v>9343</v>
      </c>
      <c r="G63" s="1541">
        <v>16624</v>
      </c>
      <c r="H63" s="1331">
        <v>2080</v>
      </c>
      <c r="I63" s="1256">
        <v>13709</v>
      </c>
      <c r="J63" s="1331">
        <v>5757</v>
      </c>
      <c r="K63" s="1540">
        <v>1440</v>
      </c>
      <c r="L63" s="1542">
        <v>6932</v>
      </c>
      <c r="N63" s="1532"/>
      <c r="O63" s="1544"/>
      <c r="P63" s="1544"/>
      <c r="Q63" s="1544"/>
      <c r="R63" s="1544"/>
      <c r="S63" s="1544"/>
      <c r="T63" s="1544"/>
      <c r="U63" s="1544"/>
      <c r="V63" s="1544"/>
      <c r="W63" s="1544"/>
      <c r="X63" s="1544"/>
      <c r="Z63" s="1533"/>
      <c r="AA63" s="1533"/>
      <c r="AB63" s="1533"/>
      <c r="AC63" s="1533"/>
      <c r="AD63" s="1533"/>
      <c r="AE63" s="1533"/>
      <c r="AF63" s="1533"/>
      <c r="AG63" s="1533"/>
      <c r="AH63" s="1533"/>
      <c r="AI63" s="1533"/>
      <c r="AJ63" s="1533"/>
    </row>
    <row r="64" spans="1:36" s="1543" customFormat="1" ht="13.5" customHeight="1" x14ac:dyDescent="0.2">
      <c r="A64" s="1113" t="s">
        <v>90</v>
      </c>
      <c r="B64" s="1539">
        <v>33450</v>
      </c>
      <c r="C64" s="1348">
        <v>4480</v>
      </c>
      <c r="D64" s="1256">
        <v>14</v>
      </c>
      <c r="E64" s="1256">
        <v>19</v>
      </c>
      <c r="F64" s="1540">
        <v>2386</v>
      </c>
      <c r="G64" s="1541">
        <v>7508</v>
      </c>
      <c r="H64" s="1331">
        <v>836</v>
      </c>
      <c r="I64" s="1256">
        <v>8899</v>
      </c>
      <c r="J64" s="1331">
        <v>5600</v>
      </c>
      <c r="K64" s="1540">
        <v>558</v>
      </c>
      <c r="L64" s="1542">
        <v>3183</v>
      </c>
      <c r="N64" s="1532"/>
      <c r="O64" s="1544"/>
      <c r="P64" s="1544"/>
      <c r="Q64" s="1544"/>
      <c r="R64" s="1544"/>
      <c r="S64" s="1544"/>
      <c r="T64" s="1544"/>
      <c r="U64" s="1544"/>
      <c r="V64" s="1544"/>
      <c r="W64" s="1544"/>
      <c r="X64" s="1544"/>
      <c r="Z64" s="1533"/>
      <c r="AA64" s="1533"/>
      <c r="AB64" s="1533"/>
      <c r="AC64" s="1533"/>
      <c r="AD64" s="1533"/>
      <c r="AE64" s="1533"/>
      <c r="AF64" s="1533"/>
      <c r="AG64" s="1533"/>
      <c r="AH64" s="1533"/>
      <c r="AI64" s="1533"/>
      <c r="AJ64" s="1533"/>
    </row>
    <row r="65" spans="1:36" s="1543" customFormat="1" ht="13.5" customHeight="1" x14ac:dyDescent="0.2">
      <c r="A65" s="1113" t="s">
        <v>91</v>
      </c>
      <c r="B65" s="1539">
        <v>25633</v>
      </c>
      <c r="C65" s="1348">
        <v>4299</v>
      </c>
      <c r="D65" s="1256">
        <v>7</v>
      </c>
      <c r="E65" s="1256">
        <v>26</v>
      </c>
      <c r="F65" s="1540">
        <v>2251</v>
      </c>
      <c r="G65" s="1541">
        <v>7393</v>
      </c>
      <c r="H65" s="1331">
        <v>551</v>
      </c>
      <c r="I65" s="1256">
        <v>6681</v>
      </c>
      <c r="J65" s="1331">
        <v>2636</v>
      </c>
      <c r="K65" s="1540">
        <v>526</v>
      </c>
      <c r="L65" s="1542">
        <v>1296</v>
      </c>
      <c r="N65" s="1532"/>
      <c r="O65" s="1544"/>
      <c r="P65" s="1544"/>
      <c r="Q65" s="1544"/>
      <c r="R65" s="1544"/>
      <c r="S65" s="1544"/>
      <c r="T65" s="1544"/>
      <c r="U65" s="1544"/>
      <c r="V65" s="1544"/>
      <c r="W65" s="1544"/>
      <c r="X65" s="1544"/>
      <c r="Z65" s="1533"/>
      <c r="AA65" s="1533"/>
      <c r="AB65" s="1533"/>
      <c r="AC65" s="1533"/>
      <c r="AD65" s="1533"/>
      <c r="AE65" s="1533"/>
      <c r="AF65" s="1533"/>
      <c r="AG65" s="1533"/>
      <c r="AH65" s="1533"/>
      <c r="AI65" s="1533"/>
      <c r="AJ65" s="1533"/>
    </row>
    <row r="66" spans="1:36" s="1543" customFormat="1" ht="13.5" customHeight="1" x14ac:dyDescent="0.2">
      <c r="A66" s="1113" t="s">
        <v>92</v>
      </c>
      <c r="B66" s="1539">
        <v>51902</v>
      </c>
      <c r="C66" s="1348">
        <v>6706</v>
      </c>
      <c r="D66" s="1256">
        <v>19</v>
      </c>
      <c r="E66" s="1256">
        <v>56</v>
      </c>
      <c r="F66" s="1540">
        <v>3348</v>
      </c>
      <c r="G66" s="1541">
        <v>13723</v>
      </c>
      <c r="H66" s="1331">
        <v>1965</v>
      </c>
      <c r="I66" s="1256">
        <v>12613</v>
      </c>
      <c r="J66" s="1331">
        <v>8292</v>
      </c>
      <c r="K66" s="1540">
        <v>1549</v>
      </c>
      <c r="L66" s="1542">
        <v>3706</v>
      </c>
      <c r="N66" s="1532"/>
      <c r="O66" s="1544"/>
      <c r="P66" s="1544"/>
      <c r="Q66" s="1544"/>
      <c r="R66" s="1544"/>
      <c r="S66" s="1544"/>
      <c r="T66" s="1544"/>
      <c r="U66" s="1544"/>
      <c r="V66" s="1544"/>
      <c r="W66" s="1544"/>
      <c r="X66" s="1544"/>
      <c r="Z66" s="1533"/>
      <c r="AA66" s="1533"/>
      <c r="AB66" s="1533"/>
      <c r="AC66" s="1533"/>
      <c r="AD66" s="1533"/>
      <c r="AE66" s="1533"/>
      <c r="AF66" s="1533"/>
      <c r="AG66" s="1533"/>
      <c r="AH66" s="1533"/>
      <c r="AI66" s="1533"/>
      <c r="AJ66" s="1533"/>
    </row>
    <row r="67" spans="1:36" s="1543" customFormat="1" ht="13.5" customHeight="1" x14ac:dyDescent="0.2">
      <c r="A67" s="1113" t="s">
        <v>93</v>
      </c>
      <c r="B67" s="1539">
        <v>35994</v>
      </c>
      <c r="C67" s="1348">
        <v>5994</v>
      </c>
      <c r="D67" s="1256">
        <v>11</v>
      </c>
      <c r="E67" s="1256">
        <v>23</v>
      </c>
      <c r="F67" s="1540">
        <v>2256</v>
      </c>
      <c r="G67" s="1541">
        <v>9113</v>
      </c>
      <c r="H67" s="1331">
        <v>1260</v>
      </c>
      <c r="I67" s="1256">
        <v>8775</v>
      </c>
      <c r="J67" s="1331">
        <v>5978</v>
      </c>
      <c r="K67" s="1540">
        <v>1272</v>
      </c>
      <c r="L67" s="1542">
        <v>1346</v>
      </c>
      <c r="N67" s="1532"/>
      <c r="O67" s="1544"/>
      <c r="P67" s="1544"/>
      <c r="Q67" s="1544"/>
      <c r="R67" s="1544"/>
      <c r="S67" s="1544"/>
      <c r="T67" s="1544"/>
      <c r="U67" s="1544"/>
      <c r="V67" s="1544"/>
      <c r="W67" s="1544"/>
      <c r="X67" s="1544"/>
      <c r="Z67" s="1533"/>
      <c r="AA67" s="1533"/>
      <c r="AB67" s="1533"/>
      <c r="AC67" s="1533"/>
      <c r="AD67" s="1533"/>
      <c r="AE67" s="1533"/>
      <c r="AF67" s="1533"/>
      <c r="AG67" s="1533"/>
      <c r="AH67" s="1533"/>
      <c r="AI67" s="1533"/>
      <c r="AJ67" s="1533"/>
    </row>
    <row r="68" spans="1:36" s="1543" customFormat="1" ht="13.5" customHeight="1" x14ac:dyDescent="0.2">
      <c r="A68" s="1113" t="s">
        <v>94</v>
      </c>
      <c r="B68" s="1539">
        <v>53911</v>
      </c>
      <c r="C68" s="1348">
        <v>10099</v>
      </c>
      <c r="D68" s="1256">
        <v>22</v>
      </c>
      <c r="E68" s="1256">
        <v>55</v>
      </c>
      <c r="F68" s="1540">
        <v>3588</v>
      </c>
      <c r="G68" s="1541">
        <v>14163</v>
      </c>
      <c r="H68" s="1331">
        <v>1914</v>
      </c>
      <c r="I68" s="1256">
        <v>12770</v>
      </c>
      <c r="J68" s="1331">
        <v>4312</v>
      </c>
      <c r="K68" s="1540">
        <v>987</v>
      </c>
      <c r="L68" s="1542">
        <v>6078</v>
      </c>
      <c r="N68" s="1532"/>
      <c r="O68" s="1544"/>
      <c r="P68" s="1544"/>
      <c r="Q68" s="1544"/>
      <c r="R68" s="1544"/>
      <c r="S68" s="1544"/>
      <c r="T68" s="1544"/>
      <c r="U68" s="1544"/>
      <c r="V68" s="1544"/>
      <c r="W68" s="1544"/>
      <c r="X68" s="1544"/>
      <c r="Z68" s="1533"/>
      <c r="AA68" s="1533"/>
      <c r="AB68" s="1533"/>
      <c r="AC68" s="1533"/>
      <c r="AD68" s="1533"/>
      <c r="AE68" s="1533"/>
      <c r="AF68" s="1533"/>
      <c r="AG68" s="1533"/>
      <c r="AH68" s="1533"/>
      <c r="AI68" s="1533"/>
      <c r="AJ68" s="1533"/>
    </row>
    <row r="69" spans="1:36" s="1543" customFormat="1" ht="13.5" customHeight="1" x14ac:dyDescent="0.2">
      <c r="A69" s="1113" t="s">
        <v>95</v>
      </c>
      <c r="B69" s="1539">
        <v>36856</v>
      </c>
      <c r="C69" s="1348">
        <v>5642</v>
      </c>
      <c r="D69" s="1256">
        <v>16</v>
      </c>
      <c r="E69" s="1256">
        <v>24</v>
      </c>
      <c r="F69" s="1540">
        <v>2703</v>
      </c>
      <c r="G69" s="1541">
        <v>10583</v>
      </c>
      <c r="H69" s="1331">
        <v>1339</v>
      </c>
      <c r="I69" s="1256">
        <v>7287</v>
      </c>
      <c r="J69" s="1331">
        <v>3295</v>
      </c>
      <c r="K69" s="1540">
        <v>663</v>
      </c>
      <c r="L69" s="1542">
        <v>5344</v>
      </c>
      <c r="N69" s="1532"/>
      <c r="O69" s="1544"/>
      <c r="P69" s="1544"/>
      <c r="Q69" s="1544"/>
      <c r="R69" s="1544"/>
      <c r="S69" s="1544"/>
      <c r="T69" s="1544"/>
      <c r="U69" s="1544"/>
      <c r="V69" s="1544"/>
      <c r="W69" s="1544"/>
      <c r="X69" s="1544"/>
      <c r="Z69" s="1533"/>
      <c r="AA69" s="1533"/>
      <c r="AB69" s="1533"/>
      <c r="AC69" s="1533"/>
      <c r="AD69" s="1533"/>
      <c r="AE69" s="1533"/>
      <c r="AF69" s="1533"/>
      <c r="AG69" s="1533"/>
      <c r="AH69" s="1533"/>
      <c r="AI69" s="1533"/>
      <c r="AJ69" s="1533"/>
    </row>
    <row r="70" spans="1:36" s="1543" customFormat="1" ht="13.5" customHeight="1" x14ac:dyDescent="0.2">
      <c r="A70" s="1113" t="s">
        <v>96</v>
      </c>
      <c r="B70" s="1539">
        <v>19798</v>
      </c>
      <c r="C70" s="1348">
        <v>3533</v>
      </c>
      <c r="D70" s="1256">
        <v>7</v>
      </c>
      <c r="E70" s="1256">
        <v>21</v>
      </c>
      <c r="F70" s="1540">
        <v>1204</v>
      </c>
      <c r="G70" s="1541">
        <v>5777</v>
      </c>
      <c r="H70" s="1331">
        <v>539</v>
      </c>
      <c r="I70" s="1256">
        <v>5007</v>
      </c>
      <c r="J70" s="1331">
        <v>1691</v>
      </c>
      <c r="K70" s="1540">
        <v>255</v>
      </c>
      <c r="L70" s="1542">
        <v>1792</v>
      </c>
      <c r="N70" s="1532"/>
      <c r="O70" s="1544"/>
      <c r="P70" s="1544"/>
      <c r="Q70" s="1544"/>
      <c r="R70" s="1544"/>
      <c r="S70" s="1544"/>
      <c r="T70" s="1544"/>
      <c r="U70" s="1544"/>
      <c r="V70" s="1544"/>
      <c r="W70" s="1544"/>
      <c r="X70" s="1544"/>
      <c r="Z70" s="1533"/>
      <c r="AA70" s="1533"/>
      <c r="AB70" s="1533"/>
      <c r="AC70" s="1533"/>
      <c r="AD70" s="1533"/>
      <c r="AE70" s="1533"/>
      <c r="AF70" s="1533"/>
      <c r="AG70" s="1533"/>
      <c r="AH70" s="1533"/>
      <c r="AI70" s="1533"/>
      <c r="AJ70" s="1533"/>
    </row>
    <row r="71" spans="1:36" s="1543" customFormat="1" ht="13.5" customHeight="1" x14ac:dyDescent="0.2">
      <c r="A71" s="1113" t="s">
        <v>97</v>
      </c>
      <c r="B71" s="1539">
        <v>55342</v>
      </c>
      <c r="C71" s="1348">
        <v>10406</v>
      </c>
      <c r="D71" s="1256">
        <v>21</v>
      </c>
      <c r="E71" s="1256">
        <v>81</v>
      </c>
      <c r="F71" s="1540">
        <v>4237</v>
      </c>
      <c r="G71" s="1541">
        <v>15126</v>
      </c>
      <c r="H71" s="1331">
        <v>1642</v>
      </c>
      <c r="I71" s="1256">
        <v>12336</v>
      </c>
      <c r="J71" s="1331">
        <v>3997</v>
      </c>
      <c r="K71" s="1540">
        <v>905</v>
      </c>
      <c r="L71" s="1542">
        <v>6693</v>
      </c>
      <c r="N71" s="1532"/>
      <c r="O71" s="1544"/>
      <c r="P71" s="1544"/>
      <c r="Q71" s="1544"/>
      <c r="R71" s="1544"/>
      <c r="S71" s="1544"/>
      <c r="T71" s="1544"/>
      <c r="U71" s="1544"/>
      <c r="V71" s="1544"/>
      <c r="W71" s="1544"/>
      <c r="X71" s="1544"/>
      <c r="Z71" s="1533"/>
      <c r="AA71" s="1533"/>
      <c r="AB71" s="1533"/>
      <c r="AC71" s="1533"/>
      <c r="AD71" s="1533"/>
      <c r="AE71" s="1533"/>
      <c r="AF71" s="1533"/>
      <c r="AG71" s="1533"/>
      <c r="AH71" s="1533"/>
      <c r="AI71" s="1533"/>
      <c r="AJ71" s="1533"/>
    </row>
    <row r="72" spans="1:36" s="1543" customFormat="1" ht="13.5" customHeight="1" x14ac:dyDescent="0.2">
      <c r="A72" s="1113" t="s">
        <v>98</v>
      </c>
      <c r="B72" s="1539">
        <v>42486</v>
      </c>
      <c r="C72" s="1348">
        <v>7260</v>
      </c>
      <c r="D72" s="1256">
        <v>9</v>
      </c>
      <c r="E72" s="1256">
        <v>67</v>
      </c>
      <c r="F72" s="1540">
        <v>3328</v>
      </c>
      <c r="G72" s="1541">
        <v>11392</v>
      </c>
      <c r="H72" s="1331">
        <v>1680</v>
      </c>
      <c r="I72" s="1256">
        <v>9948</v>
      </c>
      <c r="J72" s="1331">
        <v>5590</v>
      </c>
      <c r="K72" s="1540">
        <v>934</v>
      </c>
      <c r="L72" s="1542">
        <v>2354</v>
      </c>
      <c r="N72" s="1532"/>
      <c r="O72" s="1544"/>
      <c r="P72" s="1544"/>
      <c r="Q72" s="1544"/>
      <c r="R72" s="1544"/>
      <c r="S72" s="1544"/>
      <c r="T72" s="1544"/>
      <c r="U72" s="1544"/>
      <c r="V72" s="1544"/>
      <c r="W72" s="1544"/>
      <c r="X72" s="1544"/>
      <c r="Z72" s="1533"/>
      <c r="AA72" s="1533"/>
      <c r="AB72" s="1533"/>
      <c r="AC72" s="1533"/>
      <c r="AD72" s="1533"/>
      <c r="AE72" s="1533"/>
      <c r="AF72" s="1533"/>
      <c r="AG72" s="1533"/>
      <c r="AH72" s="1533"/>
      <c r="AI72" s="1533"/>
      <c r="AJ72" s="1533"/>
    </row>
    <row r="73" spans="1:36" s="1543" customFormat="1" ht="13.5" customHeight="1" x14ac:dyDescent="0.2">
      <c r="A73" s="1261" t="s">
        <v>99</v>
      </c>
      <c r="B73" s="1548">
        <v>18382</v>
      </c>
      <c r="C73" s="1354">
        <v>2687</v>
      </c>
      <c r="D73" s="1262">
        <v>5</v>
      </c>
      <c r="E73" s="1262">
        <v>20</v>
      </c>
      <c r="F73" s="1549">
        <v>1564</v>
      </c>
      <c r="G73" s="1550">
        <v>5012</v>
      </c>
      <c r="H73" s="1332">
        <v>627</v>
      </c>
      <c r="I73" s="1262">
        <v>4540</v>
      </c>
      <c r="J73" s="1332">
        <v>1390</v>
      </c>
      <c r="K73" s="1549">
        <v>752</v>
      </c>
      <c r="L73" s="1551">
        <v>1810</v>
      </c>
      <c r="N73" s="1532"/>
      <c r="O73" s="1544"/>
      <c r="P73" s="1544"/>
      <c r="Q73" s="1544"/>
      <c r="R73" s="1544"/>
      <c r="S73" s="1544"/>
      <c r="T73" s="1544"/>
      <c r="U73" s="1544"/>
      <c r="V73" s="1544"/>
      <c r="W73" s="1544"/>
      <c r="X73" s="1544"/>
      <c r="Z73" s="1533"/>
      <c r="AA73" s="1533"/>
      <c r="AB73" s="1533"/>
      <c r="AC73" s="1533"/>
      <c r="AD73" s="1533"/>
      <c r="AE73" s="1533"/>
      <c r="AF73" s="1533"/>
      <c r="AG73" s="1533"/>
      <c r="AH73" s="1533"/>
      <c r="AI73" s="1533"/>
      <c r="AJ73" s="1533"/>
    </row>
    <row r="74" spans="1:36" s="1543" customFormat="1" ht="14.25" customHeight="1" x14ac:dyDescent="0.2">
      <c r="A74" s="1043" t="s">
        <v>100</v>
      </c>
      <c r="B74" s="1552">
        <v>302467</v>
      </c>
      <c r="C74" s="1359">
        <v>47724</v>
      </c>
      <c r="D74" s="1356">
        <v>103</v>
      </c>
      <c r="E74" s="1356">
        <v>264</v>
      </c>
      <c r="F74" s="1553">
        <v>24996</v>
      </c>
      <c r="G74" s="1554">
        <v>84356</v>
      </c>
      <c r="H74" s="1555">
        <v>9174</v>
      </c>
      <c r="I74" s="1356">
        <v>72619</v>
      </c>
      <c r="J74" s="1555">
        <v>29715</v>
      </c>
      <c r="K74" s="1553">
        <v>6401</v>
      </c>
      <c r="L74" s="1556">
        <v>27482</v>
      </c>
      <c r="N74" s="1532"/>
      <c r="O74" s="1532"/>
      <c r="P74" s="1532"/>
      <c r="Q74" s="1532"/>
      <c r="R74" s="1532"/>
      <c r="S74" s="1532"/>
      <c r="T74" s="1532"/>
      <c r="U74" s="1532"/>
      <c r="V74" s="1532"/>
      <c r="W74" s="1532"/>
      <c r="X74" s="1532"/>
      <c r="Z74" s="1533"/>
      <c r="AA74" s="1533"/>
      <c r="AB74" s="1533"/>
      <c r="AC74" s="1533"/>
      <c r="AD74" s="1533"/>
      <c r="AE74" s="1533"/>
      <c r="AF74" s="1533"/>
      <c r="AG74" s="1533"/>
      <c r="AH74" s="1533"/>
      <c r="AI74" s="1533"/>
      <c r="AJ74" s="1533"/>
    </row>
    <row r="75" spans="1:36" s="1543" customFormat="1" ht="14.25" customHeight="1" x14ac:dyDescent="0.2">
      <c r="A75" s="1113" t="s">
        <v>101</v>
      </c>
      <c r="B75" s="1539">
        <v>20496</v>
      </c>
      <c r="C75" s="1348">
        <v>2703</v>
      </c>
      <c r="D75" s="1256">
        <v>10</v>
      </c>
      <c r="E75" s="1256">
        <v>18</v>
      </c>
      <c r="F75" s="1540">
        <v>1336</v>
      </c>
      <c r="G75" s="1541">
        <v>5802</v>
      </c>
      <c r="H75" s="1331">
        <v>566</v>
      </c>
      <c r="I75" s="1256">
        <v>4785</v>
      </c>
      <c r="J75" s="1331">
        <v>3259</v>
      </c>
      <c r="K75" s="1540">
        <v>657</v>
      </c>
      <c r="L75" s="1542">
        <v>1388</v>
      </c>
      <c r="N75" s="1532"/>
      <c r="O75" s="1532"/>
      <c r="P75" s="1532"/>
      <c r="Q75" s="1532"/>
      <c r="R75" s="1532"/>
      <c r="S75" s="1532"/>
      <c r="T75" s="1532"/>
      <c r="U75" s="1532"/>
      <c r="V75" s="1532"/>
      <c r="W75" s="1532"/>
      <c r="X75" s="1532"/>
      <c r="Z75" s="1533"/>
      <c r="AA75" s="1533"/>
      <c r="AB75" s="1533"/>
      <c r="AC75" s="1533"/>
      <c r="AD75" s="1533"/>
      <c r="AE75" s="1533"/>
      <c r="AF75" s="1533"/>
      <c r="AG75" s="1533"/>
      <c r="AH75" s="1533"/>
      <c r="AI75" s="1533"/>
      <c r="AJ75" s="1533"/>
    </row>
    <row r="76" spans="1:36" s="1543" customFormat="1" ht="14.25" customHeight="1" x14ac:dyDescent="0.2">
      <c r="A76" s="1113" t="s">
        <v>102</v>
      </c>
      <c r="B76" s="1539">
        <v>79407</v>
      </c>
      <c r="C76" s="1348">
        <v>11444</v>
      </c>
      <c r="D76" s="1256">
        <v>25</v>
      </c>
      <c r="E76" s="1256">
        <v>69</v>
      </c>
      <c r="F76" s="1540">
        <v>4955</v>
      </c>
      <c r="G76" s="1541">
        <v>17978</v>
      </c>
      <c r="H76" s="1331">
        <v>2566</v>
      </c>
      <c r="I76" s="1256">
        <v>20956</v>
      </c>
      <c r="J76" s="1331">
        <v>8916</v>
      </c>
      <c r="K76" s="1540">
        <v>1345</v>
      </c>
      <c r="L76" s="1542">
        <v>11247</v>
      </c>
      <c r="N76" s="1532"/>
      <c r="O76" s="1544"/>
      <c r="P76" s="1544"/>
      <c r="Q76" s="1544"/>
      <c r="R76" s="1544"/>
      <c r="S76" s="1544"/>
      <c r="T76" s="1544"/>
      <c r="U76" s="1544"/>
      <c r="V76" s="1544"/>
      <c r="W76" s="1544"/>
      <c r="X76" s="1544"/>
      <c r="Z76" s="1533"/>
      <c r="AA76" s="1533"/>
      <c r="AB76" s="1533"/>
      <c r="AC76" s="1533"/>
      <c r="AD76" s="1533"/>
      <c r="AE76" s="1533"/>
      <c r="AF76" s="1533"/>
      <c r="AG76" s="1533"/>
      <c r="AH76" s="1533"/>
      <c r="AI76" s="1533"/>
      <c r="AJ76" s="1533"/>
    </row>
    <row r="77" spans="1:36" s="1543" customFormat="1" ht="14.25" customHeight="1" x14ac:dyDescent="0.2">
      <c r="A77" s="1113" t="s">
        <v>266</v>
      </c>
      <c r="B77" s="1539">
        <v>126951</v>
      </c>
      <c r="C77" s="1348">
        <v>21412</v>
      </c>
      <c r="D77" s="1256">
        <v>40</v>
      </c>
      <c r="E77" s="1256">
        <v>99</v>
      </c>
      <c r="F77" s="1540">
        <v>13376</v>
      </c>
      <c r="G77" s="1541">
        <v>38060</v>
      </c>
      <c r="H77" s="1331">
        <v>3091</v>
      </c>
      <c r="I77" s="1256">
        <v>29347</v>
      </c>
      <c r="J77" s="1331">
        <v>9722</v>
      </c>
      <c r="K77" s="1540">
        <v>2347</v>
      </c>
      <c r="L77" s="1542">
        <v>9596</v>
      </c>
      <c r="N77" s="1532"/>
      <c r="O77" s="1544"/>
      <c r="P77" s="1544"/>
      <c r="Q77" s="1544"/>
      <c r="R77" s="1544"/>
      <c r="S77" s="1544"/>
      <c r="T77" s="1544"/>
      <c r="U77" s="1544"/>
      <c r="V77" s="1544"/>
      <c r="W77" s="1544"/>
      <c r="X77" s="1544"/>
      <c r="Z77" s="1533"/>
      <c r="AA77" s="1533"/>
      <c r="AB77" s="1533"/>
      <c r="AC77" s="1533"/>
      <c r="AD77" s="1533"/>
      <c r="AE77" s="1533"/>
      <c r="AF77" s="1533"/>
      <c r="AG77" s="1533"/>
      <c r="AH77" s="1533"/>
      <c r="AI77" s="1533"/>
      <c r="AJ77" s="1533"/>
    </row>
    <row r="78" spans="1:36" s="1543" customFormat="1" ht="22.5" customHeight="1" x14ac:dyDescent="0.2">
      <c r="A78" s="1022" t="s">
        <v>495</v>
      </c>
      <c r="B78" s="1545">
        <v>63203</v>
      </c>
      <c r="C78" s="1349">
        <v>11216</v>
      </c>
      <c r="D78" s="1350">
        <v>23</v>
      </c>
      <c r="E78" s="1350">
        <v>61</v>
      </c>
      <c r="F78" s="1546">
        <v>4150</v>
      </c>
      <c r="G78" s="1546">
        <v>17753</v>
      </c>
      <c r="H78" s="1329">
        <v>1769</v>
      </c>
      <c r="I78" s="1350">
        <v>17160</v>
      </c>
      <c r="J78" s="1329">
        <v>5644</v>
      </c>
      <c r="K78" s="1546">
        <v>1105</v>
      </c>
      <c r="L78" s="1547">
        <v>4406</v>
      </c>
      <c r="N78" s="1532"/>
      <c r="O78" s="1544"/>
      <c r="P78" s="1544"/>
      <c r="Q78" s="1544"/>
      <c r="R78" s="1544"/>
      <c r="S78" s="1544"/>
      <c r="T78" s="1544"/>
      <c r="U78" s="1544"/>
      <c r="V78" s="1544"/>
      <c r="W78" s="1544"/>
      <c r="X78" s="1544"/>
      <c r="Z78" s="1533"/>
      <c r="AA78" s="1533"/>
      <c r="AB78" s="1533"/>
      <c r="AC78" s="1533"/>
      <c r="AD78" s="1533"/>
      <c r="AE78" s="1533"/>
      <c r="AF78" s="1533"/>
      <c r="AG78" s="1533"/>
      <c r="AH78" s="1533"/>
      <c r="AI78" s="1533"/>
      <c r="AJ78" s="1533"/>
    </row>
    <row r="79" spans="1:36" s="1543" customFormat="1" ht="14.25" customHeight="1" x14ac:dyDescent="0.2">
      <c r="A79" s="1046" t="s">
        <v>105</v>
      </c>
      <c r="B79" s="1539">
        <v>21332</v>
      </c>
      <c r="C79" s="1348">
        <v>5402</v>
      </c>
      <c r="D79" s="1256">
        <v>10</v>
      </c>
      <c r="E79" s="1256">
        <v>13</v>
      </c>
      <c r="F79" s="1540">
        <v>1847</v>
      </c>
      <c r="G79" s="1541">
        <v>6005</v>
      </c>
      <c r="H79" s="1331">
        <v>478</v>
      </c>
      <c r="I79" s="1256">
        <v>3935</v>
      </c>
      <c r="J79" s="1331">
        <v>1100</v>
      </c>
      <c r="K79" s="1540">
        <v>245</v>
      </c>
      <c r="L79" s="1542">
        <v>2320</v>
      </c>
      <c r="N79" s="1532"/>
      <c r="O79" s="1544"/>
      <c r="P79" s="1544"/>
      <c r="Q79" s="1544"/>
      <c r="R79" s="1544"/>
      <c r="S79" s="1544"/>
      <c r="T79" s="1544"/>
      <c r="U79" s="1544"/>
      <c r="V79" s="1544"/>
      <c r="W79" s="1544"/>
      <c r="X79" s="1544"/>
      <c r="Z79" s="1533"/>
      <c r="AA79" s="1533"/>
      <c r="AB79" s="1533"/>
      <c r="AC79" s="1533"/>
      <c r="AD79" s="1533"/>
      <c r="AE79" s="1533"/>
      <c r="AF79" s="1533"/>
      <c r="AG79" s="1533"/>
      <c r="AH79" s="1533"/>
      <c r="AI79" s="1533"/>
      <c r="AJ79" s="1533"/>
    </row>
    <row r="80" spans="1:36" s="1543" customFormat="1" ht="23.25" customHeight="1" x14ac:dyDescent="0.2">
      <c r="A80" s="1046" t="s">
        <v>689</v>
      </c>
      <c r="B80" s="1539">
        <v>42416</v>
      </c>
      <c r="C80" s="1348">
        <v>4794</v>
      </c>
      <c r="D80" s="1256">
        <v>7</v>
      </c>
      <c r="E80" s="1256">
        <v>25</v>
      </c>
      <c r="F80" s="1540">
        <v>7379</v>
      </c>
      <c r="G80" s="1541">
        <v>14302</v>
      </c>
      <c r="H80" s="1331">
        <v>844</v>
      </c>
      <c r="I80" s="1256">
        <v>8252</v>
      </c>
      <c r="J80" s="1331">
        <v>2978</v>
      </c>
      <c r="K80" s="1540">
        <v>997</v>
      </c>
      <c r="L80" s="1542">
        <v>2870</v>
      </c>
      <c r="N80" s="1532"/>
      <c r="O80" s="1544"/>
      <c r="P80" s="1544"/>
      <c r="Q80" s="1544"/>
      <c r="R80" s="1544"/>
      <c r="S80" s="1544"/>
      <c r="T80" s="1544"/>
      <c r="U80" s="1544"/>
      <c r="V80" s="1544"/>
      <c r="W80" s="1544"/>
      <c r="X80" s="1544"/>
      <c r="Z80" s="1533"/>
      <c r="AA80" s="1533"/>
      <c r="AB80" s="1533"/>
      <c r="AC80" s="1533"/>
      <c r="AD80" s="1533"/>
      <c r="AE80" s="1533"/>
      <c r="AF80" s="1533"/>
      <c r="AG80" s="1533"/>
      <c r="AH80" s="1533"/>
      <c r="AI80" s="1533"/>
      <c r="AJ80" s="1533"/>
    </row>
    <row r="81" spans="1:36" s="1543" customFormat="1" ht="13.5" customHeight="1" x14ac:dyDescent="0.2">
      <c r="A81" s="1113" t="s">
        <v>107</v>
      </c>
      <c r="B81" s="1539">
        <v>75613</v>
      </c>
      <c r="C81" s="1348">
        <v>12165</v>
      </c>
      <c r="D81" s="1256">
        <v>28</v>
      </c>
      <c r="E81" s="1256">
        <v>78</v>
      </c>
      <c r="F81" s="1540">
        <v>5329</v>
      </c>
      <c r="G81" s="1541">
        <v>22516</v>
      </c>
      <c r="H81" s="1331">
        <v>2951</v>
      </c>
      <c r="I81" s="1256">
        <v>17531</v>
      </c>
      <c r="J81" s="1331">
        <v>7818</v>
      </c>
      <c r="K81" s="1540">
        <v>2052</v>
      </c>
      <c r="L81" s="1542">
        <v>5251</v>
      </c>
      <c r="N81" s="1532"/>
      <c r="O81" s="1544"/>
      <c r="P81" s="1544"/>
      <c r="Q81" s="1544"/>
      <c r="R81" s="1544"/>
      <c r="S81" s="1544"/>
      <c r="T81" s="1544"/>
      <c r="U81" s="1544"/>
      <c r="V81" s="1544"/>
      <c r="W81" s="1544"/>
      <c r="X81" s="1544"/>
      <c r="Z81" s="1533"/>
      <c r="AA81" s="1533"/>
      <c r="AB81" s="1533"/>
      <c r="AC81" s="1533"/>
      <c r="AD81" s="1533"/>
      <c r="AE81" s="1533"/>
      <c r="AF81" s="1533"/>
      <c r="AG81" s="1533"/>
      <c r="AH81" s="1533"/>
      <c r="AI81" s="1533"/>
      <c r="AJ81" s="1533"/>
    </row>
    <row r="82" spans="1:36" s="1543" customFormat="1" ht="13.5" customHeight="1" x14ac:dyDescent="0.2">
      <c r="A82" s="1043" t="s">
        <v>108</v>
      </c>
      <c r="B82" s="1552">
        <v>405037</v>
      </c>
      <c r="C82" s="1359">
        <v>60130</v>
      </c>
      <c r="D82" s="1356">
        <v>88</v>
      </c>
      <c r="E82" s="1356">
        <v>325</v>
      </c>
      <c r="F82" s="1553">
        <v>30643</v>
      </c>
      <c r="G82" s="1554">
        <v>101578</v>
      </c>
      <c r="H82" s="1555">
        <v>13825</v>
      </c>
      <c r="I82" s="1356">
        <v>114859</v>
      </c>
      <c r="J82" s="1555">
        <v>43343</v>
      </c>
      <c r="K82" s="1553">
        <v>9403</v>
      </c>
      <c r="L82" s="1556">
        <v>31256</v>
      </c>
      <c r="N82" s="1532"/>
      <c r="O82" s="1532"/>
      <c r="P82" s="1532"/>
      <c r="Q82" s="1532"/>
      <c r="R82" s="1532"/>
      <c r="S82" s="1532"/>
      <c r="T82" s="1532"/>
      <c r="U82" s="1532"/>
      <c r="V82" s="1532"/>
      <c r="W82" s="1532"/>
      <c r="X82" s="1532"/>
      <c r="Z82" s="1533"/>
      <c r="AA82" s="1533"/>
      <c r="AB82" s="1533"/>
      <c r="AC82" s="1533"/>
      <c r="AD82" s="1533"/>
      <c r="AE82" s="1533"/>
      <c r="AF82" s="1533"/>
      <c r="AG82" s="1533"/>
      <c r="AH82" s="1533"/>
      <c r="AI82" s="1533"/>
      <c r="AJ82" s="1533"/>
    </row>
    <row r="83" spans="1:36" s="1543" customFormat="1" ht="13.5" customHeight="1" x14ac:dyDescent="0.2">
      <c r="A83" s="1113" t="s">
        <v>109</v>
      </c>
      <c r="B83" s="1539">
        <v>9305</v>
      </c>
      <c r="C83" s="1348">
        <v>1347</v>
      </c>
      <c r="D83" s="1256">
        <v>2</v>
      </c>
      <c r="E83" s="1256">
        <v>3</v>
      </c>
      <c r="F83" s="1540">
        <v>1619</v>
      </c>
      <c r="G83" s="1541">
        <v>3180</v>
      </c>
      <c r="H83" s="1331">
        <v>202</v>
      </c>
      <c r="I83" s="1256">
        <v>1742</v>
      </c>
      <c r="J83" s="1331">
        <v>781</v>
      </c>
      <c r="K83" s="1540">
        <v>165</v>
      </c>
      <c r="L83" s="1542">
        <v>269</v>
      </c>
      <c r="N83" s="1532"/>
      <c r="O83" s="1544"/>
      <c r="P83" s="1544"/>
      <c r="Q83" s="1544"/>
      <c r="R83" s="1544"/>
      <c r="S83" s="1544"/>
      <c r="T83" s="1544"/>
      <c r="U83" s="1544"/>
      <c r="V83" s="1544"/>
      <c r="W83" s="1544"/>
      <c r="X83" s="1544"/>
      <c r="Z83" s="1533"/>
      <c r="AA83" s="1533"/>
      <c r="AB83" s="1533"/>
      <c r="AC83" s="1533"/>
      <c r="AD83" s="1533"/>
      <c r="AE83" s="1533"/>
      <c r="AF83" s="1533"/>
      <c r="AG83" s="1533"/>
      <c r="AH83" s="1533"/>
      <c r="AI83" s="1533"/>
      <c r="AJ83" s="1533"/>
    </row>
    <row r="84" spans="1:36" s="1543" customFormat="1" ht="13.5" customHeight="1" x14ac:dyDescent="0.2">
      <c r="A84" s="1113" t="s">
        <v>110</v>
      </c>
      <c r="B84" s="1539">
        <v>9950</v>
      </c>
      <c r="C84" s="1348">
        <v>1818</v>
      </c>
      <c r="D84" s="1256">
        <v>2</v>
      </c>
      <c r="E84" s="1256">
        <v>1</v>
      </c>
      <c r="F84" s="1540">
        <v>940</v>
      </c>
      <c r="G84" s="1541">
        <v>2631</v>
      </c>
      <c r="H84" s="1331">
        <v>383</v>
      </c>
      <c r="I84" s="1256">
        <v>3039</v>
      </c>
      <c r="J84" s="1331">
        <v>713</v>
      </c>
      <c r="K84" s="1540">
        <v>124</v>
      </c>
      <c r="L84" s="1542">
        <v>302</v>
      </c>
      <c r="N84" s="1532"/>
      <c r="O84" s="1544"/>
      <c r="P84" s="1544"/>
      <c r="Q84" s="1544"/>
      <c r="R84" s="1544"/>
      <c r="S84" s="1544"/>
      <c r="T84" s="1544"/>
      <c r="U84" s="1544"/>
      <c r="V84" s="1544"/>
      <c r="W84" s="1544"/>
      <c r="X84" s="1544"/>
      <c r="Z84" s="1533"/>
      <c r="AA84" s="1533"/>
      <c r="AB84" s="1533"/>
      <c r="AC84" s="1533"/>
      <c r="AD84" s="1533"/>
      <c r="AE84" s="1533"/>
      <c r="AF84" s="1533"/>
      <c r="AG84" s="1533"/>
      <c r="AH84" s="1533"/>
      <c r="AI84" s="1533"/>
      <c r="AJ84" s="1533"/>
    </row>
    <row r="85" spans="1:36" s="1543" customFormat="1" ht="13.5" customHeight="1" x14ac:dyDescent="0.2">
      <c r="A85" s="1113" t="s">
        <v>111</v>
      </c>
      <c r="B85" s="1539">
        <v>16000</v>
      </c>
      <c r="C85" s="1348">
        <v>2714</v>
      </c>
      <c r="D85" s="1256">
        <v>2</v>
      </c>
      <c r="E85" s="1256">
        <v>11</v>
      </c>
      <c r="F85" s="1540">
        <v>920</v>
      </c>
      <c r="G85" s="1541">
        <v>4433</v>
      </c>
      <c r="H85" s="1331">
        <v>423</v>
      </c>
      <c r="I85" s="1256">
        <v>3992</v>
      </c>
      <c r="J85" s="1331">
        <v>2106</v>
      </c>
      <c r="K85" s="1540">
        <v>251</v>
      </c>
      <c r="L85" s="1542">
        <v>1161</v>
      </c>
      <c r="N85" s="1532"/>
      <c r="O85" s="1544"/>
      <c r="P85" s="1544"/>
      <c r="Q85" s="1544"/>
      <c r="R85" s="1544"/>
      <c r="S85" s="1544"/>
      <c r="T85" s="1544"/>
      <c r="U85" s="1544"/>
      <c r="V85" s="1544"/>
      <c r="W85" s="1544"/>
      <c r="X85" s="1544"/>
      <c r="Z85" s="1533"/>
      <c r="AA85" s="1533"/>
      <c r="AB85" s="1533"/>
      <c r="AC85" s="1533"/>
      <c r="AD85" s="1533"/>
      <c r="AE85" s="1533"/>
      <c r="AF85" s="1533"/>
      <c r="AG85" s="1533"/>
      <c r="AH85" s="1533"/>
      <c r="AI85" s="1533"/>
      <c r="AJ85" s="1533"/>
    </row>
    <row r="86" spans="1:36" s="1543" customFormat="1" ht="13.5" customHeight="1" x14ac:dyDescent="0.2">
      <c r="A86" s="1113" t="s">
        <v>112</v>
      </c>
      <c r="B86" s="1539">
        <v>52577</v>
      </c>
      <c r="C86" s="1348">
        <v>6429</v>
      </c>
      <c r="D86" s="1256">
        <v>15</v>
      </c>
      <c r="E86" s="1256">
        <v>47</v>
      </c>
      <c r="F86" s="1540">
        <v>3699</v>
      </c>
      <c r="G86" s="1541">
        <v>14795</v>
      </c>
      <c r="H86" s="1331">
        <v>2232</v>
      </c>
      <c r="I86" s="1256">
        <v>13949</v>
      </c>
      <c r="J86" s="1331">
        <v>6367</v>
      </c>
      <c r="K86" s="1540">
        <v>1092</v>
      </c>
      <c r="L86" s="1542">
        <v>4014</v>
      </c>
      <c r="N86" s="1532"/>
      <c r="O86" s="1544"/>
      <c r="P86" s="1544"/>
      <c r="Q86" s="1544"/>
      <c r="R86" s="1544"/>
      <c r="S86" s="1544"/>
      <c r="T86" s="1544"/>
      <c r="U86" s="1544"/>
      <c r="V86" s="1544"/>
      <c r="W86" s="1544"/>
      <c r="X86" s="1544"/>
      <c r="Z86" s="1533"/>
      <c r="AA86" s="1533"/>
      <c r="AB86" s="1533"/>
      <c r="AC86" s="1533"/>
      <c r="AD86" s="1533"/>
      <c r="AE86" s="1533"/>
      <c r="AF86" s="1533"/>
      <c r="AG86" s="1533"/>
      <c r="AH86" s="1533"/>
      <c r="AI86" s="1533"/>
      <c r="AJ86" s="1533"/>
    </row>
    <row r="87" spans="1:36" s="1543" customFormat="1" ht="13.5" customHeight="1" x14ac:dyDescent="0.2">
      <c r="A87" s="1113" t="s">
        <v>113</v>
      </c>
      <c r="B87" s="1539">
        <v>106020</v>
      </c>
      <c r="C87" s="1348">
        <v>15265</v>
      </c>
      <c r="D87" s="1256">
        <v>23</v>
      </c>
      <c r="E87" s="1256">
        <v>80</v>
      </c>
      <c r="F87" s="1540">
        <v>7328</v>
      </c>
      <c r="G87" s="1541">
        <v>26008</v>
      </c>
      <c r="H87" s="1331">
        <v>3184</v>
      </c>
      <c r="I87" s="1256">
        <v>33952</v>
      </c>
      <c r="J87" s="1331">
        <v>13317</v>
      </c>
      <c r="K87" s="1540">
        <v>3235</v>
      </c>
      <c r="L87" s="1542">
        <v>3731</v>
      </c>
      <c r="N87" s="1532"/>
      <c r="O87" s="1544"/>
      <c r="P87" s="1544"/>
      <c r="Q87" s="1544"/>
      <c r="R87" s="1544"/>
      <c r="S87" s="1544"/>
      <c r="T87" s="1544"/>
      <c r="U87" s="1544"/>
      <c r="V87" s="1544"/>
      <c r="W87" s="1544"/>
      <c r="X87" s="1544"/>
      <c r="Z87" s="1533"/>
      <c r="AA87" s="1533"/>
      <c r="AB87" s="1533"/>
      <c r="AC87" s="1533"/>
      <c r="AD87" s="1533"/>
      <c r="AE87" s="1533"/>
      <c r="AF87" s="1533"/>
      <c r="AG87" s="1533"/>
      <c r="AH87" s="1533"/>
      <c r="AI87" s="1533"/>
      <c r="AJ87" s="1533"/>
    </row>
    <row r="88" spans="1:36" s="1543" customFormat="1" ht="13.5" customHeight="1" x14ac:dyDescent="0.2">
      <c r="A88" s="1113" t="s">
        <v>114</v>
      </c>
      <c r="B88" s="1539">
        <v>40091</v>
      </c>
      <c r="C88" s="1348">
        <v>6595</v>
      </c>
      <c r="D88" s="1256">
        <v>6</v>
      </c>
      <c r="E88" s="1256">
        <v>23</v>
      </c>
      <c r="F88" s="1540">
        <v>2452</v>
      </c>
      <c r="G88" s="1541">
        <v>10441</v>
      </c>
      <c r="H88" s="1331">
        <v>584</v>
      </c>
      <c r="I88" s="1256">
        <v>9697</v>
      </c>
      <c r="J88" s="1331">
        <v>3875</v>
      </c>
      <c r="K88" s="1540">
        <v>709</v>
      </c>
      <c r="L88" s="1542">
        <v>5738</v>
      </c>
      <c r="N88" s="1532"/>
      <c r="O88" s="1544"/>
      <c r="P88" s="1544"/>
      <c r="Q88" s="1544"/>
      <c r="R88" s="1544"/>
      <c r="S88" s="1544"/>
      <c r="T88" s="1544"/>
      <c r="U88" s="1544"/>
      <c r="V88" s="1544"/>
      <c r="W88" s="1544"/>
      <c r="X88" s="1544"/>
      <c r="Z88" s="1533"/>
      <c r="AA88" s="1533"/>
      <c r="AB88" s="1533"/>
      <c r="AC88" s="1533"/>
      <c r="AD88" s="1533"/>
      <c r="AE88" s="1533"/>
      <c r="AF88" s="1533"/>
      <c r="AG88" s="1533"/>
      <c r="AH88" s="1533"/>
      <c r="AI88" s="1533"/>
      <c r="AJ88" s="1533"/>
    </row>
    <row r="89" spans="1:36" s="1543" customFormat="1" ht="13.5" customHeight="1" x14ac:dyDescent="0.2">
      <c r="A89" s="1113" t="s">
        <v>115</v>
      </c>
      <c r="B89" s="1539">
        <v>49961</v>
      </c>
      <c r="C89" s="1348">
        <v>7836</v>
      </c>
      <c r="D89" s="1256">
        <v>11</v>
      </c>
      <c r="E89" s="1256">
        <v>58</v>
      </c>
      <c r="F89" s="1540">
        <v>3379</v>
      </c>
      <c r="G89" s="1541">
        <v>12308</v>
      </c>
      <c r="H89" s="1331">
        <v>2170</v>
      </c>
      <c r="I89" s="1256">
        <v>14101</v>
      </c>
      <c r="J89" s="1331">
        <v>5341</v>
      </c>
      <c r="K89" s="1540">
        <v>1194</v>
      </c>
      <c r="L89" s="1542">
        <v>3632</v>
      </c>
      <c r="N89" s="1532"/>
      <c r="O89" s="1544"/>
      <c r="P89" s="1544"/>
      <c r="Q89" s="1544"/>
      <c r="R89" s="1544"/>
      <c r="S89" s="1544"/>
      <c r="T89" s="1544"/>
      <c r="U89" s="1544"/>
      <c r="V89" s="1544"/>
      <c r="W89" s="1544"/>
      <c r="X89" s="1544"/>
      <c r="Z89" s="1533"/>
      <c r="AA89" s="1533"/>
      <c r="AB89" s="1533"/>
      <c r="AC89" s="1533"/>
      <c r="AD89" s="1533"/>
      <c r="AE89" s="1533"/>
      <c r="AF89" s="1533"/>
      <c r="AG89" s="1533"/>
      <c r="AH89" s="1533"/>
      <c r="AI89" s="1533"/>
      <c r="AJ89" s="1533"/>
    </row>
    <row r="90" spans="1:36" s="1543" customFormat="1" ht="13.5" customHeight="1" x14ac:dyDescent="0.2">
      <c r="A90" s="1113" t="s">
        <v>116</v>
      </c>
      <c r="B90" s="1539">
        <v>60752</v>
      </c>
      <c r="C90" s="1348">
        <v>9426</v>
      </c>
      <c r="D90" s="1256">
        <v>11</v>
      </c>
      <c r="E90" s="1256">
        <v>55</v>
      </c>
      <c r="F90" s="1540">
        <v>5347</v>
      </c>
      <c r="G90" s="1541">
        <v>13179</v>
      </c>
      <c r="H90" s="1331">
        <v>2574</v>
      </c>
      <c r="I90" s="1256">
        <v>15043</v>
      </c>
      <c r="J90" s="1331">
        <v>5593</v>
      </c>
      <c r="K90" s="1540">
        <v>1121</v>
      </c>
      <c r="L90" s="1542">
        <v>8469</v>
      </c>
      <c r="N90" s="1532"/>
      <c r="O90" s="1544"/>
      <c r="P90" s="1544"/>
      <c r="Q90" s="1544"/>
      <c r="R90" s="1544"/>
      <c r="S90" s="1544"/>
      <c r="T90" s="1544"/>
      <c r="U90" s="1544"/>
      <c r="V90" s="1544"/>
      <c r="W90" s="1544"/>
      <c r="X90" s="1544"/>
      <c r="Z90" s="1533"/>
      <c r="AA90" s="1533"/>
      <c r="AB90" s="1533"/>
      <c r="AC90" s="1533"/>
      <c r="AD90" s="1533"/>
      <c r="AE90" s="1533"/>
      <c r="AF90" s="1533"/>
      <c r="AG90" s="1533"/>
      <c r="AH90" s="1533"/>
      <c r="AI90" s="1533"/>
      <c r="AJ90" s="1533"/>
    </row>
    <row r="91" spans="1:36" s="1543" customFormat="1" ht="13.5" customHeight="1" x14ac:dyDescent="0.2">
      <c r="A91" s="1113" t="s">
        <v>117</v>
      </c>
      <c r="B91" s="1539">
        <v>32376</v>
      </c>
      <c r="C91" s="1348">
        <v>5054</v>
      </c>
      <c r="D91" s="1256">
        <v>7</v>
      </c>
      <c r="E91" s="1256">
        <v>20</v>
      </c>
      <c r="F91" s="1540">
        <v>2453</v>
      </c>
      <c r="G91" s="1541">
        <v>10614</v>
      </c>
      <c r="H91" s="1331">
        <v>1313</v>
      </c>
      <c r="I91" s="1256">
        <v>6699</v>
      </c>
      <c r="J91" s="1331">
        <v>3604</v>
      </c>
      <c r="K91" s="1540">
        <v>1082</v>
      </c>
      <c r="L91" s="1542">
        <v>1557</v>
      </c>
      <c r="N91" s="1532"/>
      <c r="O91" s="1544"/>
      <c r="P91" s="1544"/>
      <c r="Q91" s="1544"/>
      <c r="R91" s="1544"/>
      <c r="S91" s="1544"/>
      <c r="T91" s="1544"/>
      <c r="U91" s="1544"/>
      <c r="V91" s="1544"/>
      <c r="W91" s="1544"/>
      <c r="X91" s="1544"/>
      <c r="Z91" s="1533"/>
      <c r="AA91" s="1533"/>
      <c r="AB91" s="1533"/>
      <c r="AC91" s="1533"/>
      <c r="AD91" s="1533"/>
      <c r="AE91" s="1533"/>
      <c r="AF91" s="1533"/>
      <c r="AG91" s="1533"/>
      <c r="AH91" s="1533"/>
      <c r="AI91" s="1533"/>
      <c r="AJ91" s="1533"/>
    </row>
    <row r="92" spans="1:36" s="1543" customFormat="1" ht="13.5" customHeight="1" x14ac:dyDescent="0.2">
      <c r="A92" s="1113" t="s">
        <v>118</v>
      </c>
      <c r="B92" s="1539">
        <v>28005</v>
      </c>
      <c r="C92" s="1348">
        <v>3646</v>
      </c>
      <c r="D92" s="1256">
        <v>9</v>
      </c>
      <c r="E92" s="1256">
        <v>27</v>
      </c>
      <c r="F92" s="1540">
        <v>2506</v>
      </c>
      <c r="G92" s="1541">
        <v>3989</v>
      </c>
      <c r="H92" s="1331">
        <v>760</v>
      </c>
      <c r="I92" s="1256">
        <v>12645</v>
      </c>
      <c r="J92" s="1331">
        <v>1646</v>
      </c>
      <c r="K92" s="1540">
        <v>430</v>
      </c>
      <c r="L92" s="1542">
        <v>2383</v>
      </c>
      <c r="N92" s="1532"/>
      <c r="O92" s="1544"/>
      <c r="P92" s="1544"/>
      <c r="Q92" s="1544"/>
      <c r="R92" s="1544"/>
      <c r="S92" s="1544"/>
      <c r="T92" s="1544"/>
      <c r="U92" s="1544"/>
      <c r="V92" s="1544"/>
      <c r="W92" s="1544"/>
      <c r="X92" s="1544"/>
      <c r="Z92" s="1533"/>
      <c r="AA92" s="1533"/>
      <c r="AB92" s="1533"/>
      <c r="AC92" s="1533"/>
      <c r="AD92" s="1533"/>
      <c r="AE92" s="1533"/>
      <c r="AF92" s="1533"/>
      <c r="AG92" s="1533"/>
      <c r="AH92" s="1533"/>
      <c r="AI92" s="1533"/>
      <c r="AJ92" s="1533"/>
    </row>
    <row r="93" spans="1:36" s="1543" customFormat="1" ht="22.5" customHeight="1" x14ac:dyDescent="0.2">
      <c r="A93" s="1005" t="s">
        <v>119</v>
      </c>
      <c r="B93" s="1534">
        <v>252862</v>
      </c>
      <c r="C93" s="1347">
        <v>47071</v>
      </c>
      <c r="D93" s="1344">
        <v>68</v>
      </c>
      <c r="E93" s="1344">
        <v>241</v>
      </c>
      <c r="F93" s="1535">
        <v>18939</v>
      </c>
      <c r="G93" s="1536">
        <v>57965</v>
      </c>
      <c r="H93" s="1537">
        <v>9664</v>
      </c>
      <c r="I93" s="1344">
        <v>75137</v>
      </c>
      <c r="J93" s="1537">
        <v>23277</v>
      </c>
      <c r="K93" s="1535">
        <v>3841</v>
      </c>
      <c r="L93" s="1538">
        <v>16968</v>
      </c>
      <c r="N93" s="1532"/>
      <c r="O93" s="1532"/>
      <c r="P93" s="1532"/>
      <c r="Q93" s="1532"/>
      <c r="R93" s="1532"/>
      <c r="S93" s="1532"/>
      <c r="T93" s="1532"/>
      <c r="U93" s="1532"/>
      <c r="V93" s="1532"/>
      <c r="W93" s="1532"/>
      <c r="X93" s="1532"/>
      <c r="Z93" s="1533"/>
      <c r="AA93" s="1533"/>
      <c r="AB93" s="1533"/>
      <c r="AC93" s="1533"/>
      <c r="AD93" s="1533"/>
      <c r="AE93" s="1533"/>
      <c r="AF93" s="1533"/>
      <c r="AG93" s="1533"/>
      <c r="AH93" s="1533"/>
      <c r="AI93" s="1533"/>
      <c r="AJ93" s="1533"/>
    </row>
    <row r="94" spans="1:36" s="1543" customFormat="1" ht="13.5" customHeight="1" x14ac:dyDescent="0.2">
      <c r="A94" s="1113" t="s">
        <v>120</v>
      </c>
      <c r="B94" s="1539">
        <v>30673</v>
      </c>
      <c r="C94" s="1348">
        <v>6524</v>
      </c>
      <c r="D94" s="1256">
        <v>17</v>
      </c>
      <c r="E94" s="1256">
        <v>61</v>
      </c>
      <c r="F94" s="1540">
        <v>2551</v>
      </c>
      <c r="G94" s="1541">
        <v>7891</v>
      </c>
      <c r="H94" s="1331">
        <v>1236</v>
      </c>
      <c r="I94" s="1256">
        <v>7283</v>
      </c>
      <c r="J94" s="1331">
        <v>3039</v>
      </c>
      <c r="K94" s="1540">
        <v>610</v>
      </c>
      <c r="L94" s="1542">
        <v>1539</v>
      </c>
      <c r="N94" s="1532"/>
      <c r="O94" s="1544"/>
      <c r="P94" s="1544"/>
      <c r="Q94" s="1544"/>
      <c r="R94" s="1544"/>
      <c r="S94" s="1544"/>
      <c r="T94" s="1544"/>
      <c r="U94" s="1544"/>
      <c r="V94" s="1544"/>
      <c r="W94" s="1544"/>
      <c r="X94" s="1544"/>
      <c r="Z94" s="1533"/>
      <c r="AA94" s="1533"/>
      <c r="AB94" s="1533"/>
      <c r="AC94" s="1533"/>
      <c r="AD94" s="1533"/>
      <c r="AE94" s="1533"/>
      <c r="AF94" s="1533"/>
      <c r="AG94" s="1533"/>
      <c r="AH94" s="1533"/>
      <c r="AI94" s="1533"/>
      <c r="AJ94" s="1533"/>
    </row>
    <row r="95" spans="1:36" s="1543" customFormat="1" ht="13.5" customHeight="1" x14ac:dyDescent="0.2">
      <c r="A95" s="1113" t="s">
        <v>121</v>
      </c>
      <c r="B95" s="1539">
        <v>45420</v>
      </c>
      <c r="C95" s="1348">
        <v>6840</v>
      </c>
      <c r="D95" s="1256">
        <v>5</v>
      </c>
      <c r="E95" s="1256">
        <v>24</v>
      </c>
      <c r="F95" s="1540">
        <v>3465</v>
      </c>
      <c r="G95" s="1541">
        <v>9683</v>
      </c>
      <c r="H95" s="1331">
        <v>2125</v>
      </c>
      <c r="I95" s="1256">
        <v>18506</v>
      </c>
      <c r="J95" s="1331">
        <v>2211</v>
      </c>
      <c r="K95" s="1540">
        <v>637</v>
      </c>
      <c r="L95" s="1542">
        <v>1953</v>
      </c>
      <c r="N95" s="1532"/>
      <c r="O95" s="1544"/>
      <c r="P95" s="1544"/>
      <c r="Q95" s="1544"/>
      <c r="R95" s="1544"/>
      <c r="S95" s="1544"/>
      <c r="T95" s="1544"/>
      <c r="U95" s="1544"/>
      <c r="V95" s="1544"/>
      <c r="W95" s="1544"/>
      <c r="X95" s="1544"/>
      <c r="Z95" s="1533"/>
      <c r="AA95" s="1533"/>
      <c r="AB95" s="1533"/>
      <c r="AC95" s="1533"/>
      <c r="AD95" s="1533"/>
      <c r="AE95" s="1533"/>
      <c r="AF95" s="1533"/>
      <c r="AG95" s="1533"/>
      <c r="AH95" s="1533"/>
      <c r="AI95" s="1533"/>
      <c r="AJ95" s="1533"/>
    </row>
    <row r="96" spans="1:36" s="1543" customFormat="1" ht="13.5" customHeight="1" x14ac:dyDescent="0.2">
      <c r="A96" s="1113" t="s">
        <v>122</v>
      </c>
      <c r="B96" s="1539">
        <v>19537</v>
      </c>
      <c r="C96" s="1348">
        <v>2956</v>
      </c>
      <c r="D96" s="1256">
        <v>0</v>
      </c>
      <c r="E96" s="1256">
        <v>5</v>
      </c>
      <c r="F96" s="1540">
        <v>1351</v>
      </c>
      <c r="G96" s="1541">
        <v>4445</v>
      </c>
      <c r="H96" s="1331">
        <v>649</v>
      </c>
      <c r="I96" s="1256">
        <v>6418</v>
      </c>
      <c r="J96" s="1331">
        <v>2653</v>
      </c>
      <c r="K96" s="1540">
        <v>366</v>
      </c>
      <c r="L96" s="1542">
        <v>699</v>
      </c>
      <c r="N96" s="1532"/>
      <c r="O96" s="1544"/>
      <c r="P96" s="1544"/>
      <c r="Q96" s="1544"/>
      <c r="R96" s="1544"/>
      <c r="S96" s="1544"/>
      <c r="T96" s="1544"/>
      <c r="U96" s="1544"/>
      <c r="V96" s="1544"/>
      <c r="W96" s="1544"/>
      <c r="X96" s="1544"/>
      <c r="Z96" s="1533"/>
      <c r="AA96" s="1533"/>
      <c r="AB96" s="1533"/>
      <c r="AC96" s="1533"/>
      <c r="AD96" s="1533"/>
      <c r="AE96" s="1533"/>
      <c r="AF96" s="1533"/>
      <c r="AG96" s="1533"/>
      <c r="AH96" s="1533"/>
      <c r="AI96" s="1533"/>
      <c r="AJ96" s="1533"/>
    </row>
    <row r="97" spans="1:36" s="1543" customFormat="1" ht="13.5" customHeight="1" x14ac:dyDescent="0.2">
      <c r="A97" s="1113" t="s">
        <v>123</v>
      </c>
      <c r="B97" s="1539">
        <v>11014</v>
      </c>
      <c r="C97" s="1348">
        <v>2194</v>
      </c>
      <c r="D97" s="1256">
        <v>7</v>
      </c>
      <c r="E97" s="1256">
        <v>5</v>
      </c>
      <c r="F97" s="1540">
        <v>967</v>
      </c>
      <c r="G97" s="1541">
        <v>2489</v>
      </c>
      <c r="H97" s="1331">
        <v>606</v>
      </c>
      <c r="I97" s="1256">
        <v>3485</v>
      </c>
      <c r="J97" s="1331">
        <v>559</v>
      </c>
      <c r="K97" s="1540">
        <v>104</v>
      </c>
      <c r="L97" s="1542">
        <v>610</v>
      </c>
      <c r="N97" s="1532"/>
      <c r="O97" s="1544"/>
      <c r="P97" s="1544"/>
      <c r="Q97" s="1544"/>
      <c r="R97" s="1544"/>
      <c r="S97" s="1544"/>
      <c r="T97" s="1544"/>
      <c r="U97" s="1544"/>
      <c r="V97" s="1544"/>
      <c r="W97" s="1544"/>
      <c r="X97" s="1544"/>
      <c r="Z97" s="1533"/>
      <c r="AA97" s="1533"/>
      <c r="AB97" s="1533"/>
      <c r="AC97" s="1533"/>
      <c r="AD97" s="1533"/>
      <c r="AE97" s="1533"/>
      <c r="AF97" s="1533"/>
      <c r="AG97" s="1533"/>
      <c r="AH97" s="1533"/>
      <c r="AI97" s="1533"/>
      <c r="AJ97" s="1533"/>
    </row>
    <row r="98" spans="1:36" s="1543" customFormat="1" ht="13.5" customHeight="1" x14ac:dyDescent="0.2">
      <c r="A98" s="1113" t="s">
        <v>124</v>
      </c>
      <c r="B98" s="1539">
        <v>53362</v>
      </c>
      <c r="C98" s="1348">
        <v>10468</v>
      </c>
      <c r="D98" s="1256">
        <v>13</v>
      </c>
      <c r="E98" s="1256">
        <v>70</v>
      </c>
      <c r="F98" s="1540">
        <v>4104</v>
      </c>
      <c r="G98" s="1541">
        <v>11945</v>
      </c>
      <c r="H98" s="1331">
        <v>2741</v>
      </c>
      <c r="I98" s="1256">
        <v>14916</v>
      </c>
      <c r="J98" s="1331">
        <v>5204</v>
      </c>
      <c r="K98" s="1540">
        <v>1188</v>
      </c>
      <c r="L98" s="1542">
        <v>2796</v>
      </c>
      <c r="N98" s="1532"/>
      <c r="O98" s="1544"/>
      <c r="P98" s="1544"/>
      <c r="Q98" s="1544"/>
      <c r="R98" s="1544"/>
      <c r="S98" s="1544"/>
      <c r="T98" s="1544"/>
      <c r="U98" s="1544"/>
      <c r="V98" s="1544"/>
      <c r="W98" s="1544"/>
      <c r="X98" s="1544"/>
      <c r="Z98" s="1533"/>
      <c r="AA98" s="1533"/>
      <c r="AB98" s="1533"/>
      <c r="AC98" s="1533"/>
      <c r="AD98" s="1533"/>
      <c r="AE98" s="1533"/>
      <c r="AF98" s="1533"/>
      <c r="AG98" s="1533"/>
      <c r="AH98" s="1533"/>
      <c r="AI98" s="1533"/>
      <c r="AJ98" s="1533"/>
    </row>
    <row r="99" spans="1:36" s="1543" customFormat="1" ht="13.5" customHeight="1" x14ac:dyDescent="0.2">
      <c r="A99" s="1113" t="s">
        <v>125</v>
      </c>
      <c r="B99" s="1539">
        <v>43609</v>
      </c>
      <c r="C99" s="1348">
        <v>7164</v>
      </c>
      <c r="D99" s="1256">
        <v>8</v>
      </c>
      <c r="E99" s="1256">
        <v>31</v>
      </c>
      <c r="F99" s="1540">
        <v>3255</v>
      </c>
      <c r="G99" s="1541">
        <v>8326</v>
      </c>
      <c r="H99" s="1331">
        <v>989</v>
      </c>
      <c r="I99" s="1256">
        <v>14430</v>
      </c>
      <c r="J99" s="1331">
        <v>5309</v>
      </c>
      <c r="K99" s="1540">
        <v>496</v>
      </c>
      <c r="L99" s="1542">
        <v>3640</v>
      </c>
      <c r="N99" s="1532"/>
      <c r="O99" s="1544"/>
      <c r="P99" s="1544"/>
      <c r="Q99" s="1544"/>
      <c r="R99" s="1544"/>
      <c r="S99" s="1544"/>
      <c r="T99" s="1544"/>
      <c r="U99" s="1544"/>
      <c r="V99" s="1544"/>
      <c r="W99" s="1544"/>
      <c r="X99" s="1544"/>
      <c r="Z99" s="1533"/>
      <c r="AA99" s="1533"/>
      <c r="AB99" s="1533"/>
      <c r="AC99" s="1533"/>
      <c r="AD99" s="1533"/>
      <c r="AE99" s="1533"/>
      <c r="AF99" s="1533"/>
      <c r="AG99" s="1533"/>
      <c r="AH99" s="1533"/>
      <c r="AI99" s="1533"/>
      <c r="AJ99" s="1533"/>
    </row>
    <row r="100" spans="1:36" s="1543" customFormat="1" ht="13.5" customHeight="1" x14ac:dyDescent="0.2">
      <c r="A100" s="1113" t="s">
        <v>126</v>
      </c>
      <c r="B100" s="1539">
        <v>20003</v>
      </c>
      <c r="C100" s="1348">
        <v>4836</v>
      </c>
      <c r="D100" s="1256">
        <v>9</v>
      </c>
      <c r="E100" s="1256">
        <v>22</v>
      </c>
      <c r="F100" s="1540">
        <v>1591</v>
      </c>
      <c r="G100" s="1541">
        <v>5156</v>
      </c>
      <c r="H100" s="1331">
        <v>563</v>
      </c>
      <c r="I100" s="1256">
        <v>3103</v>
      </c>
      <c r="J100" s="1331">
        <v>1713</v>
      </c>
      <c r="K100" s="1540">
        <v>202</v>
      </c>
      <c r="L100" s="1542">
        <v>2839</v>
      </c>
      <c r="N100" s="1532"/>
      <c r="O100" s="1544"/>
      <c r="P100" s="1544"/>
      <c r="Q100" s="1544"/>
      <c r="R100" s="1544"/>
      <c r="S100" s="1544"/>
      <c r="T100" s="1544"/>
      <c r="U100" s="1544"/>
      <c r="V100" s="1544"/>
      <c r="W100" s="1544"/>
      <c r="X100" s="1544"/>
      <c r="Z100" s="1533"/>
      <c r="AA100" s="1533"/>
      <c r="AB100" s="1533"/>
      <c r="AC100" s="1533"/>
      <c r="AD100" s="1533"/>
      <c r="AE100" s="1533"/>
      <c r="AF100" s="1533"/>
      <c r="AG100" s="1533"/>
      <c r="AH100" s="1533"/>
      <c r="AI100" s="1533"/>
      <c r="AJ100" s="1533"/>
    </row>
    <row r="101" spans="1:36" s="1543" customFormat="1" ht="13.5" customHeight="1" x14ac:dyDescent="0.2">
      <c r="A101" s="1113" t="s">
        <v>127</v>
      </c>
      <c r="B101" s="1539">
        <v>5692</v>
      </c>
      <c r="C101" s="1348">
        <v>1117</v>
      </c>
      <c r="D101" s="1256">
        <v>4</v>
      </c>
      <c r="E101" s="1256">
        <v>12</v>
      </c>
      <c r="F101" s="1540">
        <v>360</v>
      </c>
      <c r="G101" s="1541">
        <v>1464</v>
      </c>
      <c r="H101" s="1331">
        <v>227</v>
      </c>
      <c r="I101" s="1256">
        <v>1283</v>
      </c>
      <c r="J101" s="1331">
        <v>532</v>
      </c>
      <c r="K101" s="1540">
        <v>46</v>
      </c>
      <c r="L101" s="1542">
        <v>663</v>
      </c>
      <c r="N101" s="1532"/>
      <c r="O101" s="1544"/>
      <c r="P101" s="1544"/>
      <c r="Q101" s="1544"/>
      <c r="R101" s="1544"/>
      <c r="S101" s="1544"/>
      <c r="T101" s="1544"/>
      <c r="U101" s="1544"/>
      <c r="V101" s="1544"/>
      <c r="W101" s="1544"/>
      <c r="X101" s="1544"/>
      <c r="Z101" s="1533"/>
      <c r="AA101" s="1533"/>
      <c r="AB101" s="1533"/>
      <c r="AC101" s="1533"/>
      <c r="AD101" s="1533"/>
      <c r="AE101" s="1533"/>
      <c r="AF101" s="1533"/>
      <c r="AG101" s="1533"/>
      <c r="AH101" s="1533"/>
      <c r="AI101" s="1533"/>
      <c r="AJ101" s="1533"/>
    </row>
    <row r="102" spans="1:36" s="1543" customFormat="1" ht="13.5" customHeight="1" x14ac:dyDescent="0.2">
      <c r="A102" s="1113" t="s">
        <v>128</v>
      </c>
      <c r="B102" s="1539">
        <v>15791</v>
      </c>
      <c r="C102" s="1348">
        <v>2945</v>
      </c>
      <c r="D102" s="1256">
        <v>3</v>
      </c>
      <c r="E102" s="1256">
        <v>7</v>
      </c>
      <c r="F102" s="1540">
        <v>759</v>
      </c>
      <c r="G102" s="1541">
        <v>4666</v>
      </c>
      <c r="H102" s="1331">
        <v>323</v>
      </c>
      <c r="I102" s="1256">
        <v>4123</v>
      </c>
      <c r="J102" s="1331">
        <v>1267</v>
      </c>
      <c r="K102" s="1540">
        <v>121</v>
      </c>
      <c r="L102" s="1542">
        <v>1587</v>
      </c>
      <c r="N102" s="1532"/>
      <c r="O102" s="1544"/>
      <c r="P102" s="1544"/>
      <c r="Q102" s="1544"/>
      <c r="R102" s="1544"/>
      <c r="S102" s="1544"/>
      <c r="T102" s="1544"/>
      <c r="U102" s="1544"/>
      <c r="V102" s="1544"/>
      <c r="W102" s="1544"/>
      <c r="X102" s="1544"/>
      <c r="Z102" s="1533"/>
      <c r="AA102" s="1533"/>
      <c r="AB102" s="1533"/>
      <c r="AC102" s="1533"/>
      <c r="AD102" s="1533"/>
      <c r="AE102" s="1533"/>
      <c r="AF102" s="1533"/>
      <c r="AG102" s="1533"/>
      <c r="AH102" s="1533"/>
      <c r="AI102" s="1533"/>
      <c r="AJ102" s="1533"/>
    </row>
    <row r="103" spans="1:36" s="1543" customFormat="1" ht="13.5" customHeight="1" x14ac:dyDescent="0.2">
      <c r="A103" s="1113" t="s">
        <v>129</v>
      </c>
      <c r="B103" s="1539">
        <v>3154</v>
      </c>
      <c r="C103" s="1348">
        <v>505</v>
      </c>
      <c r="D103" s="1256">
        <v>1</v>
      </c>
      <c r="E103" s="1256">
        <v>1</v>
      </c>
      <c r="F103" s="1540">
        <v>197</v>
      </c>
      <c r="G103" s="1541">
        <v>680</v>
      </c>
      <c r="H103" s="1331">
        <v>74</v>
      </c>
      <c r="I103" s="1256">
        <v>853</v>
      </c>
      <c r="J103" s="1331">
        <v>483</v>
      </c>
      <c r="K103" s="1540">
        <v>36</v>
      </c>
      <c r="L103" s="1542">
        <v>326</v>
      </c>
      <c r="N103" s="1532"/>
      <c r="O103" s="1544"/>
      <c r="P103" s="1544"/>
      <c r="Q103" s="1544"/>
      <c r="R103" s="1544"/>
      <c r="S103" s="1544"/>
      <c r="T103" s="1544"/>
      <c r="U103" s="1544"/>
      <c r="V103" s="1544"/>
      <c r="W103" s="1544"/>
      <c r="X103" s="1544"/>
      <c r="Z103" s="1533"/>
      <c r="AA103" s="1533"/>
      <c r="AB103" s="1533"/>
      <c r="AC103" s="1533"/>
      <c r="AD103" s="1533"/>
      <c r="AE103" s="1533"/>
      <c r="AF103" s="1533"/>
      <c r="AG103" s="1533"/>
      <c r="AH103" s="1533"/>
      <c r="AI103" s="1533"/>
      <c r="AJ103" s="1533"/>
    </row>
    <row r="104" spans="1:36" s="1543" customFormat="1" ht="13.5" customHeight="1" x14ac:dyDescent="0.2">
      <c r="A104" s="1261" t="s">
        <v>130</v>
      </c>
      <c r="B104" s="1548">
        <v>4607</v>
      </c>
      <c r="C104" s="1354">
        <v>1522</v>
      </c>
      <c r="D104" s="1262">
        <v>1</v>
      </c>
      <c r="E104" s="1262">
        <v>3</v>
      </c>
      <c r="F104" s="1549">
        <v>339</v>
      </c>
      <c r="G104" s="1550">
        <v>1220</v>
      </c>
      <c r="H104" s="1332">
        <v>131</v>
      </c>
      <c r="I104" s="1262">
        <v>737</v>
      </c>
      <c r="J104" s="1332">
        <v>307</v>
      </c>
      <c r="K104" s="1549">
        <v>35</v>
      </c>
      <c r="L104" s="1551">
        <v>316</v>
      </c>
      <c r="N104" s="1532"/>
      <c r="O104" s="1544"/>
      <c r="P104" s="1544"/>
      <c r="Q104" s="1544"/>
      <c r="R104" s="1544"/>
      <c r="S104" s="1544"/>
      <c r="T104" s="1544"/>
      <c r="U104" s="1544"/>
      <c r="V104" s="1544"/>
      <c r="W104" s="1544"/>
      <c r="X104" s="1544"/>
      <c r="Z104" s="1533"/>
      <c r="AA104" s="1533"/>
      <c r="AB104" s="1533"/>
      <c r="AC104" s="1533"/>
      <c r="AD104" s="1533"/>
      <c r="AE104" s="1533"/>
      <c r="AF104" s="1533"/>
      <c r="AG104" s="1533"/>
      <c r="AH104" s="1533"/>
      <c r="AI104" s="1533"/>
      <c r="AJ104" s="1533"/>
    </row>
    <row r="105" spans="1:36" s="1543" customFormat="1" ht="12" x14ac:dyDescent="0.2">
      <c r="A105" s="1557"/>
      <c r="B105" s="1558"/>
      <c r="C105" s="1558"/>
      <c r="D105" s="1558"/>
      <c r="E105" s="1558"/>
      <c r="F105" s="1559"/>
      <c r="G105" s="1559"/>
      <c r="H105" s="1560"/>
      <c r="I105" s="1558"/>
      <c r="J105" s="1560"/>
      <c r="K105" s="1559"/>
      <c r="L105" s="1561"/>
    </row>
    <row r="106" spans="1:36" s="1543" customFormat="1" ht="10.5" customHeight="1" x14ac:dyDescent="0.25">
      <c r="A106" s="1562"/>
      <c r="B106" s="1563"/>
      <c r="C106" s="1563"/>
      <c r="D106" s="1563"/>
      <c r="E106" s="1563"/>
      <c r="F106" s="1563"/>
      <c r="G106" s="1563"/>
      <c r="H106" s="1563"/>
      <c r="I106" s="1563"/>
      <c r="J106" s="1563"/>
      <c r="K106" s="1563"/>
      <c r="L106" s="1563"/>
    </row>
    <row r="107" spans="1:36" s="1543" customFormat="1" ht="10.5" customHeight="1" x14ac:dyDescent="0.25">
      <c r="A107" s="1562"/>
      <c r="B107" s="1563"/>
      <c r="C107" s="1563"/>
      <c r="D107" s="1563"/>
      <c r="E107" s="1563"/>
      <c r="F107" s="1563"/>
      <c r="G107" s="1563"/>
      <c r="H107" s="1563"/>
      <c r="I107" s="1563"/>
      <c r="J107" s="1563"/>
      <c r="K107" s="1563"/>
      <c r="L107" s="1563"/>
    </row>
    <row r="108" spans="1:36" s="1543" customFormat="1" ht="10.5" customHeight="1" x14ac:dyDescent="0.25">
      <c r="A108" s="1562"/>
      <c r="B108" s="1563"/>
      <c r="C108" s="1563"/>
      <c r="D108" s="1563"/>
      <c r="E108" s="1563"/>
      <c r="F108" s="1563"/>
      <c r="G108" s="1563"/>
      <c r="H108" s="1563"/>
      <c r="I108" s="1563"/>
      <c r="J108" s="1563"/>
      <c r="K108" s="1563"/>
      <c r="L108" s="1563"/>
    </row>
    <row r="109" spans="1:36" s="1543" customFormat="1" ht="10.5" customHeight="1" x14ac:dyDescent="0.25">
      <c r="A109" s="1562"/>
      <c r="B109" s="1563"/>
      <c r="C109" s="1563"/>
      <c r="D109" s="1563"/>
      <c r="E109" s="1563"/>
      <c r="F109" s="1563"/>
      <c r="G109" s="1563"/>
      <c r="H109" s="1563"/>
      <c r="I109" s="1563"/>
      <c r="J109" s="1563"/>
      <c r="K109" s="1563"/>
      <c r="L109" s="1563"/>
    </row>
    <row r="110" spans="1:36" s="1543" customFormat="1" ht="10.5" customHeight="1" x14ac:dyDescent="0.25">
      <c r="A110" s="1562"/>
      <c r="B110" s="1563"/>
      <c r="C110" s="1563"/>
      <c r="D110" s="1563"/>
      <c r="E110" s="1563"/>
      <c r="F110" s="1563"/>
      <c r="G110" s="1563"/>
      <c r="H110" s="1563"/>
      <c r="I110" s="1563"/>
      <c r="J110" s="1563"/>
      <c r="K110" s="1563"/>
      <c r="L110" s="1563"/>
    </row>
    <row r="111" spans="1:36" s="1543" customFormat="1" ht="10.5" customHeight="1" x14ac:dyDescent="0.25">
      <c r="A111" s="1562"/>
      <c r="B111" s="1563"/>
      <c r="C111" s="1563"/>
      <c r="D111" s="1563"/>
      <c r="E111" s="1563"/>
      <c r="F111" s="1563"/>
      <c r="G111" s="1563"/>
      <c r="H111" s="1563"/>
      <c r="I111" s="1563"/>
      <c r="J111" s="1563"/>
      <c r="K111" s="1563"/>
      <c r="L111" s="1563"/>
    </row>
    <row r="112" spans="1:36" s="1543" customFormat="1" ht="10.5" customHeight="1" x14ac:dyDescent="0.25">
      <c r="A112" s="1562"/>
      <c r="B112" s="1563"/>
      <c r="C112" s="1563"/>
      <c r="D112" s="1563"/>
      <c r="E112" s="1563"/>
      <c r="F112" s="1563"/>
      <c r="G112" s="1563"/>
      <c r="H112" s="1563"/>
      <c r="I112" s="1563"/>
      <c r="J112" s="1563"/>
      <c r="K112" s="1563"/>
      <c r="L112" s="1563"/>
    </row>
    <row r="113" spans="1:12" s="1543" customFormat="1" ht="10.5" customHeight="1" x14ac:dyDescent="0.25">
      <c r="B113" s="1563"/>
      <c r="C113" s="1563"/>
      <c r="D113" s="1563"/>
      <c r="E113" s="1563"/>
      <c r="F113" s="1563"/>
      <c r="G113" s="1563"/>
      <c r="H113" s="1563"/>
      <c r="I113" s="1563"/>
      <c r="J113" s="1563"/>
      <c r="K113" s="1563"/>
      <c r="L113" s="1563"/>
    </row>
    <row r="114" spans="1:12" s="1543" customFormat="1" ht="10.5" customHeight="1" x14ac:dyDescent="0.25">
      <c r="A114" s="1562"/>
      <c r="B114" s="1564"/>
      <c r="C114" s="1564"/>
      <c r="D114" s="1564"/>
      <c r="E114" s="1564"/>
      <c r="F114" s="1564"/>
      <c r="G114" s="1564"/>
      <c r="H114" s="1564"/>
      <c r="I114" s="1564"/>
      <c r="J114" s="1564"/>
      <c r="K114" s="1564"/>
      <c r="L114" s="1564"/>
    </row>
    <row r="115" spans="1:12" s="1567" customFormat="1" ht="10.5" customHeight="1" x14ac:dyDescent="0.25">
      <c r="A115" s="1565"/>
      <c r="B115" s="1566"/>
      <c r="C115" s="1566"/>
      <c r="D115" s="1566"/>
      <c r="E115" s="1566"/>
      <c r="F115" s="1566"/>
      <c r="G115" s="1566"/>
      <c r="H115" s="1566"/>
      <c r="I115" s="1566"/>
      <c r="J115" s="1566"/>
      <c r="K115" s="1566"/>
      <c r="L115" s="1566"/>
    </row>
    <row r="116" spans="1:12" s="1543" customFormat="1" ht="10.5" customHeight="1" x14ac:dyDescent="0.25">
      <c r="A116" s="1562"/>
      <c r="B116" s="1564"/>
      <c r="C116" s="1564"/>
      <c r="D116" s="1564"/>
      <c r="E116" s="1564"/>
      <c r="F116" s="1564"/>
      <c r="G116" s="1564"/>
      <c r="H116" s="1564"/>
      <c r="I116" s="1564"/>
      <c r="J116" s="1564"/>
      <c r="K116" s="1564"/>
      <c r="L116" s="1564"/>
    </row>
    <row r="117" spans="1:12" s="1543" customFormat="1" ht="15" x14ac:dyDescent="0.25">
      <c r="A117" s="1565"/>
      <c r="B117" s="1566"/>
      <c r="C117" s="1564"/>
      <c r="D117" s="1564"/>
      <c r="E117" s="1564"/>
      <c r="F117" s="1564"/>
      <c r="G117" s="1564"/>
      <c r="H117" s="1564"/>
      <c r="I117" s="1564"/>
      <c r="J117" s="1564"/>
      <c r="K117" s="1564"/>
      <c r="L117" s="1564"/>
    </row>
    <row r="118" spans="1:12" s="1543" customFormat="1" ht="15" x14ac:dyDescent="0.25">
      <c r="A118" s="1562"/>
      <c r="B118" s="1564"/>
      <c r="C118" s="1564"/>
      <c r="D118" s="1564"/>
      <c r="E118" s="1564"/>
      <c r="F118" s="1564"/>
      <c r="G118" s="1564"/>
      <c r="H118" s="1564"/>
      <c r="I118" s="1564"/>
      <c r="J118" s="1564"/>
      <c r="K118" s="1564"/>
      <c r="L118" s="1564"/>
    </row>
    <row r="119" spans="1:12" s="1543" customFormat="1" ht="15" x14ac:dyDescent="0.25">
      <c r="A119" s="1565"/>
      <c r="B119" s="1566"/>
      <c r="C119" s="1564"/>
      <c r="D119" s="1564"/>
      <c r="E119" s="1564"/>
      <c r="F119" s="1564"/>
      <c r="G119" s="1564"/>
      <c r="H119" s="1564"/>
      <c r="I119" s="1564"/>
      <c r="J119" s="1564"/>
      <c r="K119" s="1564"/>
      <c r="L119" s="1564"/>
    </row>
    <row r="120" spans="1:12" s="1543" customFormat="1" x14ac:dyDescent="0.2">
      <c r="A120" s="1562"/>
    </row>
    <row r="121" spans="1:12" s="1543" customFormat="1" x14ac:dyDescent="0.2">
      <c r="A121" s="1562"/>
    </row>
    <row r="122" spans="1:12" s="1543" customFormat="1" x14ac:dyDescent="0.2">
      <c r="A122" s="1562"/>
    </row>
    <row r="123" spans="1:12" s="1543" customFormat="1" x14ac:dyDescent="0.2">
      <c r="A123" s="1562"/>
    </row>
    <row r="124" spans="1:12" s="1543" customFormat="1" x14ac:dyDescent="0.2">
      <c r="A124" s="1562"/>
    </row>
    <row r="125" spans="1:12" s="1543" customFormat="1" x14ac:dyDescent="0.2">
      <c r="A125" s="1562"/>
    </row>
    <row r="126" spans="1:12" s="1543" customFormat="1" x14ac:dyDescent="0.2">
      <c r="A126" s="1562"/>
    </row>
    <row r="127" spans="1:12" s="1543" customFormat="1" x14ac:dyDescent="0.2">
      <c r="A127" s="1562"/>
    </row>
    <row r="128" spans="1:12" s="1543" customFormat="1" x14ac:dyDescent="0.2">
      <c r="A128" s="1562"/>
    </row>
    <row r="129" spans="1:1" s="1543" customFormat="1" x14ac:dyDescent="0.2">
      <c r="A129" s="1562"/>
    </row>
    <row r="130" spans="1:1" s="1543" customFormat="1" x14ac:dyDescent="0.2">
      <c r="A130" s="1562"/>
    </row>
    <row r="131" spans="1:1" s="1543" customFormat="1" x14ac:dyDescent="0.2">
      <c r="A131" s="1562"/>
    </row>
    <row r="132" spans="1:1" s="1543" customFormat="1" x14ac:dyDescent="0.2">
      <c r="A132" s="1562"/>
    </row>
    <row r="133" spans="1:1" s="1543" customFormat="1" x14ac:dyDescent="0.2">
      <c r="A133" s="1562"/>
    </row>
    <row r="134" spans="1:1" s="1543" customFormat="1" x14ac:dyDescent="0.2">
      <c r="A134" s="1562"/>
    </row>
    <row r="135" spans="1:1" s="1543" customFormat="1" x14ac:dyDescent="0.2">
      <c r="A135" s="1562"/>
    </row>
    <row r="136" spans="1:1" s="1543" customFormat="1" x14ac:dyDescent="0.2">
      <c r="A136" s="1562"/>
    </row>
    <row r="137" spans="1:1" s="1543" customFormat="1" x14ac:dyDescent="0.2">
      <c r="A137" s="1562"/>
    </row>
    <row r="138" spans="1:1" s="1543" customFormat="1" x14ac:dyDescent="0.2">
      <c r="A138" s="1562"/>
    </row>
    <row r="139" spans="1:1" s="1543" customFormat="1" x14ac:dyDescent="0.2">
      <c r="A139" s="1562"/>
    </row>
    <row r="140" spans="1:1" s="1543" customFormat="1" x14ac:dyDescent="0.2">
      <c r="A140" s="1562"/>
    </row>
    <row r="141" spans="1:1" s="1543" customFormat="1" x14ac:dyDescent="0.2">
      <c r="A141" s="1562"/>
    </row>
    <row r="142" spans="1:1" s="1543" customFormat="1" x14ac:dyDescent="0.2">
      <c r="A142" s="1562"/>
    </row>
    <row r="143" spans="1:1" s="1543" customFormat="1" x14ac:dyDescent="0.2">
      <c r="A143" s="1562"/>
    </row>
    <row r="144" spans="1:1" s="1543" customFormat="1" x14ac:dyDescent="0.2">
      <c r="A144" s="1562"/>
    </row>
    <row r="145" spans="1:1" s="1543" customFormat="1" x14ac:dyDescent="0.2">
      <c r="A145" s="1562"/>
    </row>
    <row r="146" spans="1:1" s="1543" customFormat="1" x14ac:dyDescent="0.2">
      <c r="A146" s="1562"/>
    </row>
    <row r="147" spans="1:1" s="1543" customFormat="1" x14ac:dyDescent="0.2">
      <c r="A147" s="1562"/>
    </row>
    <row r="148" spans="1:1" s="1543" customFormat="1" x14ac:dyDescent="0.2">
      <c r="A148" s="1562"/>
    </row>
    <row r="149" spans="1:1" s="1543" customFormat="1" x14ac:dyDescent="0.2">
      <c r="A149" s="1562"/>
    </row>
    <row r="150" spans="1:1" s="1543" customFormat="1" x14ac:dyDescent="0.2">
      <c r="A150" s="1562"/>
    </row>
    <row r="151" spans="1:1" s="1543" customFormat="1" x14ac:dyDescent="0.2">
      <c r="A151" s="1562"/>
    </row>
    <row r="152" spans="1:1" s="1543" customFormat="1" x14ac:dyDescent="0.2">
      <c r="A152" s="1562"/>
    </row>
    <row r="153" spans="1:1" s="1543" customFormat="1" x14ac:dyDescent="0.2">
      <c r="A153" s="1562"/>
    </row>
    <row r="154" spans="1:1" s="1543" customFormat="1" x14ac:dyDescent="0.2">
      <c r="A154" s="1562"/>
    </row>
    <row r="155" spans="1:1" s="1543" customFormat="1" x14ac:dyDescent="0.2">
      <c r="A155" s="1562"/>
    </row>
    <row r="156" spans="1:1" s="1543" customFormat="1" x14ac:dyDescent="0.2">
      <c r="A156" s="1562"/>
    </row>
    <row r="157" spans="1:1" s="1543" customFormat="1" x14ac:dyDescent="0.2">
      <c r="A157" s="1562"/>
    </row>
    <row r="158" spans="1:1" s="1543" customFormat="1" x14ac:dyDescent="0.2">
      <c r="A158" s="1562"/>
    </row>
    <row r="159" spans="1:1" s="1543" customFormat="1" x14ac:dyDescent="0.2">
      <c r="A159" s="1562"/>
    </row>
    <row r="160" spans="1:1" s="1543" customFormat="1" x14ac:dyDescent="0.2">
      <c r="A160" s="1562"/>
    </row>
    <row r="161" spans="1:1" s="1543" customFormat="1" x14ac:dyDescent="0.2">
      <c r="A161" s="1562"/>
    </row>
    <row r="162" spans="1:1" s="1543" customFormat="1" x14ac:dyDescent="0.2">
      <c r="A162" s="1562"/>
    </row>
    <row r="163" spans="1:1" s="1543" customFormat="1" x14ac:dyDescent="0.2">
      <c r="A163" s="1562"/>
    </row>
    <row r="164" spans="1:1" s="1543" customFormat="1" x14ac:dyDescent="0.2">
      <c r="A164" s="1562"/>
    </row>
    <row r="165" spans="1:1" s="1543" customFormat="1" x14ac:dyDescent="0.2">
      <c r="A165" s="1562"/>
    </row>
    <row r="166" spans="1:1" s="1543" customFormat="1" x14ac:dyDescent="0.2">
      <c r="A166" s="1562"/>
    </row>
    <row r="167" spans="1:1" s="1543" customFormat="1" x14ac:dyDescent="0.2">
      <c r="A167" s="1562"/>
    </row>
    <row r="168" spans="1:1" s="1543" customFormat="1" x14ac:dyDescent="0.2">
      <c r="A168" s="1562"/>
    </row>
    <row r="169" spans="1:1" s="1543" customFormat="1" x14ac:dyDescent="0.2">
      <c r="A169" s="1562"/>
    </row>
    <row r="170" spans="1:1" s="1543" customFormat="1" x14ac:dyDescent="0.2">
      <c r="A170" s="1562"/>
    </row>
    <row r="171" spans="1:1" s="1543" customFormat="1" x14ac:dyDescent="0.2">
      <c r="A171" s="1562"/>
    </row>
    <row r="172" spans="1:1" s="1543" customFormat="1" x14ac:dyDescent="0.2">
      <c r="A172" s="1562"/>
    </row>
    <row r="173" spans="1:1" s="1543" customFormat="1" x14ac:dyDescent="0.2">
      <c r="A173" s="1562"/>
    </row>
    <row r="174" spans="1:1" s="1543" customFormat="1" x14ac:dyDescent="0.2">
      <c r="A174" s="1562"/>
    </row>
    <row r="175" spans="1:1" s="1543" customFormat="1" x14ac:dyDescent="0.2">
      <c r="A175" s="1562"/>
    </row>
    <row r="176" spans="1:1" s="1543" customFormat="1" x14ac:dyDescent="0.2">
      <c r="A176" s="1562"/>
    </row>
    <row r="177" spans="1:1" s="1543" customFormat="1" x14ac:dyDescent="0.2">
      <c r="A177" s="1562"/>
    </row>
    <row r="178" spans="1:1" s="1543" customFormat="1" x14ac:dyDescent="0.2">
      <c r="A178" s="1562"/>
    </row>
    <row r="179" spans="1:1" s="1543" customFormat="1" x14ac:dyDescent="0.2">
      <c r="A179" s="1562"/>
    </row>
    <row r="180" spans="1:1" s="1543" customFormat="1" x14ac:dyDescent="0.2">
      <c r="A180" s="1562"/>
    </row>
    <row r="181" spans="1:1" s="1543" customFormat="1" x14ac:dyDescent="0.2">
      <c r="A181" s="1562"/>
    </row>
    <row r="182" spans="1:1" s="1543" customFormat="1" x14ac:dyDescent="0.2">
      <c r="A182" s="1562"/>
    </row>
    <row r="183" spans="1:1" s="1543" customFormat="1" x14ac:dyDescent="0.2">
      <c r="A183" s="1562"/>
    </row>
    <row r="184" spans="1:1" s="1543" customFormat="1" x14ac:dyDescent="0.2">
      <c r="A184" s="1562"/>
    </row>
    <row r="185" spans="1:1" s="1543" customFormat="1" x14ac:dyDescent="0.2">
      <c r="A185" s="1562"/>
    </row>
    <row r="186" spans="1:1" s="1543" customFormat="1" x14ac:dyDescent="0.2">
      <c r="A186" s="1562"/>
    </row>
    <row r="187" spans="1:1" s="1543" customFormat="1" x14ac:dyDescent="0.2">
      <c r="A187" s="1562"/>
    </row>
    <row r="188" spans="1:1" s="1543" customFormat="1" x14ac:dyDescent="0.2">
      <c r="A188" s="1562"/>
    </row>
    <row r="189" spans="1:1" s="1543" customFormat="1" x14ac:dyDescent="0.2">
      <c r="A189" s="1562"/>
    </row>
    <row r="190" spans="1:1" s="1543" customFormat="1" x14ac:dyDescent="0.2">
      <c r="A190" s="1562"/>
    </row>
    <row r="191" spans="1:1" s="1543" customFormat="1" x14ac:dyDescent="0.2">
      <c r="A191" s="1562"/>
    </row>
    <row r="192" spans="1:1" s="1543" customFormat="1" x14ac:dyDescent="0.2">
      <c r="A192" s="1562"/>
    </row>
    <row r="193" spans="1:1" s="1543" customFormat="1" x14ac:dyDescent="0.2">
      <c r="A193" s="1562"/>
    </row>
    <row r="194" spans="1:1" s="1543" customFormat="1" x14ac:dyDescent="0.2">
      <c r="A194" s="1562"/>
    </row>
    <row r="195" spans="1:1" s="1543" customFormat="1" x14ac:dyDescent="0.2">
      <c r="A195" s="1562"/>
    </row>
    <row r="196" spans="1:1" s="1543" customFormat="1" x14ac:dyDescent="0.2">
      <c r="A196" s="1562"/>
    </row>
    <row r="197" spans="1:1" s="1543" customFormat="1" x14ac:dyDescent="0.2">
      <c r="A197" s="1562"/>
    </row>
    <row r="198" spans="1:1" s="1543" customFormat="1" x14ac:dyDescent="0.2">
      <c r="A198" s="1562"/>
    </row>
    <row r="199" spans="1:1" s="1543" customFormat="1" x14ac:dyDescent="0.2">
      <c r="A199" s="1562"/>
    </row>
    <row r="200" spans="1:1" s="1543" customFormat="1" x14ac:dyDescent="0.2">
      <c r="A200" s="1562"/>
    </row>
    <row r="201" spans="1:1" s="1543" customFormat="1" x14ac:dyDescent="0.2">
      <c r="A201" s="1562"/>
    </row>
    <row r="202" spans="1:1" s="1543" customFormat="1" x14ac:dyDescent="0.2">
      <c r="A202" s="1562"/>
    </row>
    <row r="203" spans="1:1" s="1543" customFormat="1" x14ac:dyDescent="0.2">
      <c r="A203" s="1562"/>
    </row>
    <row r="204" spans="1:1" s="1543" customFormat="1" x14ac:dyDescent="0.2">
      <c r="A204" s="1562"/>
    </row>
    <row r="205" spans="1:1" s="1543" customFormat="1" x14ac:dyDescent="0.2">
      <c r="A205" s="1562"/>
    </row>
    <row r="206" spans="1:1" s="1543" customFormat="1" x14ac:dyDescent="0.2">
      <c r="A206" s="1562"/>
    </row>
    <row r="207" spans="1:1" s="1543" customFormat="1" x14ac:dyDescent="0.2">
      <c r="A207" s="1562"/>
    </row>
    <row r="208" spans="1:1" s="1543" customFormat="1" x14ac:dyDescent="0.2">
      <c r="A208" s="1562"/>
    </row>
    <row r="209" spans="1:1" s="1543" customFormat="1" x14ac:dyDescent="0.2">
      <c r="A209" s="1562"/>
    </row>
    <row r="210" spans="1:1" s="1543" customFormat="1" x14ac:dyDescent="0.2">
      <c r="A210" s="1562"/>
    </row>
    <row r="211" spans="1:1" s="1543" customFormat="1" x14ac:dyDescent="0.2">
      <c r="A211" s="1562"/>
    </row>
    <row r="212" spans="1:1" s="1543" customFormat="1" x14ac:dyDescent="0.2">
      <c r="A212" s="1562"/>
    </row>
    <row r="213" spans="1:1" s="1543" customFormat="1" x14ac:dyDescent="0.2">
      <c r="A213" s="1562"/>
    </row>
    <row r="214" spans="1:1" s="1543" customFormat="1" x14ac:dyDescent="0.2">
      <c r="A214" s="1562"/>
    </row>
    <row r="215" spans="1:1" s="1543" customFormat="1" x14ac:dyDescent="0.2">
      <c r="A215" s="1562"/>
    </row>
    <row r="216" spans="1:1" s="1543" customFormat="1" x14ac:dyDescent="0.2">
      <c r="A216" s="1562"/>
    </row>
    <row r="217" spans="1:1" s="1543" customFormat="1" x14ac:dyDescent="0.2">
      <c r="A217" s="1562"/>
    </row>
    <row r="218" spans="1:1" s="1543" customFormat="1" x14ac:dyDescent="0.2">
      <c r="A218" s="1562"/>
    </row>
    <row r="219" spans="1:1" s="1543" customFormat="1" x14ac:dyDescent="0.2">
      <c r="A219" s="1562"/>
    </row>
    <row r="220" spans="1:1" s="1543" customFormat="1" x14ac:dyDescent="0.2">
      <c r="A220" s="1562"/>
    </row>
    <row r="221" spans="1:1" s="1543" customFormat="1" x14ac:dyDescent="0.2">
      <c r="A221" s="1562"/>
    </row>
    <row r="222" spans="1:1" s="1543" customFormat="1" x14ac:dyDescent="0.2">
      <c r="A222" s="1562"/>
    </row>
    <row r="223" spans="1:1" s="1543" customFormat="1" x14ac:dyDescent="0.2">
      <c r="A223" s="1562"/>
    </row>
    <row r="224" spans="1:1" s="1543" customFormat="1" x14ac:dyDescent="0.2">
      <c r="A224" s="1562"/>
    </row>
    <row r="225" spans="1:1" s="1543" customFormat="1" x14ac:dyDescent="0.2">
      <c r="A225" s="1562"/>
    </row>
    <row r="226" spans="1:1" s="1543" customFormat="1" x14ac:dyDescent="0.2">
      <c r="A226" s="1562"/>
    </row>
    <row r="227" spans="1:1" s="1543" customFormat="1" x14ac:dyDescent="0.2">
      <c r="A227" s="1562"/>
    </row>
    <row r="228" spans="1:1" s="1543" customFormat="1" x14ac:dyDescent="0.2">
      <c r="A228" s="1562"/>
    </row>
    <row r="229" spans="1:1" s="1543" customFormat="1" x14ac:dyDescent="0.2">
      <c r="A229" s="1562"/>
    </row>
    <row r="230" spans="1:1" s="1543" customFormat="1" x14ac:dyDescent="0.2">
      <c r="A230" s="1562"/>
    </row>
    <row r="231" spans="1:1" s="1543" customFormat="1" x14ac:dyDescent="0.2">
      <c r="A231" s="1562"/>
    </row>
    <row r="232" spans="1:1" s="1543" customFormat="1" x14ac:dyDescent="0.2">
      <c r="A232" s="1562"/>
    </row>
    <row r="233" spans="1:1" s="1543" customFormat="1" x14ac:dyDescent="0.2">
      <c r="A233" s="1562"/>
    </row>
    <row r="234" spans="1:1" s="1543" customFormat="1" x14ac:dyDescent="0.2">
      <c r="A234" s="1562"/>
    </row>
    <row r="235" spans="1:1" s="1543" customFormat="1" x14ac:dyDescent="0.2">
      <c r="A235" s="1562"/>
    </row>
    <row r="236" spans="1:1" s="1543" customFormat="1" x14ac:dyDescent="0.2">
      <c r="A236" s="1562"/>
    </row>
    <row r="237" spans="1:1" s="1543" customFormat="1" x14ac:dyDescent="0.2">
      <c r="A237" s="1562"/>
    </row>
    <row r="238" spans="1:1" s="1543" customFormat="1" x14ac:dyDescent="0.2">
      <c r="A238" s="1562"/>
    </row>
    <row r="239" spans="1:1" s="1543" customFormat="1" x14ac:dyDescent="0.2">
      <c r="A239" s="1562"/>
    </row>
    <row r="240" spans="1:1" s="1543" customFormat="1" x14ac:dyDescent="0.2">
      <c r="A240" s="1562"/>
    </row>
    <row r="241" spans="1:1" s="1543" customFormat="1" x14ac:dyDescent="0.2">
      <c r="A241" s="1562"/>
    </row>
    <row r="242" spans="1:1" s="1543" customFormat="1" x14ac:dyDescent="0.2">
      <c r="A242" s="1562"/>
    </row>
    <row r="243" spans="1:1" s="1543" customFormat="1" x14ac:dyDescent="0.2">
      <c r="A243" s="1562"/>
    </row>
    <row r="244" spans="1:1" s="1543" customFormat="1" x14ac:dyDescent="0.2">
      <c r="A244" s="1562"/>
    </row>
    <row r="245" spans="1:1" s="1543" customFormat="1" x14ac:dyDescent="0.2">
      <c r="A245" s="1562"/>
    </row>
    <row r="246" spans="1:1" s="1543" customFormat="1" x14ac:dyDescent="0.2">
      <c r="A246" s="1562"/>
    </row>
    <row r="247" spans="1:1" s="1543" customFormat="1" x14ac:dyDescent="0.2">
      <c r="A247" s="1562"/>
    </row>
    <row r="248" spans="1:1" s="1543" customFormat="1" x14ac:dyDescent="0.2">
      <c r="A248" s="1562"/>
    </row>
    <row r="249" spans="1:1" s="1543" customFormat="1" x14ac:dyDescent="0.2">
      <c r="A249" s="1562"/>
    </row>
    <row r="250" spans="1:1" s="1543" customFormat="1" x14ac:dyDescent="0.2">
      <c r="A250" s="1562"/>
    </row>
    <row r="251" spans="1:1" s="1543" customFormat="1" x14ac:dyDescent="0.2">
      <c r="A251" s="1562"/>
    </row>
    <row r="252" spans="1:1" s="1543" customFormat="1" x14ac:dyDescent="0.2">
      <c r="A252" s="1562"/>
    </row>
    <row r="253" spans="1:1" s="1543" customFormat="1" x14ac:dyDescent="0.2">
      <c r="A253" s="1562"/>
    </row>
    <row r="254" spans="1:1" s="1543" customFormat="1" x14ac:dyDescent="0.2">
      <c r="A254" s="1562"/>
    </row>
    <row r="255" spans="1:1" s="1543" customFormat="1" x14ac:dyDescent="0.2">
      <c r="A255" s="1562"/>
    </row>
    <row r="256" spans="1:1" s="1543" customFormat="1" x14ac:dyDescent="0.2">
      <c r="A256" s="1562"/>
    </row>
    <row r="257" spans="1:1" s="1543" customFormat="1" x14ac:dyDescent="0.2">
      <c r="A257" s="1562"/>
    </row>
    <row r="258" spans="1:1" s="1543" customFormat="1" x14ac:dyDescent="0.2">
      <c r="A258" s="1562"/>
    </row>
    <row r="259" spans="1:1" s="1543" customFormat="1" x14ac:dyDescent="0.2">
      <c r="A259" s="1562"/>
    </row>
    <row r="260" spans="1:1" s="1543" customFormat="1" x14ac:dyDescent="0.2">
      <c r="A260" s="1562"/>
    </row>
    <row r="261" spans="1:1" s="1543" customFormat="1" x14ac:dyDescent="0.2">
      <c r="A261" s="1562"/>
    </row>
    <row r="262" spans="1:1" s="1543" customFormat="1" x14ac:dyDescent="0.2">
      <c r="A262" s="1562"/>
    </row>
    <row r="263" spans="1:1" s="1543" customFormat="1" x14ac:dyDescent="0.2">
      <c r="A263" s="1562"/>
    </row>
    <row r="264" spans="1:1" s="1543" customFormat="1" x14ac:dyDescent="0.2">
      <c r="A264" s="1562"/>
    </row>
    <row r="265" spans="1:1" s="1543" customFormat="1" x14ac:dyDescent="0.2">
      <c r="A265" s="1562"/>
    </row>
    <row r="266" spans="1:1" s="1543" customFormat="1" x14ac:dyDescent="0.2">
      <c r="A266" s="1562"/>
    </row>
    <row r="267" spans="1:1" s="1543" customFormat="1" x14ac:dyDescent="0.2">
      <c r="A267" s="1562"/>
    </row>
    <row r="268" spans="1:1" s="1543" customFormat="1" x14ac:dyDescent="0.2">
      <c r="A268" s="1562"/>
    </row>
    <row r="269" spans="1:1" s="1543" customFormat="1" x14ac:dyDescent="0.2">
      <c r="A269" s="1562"/>
    </row>
    <row r="270" spans="1:1" s="1543" customFormat="1" x14ac:dyDescent="0.2">
      <c r="A270" s="1562"/>
    </row>
    <row r="271" spans="1:1" s="1543" customFormat="1" x14ac:dyDescent="0.2">
      <c r="A271" s="1562"/>
    </row>
    <row r="272" spans="1:1" s="1543" customFormat="1" x14ac:dyDescent="0.2">
      <c r="A272" s="1562"/>
    </row>
    <row r="273" spans="1:1" s="1543" customFormat="1" x14ac:dyDescent="0.2">
      <c r="A273" s="1562"/>
    </row>
    <row r="274" spans="1:1" s="1543" customFormat="1" x14ac:dyDescent="0.2">
      <c r="A274" s="1562"/>
    </row>
    <row r="275" spans="1:1" s="1543" customFormat="1" x14ac:dyDescent="0.2">
      <c r="A275" s="1562"/>
    </row>
    <row r="276" spans="1:1" s="1543" customFormat="1" x14ac:dyDescent="0.2">
      <c r="A276" s="1562"/>
    </row>
    <row r="277" spans="1:1" s="1543" customFormat="1" x14ac:dyDescent="0.2">
      <c r="A277" s="1562"/>
    </row>
    <row r="278" spans="1:1" s="1543" customFormat="1" x14ac:dyDescent="0.2">
      <c r="A278" s="1562"/>
    </row>
    <row r="279" spans="1:1" s="1543" customFormat="1" x14ac:dyDescent="0.2">
      <c r="A279" s="1562"/>
    </row>
    <row r="280" spans="1:1" s="1543" customFormat="1" x14ac:dyDescent="0.2">
      <c r="A280" s="1562"/>
    </row>
    <row r="281" spans="1:1" s="1543" customFormat="1" x14ac:dyDescent="0.2">
      <c r="A281" s="1562"/>
    </row>
    <row r="282" spans="1:1" s="1543" customFormat="1" x14ac:dyDescent="0.2">
      <c r="A282" s="1562"/>
    </row>
    <row r="283" spans="1:1" s="1543" customFormat="1" x14ac:dyDescent="0.2">
      <c r="A283" s="1562"/>
    </row>
    <row r="284" spans="1:1" s="1543" customFormat="1" x14ac:dyDescent="0.2">
      <c r="A284" s="1562"/>
    </row>
    <row r="285" spans="1:1" s="1543" customFormat="1" x14ac:dyDescent="0.2">
      <c r="A285" s="1562"/>
    </row>
    <row r="286" spans="1:1" s="1543" customFormat="1" x14ac:dyDescent="0.2">
      <c r="A286" s="1562"/>
    </row>
    <row r="287" spans="1:1" s="1543" customFormat="1" x14ac:dyDescent="0.2">
      <c r="A287" s="1562"/>
    </row>
    <row r="288" spans="1:1" s="1543" customFormat="1" x14ac:dyDescent="0.2">
      <c r="A288" s="1562"/>
    </row>
    <row r="289" spans="1:1" s="1543" customFormat="1" x14ac:dyDescent="0.2">
      <c r="A289" s="1562"/>
    </row>
    <row r="290" spans="1:1" s="1543" customFormat="1" x14ac:dyDescent="0.2">
      <c r="A290" s="1562"/>
    </row>
    <row r="291" spans="1:1" s="1543" customFormat="1" x14ac:dyDescent="0.2">
      <c r="A291" s="1562"/>
    </row>
    <row r="292" spans="1:1" s="1543" customFormat="1" x14ac:dyDescent="0.2">
      <c r="A292" s="1562"/>
    </row>
    <row r="293" spans="1:1" s="1543" customFormat="1" x14ac:dyDescent="0.2">
      <c r="A293" s="1562"/>
    </row>
    <row r="294" spans="1:1" s="1543" customFormat="1" x14ac:dyDescent="0.2">
      <c r="A294" s="1562"/>
    </row>
    <row r="295" spans="1:1" s="1543" customFormat="1" x14ac:dyDescent="0.2">
      <c r="A295" s="1562"/>
    </row>
    <row r="296" spans="1:1" s="1543" customFormat="1" x14ac:dyDescent="0.2">
      <c r="A296" s="1562"/>
    </row>
    <row r="297" spans="1:1" s="1543" customFormat="1" x14ac:dyDescent="0.2">
      <c r="A297" s="1562"/>
    </row>
    <row r="298" spans="1:1" s="1543" customFormat="1" x14ac:dyDescent="0.2">
      <c r="A298" s="1562"/>
    </row>
    <row r="299" spans="1:1" s="1543" customFormat="1" x14ac:dyDescent="0.2">
      <c r="A299" s="1562"/>
    </row>
    <row r="300" spans="1:1" s="1543" customFormat="1" x14ac:dyDescent="0.2">
      <c r="A300" s="1562"/>
    </row>
    <row r="301" spans="1:1" s="1543" customFormat="1" x14ac:dyDescent="0.2">
      <c r="A301" s="1562"/>
    </row>
    <row r="302" spans="1:1" s="1543" customFormat="1" x14ac:dyDescent="0.2">
      <c r="A302" s="1562"/>
    </row>
    <row r="303" spans="1:1" s="1543" customFormat="1" x14ac:dyDescent="0.2">
      <c r="A303" s="1562"/>
    </row>
    <row r="304" spans="1:1" s="1543" customFormat="1" x14ac:dyDescent="0.2">
      <c r="A304" s="1562"/>
    </row>
    <row r="305" spans="1:12" s="1543" customFormat="1" x14ac:dyDescent="0.2">
      <c r="A305" s="1562"/>
    </row>
    <row r="306" spans="1:12" s="1543" customFormat="1" x14ac:dyDescent="0.2">
      <c r="A306" s="1562"/>
    </row>
    <row r="307" spans="1:12" s="1543" customFormat="1" x14ac:dyDescent="0.2">
      <c r="A307" s="1562"/>
    </row>
    <row r="308" spans="1:12" s="1543" customFormat="1" x14ac:dyDescent="0.2">
      <c r="A308" s="1562"/>
    </row>
    <row r="309" spans="1:12" s="1543" customFormat="1" x14ac:dyDescent="0.2">
      <c r="A309" s="1562"/>
    </row>
    <row r="310" spans="1:12" s="1543" customFormat="1" x14ac:dyDescent="0.2">
      <c r="A310" s="1562"/>
      <c r="L310" s="1568"/>
    </row>
    <row r="311" spans="1:12" s="1543" customFormat="1" x14ac:dyDescent="0.2">
      <c r="A311" s="1562"/>
      <c r="L311" s="1569"/>
    </row>
    <row r="312" spans="1:12" s="1543" customFormat="1" x14ac:dyDescent="0.2">
      <c r="A312" s="1562"/>
      <c r="L312" s="1570"/>
    </row>
    <row r="313" spans="1:12" s="1543" customFormat="1" x14ac:dyDescent="0.2">
      <c r="A313" s="1562"/>
      <c r="L313" s="1570"/>
    </row>
    <row r="314" spans="1:12" s="1543" customFormat="1" x14ac:dyDescent="0.2">
      <c r="A314" s="1562"/>
      <c r="L314" s="1570"/>
    </row>
    <row r="315" spans="1:12" s="1543" customFormat="1" x14ac:dyDescent="0.2">
      <c r="A315" s="1562"/>
      <c r="L315" s="1570"/>
    </row>
    <row r="316" spans="1:12" s="1543" customFormat="1" x14ac:dyDescent="0.2">
      <c r="A316" s="1562"/>
      <c r="L316" s="1570"/>
    </row>
    <row r="317" spans="1:12" s="1543" customFormat="1" x14ac:dyDescent="0.2">
      <c r="A317" s="1562"/>
      <c r="L317" s="1570"/>
    </row>
    <row r="318" spans="1:12" s="1543" customFormat="1" x14ac:dyDescent="0.2">
      <c r="A318" s="1562"/>
      <c r="L318" s="1570"/>
    </row>
    <row r="319" spans="1:12" s="1543" customFormat="1" x14ac:dyDescent="0.2">
      <c r="A319" s="1562"/>
      <c r="L319" s="1570"/>
    </row>
    <row r="320" spans="1:12" s="1543" customFormat="1" x14ac:dyDescent="0.2">
      <c r="A320" s="1562"/>
      <c r="L320" s="1570"/>
    </row>
    <row r="321" spans="1:12" s="1543" customFormat="1" x14ac:dyDescent="0.2">
      <c r="A321" s="1562"/>
      <c r="L321" s="1570"/>
    </row>
    <row r="322" spans="1:12" s="1543" customFormat="1" x14ac:dyDescent="0.2">
      <c r="A322" s="1562"/>
      <c r="L322" s="1570"/>
    </row>
    <row r="323" spans="1:12" s="1543" customFormat="1" x14ac:dyDescent="0.2">
      <c r="A323" s="1562"/>
      <c r="L323" s="1570"/>
    </row>
    <row r="324" spans="1:12" s="1543" customFormat="1" x14ac:dyDescent="0.2">
      <c r="A324" s="1562"/>
      <c r="L324" s="1570"/>
    </row>
    <row r="325" spans="1:12" s="1543" customFormat="1" x14ac:dyDescent="0.2">
      <c r="A325" s="1562"/>
      <c r="L325" s="1570"/>
    </row>
    <row r="326" spans="1:12" s="1543" customFormat="1" x14ac:dyDescent="0.2">
      <c r="A326" s="1562"/>
      <c r="L326" s="1570"/>
    </row>
    <row r="327" spans="1:12" s="1543" customFormat="1" x14ac:dyDescent="0.2">
      <c r="A327" s="1562"/>
      <c r="L327" s="1570"/>
    </row>
    <row r="328" spans="1:12" s="1543" customFormat="1" x14ac:dyDescent="0.2">
      <c r="A328" s="1562"/>
      <c r="L328" s="1570"/>
    </row>
    <row r="329" spans="1:12" s="1543" customFormat="1" x14ac:dyDescent="0.2">
      <c r="A329" s="1562"/>
      <c r="L329" s="1570"/>
    </row>
    <row r="330" spans="1:12" s="1543" customFormat="1" x14ac:dyDescent="0.2">
      <c r="A330" s="1562"/>
      <c r="L330" s="1569"/>
    </row>
    <row r="331" spans="1:12" s="1543" customFormat="1" x14ac:dyDescent="0.2">
      <c r="A331" s="1562"/>
      <c r="L331" s="1570"/>
    </row>
    <row r="332" spans="1:12" s="1543" customFormat="1" x14ac:dyDescent="0.2">
      <c r="A332" s="1562"/>
      <c r="L332" s="1570"/>
    </row>
    <row r="333" spans="1:12" s="1543" customFormat="1" x14ac:dyDescent="0.2">
      <c r="A333" s="1562"/>
      <c r="L333" s="1570"/>
    </row>
    <row r="334" spans="1:12" s="1543" customFormat="1" x14ac:dyDescent="0.2">
      <c r="A334" s="1562"/>
      <c r="L334" s="1571"/>
    </row>
    <row r="335" spans="1:12" s="1543" customFormat="1" x14ac:dyDescent="0.2">
      <c r="A335" s="1562"/>
      <c r="L335" s="1572"/>
    </row>
    <row r="336" spans="1:12" s="1543" customFormat="1" x14ac:dyDescent="0.2">
      <c r="A336" s="1562"/>
      <c r="L336" s="1570"/>
    </row>
    <row r="337" spans="1:12" s="1543" customFormat="1" x14ac:dyDescent="0.2">
      <c r="A337" s="1562"/>
      <c r="L337" s="1570"/>
    </row>
    <row r="338" spans="1:12" s="1543" customFormat="1" x14ac:dyDescent="0.2">
      <c r="A338" s="1562"/>
      <c r="L338" s="1570"/>
    </row>
    <row r="339" spans="1:12" s="1543" customFormat="1" x14ac:dyDescent="0.2">
      <c r="A339" s="1562"/>
      <c r="L339" s="1570"/>
    </row>
    <row r="340" spans="1:12" s="1543" customFormat="1" x14ac:dyDescent="0.2">
      <c r="A340" s="1562"/>
      <c r="L340" s="1570"/>
    </row>
    <row r="341" spans="1:12" s="1543" customFormat="1" x14ac:dyDescent="0.2">
      <c r="A341" s="1562"/>
      <c r="L341" s="1570"/>
    </row>
    <row r="342" spans="1:12" s="1543" customFormat="1" x14ac:dyDescent="0.2">
      <c r="A342" s="1562"/>
      <c r="L342" s="1573"/>
    </row>
    <row r="343" spans="1:12" s="1543" customFormat="1" x14ac:dyDescent="0.2">
      <c r="A343" s="1562"/>
      <c r="L343" s="1574"/>
    </row>
    <row r="344" spans="1:12" s="1543" customFormat="1" x14ac:dyDescent="0.2">
      <c r="A344" s="1562"/>
      <c r="L344" s="1570"/>
    </row>
    <row r="345" spans="1:12" s="1543" customFormat="1" x14ac:dyDescent="0.2">
      <c r="A345" s="1562"/>
      <c r="L345" s="1570"/>
    </row>
    <row r="346" spans="1:12" s="1543" customFormat="1" x14ac:dyDescent="0.2">
      <c r="A346" s="1562"/>
      <c r="L346" s="1570"/>
    </row>
    <row r="347" spans="1:12" s="1543" customFormat="1" x14ac:dyDescent="0.2">
      <c r="A347" s="1562"/>
      <c r="L347" s="1570"/>
    </row>
    <row r="348" spans="1:12" s="1543" customFormat="1" x14ac:dyDescent="0.2">
      <c r="A348" s="1562"/>
      <c r="L348" s="1570"/>
    </row>
    <row r="349" spans="1:12" s="1543" customFormat="1" x14ac:dyDescent="0.2">
      <c r="A349" s="1562"/>
      <c r="L349" s="1570"/>
    </row>
    <row r="350" spans="1:12" s="1543" customFormat="1" x14ac:dyDescent="0.2">
      <c r="A350" s="1562"/>
      <c r="L350" s="1570"/>
    </row>
    <row r="351" spans="1:12" s="1543" customFormat="1" x14ac:dyDescent="0.2">
      <c r="A351" s="1562"/>
      <c r="L351" s="1570"/>
    </row>
    <row r="352" spans="1:12" s="1543" customFormat="1" x14ac:dyDescent="0.2">
      <c r="A352" s="1562"/>
      <c r="L352" s="1570"/>
    </row>
    <row r="353" spans="1:12" s="1543" customFormat="1" x14ac:dyDescent="0.2">
      <c r="A353" s="1562"/>
      <c r="L353" s="1570"/>
    </row>
    <row r="354" spans="1:12" s="1543" customFormat="1" x14ac:dyDescent="0.2">
      <c r="A354" s="1562"/>
      <c r="L354" s="1570"/>
    </row>
    <row r="355" spans="1:12" s="1543" customFormat="1" x14ac:dyDescent="0.2">
      <c r="A355" s="1562"/>
      <c r="L355" s="1570"/>
    </row>
    <row r="356" spans="1:12" s="1543" customFormat="1" x14ac:dyDescent="0.2">
      <c r="A356" s="1562"/>
      <c r="L356" s="1570"/>
    </row>
    <row r="357" spans="1:12" s="1543" customFormat="1" x14ac:dyDescent="0.2">
      <c r="A357" s="1562"/>
      <c r="L357" s="1569"/>
    </row>
    <row r="358" spans="1:12" s="1543" customFormat="1" x14ac:dyDescent="0.2">
      <c r="A358" s="1562"/>
      <c r="L358" s="1570"/>
    </row>
    <row r="359" spans="1:12" s="1543" customFormat="1" x14ac:dyDescent="0.2">
      <c r="A359" s="1562"/>
      <c r="L359" s="1570"/>
    </row>
    <row r="360" spans="1:12" s="1543" customFormat="1" x14ac:dyDescent="0.2">
      <c r="A360" s="1562"/>
      <c r="L360" s="1570"/>
    </row>
    <row r="361" spans="1:12" s="1543" customFormat="1" x14ac:dyDescent="0.2">
      <c r="A361" s="1562"/>
      <c r="L361" s="1570"/>
    </row>
    <row r="362" spans="1:12" s="1543" customFormat="1" x14ac:dyDescent="0.2">
      <c r="A362" s="1562"/>
      <c r="L362" s="1570"/>
    </row>
    <row r="363" spans="1:12" s="1543" customFormat="1" x14ac:dyDescent="0.2">
      <c r="A363" s="1562"/>
      <c r="L363" s="1570"/>
    </row>
    <row r="364" spans="1:12" s="1543" customFormat="1" x14ac:dyDescent="0.2">
      <c r="A364" s="1562"/>
      <c r="L364" s="1570"/>
    </row>
    <row r="365" spans="1:12" s="1543" customFormat="1" x14ac:dyDescent="0.2">
      <c r="A365" s="1562"/>
      <c r="L365" s="1570"/>
    </row>
    <row r="366" spans="1:12" s="1543" customFormat="1" x14ac:dyDescent="0.2">
      <c r="A366" s="1562"/>
      <c r="L366" s="1570"/>
    </row>
    <row r="367" spans="1:12" s="1543" customFormat="1" x14ac:dyDescent="0.2">
      <c r="A367" s="1562"/>
      <c r="L367" s="1570"/>
    </row>
    <row r="368" spans="1:12" s="1543" customFormat="1" x14ac:dyDescent="0.2">
      <c r="A368" s="1562"/>
      <c r="L368" s="1570"/>
    </row>
    <row r="369" spans="1:12" s="1543" customFormat="1" x14ac:dyDescent="0.2">
      <c r="A369" s="1562"/>
      <c r="L369" s="1570"/>
    </row>
    <row r="370" spans="1:12" s="1543" customFormat="1" x14ac:dyDescent="0.2">
      <c r="A370" s="1562"/>
      <c r="L370" s="1570"/>
    </row>
    <row r="371" spans="1:12" s="1543" customFormat="1" x14ac:dyDescent="0.2">
      <c r="A371" s="1562"/>
      <c r="L371" s="1570"/>
    </row>
    <row r="372" spans="1:12" s="1543" customFormat="1" x14ac:dyDescent="0.2">
      <c r="A372" s="1562"/>
      <c r="L372" s="1569"/>
    </row>
    <row r="373" spans="1:12" s="1543" customFormat="1" x14ac:dyDescent="0.2">
      <c r="A373" s="1562"/>
      <c r="L373" s="1570"/>
    </row>
    <row r="374" spans="1:12" s="1543" customFormat="1" x14ac:dyDescent="0.2">
      <c r="A374" s="1562"/>
      <c r="L374" s="1570"/>
    </row>
    <row r="375" spans="1:12" s="1543" customFormat="1" x14ac:dyDescent="0.2">
      <c r="A375" s="1562"/>
      <c r="L375" s="1570"/>
    </row>
    <row r="376" spans="1:12" s="1543" customFormat="1" x14ac:dyDescent="0.2">
      <c r="A376" s="1562"/>
      <c r="L376" s="1571"/>
    </row>
    <row r="377" spans="1:12" s="1543" customFormat="1" x14ac:dyDescent="0.2">
      <c r="A377" s="1562"/>
      <c r="L377" s="1572"/>
    </row>
    <row r="378" spans="1:12" s="1543" customFormat="1" x14ac:dyDescent="0.2">
      <c r="A378" s="1562"/>
      <c r="L378" s="1570"/>
    </row>
    <row r="379" spans="1:12" s="1543" customFormat="1" x14ac:dyDescent="0.2">
      <c r="A379" s="1562"/>
      <c r="L379" s="1573"/>
    </row>
    <row r="380" spans="1:12" s="1543" customFormat="1" x14ac:dyDescent="0.2">
      <c r="A380" s="1562"/>
      <c r="L380" s="1574"/>
    </row>
    <row r="381" spans="1:12" s="1543" customFormat="1" x14ac:dyDescent="0.2">
      <c r="A381" s="1562"/>
      <c r="L381" s="1570"/>
    </row>
    <row r="382" spans="1:12" s="1543" customFormat="1" x14ac:dyDescent="0.2">
      <c r="A382" s="1562"/>
      <c r="L382" s="1570"/>
    </row>
    <row r="383" spans="1:12" s="1543" customFormat="1" x14ac:dyDescent="0.2">
      <c r="A383" s="1562"/>
      <c r="L383" s="1570"/>
    </row>
    <row r="384" spans="1:12" s="1543" customFormat="1" x14ac:dyDescent="0.2">
      <c r="A384" s="1562"/>
      <c r="L384" s="1570"/>
    </row>
    <row r="385" spans="1:12" s="1543" customFormat="1" x14ac:dyDescent="0.2">
      <c r="A385" s="1562"/>
      <c r="L385" s="1570"/>
    </row>
    <row r="386" spans="1:12" s="1543" customFormat="1" x14ac:dyDescent="0.2">
      <c r="A386" s="1562"/>
      <c r="L386" s="1570"/>
    </row>
    <row r="387" spans="1:12" s="1543" customFormat="1" x14ac:dyDescent="0.2">
      <c r="A387" s="1562"/>
      <c r="L387" s="1571"/>
    </row>
    <row r="388" spans="1:12" s="1543" customFormat="1" x14ac:dyDescent="0.2">
      <c r="A388" s="1562"/>
      <c r="L388" s="1575"/>
    </row>
    <row r="389" spans="1:12" s="1543" customFormat="1" x14ac:dyDescent="0.2">
      <c r="A389" s="1562"/>
      <c r="L389" s="1572"/>
    </row>
    <row r="390" spans="1:12" s="1543" customFormat="1" x14ac:dyDescent="0.2">
      <c r="A390" s="1562"/>
      <c r="L390" s="1570"/>
    </row>
    <row r="391" spans="1:12" s="1543" customFormat="1" x14ac:dyDescent="0.2">
      <c r="A391" s="1562"/>
      <c r="L391" s="1570"/>
    </row>
    <row r="392" spans="1:12" s="1543" customFormat="1" x14ac:dyDescent="0.2">
      <c r="A392" s="1562"/>
      <c r="L392" s="1571"/>
    </row>
    <row r="393" spans="1:12" s="1543" customFormat="1" x14ac:dyDescent="0.2">
      <c r="A393" s="1562"/>
      <c r="L393" s="1575"/>
    </row>
    <row r="394" spans="1:12" s="1543" customFormat="1" x14ac:dyDescent="0.2">
      <c r="A394" s="1562"/>
      <c r="L394" s="1572"/>
    </row>
    <row r="395" spans="1:12" s="1543" customFormat="1" x14ac:dyDescent="0.2">
      <c r="A395" s="1562"/>
      <c r="L395" s="1570"/>
    </row>
    <row r="396" spans="1:12" s="1543" customFormat="1" x14ac:dyDescent="0.2">
      <c r="A396" s="1562"/>
      <c r="L396" s="1570"/>
    </row>
    <row r="397" spans="1:12" s="1543" customFormat="1" x14ac:dyDescent="0.2">
      <c r="A397" s="1562"/>
      <c r="L397" s="1570"/>
    </row>
    <row r="398" spans="1:12" s="1543" customFormat="1" x14ac:dyDescent="0.2">
      <c r="A398" s="1562"/>
      <c r="L398" s="1570"/>
    </row>
    <row r="399" spans="1:12" s="1543" customFormat="1" x14ac:dyDescent="0.2">
      <c r="A399" s="1562"/>
      <c r="L399" s="1570"/>
    </row>
    <row r="400" spans="1:12" s="1543" customFormat="1" x14ac:dyDescent="0.2">
      <c r="A400" s="1562"/>
      <c r="L400" s="1571"/>
    </row>
    <row r="401" spans="1:12" s="1543" customFormat="1" x14ac:dyDescent="0.2">
      <c r="A401" s="1562"/>
      <c r="L401" s="1572"/>
    </row>
    <row r="402" spans="1:12" s="1543" customFormat="1" x14ac:dyDescent="0.2">
      <c r="A402" s="1562"/>
      <c r="L402" s="1569"/>
    </row>
    <row r="403" spans="1:12" s="1543" customFormat="1" x14ac:dyDescent="0.2">
      <c r="A403" s="1562"/>
      <c r="L403" s="1570"/>
    </row>
    <row r="404" spans="1:12" s="1543" customFormat="1" x14ac:dyDescent="0.2">
      <c r="A404" s="1562"/>
      <c r="L404" s="1570"/>
    </row>
    <row r="405" spans="1:12" s="1543" customFormat="1" x14ac:dyDescent="0.2">
      <c r="A405" s="1562"/>
      <c r="L405" s="1570"/>
    </row>
    <row r="406" spans="1:12" s="1543" customFormat="1" x14ac:dyDescent="0.2">
      <c r="A406" s="1562"/>
      <c r="L406" s="1570"/>
    </row>
    <row r="407" spans="1:12" s="1543" customFormat="1" x14ac:dyDescent="0.2">
      <c r="A407" s="1562"/>
      <c r="L407" s="1570"/>
    </row>
    <row r="408" spans="1:12" s="1543" customFormat="1" x14ac:dyDescent="0.2">
      <c r="A408" s="1562"/>
      <c r="L408" s="1571"/>
    </row>
    <row r="409" spans="1:12" s="1543" customFormat="1" x14ac:dyDescent="0.2">
      <c r="A409" s="1562"/>
      <c r="L409" s="1572"/>
    </row>
    <row r="410" spans="1:12" s="1543" customFormat="1" x14ac:dyDescent="0.2">
      <c r="A410" s="1562"/>
      <c r="L410" s="1570"/>
    </row>
    <row r="411" spans="1:12" s="1543" customFormat="1" x14ac:dyDescent="0.2">
      <c r="A411" s="1562"/>
      <c r="L411" s="1570"/>
    </row>
    <row r="412" spans="1:12" s="1543" customFormat="1" x14ac:dyDescent="0.2">
      <c r="A412" s="1562"/>
      <c r="L412" s="1570"/>
    </row>
    <row r="413" spans="1:12" s="1543" customFormat="1" x14ac:dyDescent="0.2">
      <c r="A413" s="1562"/>
      <c r="L413" s="1573"/>
    </row>
    <row r="414" spans="1:12" s="1543" customFormat="1" x14ac:dyDescent="0.2">
      <c r="A414" s="1562"/>
    </row>
    <row r="415" spans="1:12" s="1543" customFormat="1" x14ac:dyDescent="0.2">
      <c r="A415" s="1562"/>
      <c r="L415" s="1576"/>
    </row>
    <row r="416" spans="1:12" s="1543" customFormat="1" x14ac:dyDescent="0.2">
      <c r="A416" s="1562"/>
      <c r="L416" s="1576"/>
    </row>
    <row r="417" spans="1:12" s="1543" customFormat="1" x14ac:dyDescent="0.2">
      <c r="A417" s="1562"/>
      <c r="L417" s="1576"/>
    </row>
    <row r="418" spans="1:12" s="1543" customFormat="1" x14ac:dyDescent="0.2">
      <c r="A418" s="1562"/>
      <c r="L418" s="1576"/>
    </row>
    <row r="419" spans="1:12" s="1543" customFormat="1" x14ac:dyDescent="0.2">
      <c r="A419" s="1562"/>
      <c r="L419" s="1576"/>
    </row>
    <row r="420" spans="1:12" s="1543" customFormat="1" x14ac:dyDescent="0.2">
      <c r="A420" s="1562"/>
      <c r="L420" s="1576"/>
    </row>
    <row r="421" spans="1:12" s="1543" customFormat="1" x14ac:dyDescent="0.2">
      <c r="A421" s="1562"/>
      <c r="L421" s="1576"/>
    </row>
    <row r="422" spans="1:12" s="1543" customFormat="1" x14ac:dyDescent="0.2">
      <c r="A422" s="1562"/>
      <c r="L422" s="1576"/>
    </row>
    <row r="423" spans="1:12" s="1543" customFormat="1" x14ac:dyDescent="0.2">
      <c r="A423" s="1562"/>
    </row>
    <row r="424" spans="1:12" s="1543" customFormat="1" x14ac:dyDescent="0.2">
      <c r="A424" s="1562"/>
      <c r="L424" s="1577"/>
    </row>
    <row r="425" spans="1:12" s="1543" customFormat="1" x14ac:dyDescent="0.2">
      <c r="A425" s="1562"/>
    </row>
    <row r="426" spans="1:12" s="1543" customFormat="1" x14ac:dyDescent="0.2">
      <c r="A426" s="1562"/>
    </row>
    <row r="427" spans="1:12" s="1543" customFormat="1" x14ac:dyDescent="0.2">
      <c r="A427" s="1562"/>
    </row>
    <row r="428" spans="1:12" s="1543" customFormat="1" x14ac:dyDescent="0.2">
      <c r="A428" s="1562"/>
    </row>
    <row r="429" spans="1:12" s="1543" customFormat="1" x14ac:dyDescent="0.2">
      <c r="A429" s="1562"/>
    </row>
    <row r="430" spans="1:12" s="1543" customFormat="1" x14ac:dyDescent="0.2">
      <c r="A430" s="1562"/>
    </row>
    <row r="431" spans="1:12" s="1543" customFormat="1" x14ac:dyDescent="0.2">
      <c r="A431" s="1562"/>
    </row>
    <row r="432" spans="1:12" s="1543" customFormat="1" x14ac:dyDescent="0.2">
      <c r="A432" s="1562"/>
    </row>
    <row r="433" spans="1:1" s="1543" customFormat="1" x14ac:dyDescent="0.2">
      <c r="A433" s="1562"/>
    </row>
    <row r="434" spans="1:1" s="1543" customFormat="1" x14ac:dyDescent="0.2">
      <c r="A434" s="1562"/>
    </row>
    <row r="435" spans="1:1" s="1543" customFormat="1" x14ac:dyDescent="0.2">
      <c r="A435" s="1562"/>
    </row>
    <row r="436" spans="1:1" s="1543" customFormat="1" x14ac:dyDescent="0.2">
      <c r="A436" s="1562"/>
    </row>
    <row r="437" spans="1:1" s="1543" customFormat="1" x14ac:dyDescent="0.2">
      <c r="A437" s="1562"/>
    </row>
    <row r="438" spans="1:1" s="1543" customFormat="1" x14ac:dyDescent="0.2">
      <c r="A438" s="1562"/>
    </row>
    <row r="439" spans="1:1" s="1543" customFormat="1" x14ac:dyDescent="0.2">
      <c r="A439" s="1562"/>
    </row>
    <row r="440" spans="1:1" s="1543" customFormat="1" x14ac:dyDescent="0.2">
      <c r="A440" s="1562"/>
    </row>
    <row r="441" spans="1:1" s="1543" customFormat="1" x14ac:dyDescent="0.2">
      <c r="A441" s="1562"/>
    </row>
    <row r="442" spans="1:1" s="1543" customFormat="1" x14ac:dyDescent="0.2">
      <c r="A442" s="1562"/>
    </row>
    <row r="443" spans="1:1" s="1543" customFormat="1" x14ac:dyDescent="0.2">
      <c r="A443" s="1562"/>
    </row>
    <row r="444" spans="1:1" s="1543" customFormat="1" x14ac:dyDescent="0.2">
      <c r="A444" s="1562"/>
    </row>
    <row r="445" spans="1:1" s="1543" customFormat="1" x14ac:dyDescent="0.2">
      <c r="A445" s="1562"/>
    </row>
    <row r="446" spans="1:1" s="1543" customFormat="1" x14ac:dyDescent="0.2">
      <c r="A446" s="1562"/>
    </row>
    <row r="447" spans="1:1" s="1543" customFormat="1" x14ac:dyDescent="0.2">
      <c r="A447" s="1562"/>
    </row>
    <row r="448" spans="1:1" s="1543" customFormat="1" x14ac:dyDescent="0.2">
      <c r="A448" s="1562"/>
    </row>
    <row r="449" spans="1:1" s="1543" customFormat="1" x14ac:dyDescent="0.2">
      <c r="A449" s="1562"/>
    </row>
    <row r="450" spans="1:1" s="1543" customFormat="1" x14ac:dyDescent="0.2">
      <c r="A450" s="1562"/>
    </row>
    <row r="451" spans="1:1" s="1543" customFormat="1" x14ac:dyDescent="0.2">
      <c r="A451" s="1562"/>
    </row>
    <row r="452" spans="1:1" s="1543" customFormat="1" x14ac:dyDescent="0.2">
      <c r="A452" s="1562"/>
    </row>
    <row r="453" spans="1:1" s="1543" customFormat="1" x14ac:dyDescent="0.2">
      <c r="A453" s="1562"/>
    </row>
    <row r="454" spans="1:1" s="1543" customFormat="1" x14ac:dyDescent="0.2">
      <c r="A454" s="1562"/>
    </row>
    <row r="455" spans="1:1" s="1543" customFormat="1" x14ac:dyDescent="0.2">
      <c r="A455" s="1562"/>
    </row>
    <row r="456" spans="1:1" s="1543" customFormat="1" x14ac:dyDescent="0.2">
      <c r="A456" s="1562"/>
    </row>
    <row r="457" spans="1:1" s="1543" customFormat="1" x14ac:dyDescent="0.2">
      <c r="A457" s="1562"/>
    </row>
    <row r="458" spans="1:1" s="1543" customFormat="1" x14ac:dyDescent="0.2">
      <c r="A458" s="1562"/>
    </row>
    <row r="459" spans="1:1" s="1543" customFormat="1" x14ac:dyDescent="0.2">
      <c r="A459" s="1562"/>
    </row>
    <row r="460" spans="1:1" s="1543" customFormat="1" x14ac:dyDescent="0.2">
      <c r="A460" s="1562"/>
    </row>
    <row r="461" spans="1:1" s="1543" customFormat="1" x14ac:dyDescent="0.2">
      <c r="A461" s="1562"/>
    </row>
    <row r="462" spans="1:1" s="1543" customFormat="1" x14ac:dyDescent="0.2">
      <c r="A462" s="1562"/>
    </row>
    <row r="463" spans="1:1" s="1543" customFormat="1" x14ac:dyDescent="0.2">
      <c r="A463" s="1562"/>
    </row>
    <row r="464" spans="1:1" s="1543" customFormat="1" x14ac:dyDescent="0.2">
      <c r="A464" s="1562"/>
    </row>
    <row r="465" spans="1:1" s="1543" customFormat="1" x14ac:dyDescent="0.2">
      <c r="A465" s="1562"/>
    </row>
    <row r="466" spans="1:1" s="1543" customFormat="1" x14ac:dyDescent="0.2">
      <c r="A466" s="1562"/>
    </row>
    <row r="467" spans="1:1" s="1543" customFormat="1" x14ac:dyDescent="0.2">
      <c r="A467" s="1562"/>
    </row>
    <row r="468" spans="1:1" s="1543" customFormat="1" x14ac:dyDescent="0.2">
      <c r="A468" s="1562"/>
    </row>
    <row r="469" spans="1:1" s="1543" customFormat="1" x14ac:dyDescent="0.2">
      <c r="A469" s="1562"/>
    </row>
    <row r="470" spans="1:1" s="1543" customFormat="1" x14ac:dyDescent="0.2">
      <c r="A470" s="1562"/>
    </row>
    <row r="471" spans="1:1" s="1543" customFormat="1" x14ac:dyDescent="0.2">
      <c r="A471" s="1562"/>
    </row>
    <row r="472" spans="1:1" s="1543" customFormat="1" x14ac:dyDescent="0.2">
      <c r="A472" s="1562"/>
    </row>
    <row r="473" spans="1:1" s="1543" customFormat="1" x14ac:dyDescent="0.2">
      <c r="A473" s="1562"/>
    </row>
    <row r="474" spans="1:1" s="1543" customFormat="1" x14ac:dyDescent="0.2">
      <c r="A474" s="1562"/>
    </row>
    <row r="475" spans="1:1" s="1543" customFormat="1" x14ac:dyDescent="0.2">
      <c r="A475" s="1562"/>
    </row>
    <row r="476" spans="1:1" s="1543" customFormat="1" x14ac:dyDescent="0.2">
      <c r="A476" s="1562"/>
    </row>
    <row r="477" spans="1:1" s="1543" customFormat="1" x14ac:dyDescent="0.2">
      <c r="A477" s="1562"/>
    </row>
    <row r="478" spans="1:1" s="1543" customFormat="1" x14ac:dyDescent="0.2">
      <c r="A478" s="1562"/>
    </row>
    <row r="479" spans="1:1" s="1543" customFormat="1" x14ac:dyDescent="0.2">
      <c r="A479" s="1562"/>
    </row>
    <row r="480" spans="1:1" s="1543" customFormat="1" x14ac:dyDescent="0.2">
      <c r="A480" s="1562"/>
    </row>
    <row r="481" spans="1:1" s="1543" customFormat="1" x14ac:dyDescent="0.2">
      <c r="A481" s="1562"/>
    </row>
    <row r="482" spans="1:1" s="1543" customFormat="1" x14ac:dyDescent="0.2">
      <c r="A482" s="1562"/>
    </row>
    <row r="483" spans="1:1" s="1543" customFormat="1" x14ac:dyDescent="0.2">
      <c r="A483" s="1562"/>
    </row>
    <row r="484" spans="1:1" s="1543" customFormat="1" x14ac:dyDescent="0.2">
      <c r="A484" s="1562"/>
    </row>
    <row r="485" spans="1:1" s="1543" customFormat="1" x14ac:dyDescent="0.2">
      <c r="A485" s="1562"/>
    </row>
    <row r="486" spans="1:1" s="1543" customFormat="1" x14ac:dyDescent="0.2">
      <c r="A486" s="1562"/>
    </row>
    <row r="487" spans="1:1" s="1543" customFormat="1" x14ac:dyDescent="0.2">
      <c r="A487" s="1562"/>
    </row>
    <row r="488" spans="1:1" s="1543" customFormat="1" x14ac:dyDescent="0.2">
      <c r="A488" s="1562"/>
    </row>
    <row r="489" spans="1:1" s="1543" customFormat="1" x14ac:dyDescent="0.2">
      <c r="A489" s="1562"/>
    </row>
    <row r="490" spans="1:1" s="1543" customFormat="1" x14ac:dyDescent="0.2">
      <c r="A490" s="1562"/>
    </row>
    <row r="491" spans="1:1" s="1543" customFormat="1" x14ac:dyDescent="0.2">
      <c r="A491" s="1562"/>
    </row>
    <row r="492" spans="1:1" s="1543" customFormat="1" x14ac:dyDescent="0.2">
      <c r="A492" s="1562"/>
    </row>
    <row r="493" spans="1:1" s="1543" customFormat="1" x14ac:dyDescent="0.2">
      <c r="A493" s="1562"/>
    </row>
    <row r="494" spans="1:1" s="1543" customFormat="1" x14ac:dyDescent="0.2">
      <c r="A494" s="1562"/>
    </row>
    <row r="495" spans="1:1" s="1543" customFormat="1" x14ac:dyDescent="0.2">
      <c r="A495" s="1562"/>
    </row>
    <row r="496" spans="1:1" s="1543" customFormat="1" x14ac:dyDescent="0.2">
      <c r="A496" s="1562"/>
    </row>
    <row r="497" spans="1:1" s="1543" customFormat="1" x14ac:dyDescent="0.2">
      <c r="A497" s="1562"/>
    </row>
    <row r="498" spans="1:1" s="1543" customFormat="1" x14ac:dyDescent="0.2">
      <c r="A498" s="1562"/>
    </row>
    <row r="499" spans="1:1" s="1543" customFormat="1" x14ac:dyDescent="0.2">
      <c r="A499" s="1562"/>
    </row>
    <row r="500" spans="1:1" s="1543" customFormat="1" x14ac:dyDescent="0.2">
      <c r="A500" s="1562"/>
    </row>
    <row r="501" spans="1:1" s="1543" customFormat="1" x14ac:dyDescent="0.2">
      <c r="A501" s="1562"/>
    </row>
    <row r="502" spans="1:1" s="1543" customFormat="1" x14ac:dyDescent="0.2">
      <c r="A502" s="1562"/>
    </row>
    <row r="503" spans="1:1" s="1543" customFormat="1" x14ac:dyDescent="0.2">
      <c r="A503" s="1562"/>
    </row>
    <row r="504" spans="1:1" s="1543" customFormat="1" x14ac:dyDescent="0.2">
      <c r="A504" s="1562"/>
    </row>
    <row r="505" spans="1:1" s="1543" customFormat="1" x14ac:dyDescent="0.2">
      <c r="A505" s="1562"/>
    </row>
    <row r="506" spans="1:1" s="1543" customFormat="1" x14ac:dyDescent="0.2">
      <c r="A506" s="1562"/>
    </row>
    <row r="507" spans="1:1" s="1543" customFormat="1" x14ac:dyDescent="0.2">
      <c r="A507" s="1562"/>
    </row>
    <row r="508" spans="1:1" s="1543" customFormat="1" x14ac:dyDescent="0.2">
      <c r="A508" s="1562"/>
    </row>
    <row r="509" spans="1:1" s="1543" customFormat="1" x14ac:dyDescent="0.2">
      <c r="A509" s="1562"/>
    </row>
    <row r="510" spans="1:1" s="1543" customFormat="1" x14ac:dyDescent="0.2">
      <c r="A510" s="1562"/>
    </row>
    <row r="511" spans="1:1" s="1543" customFormat="1" x14ac:dyDescent="0.2">
      <c r="A511" s="1562"/>
    </row>
    <row r="512" spans="1:1" s="1543" customFormat="1" x14ac:dyDescent="0.2">
      <c r="A512" s="1562"/>
    </row>
    <row r="513" spans="1:1" s="1543" customFormat="1" x14ac:dyDescent="0.2">
      <c r="A513" s="1562"/>
    </row>
    <row r="514" spans="1:1" s="1543" customFormat="1" x14ac:dyDescent="0.2">
      <c r="A514" s="1562"/>
    </row>
    <row r="515" spans="1:1" s="1543" customFormat="1" x14ac:dyDescent="0.2">
      <c r="A515" s="1562"/>
    </row>
    <row r="516" spans="1:1" s="1543" customFormat="1" x14ac:dyDescent="0.2">
      <c r="A516" s="1562"/>
    </row>
    <row r="517" spans="1:1" s="1543" customFormat="1" x14ac:dyDescent="0.2">
      <c r="A517" s="1562"/>
    </row>
    <row r="518" spans="1:1" s="1543" customFormat="1" x14ac:dyDescent="0.2">
      <c r="A518" s="1562"/>
    </row>
    <row r="519" spans="1:1" s="1543" customFormat="1" x14ac:dyDescent="0.2">
      <c r="A519" s="1562"/>
    </row>
    <row r="520" spans="1:1" s="1543" customFormat="1" x14ac:dyDescent="0.2">
      <c r="A520" s="1562"/>
    </row>
    <row r="521" spans="1:1" s="1543" customFormat="1" x14ac:dyDescent="0.2">
      <c r="A521" s="1562"/>
    </row>
    <row r="522" spans="1:1" s="1543" customFormat="1" x14ac:dyDescent="0.2">
      <c r="A522" s="1562"/>
    </row>
    <row r="523" spans="1:1" s="1543" customFormat="1" x14ac:dyDescent="0.2">
      <c r="A523" s="1562"/>
    </row>
    <row r="524" spans="1:1" s="1543" customFormat="1" x14ac:dyDescent="0.2">
      <c r="A524" s="1562"/>
    </row>
    <row r="525" spans="1:1" s="1543" customFormat="1" x14ac:dyDescent="0.2">
      <c r="A525" s="1562"/>
    </row>
    <row r="526" spans="1:1" s="1543" customFormat="1" x14ac:dyDescent="0.2">
      <c r="A526" s="1562"/>
    </row>
    <row r="527" spans="1:1" s="1543" customFormat="1" x14ac:dyDescent="0.2">
      <c r="A527" s="1562"/>
    </row>
    <row r="528" spans="1:1" s="1543" customFormat="1" x14ac:dyDescent="0.2">
      <c r="A528" s="1562"/>
    </row>
    <row r="529" spans="1:1" s="1543" customFormat="1" x14ac:dyDescent="0.2">
      <c r="A529" s="1562"/>
    </row>
    <row r="530" spans="1:1" s="1543" customFormat="1" x14ac:dyDescent="0.2">
      <c r="A530" s="1562"/>
    </row>
    <row r="531" spans="1:1" s="1543" customFormat="1" x14ac:dyDescent="0.2">
      <c r="A531" s="1562"/>
    </row>
    <row r="532" spans="1:1" s="1543" customFormat="1" x14ac:dyDescent="0.2">
      <c r="A532" s="1562"/>
    </row>
    <row r="533" spans="1:1" s="1543" customFormat="1" x14ac:dyDescent="0.2">
      <c r="A533" s="1562"/>
    </row>
    <row r="534" spans="1:1" s="1543" customFormat="1" x14ac:dyDescent="0.2">
      <c r="A534" s="1562"/>
    </row>
    <row r="535" spans="1:1" s="1543" customFormat="1" x14ac:dyDescent="0.2">
      <c r="A535" s="1562"/>
    </row>
    <row r="536" spans="1:1" s="1543" customFormat="1" x14ac:dyDescent="0.2">
      <c r="A536" s="1562"/>
    </row>
    <row r="537" spans="1:1" s="1543" customFormat="1" x14ac:dyDescent="0.2">
      <c r="A537" s="1562"/>
    </row>
    <row r="538" spans="1:1" s="1543" customFormat="1" x14ac:dyDescent="0.2">
      <c r="A538" s="1562"/>
    </row>
    <row r="539" spans="1:1" s="1543" customFormat="1" x14ac:dyDescent="0.2">
      <c r="A539" s="1562"/>
    </row>
    <row r="540" spans="1:1" s="1543" customFormat="1" x14ac:dyDescent="0.2">
      <c r="A540" s="1562"/>
    </row>
    <row r="541" spans="1:1" s="1543" customFormat="1" x14ac:dyDescent="0.2">
      <c r="A541" s="1562"/>
    </row>
    <row r="542" spans="1:1" s="1543" customFormat="1" x14ac:dyDescent="0.2">
      <c r="A542" s="1562"/>
    </row>
    <row r="543" spans="1:1" s="1543" customFormat="1" x14ac:dyDescent="0.2">
      <c r="A543" s="1562"/>
    </row>
    <row r="544" spans="1:1" s="1543" customFormat="1" x14ac:dyDescent="0.2">
      <c r="A544" s="1562"/>
    </row>
    <row r="545" spans="1:1" s="1543" customFormat="1" x14ac:dyDescent="0.2">
      <c r="A545" s="1562"/>
    </row>
    <row r="546" spans="1:1" s="1543" customFormat="1" x14ac:dyDescent="0.2">
      <c r="A546" s="1562"/>
    </row>
    <row r="547" spans="1:1" s="1543" customFormat="1" x14ac:dyDescent="0.2">
      <c r="A547" s="1562"/>
    </row>
    <row r="548" spans="1:1" s="1543" customFormat="1" x14ac:dyDescent="0.2">
      <c r="A548" s="1562"/>
    </row>
    <row r="549" spans="1:1" s="1543" customFormat="1" x14ac:dyDescent="0.2">
      <c r="A549" s="1562"/>
    </row>
    <row r="550" spans="1:1" s="1543" customFormat="1" x14ac:dyDescent="0.2">
      <c r="A550" s="1562"/>
    </row>
    <row r="551" spans="1:1" s="1543" customFormat="1" x14ac:dyDescent="0.2">
      <c r="A551" s="1562"/>
    </row>
    <row r="552" spans="1:1" s="1543" customFormat="1" x14ac:dyDescent="0.2">
      <c r="A552" s="1562"/>
    </row>
    <row r="553" spans="1:1" s="1543" customFormat="1" x14ac:dyDescent="0.2">
      <c r="A553" s="1562"/>
    </row>
    <row r="554" spans="1:1" s="1543" customFormat="1" x14ac:dyDescent="0.2">
      <c r="A554" s="1562"/>
    </row>
    <row r="555" spans="1:1" s="1543" customFormat="1" x14ac:dyDescent="0.2">
      <c r="A555" s="1562"/>
    </row>
    <row r="556" spans="1:1" s="1543" customFormat="1" x14ac:dyDescent="0.2">
      <c r="A556" s="1562"/>
    </row>
    <row r="557" spans="1:1" s="1543" customFormat="1" x14ac:dyDescent="0.2">
      <c r="A557" s="1562"/>
    </row>
    <row r="558" spans="1:1" s="1543" customFormat="1" x14ac:dyDescent="0.2">
      <c r="A558" s="1562"/>
    </row>
    <row r="559" spans="1:1" s="1543" customFormat="1" x14ac:dyDescent="0.2">
      <c r="A559" s="1562"/>
    </row>
    <row r="560" spans="1:1" s="1543" customFormat="1" x14ac:dyDescent="0.2">
      <c r="A560" s="1562"/>
    </row>
    <row r="561" spans="1:1" s="1543" customFormat="1" x14ac:dyDescent="0.2">
      <c r="A561" s="1562"/>
    </row>
    <row r="562" spans="1:1" s="1543" customFormat="1" x14ac:dyDescent="0.2">
      <c r="A562" s="1562"/>
    </row>
    <row r="563" spans="1:1" s="1543" customFormat="1" x14ac:dyDescent="0.2">
      <c r="A563" s="1562"/>
    </row>
    <row r="564" spans="1:1" s="1543" customFormat="1" x14ac:dyDescent="0.2">
      <c r="A564" s="1562"/>
    </row>
    <row r="565" spans="1:1" s="1543" customFormat="1" x14ac:dyDescent="0.2">
      <c r="A565" s="1562"/>
    </row>
    <row r="566" spans="1:1" s="1543" customFormat="1" x14ac:dyDescent="0.2">
      <c r="A566" s="1562"/>
    </row>
    <row r="567" spans="1:1" s="1543" customFormat="1" x14ac:dyDescent="0.2">
      <c r="A567" s="1562"/>
    </row>
    <row r="568" spans="1:1" s="1543" customFormat="1" x14ac:dyDescent="0.2">
      <c r="A568" s="1562"/>
    </row>
    <row r="569" spans="1:1" s="1543" customFormat="1" x14ac:dyDescent="0.2">
      <c r="A569" s="1562"/>
    </row>
    <row r="570" spans="1:1" s="1543" customFormat="1" x14ac:dyDescent="0.2">
      <c r="A570" s="1562"/>
    </row>
    <row r="571" spans="1:1" s="1543" customFormat="1" x14ac:dyDescent="0.2">
      <c r="A571" s="1562"/>
    </row>
    <row r="572" spans="1:1" s="1543" customFormat="1" x14ac:dyDescent="0.2">
      <c r="A572" s="1562"/>
    </row>
    <row r="573" spans="1:1" s="1543" customFormat="1" x14ac:dyDescent="0.2">
      <c r="A573" s="1562"/>
    </row>
    <row r="574" spans="1:1" s="1543" customFormat="1" x14ac:dyDescent="0.2">
      <c r="A574" s="1562"/>
    </row>
    <row r="575" spans="1:1" s="1543" customFormat="1" x14ac:dyDescent="0.2">
      <c r="A575" s="1562"/>
    </row>
    <row r="576" spans="1:1" s="1543" customFormat="1" x14ac:dyDescent="0.2">
      <c r="A576" s="1562"/>
    </row>
    <row r="577" spans="1:1" s="1543" customFormat="1" x14ac:dyDescent="0.2">
      <c r="A577" s="1562"/>
    </row>
    <row r="578" spans="1:1" s="1543" customFormat="1" x14ac:dyDescent="0.2">
      <c r="A578" s="1562"/>
    </row>
    <row r="579" spans="1:1" s="1543" customFormat="1" x14ac:dyDescent="0.2">
      <c r="A579" s="1562"/>
    </row>
    <row r="580" spans="1:1" s="1543" customFormat="1" x14ac:dyDescent="0.2">
      <c r="A580" s="1562"/>
    </row>
    <row r="581" spans="1:1" s="1543" customFormat="1" x14ac:dyDescent="0.2">
      <c r="A581" s="1562"/>
    </row>
    <row r="582" spans="1:1" s="1543" customFormat="1" x14ac:dyDescent="0.2">
      <c r="A582" s="1562"/>
    </row>
    <row r="583" spans="1:1" s="1543" customFormat="1" x14ac:dyDescent="0.2">
      <c r="A583" s="1562"/>
    </row>
    <row r="584" spans="1:1" s="1543" customFormat="1" x14ac:dyDescent="0.2">
      <c r="A584" s="1562"/>
    </row>
    <row r="585" spans="1:1" s="1543" customFormat="1" x14ac:dyDescent="0.2">
      <c r="A585" s="1562"/>
    </row>
    <row r="586" spans="1:1" s="1543" customFormat="1" x14ac:dyDescent="0.2">
      <c r="A586" s="1562"/>
    </row>
    <row r="587" spans="1:1" s="1543" customFormat="1" x14ac:dyDescent="0.2">
      <c r="A587" s="1562"/>
    </row>
    <row r="588" spans="1:1" s="1543" customFormat="1" x14ac:dyDescent="0.2">
      <c r="A588" s="1562"/>
    </row>
    <row r="589" spans="1:1" s="1543" customFormat="1" x14ac:dyDescent="0.2">
      <c r="A589" s="1562"/>
    </row>
    <row r="590" spans="1:1" s="1543" customFormat="1" x14ac:dyDescent="0.2">
      <c r="A590" s="1562"/>
    </row>
    <row r="591" spans="1:1" s="1543" customFormat="1" x14ac:dyDescent="0.2">
      <c r="A591" s="1562"/>
    </row>
    <row r="592" spans="1:1" s="1543" customFormat="1" x14ac:dyDescent="0.2">
      <c r="A592" s="1562"/>
    </row>
    <row r="593" spans="1:1" s="1543" customFormat="1" x14ac:dyDescent="0.2">
      <c r="A593" s="1562"/>
    </row>
  </sheetData>
  <mergeCells count="14">
    <mergeCell ref="I7:I8"/>
    <mergeCell ref="J7:J8"/>
    <mergeCell ref="K7:K8"/>
    <mergeCell ref="L7:L8"/>
    <mergeCell ref="A3:K3"/>
    <mergeCell ref="A4:K4"/>
    <mergeCell ref="A6:A8"/>
    <mergeCell ref="B6:B8"/>
    <mergeCell ref="C6:K6"/>
    <mergeCell ref="C7:C8"/>
    <mergeCell ref="D7:E7"/>
    <mergeCell ref="F7:F8"/>
    <mergeCell ref="G7:G8"/>
    <mergeCell ref="H7:H8"/>
  </mergeCells>
  <hyperlinks>
    <hyperlink ref="A1" location="Содержание!A61" display="Содержание"/>
  </hyperlinks>
  <printOptions horizontalCentered="1" verticalCentered="1"/>
  <pageMargins left="0.55118110236220474" right="0.55118110236220474" top="0.59055118110236227" bottom="0.51181102362204722" header="0.39370078740157483" footer="0.51181102362204722"/>
  <pageSetup paperSize="9" firstPageNumber="128" orientation="landscape" useFirstPageNumber="1" r:id="rId1"/>
  <headerFooter alignWithMargins="0">
    <oddHeader>&amp;C&amp;9&amp;P</oddHeader>
  </headerFooter>
  <rowBreaks count="2" manualBreakCount="2">
    <brk id="41" max="11" man="1"/>
    <brk id="73" max="1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6"/>
  <sheetViews>
    <sheetView zoomScaleNormal="100" workbookViewId="0">
      <pane xSplit="1" ySplit="8" topLeftCell="B9" activePane="bottomRight" state="frozen"/>
      <selection activeCell="H116" sqref="H116"/>
      <selection pane="topRight" activeCell="H116" sqref="H116"/>
      <selection pane="bottomLeft" activeCell="H116" sqref="H116"/>
      <selection pane="bottomRight" activeCell="A10" sqref="A10"/>
    </sheetView>
  </sheetViews>
  <sheetFormatPr defaultRowHeight="12.75" x14ac:dyDescent="0.2"/>
  <cols>
    <col min="1" max="1" width="46.28515625" style="70" customWidth="1"/>
    <col min="2" max="2" width="14" style="6" customWidth="1"/>
    <col min="3" max="3" width="13.42578125" style="6" customWidth="1"/>
    <col min="4" max="4" width="12.28515625" style="6" customWidth="1"/>
    <col min="5" max="6" width="13.5703125" style="6" customWidth="1"/>
    <col min="7" max="7" width="12.28515625" style="6" customWidth="1"/>
    <col min="8" max="8" width="18.42578125" style="10" customWidth="1"/>
    <col min="9" max="256" width="9.140625" style="6"/>
    <col min="257" max="257" width="46.28515625" style="6" customWidth="1"/>
    <col min="258" max="259" width="13.42578125" style="6" customWidth="1"/>
    <col min="260" max="260" width="12.28515625" style="6" customWidth="1"/>
    <col min="261" max="262" width="13.5703125" style="6" customWidth="1"/>
    <col min="263" max="263" width="12.28515625" style="6" customWidth="1"/>
    <col min="264" max="264" width="18.42578125" style="6" customWidth="1"/>
    <col min="265" max="512" width="9.140625" style="6"/>
    <col min="513" max="513" width="46.28515625" style="6" customWidth="1"/>
    <col min="514" max="515" width="13.42578125" style="6" customWidth="1"/>
    <col min="516" max="516" width="12.28515625" style="6" customWidth="1"/>
    <col min="517" max="518" width="13.5703125" style="6" customWidth="1"/>
    <col min="519" max="519" width="12.28515625" style="6" customWidth="1"/>
    <col min="520" max="520" width="18.42578125" style="6" customWidth="1"/>
    <col min="521" max="768" width="9.140625" style="6"/>
    <col min="769" max="769" width="46.28515625" style="6" customWidth="1"/>
    <col min="770" max="771" width="13.42578125" style="6" customWidth="1"/>
    <col min="772" max="772" width="12.28515625" style="6" customWidth="1"/>
    <col min="773" max="774" width="13.5703125" style="6" customWidth="1"/>
    <col min="775" max="775" width="12.28515625" style="6" customWidth="1"/>
    <col min="776" max="776" width="18.42578125" style="6" customWidth="1"/>
    <col min="777" max="1024" width="9.140625" style="6"/>
    <col min="1025" max="1025" width="46.28515625" style="6" customWidth="1"/>
    <col min="1026" max="1027" width="13.42578125" style="6" customWidth="1"/>
    <col min="1028" max="1028" width="12.28515625" style="6" customWidth="1"/>
    <col min="1029" max="1030" width="13.5703125" style="6" customWidth="1"/>
    <col min="1031" max="1031" width="12.28515625" style="6" customWidth="1"/>
    <col min="1032" max="1032" width="18.42578125" style="6" customWidth="1"/>
    <col min="1033" max="1280" width="9.140625" style="6"/>
    <col min="1281" max="1281" width="46.28515625" style="6" customWidth="1"/>
    <col min="1282" max="1283" width="13.42578125" style="6" customWidth="1"/>
    <col min="1284" max="1284" width="12.28515625" style="6" customWidth="1"/>
    <col min="1285" max="1286" width="13.5703125" style="6" customWidth="1"/>
    <col min="1287" max="1287" width="12.28515625" style="6" customWidth="1"/>
    <col min="1288" max="1288" width="18.42578125" style="6" customWidth="1"/>
    <col min="1289" max="1536" width="9.140625" style="6"/>
    <col min="1537" max="1537" width="46.28515625" style="6" customWidth="1"/>
    <col min="1538" max="1539" width="13.42578125" style="6" customWidth="1"/>
    <col min="1540" max="1540" width="12.28515625" style="6" customWidth="1"/>
    <col min="1541" max="1542" width="13.5703125" style="6" customWidth="1"/>
    <col min="1543" max="1543" width="12.28515625" style="6" customWidth="1"/>
    <col min="1544" max="1544" width="18.42578125" style="6" customWidth="1"/>
    <col min="1545" max="1792" width="9.140625" style="6"/>
    <col min="1793" max="1793" width="46.28515625" style="6" customWidth="1"/>
    <col min="1794" max="1795" width="13.42578125" style="6" customWidth="1"/>
    <col min="1796" max="1796" width="12.28515625" style="6" customWidth="1"/>
    <col min="1797" max="1798" width="13.5703125" style="6" customWidth="1"/>
    <col min="1799" max="1799" width="12.28515625" style="6" customWidth="1"/>
    <col min="1800" max="1800" width="18.42578125" style="6" customWidth="1"/>
    <col min="1801" max="2048" width="9.140625" style="6"/>
    <col min="2049" max="2049" width="46.28515625" style="6" customWidth="1"/>
    <col min="2050" max="2051" width="13.42578125" style="6" customWidth="1"/>
    <col min="2052" max="2052" width="12.28515625" style="6" customWidth="1"/>
    <col min="2053" max="2054" width="13.5703125" style="6" customWidth="1"/>
    <col min="2055" max="2055" width="12.28515625" style="6" customWidth="1"/>
    <col min="2056" max="2056" width="18.42578125" style="6" customWidth="1"/>
    <col min="2057" max="2304" width="9.140625" style="6"/>
    <col min="2305" max="2305" width="46.28515625" style="6" customWidth="1"/>
    <col min="2306" max="2307" width="13.42578125" style="6" customWidth="1"/>
    <col min="2308" max="2308" width="12.28515625" style="6" customWidth="1"/>
    <col min="2309" max="2310" width="13.5703125" style="6" customWidth="1"/>
    <col min="2311" max="2311" width="12.28515625" style="6" customWidth="1"/>
    <col min="2312" max="2312" width="18.42578125" style="6" customWidth="1"/>
    <col min="2313" max="2560" width="9.140625" style="6"/>
    <col min="2561" max="2561" width="46.28515625" style="6" customWidth="1"/>
    <col min="2562" max="2563" width="13.42578125" style="6" customWidth="1"/>
    <col min="2564" max="2564" width="12.28515625" style="6" customWidth="1"/>
    <col min="2565" max="2566" width="13.5703125" style="6" customWidth="1"/>
    <col min="2567" max="2567" width="12.28515625" style="6" customWidth="1"/>
    <col min="2568" max="2568" width="18.42578125" style="6" customWidth="1"/>
    <col min="2569" max="2816" width="9.140625" style="6"/>
    <col min="2817" max="2817" width="46.28515625" style="6" customWidth="1"/>
    <col min="2818" max="2819" width="13.42578125" style="6" customWidth="1"/>
    <col min="2820" max="2820" width="12.28515625" style="6" customWidth="1"/>
    <col min="2821" max="2822" width="13.5703125" style="6" customWidth="1"/>
    <col min="2823" max="2823" width="12.28515625" style="6" customWidth="1"/>
    <col min="2824" max="2824" width="18.42578125" style="6" customWidth="1"/>
    <col min="2825" max="3072" width="9.140625" style="6"/>
    <col min="3073" max="3073" width="46.28515625" style="6" customWidth="1"/>
    <col min="3074" max="3075" width="13.42578125" style="6" customWidth="1"/>
    <col min="3076" max="3076" width="12.28515625" style="6" customWidth="1"/>
    <col min="3077" max="3078" width="13.5703125" style="6" customWidth="1"/>
    <col min="3079" max="3079" width="12.28515625" style="6" customWidth="1"/>
    <col min="3080" max="3080" width="18.42578125" style="6" customWidth="1"/>
    <col min="3081" max="3328" width="9.140625" style="6"/>
    <col min="3329" max="3329" width="46.28515625" style="6" customWidth="1"/>
    <col min="3330" max="3331" width="13.42578125" style="6" customWidth="1"/>
    <col min="3332" max="3332" width="12.28515625" style="6" customWidth="1"/>
    <col min="3333" max="3334" width="13.5703125" style="6" customWidth="1"/>
    <col min="3335" max="3335" width="12.28515625" style="6" customWidth="1"/>
    <col min="3336" max="3336" width="18.42578125" style="6" customWidth="1"/>
    <col min="3337" max="3584" width="9.140625" style="6"/>
    <col min="3585" max="3585" width="46.28515625" style="6" customWidth="1"/>
    <col min="3586" max="3587" width="13.42578125" style="6" customWidth="1"/>
    <col min="3588" max="3588" width="12.28515625" style="6" customWidth="1"/>
    <col min="3589" max="3590" width="13.5703125" style="6" customWidth="1"/>
    <col min="3591" max="3591" width="12.28515625" style="6" customWidth="1"/>
    <col min="3592" max="3592" width="18.42578125" style="6" customWidth="1"/>
    <col min="3593" max="3840" width="9.140625" style="6"/>
    <col min="3841" max="3841" width="46.28515625" style="6" customWidth="1"/>
    <col min="3842" max="3843" width="13.42578125" style="6" customWidth="1"/>
    <col min="3844" max="3844" width="12.28515625" style="6" customWidth="1"/>
    <col min="3845" max="3846" width="13.5703125" style="6" customWidth="1"/>
    <col min="3847" max="3847" width="12.28515625" style="6" customWidth="1"/>
    <col min="3848" max="3848" width="18.42578125" style="6" customWidth="1"/>
    <col min="3849" max="4096" width="9.140625" style="6"/>
    <col min="4097" max="4097" width="46.28515625" style="6" customWidth="1"/>
    <col min="4098" max="4099" width="13.42578125" style="6" customWidth="1"/>
    <col min="4100" max="4100" width="12.28515625" style="6" customWidth="1"/>
    <col min="4101" max="4102" width="13.5703125" style="6" customWidth="1"/>
    <col min="4103" max="4103" width="12.28515625" style="6" customWidth="1"/>
    <col min="4104" max="4104" width="18.42578125" style="6" customWidth="1"/>
    <col min="4105" max="4352" width="9.140625" style="6"/>
    <col min="4353" max="4353" width="46.28515625" style="6" customWidth="1"/>
    <col min="4354" max="4355" width="13.42578125" style="6" customWidth="1"/>
    <col min="4356" max="4356" width="12.28515625" style="6" customWidth="1"/>
    <col min="4357" max="4358" width="13.5703125" style="6" customWidth="1"/>
    <col min="4359" max="4359" width="12.28515625" style="6" customWidth="1"/>
    <col min="4360" max="4360" width="18.42578125" style="6" customWidth="1"/>
    <col min="4361" max="4608" width="9.140625" style="6"/>
    <col min="4609" max="4609" width="46.28515625" style="6" customWidth="1"/>
    <col min="4610" max="4611" width="13.42578125" style="6" customWidth="1"/>
    <col min="4612" max="4612" width="12.28515625" style="6" customWidth="1"/>
    <col min="4613" max="4614" width="13.5703125" style="6" customWidth="1"/>
    <col min="4615" max="4615" width="12.28515625" style="6" customWidth="1"/>
    <col min="4616" max="4616" width="18.42578125" style="6" customWidth="1"/>
    <col min="4617" max="4864" width="9.140625" style="6"/>
    <col min="4865" max="4865" width="46.28515625" style="6" customWidth="1"/>
    <col min="4866" max="4867" width="13.42578125" style="6" customWidth="1"/>
    <col min="4868" max="4868" width="12.28515625" style="6" customWidth="1"/>
    <col min="4869" max="4870" width="13.5703125" style="6" customWidth="1"/>
    <col min="4871" max="4871" width="12.28515625" style="6" customWidth="1"/>
    <col min="4872" max="4872" width="18.42578125" style="6" customWidth="1"/>
    <col min="4873" max="5120" width="9.140625" style="6"/>
    <col min="5121" max="5121" width="46.28515625" style="6" customWidth="1"/>
    <col min="5122" max="5123" width="13.42578125" style="6" customWidth="1"/>
    <col min="5124" max="5124" width="12.28515625" style="6" customWidth="1"/>
    <col min="5125" max="5126" width="13.5703125" style="6" customWidth="1"/>
    <col min="5127" max="5127" width="12.28515625" style="6" customWidth="1"/>
    <col min="5128" max="5128" width="18.42578125" style="6" customWidth="1"/>
    <col min="5129" max="5376" width="9.140625" style="6"/>
    <col min="5377" max="5377" width="46.28515625" style="6" customWidth="1"/>
    <col min="5378" max="5379" width="13.42578125" style="6" customWidth="1"/>
    <col min="5380" max="5380" width="12.28515625" style="6" customWidth="1"/>
    <col min="5381" max="5382" width="13.5703125" style="6" customWidth="1"/>
    <col min="5383" max="5383" width="12.28515625" style="6" customWidth="1"/>
    <col min="5384" max="5384" width="18.42578125" style="6" customWidth="1"/>
    <col min="5385" max="5632" width="9.140625" style="6"/>
    <col min="5633" max="5633" width="46.28515625" style="6" customWidth="1"/>
    <col min="5634" max="5635" width="13.42578125" style="6" customWidth="1"/>
    <col min="5636" max="5636" width="12.28515625" style="6" customWidth="1"/>
    <col min="5637" max="5638" width="13.5703125" style="6" customWidth="1"/>
    <col min="5639" max="5639" width="12.28515625" style="6" customWidth="1"/>
    <col min="5640" max="5640" width="18.42578125" style="6" customWidth="1"/>
    <col min="5641" max="5888" width="9.140625" style="6"/>
    <col min="5889" max="5889" width="46.28515625" style="6" customWidth="1"/>
    <col min="5890" max="5891" width="13.42578125" style="6" customWidth="1"/>
    <col min="5892" max="5892" width="12.28515625" style="6" customWidth="1"/>
    <col min="5893" max="5894" width="13.5703125" style="6" customWidth="1"/>
    <col min="5895" max="5895" width="12.28515625" style="6" customWidth="1"/>
    <col min="5896" max="5896" width="18.42578125" style="6" customWidth="1"/>
    <col min="5897" max="6144" width="9.140625" style="6"/>
    <col min="6145" max="6145" width="46.28515625" style="6" customWidth="1"/>
    <col min="6146" max="6147" width="13.42578125" style="6" customWidth="1"/>
    <col min="6148" max="6148" width="12.28515625" style="6" customWidth="1"/>
    <col min="6149" max="6150" width="13.5703125" style="6" customWidth="1"/>
    <col min="6151" max="6151" width="12.28515625" style="6" customWidth="1"/>
    <col min="6152" max="6152" width="18.42578125" style="6" customWidth="1"/>
    <col min="6153" max="6400" width="9.140625" style="6"/>
    <col min="6401" max="6401" width="46.28515625" style="6" customWidth="1"/>
    <col min="6402" max="6403" width="13.42578125" style="6" customWidth="1"/>
    <col min="6404" max="6404" width="12.28515625" style="6" customWidth="1"/>
    <col min="6405" max="6406" width="13.5703125" style="6" customWidth="1"/>
    <col min="6407" max="6407" width="12.28515625" style="6" customWidth="1"/>
    <col min="6408" max="6408" width="18.42578125" style="6" customWidth="1"/>
    <col min="6409" max="6656" width="9.140625" style="6"/>
    <col min="6657" max="6657" width="46.28515625" style="6" customWidth="1"/>
    <col min="6658" max="6659" width="13.42578125" style="6" customWidth="1"/>
    <col min="6660" max="6660" width="12.28515625" style="6" customWidth="1"/>
    <col min="6661" max="6662" width="13.5703125" style="6" customWidth="1"/>
    <col min="6663" max="6663" width="12.28515625" style="6" customWidth="1"/>
    <col min="6664" max="6664" width="18.42578125" style="6" customWidth="1"/>
    <col min="6665" max="6912" width="9.140625" style="6"/>
    <col min="6913" max="6913" width="46.28515625" style="6" customWidth="1"/>
    <col min="6914" max="6915" width="13.42578125" style="6" customWidth="1"/>
    <col min="6916" max="6916" width="12.28515625" style="6" customWidth="1"/>
    <col min="6917" max="6918" width="13.5703125" style="6" customWidth="1"/>
    <col min="6919" max="6919" width="12.28515625" style="6" customWidth="1"/>
    <col min="6920" max="6920" width="18.42578125" style="6" customWidth="1"/>
    <col min="6921" max="7168" width="9.140625" style="6"/>
    <col min="7169" max="7169" width="46.28515625" style="6" customWidth="1"/>
    <col min="7170" max="7171" width="13.42578125" style="6" customWidth="1"/>
    <col min="7172" max="7172" width="12.28515625" style="6" customWidth="1"/>
    <col min="7173" max="7174" width="13.5703125" style="6" customWidth="1"/>
    <col min="7175" max="7175" width="12.28515625" style="6" customWidth="1"/>
    <col min="7176" max="7176" width="18.42578125" style="6" customWidth="1"/>
    <col min="7177" max="7424" width="9.140625" style="6"/>
    <col min="7425" max="7425" width="46.28515625" style="6" customWidth="1"/>
    <col min="7426" max="7427" width="13.42578125" style="6" customWidth="1"/>
    <col min="7428" max="7428" width="12.28515625" style="6" customWidth="1"/>
    <col min="7429" max="7430" width="13.5703125" style="6" customWidth="1"/>
    <col min="7431" max="7431" width="12.28515625" style="6" customWidth="1"/>
    <col min="7432" max="7432" width="18.42578125" style="6" customWidth="1"/>
    <col min="7433" max="7680" width="9.140625" style="6"/>
    <col min="7681" max="7681" width="46.28515625" style="6" customWidth="1"/>
    <col min="7682" max="7683" width="13.42578125" style="6" customWidth="1"/>
    <col min="7684" max="7684" width="12.28515625" style="6" customWidth="1"/>
    <col min="7685" max="7686" width="13.5703125" style="6" customWidth="1"/>
    <col min="7687" max="7687" width="12.28515625" style="6" customWidth="1"/>
    <col min="7688" max="7688" width="18.42578125" style="6" customWidth="1"/>
    <col min="7689" max="7936" width="9.140625" style="6"/>
    <col min="7937" max="7937" width="46.28515625" style="6" customWidth="1"/>
    <col min="7938" max="7939" width="13.42578125" style="6" customWidth="1"/>
    <col min="7940" max="7940" width="12.28515625" style="6" customWidth="1"/>
    <col min="7941" max="7942" width="13.5703125" style="6" customWidth="1"/>
    <col min="7943" max="7943" width="12.28515625" style="6" customWidth="1"/>
    <col min="7944" max="7944" width="18.42578125" style="6" customWidth="1"/>
    <col min="7945" max="8192" width="9.140625" style="6"/>
    <col min="8193" max="8193" width="46.28515625" style="6" customWidth="1"/>
    <col min="8194" max="8195" width="13.42578125" style="6" customWidth="1"/>
    <col min="8196" max="8196" width="12.28515625" style="6" customWidth="1"/>
    <col min="8197" max="8198" width="13.5703125" style="6" customWidth="1"/>
    <col min="8199" max="8199" width="12.28515625" style="6" customWidth="1"/>
    <col min="8200" max="8200" width="18.42578125" style="6" customWidth="1"/>
    <col min="8201" max="8448" width="9.140625" style="6"/>
    <col min="8449" max="8449" width="46.28515625" style="6" customWidth="1"/>
    <col min="8450" max="8451" width="13.42578125" style="6" customWidth="1"/>
    <col min="8452" max="8452" width="12.28515625" style="6" customWidth="1"/>
    <col min="8453" max="8454" width="13.5703125" style="6" customWidth="1"/>
    <col min="8455" max="8455" width="12.28515625" style="6" customWidth="1"/>
    <col min="8456" max="8456" width="18.42578125" style="6" customWidth="1"/>
    <col min="8457" max="8704" width="9.140625" style="6"/>
    <col min="8705" max="8705" width="46.28515625" style="6" customWidth="1"/>
    <col min="8706" max="8707" width="13.42578125" style="6" customWidth="1"/>
    <col min="8708" max="8708" width="12.28515625" style="6" customWidth="1"/>
    <col min="8709" max="8710" width="13.5703125" style="6" customWidth="1"/>
    <col min="8711" max="8711" width="12.28515625" style="6" customWidth="1"/>
    <col min="8712" max="8712" width="18.42578125" style="6" customWidth="1"/>
    <col min="8713" max="8960" width="9.140625" style="6"/>
    <col min="8961" max="8961" width="46.28515625" style="6" customWidth="1"/>
    <col min="8962" max="8963" width="13.42578125" style="6" customWidth="1"/>
    <col min="8964" max="8964" width="12.28515625" style="6" customWidth="1"/>
    <col min="8965" max="8966" width="13.5703125" style="6" customWidth="1"/>
    <col min="8967" max="8967" width="12.28515625" style="6" customWidth="1"/>
    <col min="8968" max="8968" width="18.42578125" style="6" customWidth="1"/>
    <col min="8969" max="9216" width="9.140625" style="6"/>
    <col min="9217" max="9217" width="46.28515625" style="6" customWidth="1"/>
    <col min="9218" max="9219" width="13.42578125" style="6" customWidth="1"/>
    <col min="9220" max="9220" width="12.28515625" style="6" customWidth="1"/>
    <col min="9221" max="9222" width="13.5703125" style="6" customWidth="1"/>
    <col min="9223" max="9223" width="12.28515625" style="6" customWidth="1"/>
    <col min="9224" max="9224" width="18.42578125" style="6" customWidth="1"/>
    <col min="9225" max="9472" width="9.140625" style="6"/>
    <col min="9473" max="9473" width="46.28515625" style="6" customWidth="1"/>
    <col min="9474" max="9475" width="13.42578125" style="6" customWidth="1"/>
    <col min="9476" max="9476" width="12.28515625" style="6" customWidth="1"/>
    <col min="9477" max="9478" width="13.5703125" style="6" customWidth="1"/>
    <col min="9479" max="9479" width="12.28515625" style="6" customWidth="1"/>
    <col min="9480" max="9480" width="18.42578125" style="6" customWidth="1"/>
    <col min="9481" max="9728" width="9.140625" style="6"/>
    <col min="9729" max="9729" width="46.28515625" style="6" customWidth="1"/>
    <col min="9730" max="9731" width="13.42578125" style="6" customWidth="1"/>
    <col min="9732" max="9732" width="12.28515625" style="6" customWidth="1"/>
    <col min="9733" max="9734" width="13.5703125" style="6" customWidth="1"/>
    <col min="9735" max="9735" width="12.28515625" style="6" customWidth="1"/>
    <col min="9736" max="9736" width="18.42578125" style="6" customWidth="1"/>
    <col min="9737" max="9984" width="9.140625" style="6"/>
    <col min="9985" max="9985" width="46.28515625" style="6" customWidth="1"/>
    <col min="9986" max="9987" width="13.42578125" style="6" customWidth="1"/>
    <col min="9988" max="9988" width="12.28515625" style="6" customWidth="1"/>
    <col min="9989" max="9990" width="13.5703125" style="6" customWidth="1"/>
    <col min="9991" max="9991" width="12.28515625" style="6" customWidth="1"/>
    <col min="9992" max="9992" width="18.42578125" style="6" customWidth="1"/>
    <col min="9993" max="10240" width="9.140625" style="6"/>
    <col min="10241" max="10241" width="46.28515625" style="6" customWidth="1"/>
    <col min="10242" max="10243" width="13.42578125" style="6" customWidth="1"/>
    <col min="10244" max="10244" width="12.28515625" style="6" customWidth="1"/>
    <col min="10245" max="10246" width="13.5703125" style="6" customWidth="1"/>
    <col min="10247" max="10247" width="12.28515625" style="6" customWidth="1"/>
    <col min="10248" max="10248" width="18.42578125" style="6" customWidth="1"/>
    <col min="10249" max="10496" width="9.140625" style="6"/>
    <col min="10497" max="10497" width="46.28515625" style="6" customWidth="1"/>
    <col min="10498" max="10499" width="13.42578125" style="6" customWidth="1"/>
    <col min="10500" max="10500" width="12.28515625" style="6" customWidth="1"/>
    <col min="10501" max="10502" width="13.5703125" style="6" customWidth="1"/>
    <col min="10503" max="10503" width="12.28515625" style="6" customWidth="1"/>
    <col min="10504" max="10504" width="18.42578125" style="6" customWidth="1"/>
    <col min="10505" max="10752" width="9.140625" style="6"/>
    <col min="10753" max="10753" width="46.28515625" style="6" customWidth="1"/>
    <col min="10754" max="10755" width="13.42578125" style="6" customWidth="1"/>
    <col min="10756" max="10756" width="12.28515625" style="6" customWidth="1"/>
    <col min="10757" max="10758" width="13.5703125" style="6" customWidth="1"/>
    <col min="10759" max="10759" width="12.28515625" style="6" customWidth="1"/>
    <col min="10760" max="10760" width="18.42578125" style="6" customWidth="1"/>
    <col min="10761" max="11008" width="9.140625" style="6"/>
    <col min="11009" max="11009" width="46.28515625" style="6" customWidth="1"/>
    <col min="11010" max="11011" width="13.42578125" style="6" customWidth="1"/>
    <col min="11012" max="11012" width="12.28515625" style="6" customWidth="1"/>
    <col min="11013" max="11014" width="13.5703125" style="6" customWidth="1"/>
    <col min="11015" max="11015" width="12.28515625" style="6" customWidth="1"/>
    <col min="11016" max="11016" width="18.42578125" style="6" customWidth="1"/>
    <col min="11017" max="11264" width="9.140625" style="6"/>
    <col min="11265" max="11265" width="46.28515625" style="6" customWidth="1"/>
    <col min="11266" max="11267" width="13.42578125" style="6" customWidth="1"/>
    <col min="11268" max="11268" width="12.28515625" style="6" customWidth="1"/>
    <col min="11269" max="11270" width="13.5703125" style="6" customWidth="1"/>
    <col min="11271" max="11271" width="12.28515625" style="6" customWidth="1"/>
    <col min="11272" max="11272" width="18.42578125" style="6" customWidth="1"/>
    <col min="11273" max="11520" width="9.140625" style="6"/>
    <col min="11521" max="11521" width="46.28515625" style="6" customWidth="1"/>
    <col min="11522" max="11523" width="13.42578125" style="6" customWidth="1"/>
    <col min="11524" max="11524" width="12.28515625" style="6" customWidth="1"/>
    <col min="11525" max="11526" width="13.5703125" style="6" customWidth="1"/>
    <col min="11527" max="11527" width="12.28515625" style="6" customWidth="1"/>
    <col min="11528" max="11528" width="18.42578125" style="6" customWidth="1"/>
    <col min="11529" max="11776" width="9.140625" style="6"/>
    <col min="11777" max="11777" width="46.28515625" style="6" customWidth="1"/>
    <col min="11778" max="11779" width="13.42578125" style="6" customWidth="1"/>
    <col min="11780" max="11780" width="12.28515625" style="6" customWidth="1"/>
    <col min="11781" max="11782" width="13.5703125" style="6" customWidth="1"/>
    <col min="11783" max="11783" width="12.28515625" style="6" customWidth="1"/>
    <col min="11784" max="11784" width="18.42578125" style="6" customWidth="1"/>
    <col min="11785" max="12032" width="9.140625" style="6"/>
    <col min="12033" max="12033" width="46.28515625" style="6" customWidth="1"/>
    <col min="12034" max="12035" width="13.42578125" style="6" customWidth="1"/>
    <col min="12036" max="12036" width="12.28515625" style="6" customWidth="1"/>
    <col min="12037" max="12038" width="13.5703125" style="6" customWidth="1"/>
    <col min="12039" max="12039" width="12.28515625" style="6" customWidth="1"/>
    <col min="12040" max="12040" width="18.42578125" style="6" customWidth="1"/>
    <col min="12041" max="12288" width="9.140625" style="6"/>
    <col min="12289" max="12289" width="46.28515625" style="6" customWidth="1"/>
    <col min="12290" max="12291" width="13.42578125" style="6" customWidth="1"/>
    <col min="12292" max="12292" width="12.28515625" style="6" customWidth="1"/>
    <col min="12293" max="12294" width="13.5703125" style="6" customWidth="1"/>
    <col min="12295" max="12295" width="12.28515625" style="6" customWidth="1"/>
    <col min="12296" max="12296" width="18.42578125" style="6" customWidth="1"/>
    <col min="12297" max="12544" width="9.140625" style="6"/>
    <col min="12545" max="12545" width="46.28515625" style="6" customWidth="1"/>
    <col min="12546" max="12547" width="13.42578125" style="6" customWidth="1"/>
    <col min="12548" max="12548" width="12.28515625" style="6" customWidth="1"/>
    <col min="12549" max="12550" width="13.5703125" style="6" customWidth="1"/>
    <col min="12551" max="12551" width="12.28515625" style="6" customWidth="1"/>
    <col min="12552" max="12552" width="18.42578125" style="6" customWidth="1"/>
    <col min="12553" max="12800" width="9.140625" style="6"/>
    <col min="12801" max="12801" width="46.28515625" style="6" customWidth="1"/>
    <col min="12802" max="12803" width="13.42578125" style="6" customWidth="1"/>
    <col min="12804" max="12804" width="12.28515625" style="6" customWidth="1"/>
    <col min="12805" max="12806" width="13.5703125" style="6" customWidth="1"/>
    <col min="12807" max="12807" width="12.28515625" style="6" customWidth="1"/>
    <col min="12808" max="12808" width="18.42578125" style="6" customWidth="1"/>
    <col min="12809" max="13056" width="9.140625" style="6"/>
    <col min="13057" max="13057" width="46.28515625" style="6" customWidth="1"/>
    <col min="13058" max="13059" width="13.42578125" style="6" customWidth="1"/>
    <col min="13060" max="13060" width="12.28515625" style="6" customWidth="1"/>
    <col min="13061" max="13062" width="13.5703125" style="6" customWidth="1"/>
    <col min="13063" max="13063" width="12.28515625" style="6" customWidth="1"/>
    <col min="13064" max="13064" width="18.42578125" style="6" customWidth="1"/>
    <col min="13065" max="13312" width="9.140625" style="6"/>
    <col min="13313" max="13313" width="46.28515625" style="6" customWidth="1"/>
    <col min="13314" max="13315" width="13.42578125" style="6" customWidth="1"/>
    <col min="13316" max="13316" width="12.28515625" style="6" customWidth="1"/>
    <col min="13317" max="13318" width="13.5703125" style="6" customWidth="1"/>
    <col min="13319" max="13319" width="12.28515625" style="6" customWidth="1"/>
    <col min="13320" max="13320" width="18.42578125" style="6" customWidth="1"/>
    <col min="13321" max="13568" width="9.140625" style="6"/>
    <col min="13569" max="13569" width="46.28515625" style="6" customWidth="1"/>
    <col min="13570" max="13571" width="13.42578125" style="6" customWidth="1"/>
    <col min="13572" max="13572" width="12.28515625" style="6" customWidth="1"/>
    <col min="13573" max="13574" width="13.5703125" style="6" customWidth="1"/>
    <col min="13575" max="13575" width="12.28515625" style="6" customWidth="1"/>
    <col min="13576" max="13576" width="18.42578125" style="6" customWidth="1"/>
    <col min="13577" max="13824" width="9.140625" style="6"/>
    <col min="13825" max="13825" width="46.28515625" style="6" customWidth="1"/>
    <col min="13826" max="13827" width="13.42578125" style="6" customWidth="1"/>
    <col min="13828" max="13828" width="12.28515625" style="6" customWidth="1"/>
    <col min="13829" max="13830" width="13.5703125" style="6" customWidth="1"/>
    <col min="13831" max="13831" width="12.28515625" style="6" customWidth="1"/>
    <col min="13832" max="13832" width="18.42578125" style="6" customWidth="1"/>
    <col min="13833" max="14080" width="9.140625" style="6"/>
    <col min="14081" max="14081" width="46.28515625" style="6" customWidth="1"/>
    <col min="14082" max="14083" width="13.42578125" style="6" customWidth="1"/>
    <col min="14084" max="14084" width="12.28515625" style="6" customWidth="1"/>
    <col min="14085" max="14086" width="13.5703125" style="6" customWidth="1"/>
    <col min="14087" max="14087" width="12.28515625" style="6" customWidth="1"/>
    <col min="14088" max="14088" width="18.42578125" style="6" customWidth="1"/>
    <col min="14089" max="14336" width="9.140625" style="6"/>
    <col min="14337" max="14337" width="46.28515625" style="6" customWidth="1"/>
    <col min="14338" max="14339" width="13.42578125" style="6" customWidth="1"/>
    <col min="14340" max="14340" width="12.28515625" style="6" customWidth="1"/>
    <col min="14341" max="14342" width="13.5703125" style="6" customWidth="1"/>
    <col min="14343" max="14343" width="12.28515625" style="6" customWidth="1"/>
    <col min="14344" max="14344" width="18.42578125" style="6" customWidth="1"/>
    <col min="14345" max="14592" width="9.140625" style="6"/>
    <col min="14593" max="14593" width="46.28515625" style="6" customWidth="1"/>
    <col min="14594" max="14595" width="13.42578125" style="6" customWidth="1"/>
    <col min="14596" max="14596" width="12.28515625" style="6" customWidth="1"/>
    <col min="14597" max="14598" width="13.5703125" style="6" customWidth="1"/>
    <col min="14599" max="14599" width="12.28515625" style="6" customWidth="1"/>
    <col min="14600" max="14600" width="18.42578125" style="6" customWidth="1"/>
    <col min="14601" max="14848" width="9.140625" style="6"/>
    <col min="14849" max="14849" width="46.28515625" style="6" customWidth="1"/>
    <col min="14850" max="14851" width="13.42578125" style="6" customWidth="1"/>
    <col min="14852" max="14852" width="12.28515625" style="6" customWidth="1"/>
    <col min="14853" max="14854" width="13.5703125" style="6" customWidth="1"/>
    <col min="14855" max="14855" width="12.28515625" style="6" customWidth="1"/>
    <col min="14856" max="14856" width="18.42578125" style="6" customWidth="1"/>
    <col min="14857" max="15104" width="9.140625" style="6"/>
    <col min="15105" max="15105" width="46.28515625" style="6" customWidth="1"/>
    <col min="15106" max="15107" width="13.42578125" style="6" customWidth="1"/>
    <col min="15108" max="15108" width="12.28515625" style="6" customWidth="1"/>
    <col min="15109" max="15110" width="13.5703125" style="6" customWidth="1"/>
    <col min="15111" max="15111" width="12.28515625" style="6" customWidth="1"/>
    <col min="15112" max="15112" width="18.42578125" style="6" customWidth="1"/>
    <col min="15113" max="15360" width="9.140625" style="6"/>
    <col min="15361" max="15361" width="46.28515625" style="6" customWidth="1"/>
    <col min="15362" max="15363" width="13.42578125" style="6" customWidth="1"/>
    <col min="15364" max="15364" width="12.28515625" style="6" customWidth="1"/>
    <col min="15365" max="15366" width="13.5703125" style="6" customWidth="1"/>
    <col min="15367" max="15367" width="12.28515625" style="6" customWidth="1"/>
    <col min="15368" max="15368" width="18.42578125" style="6" customWidth="1"/>
    <col min="15369" max="15616" width="9.140625" style="6"/>
    <col min="15617" max="15617" width="46.28515625" style="6" customWidth="1"/>
    <col min="15618" max="15619" width="13.42578125" style="6" customWidth="1"/>
    <col min="15620" max="15620" width="12.28515625" style="6" customWidth="1"/>
    <col min="15621" max="15622" width="13.5703125" style="6" customWidth="1"/>
    <col min="15623" max="15623" width="12.28515625" style="6" customWidth="1"/>
    <col min="15624" max="15624" width="18.42578125" style="6" customWidth="1"/>
    <col min="15625" max="15872" width="9.140625" style="6"/>
    <col min="15873" max="15873" width="46.28515625" style="6" customWidth="1"/>
    <col min="15874" max="15875" width="13.42578125" style="6" customWidth="1"/>
    <col min="15876" max="15876" width="12.28515625" style="6" customWidth="1"/>
    <col min="15877" max="15878" width="13.5703125" style="6" customWidth="1"/>
    <col min="15879" max="15879" width="12.28515625" style="6" customWidth="1"/>
    <col min="15880" max="15880" width="18.42578125" style="6" customWidth="1"/>
    <col min="15881" max="16128" width="9.140625" style="6"/>
    <col min="16129" max="16129" width="46.28515625" style="6" customWidth="1"/>
    <col min="16130" max="16131" width="13.42578125" style="6" customWidth="1"/>
    <col min="16132" max="16132" width="12.28515625" style="6" customWidth="1"/>
    <col min="16133" max="16134" width="13.5703125" style="6" customWidth="1"/>
    <col min="16135" max="16135" width="12.28515625" style="6" customWidth="1"/>
    <col min="16136" max="16136" width="18.42578125" style="6" customWidth="1"/>
    <col min="16137" max="16384" width="9.140625" style="6"/>
  </cols>
  <sheetData>
    <row r="1" spans="1:7" x14ac:dyDescent="0.2">
      <c r="A1" s="646" t="s">
        <v>350</v>
      </c>
    </row>
    <row r="2" spans="1:7" x14ac:dyDescent="0.2">
      <c r="A2" s="596"/>
    </row>
    <row r="3" spans="1:7" ht="15" x14ac:dyDescent="0.25">
      <c r="A3" s="2059" t="s">
        <v>132</v>
      </c>
      <c r="B3" s="2059"/>
      <c r="C3" s="2059"/>
      <c r="D3" s="2059"/>
      <c r="E3" s="2059"/>
      <c r="F3" s="2059"/>
      <c r="G3" s="2059"/>
    </row>
    <row r="4" spans="1:7" s="23" customFormat="1" ht="10.15" customHeight="1" x14ac:dyDescent="0.2">
      <c r="A4" s="2060" t="s">
        <v>133</v>
      </c>
      <c r="B4" s="2060"/>
      <c r="C4" s="2060"/>
      <c r="D4" s="2060"/>
      <c r="E4" s="2060"/>
      <c r="F4" s="2060"/>
      <c r="G4" s="22"/>
    </row>
    <row r="5" spans="1:7" s="23" customFormat="1" ht="7.5" customHeight="1" x14ac:dyDescent="0.2"/>
    <row r="6" spans="1:7" x14ac:dyDescent="0.2">
      <c r="A6" s="2051" t="s">
        <v>134</v>
      </c>
      <c r="B6" s="2061" t="s">
        <v>379</v>
      </c>
      <c r="C6" s="2062"/>
      <c r="D6" s="2063"/>
      <c r="E6" s="2061" t="s">
        <v>380</v>
      </c>
      <c r="F6" s="2062"/>
      <c r="G6" s="2063"/>
    </row>
    <row r="7" spans="1:7" ht="12" customHeight="1" x14ac:dyDescent="0.2">
      <c r="A7" s="2052"/>
      <c r="B7" s="2064" t="s">
        <v>135</v>
      </c>
      <c r="C7" s="2061" t="s">
        <v>150</v>
      </c>
      <c r="D7" s="2063"/>
      <c r="E7" s="2064" t="s">
        <v>135</v>
      </c>
      <c r="F7" s="2061" t="s">
        <v>150</v>
      </c>
      <c r="G7" s="2063"/>
    </row>
    <row r="8" spans="1:7" ht="16.149999999999999" customHeight="1" x14ac:dyDescent="0.2">
      <c r="A8" s="2053"/>
      <c r="B8" s="2065"/>
      <c r="C8" s="24" t="s">
        <v>136</v>
      </c>
      <c r="D8" s="24" t="s">
        <v>137</v>
      </c>
      <c r="E8" s="2065"/>
      <c r="F8" s="24" t="s">
        <v>136</v>
      </c>
      <c r="G8" s="24" t="s">
        <v>137</v>
      </c>
    </row>
    <row r="9" spans="1:7" ht="16.5" customHeight="1" x14ac:dyDescent="0.25">
      <c r="A9" s="25" t="s">
        <v>35</v>
      </c>
      <c r="B9" s="26">
        <v>146447424</v>
      </c>
      <c r="C9" s="27">
        <v>109655563</v>
      </c>
      <c r="D9" s="28">
        <v>36791861</v>
      </c>
      <c r="E9" s="29">
        <v>146713743</v>
      </c>
      <c r="F9" s="27">
        <v>109818980</v>
      </c>
      <c r="G9" s="30">
        <v>36894763</v>
      </c>
    </row>
    <row r="10" spans="1:7" s="37" customFormat="1" ht="14.1" customHeight="1" x14ac:dyDescent="0.25">
      <c r="A10" s="31" t="s">
        <v>36</v>
      </c>
      <c r="B10" s="32">
        <v>40240256</v>
      </c>
      <c r="C10" s="33">
        <v>33071627</v>
      </c>
      <c r="D10" s="34">
        <v>7168629</v>
      </c>
      <c r="E10" s="35">
        <v>40269144</v>
      </c>
      <c r="F10" s="33">
        <v>33084414</v>
      </c>
      <c r="G10" s="36">
        <v>7184730</v>
      </c>
    </row>
    <row r="11" spans="1:7" s="37" customFormat="1" ht="13.9" customHeight="1" x14ac:dyDescent="0.2">
      <c r="A11" s="38" t="s">
        <v>37</v>
      </c>
      <c r="B11" s="39">
        <v>1514527</v>
      </c>
      <c r="C11" s="40">
        <v>989816</v>
      </c>
      <c r="D11" s="41">
        <v>524711</v>
      </c>
      <c r="E11" s="42">
        <v>1525496</v>
      </c>
      <c r="F11" s="40">
        <v>996582</v>
      </c>
      <c r="G11" s="43">
        <v>528914</v>
      </c>
    </row>
    <row r="12" spans="1:7" s="37" customFormat="1" ht="13.9" customHeight="1" x14ac:dyDescent="0.2">
      <c r="A12" s="38" t="s">
        <v>38</v>
      </c>
      <c r="B12" s="39">
        <v>1152505</v>
      </c>
      <c r="C12" s="40">
        <v>802376</v>
      </c>
      <c r="D12" s="41">
        <v>350129</v>
      </c>
      <c r="E12" s="42">
        <v>1158570</v>
      </c>
      <c r="F12" s="40">
        <v>806008</v>
      </c>
      <c r="G12" s="43">
        <v>352562</v>
      </c>
    </row>
    <row r="13" spans="1:7" s="37" customFormat="1" ht="13.9" customHeight="1" x14ac:dyDescent="0.2">
      <c r="A13" s="38" t="s">
        <v>39</v>
      </c>
      <c r="B13" s="39">
        <v>1325510</v>
      </c>
      <c r="C13" s="40">
        <v>1029181</v>
      </c>
      <c r="D13" s="41">
        <v>296329</v>
      </c>
      <c r="E13" s="42">
        <v>1333872</v>
      </c>
      <c r="F13" s="40">
        <v>1035423</v>
      </c>
      <c r="G13" s="43">
        <v>298449</v>
      </c>
    </row>
    <row r="14" spans="1:7" s="37" customFormat="1" ht="13.9" customHeight="1" x14ac:dyDescent="0.2">
      <c r="A14" s="38" t="s">
        <v>40</v>
      </c>
      <c r="B14" s="39">
        <v>2285282</v>
      </c>
      <c r="C14" s="40">
        <v>1565753</v>
      </c>
      <c r="D14" s="41">
        <v>719529</v>
      </c>
      <c r="E14" s="42">
        <v>2293949</v>
      </c>
      <c r="F14" s="40">
        <v>1571626</v>
      </c>
      <c r="G14" s="43">
        <v>722323</v>
      </c>
    </row>
    <row r="15" spans="1:7" s="37" customFormat="1" ht="13.9" customHeight="1" x14ac:dyDescent="0.2">
      <c r="A15" s="38" t="s">
        <v>41</v>
      </c>
      <c r="B15" s="39">
        <v>914725</v>
      </c>
      <c r="C15" s="40">
        <v>750725</v>
      </c>
      <c r="D15" s="41">
        <v>164000</v>
      </c>
      <c r="E15" s="42">
        <v>919420</v>
      </c>
      <c r="F15" s="40">
        <v>754039</v>
      </c>
      <c r="G15" s="43">
        <v>165381</v>
      </c>
    </row>
    <row r="16" spans="1:7" s="37" customFormat="1" ht="13.9" customHeight="1" x14ac:dyDescent="0.2">
      <c r="A16" s="38" t="s">
        <v>42</v>
      </c>
      <c r="B16" s="39">
        <v>1070853</v>
      </c>
      <c r="C16" s="40">
        <v>801577</v>
      </c>
      <c r="D16" s="41">
        <v>269276</v>
      </c>
      <c r="E16" s="42">
        <v>1072053</v>
      </c>
      <c r="F16" s="40">
        <v>803448</v>
      </c>
      <c r="G16" s="43">
        <v>268605</v>
      </c>
    </row>
    <row r="17" spans="1:7" s="37" customFormat="1" ht="13.9" customHeight="1" x14ac:dyDescent="0.2">
      <c r="A17" s="38" t="s">
        <v>43</v>
      </c>
      <c r="B17" s="39">
        <v>571900</v>
      </c>
      <c r="C17" s="40">
        <v>423745</v>
      </c>
      <c r="D17" s="41">
        <v>148155</v>
      </c>
      <c r="E17" s="42">
        <v>574948</v>
      </c>
      <c r="F17" s="40">
        <v>425146</v>
      </c>
      <c r="G17" s="43">
        <v>149802</v>
      </c>
    </row>
    <row r="18" spans="1:7" s="37" customFormat="1" ht="13.9" customHeight="1" x14ac:dyDescent="0.2">
      <c r="A18" s="38" t="s">
        <v>44</v>
      </c>
      <c r="B18" s="39">
        <v>1067034</v>
      </c>
      <c r="C18" s="40">
        <v>730769</v>
      </c>
      <c r="D18" s="41">
        <v>336265</v>
      </c>
      <c r="E18" s="42">
        <v>1072595</v>
      </c>
      <c r="F18" s="40">
        <v>734481</v>
      </c>
      <c r="G18" s="43">
        <v>338114</v>
      </c>
    </row>
    <row r="19" spans="1:7" s="37" customFormat="1" ht="13.9" customHeight="1" x14ac:dyDescent="0.2">
      <c r="A19" s="38" t="s">
        <v>45</v>
      </c>
      <c r="B19" s="39">
        <v>1126263</v>
      </c>
      <c r="C19" s="40">
        <v>709363</v>
      </c>
      <c r="D19" s="41">
        <v>416900</v>
      </c>
      <c r="E19" s="42">
        <v>1132202</v>
      </c>
      <c r="F19" s="40">
        <v>713456</v>
      </c>
      <c r="G19" s="43">
        <v>418746</v>
      </c>
    </row>
    <row r="20" spans="1:7" s="37" customFormat="1" ht="13.9" customHeight="1" x14ac:dyDescent="0.2">
      <c r="A20" s="38" t="s">
        <v>46</v>
      </c>
      <c r="B20" s="39">
        <v>8591736</v>
      </c>
      <c r="C20" s="40">
        <v>6726786</v>
      </c>
      <c r="D20" s="41">
        <v>1864950</v>
      </c>
      <c r="E20" s="42">
        <v>8566996</v>
      </c>
      <c r="F20" s="40">
        <v>6715009</v>
      </c>
      <c r="G20" s="43">
        <v>1851987</v>
      </c>
    </row>
    <row r="21" spans="1:7" s="37" customFormat="1" ht="13.9" customHeight="1" x14ac:dyDescent="0.2">
      <c r="A21" s="38" t="s">
        <v>47</v>
      </c>
      <c r="B21" s="39">
        <v>700276</v>
      </c>
      <c r="C21" s="40">
        <v>466466</v>
      </c>
      <c r="D21" s="41">
        <v>233810</v>
      </c>
      <c r="E21" s="42">
        <v>705150</v>
      </c>
      <c r="F21" s="40">
        <v>469891</v>
      </c>
      <c r="G21" s="43">
        <v>235259</v>
      </c>
    </row>
    <row r="22" spans="1:7" s="37" customFormat="1" ht="13.9" customHeight="1" x14ac:dyDescent="0.2">
      <c r="A22" s="38" t="s">
        <v>48</v>
      </c>
      <c r="B22" s="39">
        <v>1088918</v>
      </c>
      <c r="C22" s="40">
        <v>777235</v>
      </c>
      <c r="D22" s="41">
        <v>311683</v>
      </c>
      <c r="E22" s="42">
        <v>1093748</v>
      </c>
      <c r="F22" s="40">
        <v>780616</v>
      </c>
      <c r="G22" s="43">
        <v>313132</v>
      </c>
    </row>
    <row r="23" spans="1:7" s="37" customFormat="1" ht="13.9" customHeight="1" x14ac:dyDescent="0.2">
      <c r="A23" s="38" t="s">
        <v>49</v>
      </c>
      <c r="B23" s="39">
        <v>873041</v>
      </c>
      <c r="C23" s="40">
        <v>634366</v>
      </c>
      <c r="D23" s="41">
        <v>238675</v>
      </c>
      <c r="E23" s="42">
        <v>879971</v>
      </c>
      <c r="F23" s="40">
        <v>639318</v>
      </c>
      <c r="G23" s="43">
        <v>240653</v>
      </c>
    </row>
    <row r="24" spans="1:7" s="37" customFormat="1" ht="13.9" customHeight="1" x14ac:dyDescent="0.2">
      <c r="A24" s="38" t="s">
        <v>50</v>
      </c>
      <c r="B24" s="39">
        <v>966250</v>
      </c>
      <c r="C24" s="40">
        <v>583260</v>
      </c>
      <c r="D24" s="41">
        <v>382990</v>
      </c>
      <c r="E24" s="42">
        <v>972711</v>
      </c>
      <c r="F24" s="40">
        <v>586454</v>
      </c>
      <c r="G24" s="43">
        <v>386257</v>
      </c>
    </row>
    <row r="25" spans="1:7" s="37" customFormat="1" ht="13.9" customHeight="1" x14ac:dyDescent="0.2">
      <c r="A25" s="38" t="s">
        <v>51</v>
      </c>
      <c r="B25" s="39">
        <v>1211183</v>
      </c>
      <c r="C25" s="40">
        <v>924628</v>
      </c>
      <c r="D25" s="41">
        <v>286555</v>
      </c>
      <c r="E25" s="42">
        <v>1218611</v>
      </c>
      <c r="F25" s="40">
        <v>930317</v>
      </c>
      <c r="G25" s="43">
        <v>288294</v>
      </c>
    </row>
    <row r="26" spans="1:7" s="37" customFormat="1" ht="13.9" customHeight="1" x14ac:dyDescent="0.2">
      <c r="A26" s="38" t="s">
        <v>52</v>
      </c>
      <c r="B26" s="39">
        <v>1481471</v>
      </c>
      <c r="C26" s="40">
        <v>1083878</v>
      </c>
      <c r="D26" s="41">
        <v>397593</v>
      </c>
      <c r="E26" s="42">
        <v>1489080</v>
      </c>
      <c r="F26" s="40">
        <v>1090487</v>
      </c>
      <c r="G26" s="43">
        <v>398593</v>
      </c>
    </row>
    <row r="27" spans="1:7" s="37" customFormat="1" ht="13.9" customHeight="1" x14ac:dyDescent="0.2">
      <c r="A27" s="38" t="s">
        <v>53</v>
      </c>
      <c r="B27" s="39">
        <v>1194605</v>
      </c>
      <c r="C27" s="40">
        <v>967526</v>
      </c>
      <c r="D27" s="41">
        <v>227079</v>
      </c>
      <c r="E27" s="42">
        <v>1200121</v>
      </c>
      <c r="F27" s="40">
        <v>972462</v>
      </c>
      <c r="G27" s="43">
        <v>227659</v>
      </c>
    </row>
    <row r="28" spans="1:7" s="37" customFormat="1" ht="13.9" customHeight="1" x14ac:dyDescent="0.2">
      <c r="A28" s="38" t="s">
        <v>54</v>
      </c>
      <c r="B28" s="39">
        <v>13104177</v>
      </c>
      <c r="C28" s="40">
        <v>13104177</v>
      </c>
      <c r="D28" s="41">
        <v>0</v>
      </c>
      <c r="E28" s="42">
        <v>13059651</v>
      </c>
      <c r="F28" s="40">
        <v>13059651</v>
      </c>
      <c r="G28" s="43">
        <v>0</v>
      </c>
    </row>
    <row r="29" spans="1:7" s="37" customFormat="1" ht="15" customHeight="1" x14ac:dyDescent="0.25">
      <c r="A29" s="31" t="s">
        <v>55</v>
      </c>
      <c r="B29" s="32">
        <v>13867347</v>
      </c>
      <c r="C29" s="33">
        <v>11784124</v>
      </c>
      <c r="D29" s="34">
        <v>2083223</v>
      </c>
      <c r="E29" s="35">
        <v>13888591</v>
      </c>
      <c r="F29" s="33">
        <v>11800915</v>
      </c>
      <c r="G29" s="36">
        <v>2087676</v>
      </c>
    </row>
    <row r="30" spans="1:7" s="37" customFormat="1" ht="14.1" customHeight="1" x14ac:dyDescent="0.2">
      <c r="A30" s="38" t="s">
        <v>56</v>
      </c>
      <c r="B30" s="39">
        <v>527880</v>
      </c>
      <c r="C30" s="40">
        <v>420887</v>
      </c>
      <c r="D30" s="41">
        <v>106993</v>
      </c>
      <c r="E30" s="42">
        <v>530132</v>
      </c>
      <c r="F30" s="40">
        <v>421853</v>
      </c>
      <c r="G30" s="43">
        <v>108279</v>
      </c>
    </row>
    <row r="31" spans="1:7" s="37" customFormat="1" ht="14.1" customHeight="1" x14ac:dyDescent="0.2">
      <c r="A31" s="38" t="s">
        <v>57</v>
      </c>
      <c r="B31" s="39">
        <v>726434</v>
      </c>
      <c r="C31" s="40">
        <v>564359</v>
      </c>
      <c r="D31" s="41">
        <v>162075</v>
      </c>
      <c r="E31" s="42">
        <v>730399</v>
      </c>
      <c r="F31" s="40">
        <v>566906</v>
      </c>
      <c r="G31" s="43">
        <v>163493</v>
      </c>
    </row>
    <row r="32" spans="1:7" s="37" customFormat="1" ht="14.25" x14ac:dyDescent="0.2">
      <c r="A32" s="38" t="s">
        <v>138</v>
      </c>
      <c r="B32" s="39">
        <v>1005687</v>
      </c>
      <c r="C32" s="40">
        <v>781444</v>
      </c>
      <c r="D32" s="41">
        <v>224243</v>
      </c>
      <c r="E32" s="42">
        <v>1010859</v>
      </c>
      <c r="F32" s="40">
        <v>784247</v>
      </c>
      <c r="G32" s="43">
        <v>226612</v>
      </c>
    </row>
    <row r="33" spans="1:8" s="37" customFormat="1" ht="14.25" x14ac:dyDescent="0.2">
      <c r="A33" s="44" t="s">
        <v>59</v>
      </c>
      <c r="B33" s="39">
        <v>41383</v>
      </c>
      <c r="C33" s="40">
        <v>30832</v>
      </c>
      <c r="D33" s="41">
        <v>10551</v>
      </c>
      <c r="E33" s="42">
        <v>41405</v>
      </c>
      <c r="F33" s="40">
        <v>30785</v>
      </c>
      <c r="G33" s="43">
        <v>10620</v>
      </c>
    </row>
    <row r="34" spans="1:8" s="37" customFormat="1" ht="28.5" x14ac:dyDescent="0.2">
      <c r="A34" s="45" t="s">
        <v>139</v>
      </c>
      <c r="B34" s="46">
        <v>964304</v>
      </c>
      <c r="C34" s="47">
        <v>750612</v>
      </c>
      <c r="D34" s="48">
        <v>213692</v>
      </c>
      <c r="E34" s="49">
        <v>969454</v>
      </c>
      <c r="F34" s="47">
        <v>753462</v>
      </c>
      <c r="G34" s="50">
        <v>215992</v>
      </c>
    </row>
    <row r="35" spans="1:8" s="37" customFormat="1" ht="13.9" customHeight="1" x14ac:dyDescent="0.2">
      <c r="A35" s="38" t="s">
        <v>61</v>
      </c>
      <c r="B35" s="39">
        <v>1128782</v>
      </c>
      <c r="C35" s="40">
        <v>818635</v>
      </c>
      <c r="D35" s="41">
        <v>310147</v>
      </c>
      <c r="E35" s="42">
        <v>1133603</v>
      </c>
      <c r="F35" s="40">
        <v>821808</v>
      </c>
      <c r="G35" s="43">
        <v>311795</v>
      </c>
    </row>
    <row r="36" spans="1:8" s="37" customFormat="1" ht="13.9" customHeight="1" x14ac:dyDescent="0.2">
      <c r="A36" s="38" t="s">
        <v>62</v>
      </c>
      <c r="B36" s="39">
        <v>1032343</v>
      </c>
      <c r="C36" s="40">
        <v>790930</v>
      </c>
      <c r="D36" s="41">
        <v>241413</v>
      </c>
      <c r="E36" s="42">
        <v>1031661</v>
      </c>
      <c r="F36" s="40">
        <v>791145</v>
      </c>
      <c r="G36" s="43">
        <v>240516</v>
      </c>
      <c r="H36" s="51"/>
    </row>
    <row r="37" spans="1:8" s="37" customFormat="1" ht="13.9" customHeight="1" x14ac:dyDescent="0.2">
      <c r="A37" s="38" t="s">
        <v>63</v>
      </c>
      <c r="B37" s="39">
        <v>2023767</v>
      </c>
      <c r="C37" s="40">
        <v>1357252</v>
      </c>
      <c r="D37" s="41">
        <v>666515</v>
      </c>
      <c r="E37" s="42">
        <v>2014894</v>
      </c>
      <c r="F37" s="40">
        <v>1352085</v>
      </c>
      <c r="G37" s="43">
        <v>662809</v>
      </c>
      <c r="H37" s="51"/>
    </row>
    <row r="38" spans="1:8" s="37" customFormat="1" ht="13.9" customHeight="1" x14ac:dyDescent="0.2">
      <c r="A38" s="38" t="s">
        <v>64</v>
      </c>
      <c r="B38" s="39">
        <v>658698</v>
      </c>
      <c r="C38" s="40">
        <v>612858</v>
      </c>
      <c r="D38" s="41">
        <v>45840</v>
      </c>
      <c r="E38" s="42">
        <v>661969</v>
      </c>
      <c r="F38" s="40">
        <v>616034</v>
      </c>
      <c r="G38" s="43">
        <v>45935</v>
      </c>
      <c r="H38" s="51"/>
    </row>
    <row r="39" spans="1:8" s="37" customFormat="1" ht="13.9" customHeight="1" x14ac:dyDescent="0.2">
      <c r="A39" s="38" t="s">
        <v>65</v>
      </c>
      <c r="B39" s="39">
        <v>575926</v>
      </c>
      <c r="C39" s="40">
        <v>421125</v>
      </c>
      <c r="D39" s="41">
        <v>154801</v>
      </c>
      <c r="E39" s="42">
        <v>578752</v>
      </c>
      <c r="F39" s="40">
        <v>422954</v>
      </c>
      <c r="G39" s="43">
        <v>155798</v>
      </c>
      <c r="H39" s="51"/>
    </row>
    <row r="40" spans="1:8" s="37" customFormat="1" ht="13.9" customHeight="1" x14ac:dyDescent="0.2">
      <c r="A40" s="38" t="s">
        <v>66</v>
      </c>
      <c r="B40" s="39">
        <v>587786</v>
      </c>
      <c r="C40" s="40">
        <v>416590</v>
      </c>
      <c r="D40" s="41">
        <v>171196</v>
      </c>
      <c r="E40" s="42">
        <v>592342</v>
      </c>
      <c r="F40" s="40">
        <v>419903</v>
      </c>
      <c r="G40" s="43">
        <v>172439</v>
      </c>
      <c r="H40" s="51"/>
    </row>
    <row r="41" spans="1:8" s="37" customFormat="1" ht="13.9" customHeight="1" x14ac:dyDescent="0.2">
      <c r="A41" s="52" t="s">
        <v>67</v>
      </c>
      <c r="B41" s="53">
        <v>5600044</v>
      </c>
      <c r="C41" s="54">
        <v>5600044</v>
      </c>
      <c r="D41" s="55">
        <v>0</v>
      </c>
      <c r="E41" s="56">
        <v>5603980</v>
      </c>
      <c r="F41" s="54">
        <v>5603980</v>
      </c>
      <c r="G41" s="57">
        <v>0</v>
      </c>
      <c r="H41" s="51"/>
    </row>
    <row r="42" spans="1:8" s="37" customFormat="1" ht="17.25" customHeight="1" x14ac:dyDescent="0.25">
      <c r="A42" s="25" t="s">
        <v>68</v>
      </c>
      <c r="B42" s="32">
        <v>16642052</v>
      </c>
      <c r="C42" s="33">
        <v>10519371</v>
      </c>
      <c r="D42" s="34">
        <v>6122681</v>
      </c>
      <c r="E42" s="35">
        <v>16680128</v>
      </c>
      <c r="F42" s="33">
        <v>10542355</v>
      </c>
      <c r="G42" s="36">
        <v>6137773</v>
      </c>
      <c r="H42" s="51"/>
    </row>
    <row r="43" spans="1:8" s="37" customFormat="1" ht="16.5" customHeight="1" x14ac:dyDescent="0.2">
      <c r="A43" s="38" t="s">
        <v>69</v>
      </c>
      <c r="B43" s="46">
        <v>497985</v>
      </c>
      <c r="C43" s="47">
        <v>243944</v>
      </c>
      <c r="D43" s="48">
        <v>254041</v>
      </c>
      <c r="E43" s="49">
        <v>498135</v>
      </c>
      <c r="F43" s="47">
        <v>245190</v>
      </c>
      <c r="G43" s="50">
        <v>252945</v>
      </c>
      <c r="H43" s="51"/>
    </row>
    <row r="44" spans="1:8" s="37" customFormat="1" ht="15" customHeight="1" x14ac:dyDescent="0.2">
      <c r="A44" s="38" t="s">
        <v>70</v>
      </c>
      <c r="B44" s="39">
        <v>264483</v>
      </c>
      <c r="C44" s="40">
        <v>124270</v>
      </c>
      <c r="D44" s="41">
        <v>140213</v>
      </c>
      <c r="E44" s="42">
        <v>265458</v>
      </c>
      <c r="F44" s="40">
        <v>124458</v>
      </c>
      <c r="G44" s="43">
        <v>141000</v>
      </c>
      <c r="H44" s="51"/>
    </row>
    <row r="45" spans="1:8" s="37" customFormat="1" ht="15" customHeight="1" x14ac:dyDescent="0.2">
      <c r="A45" s="38" t="s">
        <v>71</v>
      </c>
      <c r="B45" s="39">
        <v>1916805</v>
      </c>
      <c r="C45" s="40">
        <v>963958</v>
      </c>
      <c r="D45" s="41">
        <v>952847</v>
      </c>
      <c r="E45" s="42">
        <v>1923948</v>
      </c>
      <c r="F45" s="40">
        <v>969095</v>
      </c>
      <c r="G45" s="43">
        <v>954853</v>
      </c>
      <c r="H45" s="51"/>
    </row>
    <row r="46" spans="1:8" s="37" customFormat="1" ht="15" customHeight="1" x14ac:dyDescent="0.2">
      <c r="A46" s="38" t="s">
        <v>72</v>
      </c>
      <c r="B46" s="39">
        <v>5819345</v>
      </c>
      <c r="C46" s="40">
        <v>3324820</v>
      </c>
      <c r="D46" s="41">
        <v>2494525</v>
      </c>
      <c r="E46" s="42">
        <v>5825693</v>
      </c>
      <c r="F46" s="40">
        <v>3323569</v>
      </c>
      <c r="G46" s="43">
        <v>2502124</v>
      </c>
      <c r="H46" s="51"/>
    </row>
    <row r="47" spans="1:8" s="37" customFormat="1" ht="15" customHeight="1" x14ac:dyDescent="0.2">
      <c r="A47" s="38" t="s">
        <v>73</v>
      </c>
      <c r="B47" s="39">
        <v>950557</v>
      </c>
      <c r="C47" s="40">
        <v>608953</v>
      </c>
      <c r="D47" s="41">
        <v>341604</v>
      </c>
      <c r="E47" s="42">
        <v>954164</v>
      </c>
      <c r="F47" s="40">
        <v>612355</v>
      </c>
      <c r="G47" s="43">
        <v>341809</v>
      </c>
      <c r="H47" s="51"/>
    </row>
    <row r="48" spans="1:8" s="37" customFormat="1" ht="15" customHeight="1" x14ac:dyDescent="0.2">
      <c r="A48" s="38" t="s">
        <v>74</v>
      </c>
      <c r="B48" s="39">
        <v>2470057</v>
      </c>
      <c r="C48" s="40">
        <v>1916300</v>
      </c>
      <c r="D48" s="41">
        <v>553757</v>
      </c>
      <c r="E48" s="42">
        <v>2481432</v>
      </c>
      <c r="F48" s="40">
        <v>1923765</v>
      </c>
      <c r="G48" s="43">
        <v>557667</v>
      </c>
      <c r="H48" s="51"/>
    </row>
    <row r="49" spans="1:8" s="37" customFormat="1" ht="15" customHeight="1" x14ac:dyDescent="0.2">
      <c r="A49" s="38" t="s">
        <v>75</v>
      </c>
      <c r="B49" s="39">
        <v>4164547</v>
      </c>
      <c r="C49" s="40">
        <v>2820735</v>
      </c>
      <c r="D49" s="41">
        <v>1343812</v>
      </c>
      <c r="E49" s="42">
        <v>4178435</v>
      </c>
      <c r="F49" s="40">
        <v>2833084</v>
      </c>
      <c r="G49" s="43">
        <v>1345351</v>
      </c>
      <c r="H49" s="51"/>
    </row>
    <row r="50" spans="1:8" s="37" customFormat="1" ht="15" customHeight="1" x14ac:dyDescent="0.2">
      <c r="A50" s="38" t="s">
        <v>76</v>
      </c>
      <c r="B50" s="39">
        <v>558273</v>
      </c>
      <c r="C50" s="40">
        <v>516391</v>
      </c>
      <c r="D50" s="41">
        <v>41882</v>
      </c>
      <c r="E50" s="42">
        <v>552863</v>
      </c>
      <c r="F50" s="40">
        <v>510839</v>
      </c>
      <c r="G50" s="43">
        <v>42024</v>
      </c>
      <c r="H50" s="51"/>
    </row>
    <row r="51" spans="1:8" s="37" customFormat="1" ht="16.5" customHeight="1" x14ac:dyDescent="0.25">
      <c r="A51" s="31" t="s">
        <v>77</v>
      </c>
      <c r="B51" s="58">
        <v>10205730</v>
      </c>
      <c r="C51" s="59">
        <v>5165291</v>
      </c>
      <c r="D51" s="60">
        <v>5040439</v>
      </c>
      <c r="E51" s="61">
        <v>10189917</v>
      </c>
      <c r="F51" s="59">
        <v>5159924</v>
      </c>
      <c r="G51" s="62">
        <v>5029993</v>
      </c>
      <c r="H51" s="51"/>
    </row>
    <row r="52" spans="1:8" s="37" customFormat="1" ht="17.25" customHeight="1" x14ac:dyDescent="0.2">
      <c r="A52" s="38" t="s">
        <v>78</v>
      </c>
      <c r="B52" s="39">
        <v>3209781</v>
      </c>
      <c r="C52" s="40">
        <v>1450491</v>
      </c>
      <c r="D52" s="41">
        <v>1759290</v>
      </c>
      <c r="E52" s="42">
        <v>3198342</v>
      </c>
      <c r="F52" s="40">
        <v>1445877</v>
      </c>
      <c r="G52" s="43">
        <v>1752465</v>
      </c>
      <c r="H52" s="51"/>
    </row>
    <row r="53" spans="1:8" s="37" customFormat="1" ht="14.25" customHeight="1" x14ac:dyDescent="0.2">
      <c r="A53" s="38" t="s">
        <v>79</v>
      </c>
      <c r="B53" s="39">
        <v>519078</v>
      </c>
      <c r="C53" s="40">
        <v>284653</v>
      </c>
      <c r="D53" s="41">
        <v>234425</v>
      </c>
      <c r="E53" s="42">
        <v>515197</v>
      </c>
      <c r="F53" s="40">
        <v>282472</v>
      </c>
      <c r="G53" s="43">
        <v>232725</v>
      </c>
      <c r="H53" s="51"/>
    </row>
    <row r="54" spans="1:8" s="37" customFormat="1" ht="14.25" customHeight="1" x14ac:dyDescent="0.2">
      <c r="A54" s="38" t="s">
        <v>80</v>
      </c>
      <c r="B54" s="39">
        <v>903266</v>
      </c>
      <c r="C54" s="40">
        <v>467644</v>
      </c>
      <c r="D54" s="41">
        <v>435622</v>
      </c>
      <c r="E54" s="42">
        <v>903802</v>
      </c>
      <c r="F54" s="40">
        <v>468544</v>
      </c>
      <c r="G54" s="43">
        <v>435258</v>
      </c>
      <c r="H54" s="51"/>
    </row>
    <row r="55" spans="1:8" s="37" customFormat="1" ht="14.25" customHeight="1" x14ac:dyDescent="0.2">
      <c r="A55" s="38" t="s">
        <v>81</v>
      </c>
      <c r="B55" s="39">
        <v>468444</v>
      </c>
      <c r="C55" s="40">
        <v>193802</v>
      </c>
      <c r="D55" s="41">
        <v>274642</v>
      </c>
      <c r="E55" s="42">
        <v>468770</v>
      </c>
      <c r="F55" s="40">
        <v>193859</v>
      </c>
      <c r="G55" s="43">
        <v>274911</v>
      </c>
      <c r="H55" s="51"/>
    </row>
    <row r="56" spans="1:8" s="37" customFormat="1" ht="14.25" customHeight="1" x14ac:dyDescent="0.2">
      <c r="A56" s="38" t="s">
        <v>82</v>
      </c>
      <c r="B56" s="39">
        <v>680748</v>
      </c>
      <c r="C56" s="40">
        <v>430138</v>
      </c>
      <c r="D56" s="41">
        <v>250610</v>
      </c>
      <c r="E56" s="42">
        <v>683071</v>
      </c>
      <c r="F56" s="40">
        <v>431685</v>
      </c>
      <c r="G56" s="43">
        <v>251386</v>
      </c>
      <c r="H56" s="51"/>
    </row>
    <row r="57" spans="1:8" s="37" customFormat="1" ht="14.25" customHeight="1" x14ac:dyDescent="0.2">
      <c r="A57" s="38" t="s">
        <v>83</v>
      </c>
      <c r="B57" s="39">
        <v>1533209</v>
      </c>
      <c r="C57" s="40">
        <v>584739</v>
      </c>
      <c r="D57" s="41">
        <v>948470</v>
      </c>
      <c r="E57" s="42">
        <v>1523906</v>
      </c>
      <c r="F57" s="40">
        <v>581260</v>
      </c>
      <c r="G57" s="43">
        <v>942646</v>
      </c>
      <c r="H57" s="51"/>
    </row>
    <row r="58" spans="1:8" s="37" customFormat="1" ht="14.25" customHeight="1" x14ac:dyDescent="0.2">
      <c r="A58" s="38" t="s">
        <v>84</v>
      </c>
      <c r="B58" s="39">
        <v>2891204</v>
      </c>
      <c r="C58" s="40">
        <v>1753824</v>
      </c>
      <c r="D58" s="41">
        <v>1137380</v>
      </c>
      <c r="E58" s="42">
        <v>2896829</v>
      </c>
      <c r="F58" s="40">
        <v>1756227</v>
      </c>
      <c r="G58" s="43">
        <v>1140602</v>
      </c>
      <c r="H58" s="51"/>
    </row>
    <row r="59" spans="1:8" s="37" customFormat="1" ht="17.25" customHeight="1" x14ac:dyDescent="0.25">
      <c r="A59" s="31" t="s">
        <v>85</v>
      </c>
      <c r="B59" s="58">
        <v>28683247</v>
      </c>
      <c r="C59" s="59">
        <v>20739346</v>
      </c>
      <c r="D59" s="60">
        <v>7943901</v>
      </c>
      <c r="E59" s="61">
        <v>28776390</v>
      </c>
      <c r="F59" s="59">
        <v>20790907</v>
      </c>
      <c r="G59" s="62">
        <v>7985483</v>
      </c>
      <c r="H59" s="51"/>
    </row>
    <row r="60" spans="1:8" s="37" customFormat="1" ht="15.75" customHeight="1" x14ac:dyDescent="0.2">
      <c r="A60" s="38" t="s">
        <v>86</v>
      </c>
      <c r="B60" s="39">
        <v>4077600</v>
      </c>
      <c r="C60" s="40">
        <v>2542369</v>
      </c>
      <c r="D60" s="41">
        <v>1535231</v>
      </c>
      <c r="E60" s="42">
        <v>4084610</v>
      </c>
      <c r="F60" s="40">
        <v>2540848</v>
      </c>
      <c r="G60" s="43">
        <v>1543762</v>
      </c>
      <c r="H60" s="51"/>
    </row>
    <row r="61" spans="1:8" s="37" customFormat="1" ht="14.25" customHeight="1" x14ac:dyDescent="0.2">
      <c r="A61" s="38" t="s">
        <v>87</v>
      </c>
      <c r="B61" s="39">
        <v>672321</v>
      </c>
      <c r="C61" s="40">
        <v>462660</v>
      </c>
      <c r="D61" s="41">
        <v>209661</v>
      </c>
      <c r="E61" s="42">
        <v>674336</v>
      </c>
      <c r="F61" s="40">
        <v>463021</v>
      </c>
      <c r="G61" s="43">
        <v>211315</v>
      </c>
      <c r="H61" s="51"/>
    </row>
    <row r="62" spans="1:8" s="37" customFormat="1" ht="14.25" customHeight="1" x14ac:dyDescent="0.2">
      <c r="A62" s="38" t="s">
        <v>88</v>
      </c>
      <c r="B62" s="39">
        <v>771373</v>
      </c>
      <c r="C62" s="40">
        <v>490388</v>
      </c>
      <c r="D62" s="41">
        <v>280985</v>
      </c>
      <c r="E62" s="42">
        <v>776407</v>
      </c>
      <c r="F62" s="40">
        <v>493055</v>
      </c>
      <c r="G62" s="43">
        <v>283352</v>
      </c>
      <c r="H62" s="51"/>
    </row>
    <row r="63" spans="1:8" s="37" customFormat="1" ht="14.25" customHeight="1" x14ac:dyDescent="0.2">
      <c r="A63" s="38" t="s">
        <v>89</v>
      </c>
      <c r="B63" s="39">
        <v>4001625</v>
      </c>
      <c r="C63" s="40">
        <v>3071356</v>
      </c>
      <c r="D63" s="41">
        <v>930269</v>
      </c>
      <c r="E63" s="42">
        <v>4000854</v>
      </c>
      <c r="F63" s="40">
        <v>3071135</v>
      </c>
      <c r="G63" s="43">
        <v>929719</v>
      </c>
      <c r="H63" s="51"/>
    </row>
    <row r="64" spans="1:8" s="37" customFormat="1" ht="14.25" customHeight="1" x14ac:dyDescent="0.2">
      <c r="A64" s="38" t="s">
        <v>90</v>
      </c>
      <c r="B64" s="39">
        <v>1442251</v>
      </c>
      <c r="C64" s="40">
        <v>948447</v>
      </c>
      <c r="D64" s="41">
        <v>493804</v>
      </c>
      <c r="E64" s="42">
        <v>1445599</v>
      </c>
      <c r="F64" s="40">
        <v>950309</v>
      </c>
      <c r="G64" s="43">
        <v>495290</v>
      </c>
      <c r="H64" s="51"/>
    </row>
    <row r="65" spans="1:8" s="37" customFormat="1" ht="14.25" customHeight="1" x14ac:dyDescent="0.2">
      <c r="A65" s="38" t="s">
        <v>91</v>
      </c>
      <c r="B65" s="39">
        <v>1173177</v>
      </c>
      <c r="C65" s="40">
        <v>754451</v>
      </c>
      <c r="D65" s="41">
        <v>418726</v>
      </c>
      <c r="E65" s="42">
        <v>1178543</v>
      </c>
      <c r="F65" s="40">
        <v>756257</v>
      </c>
      <c r="G65" s="43">
        <v>422286</v>
      </c>
      <c r="H65" s="51"/>
    </row>
    <row r="66" spans="1:8" s="37" customFormat="1" ht="14.25" customHeight="1" x14ac:dyDescent="0.2">
      <c r="A66" s="38" t="s">
        <v>92</v>
      </c>
      <c r="B66" s="39">
        <v>2508352</v>
      </c>
      <c r="C66" s="40">
        <v>1898277</v>
      </c>
      <c r="D66" s="41">
        <v>610075</v>
      </c>
      <c r="E66" s="42">
        <v>2516751</v>
      </c>
      <c r="F66" s="40">
        <v>1904517</v>
      </c>
      <c r="G66" s="43">
        <v>612234</v>
      </c>
      <c r="H66" s="51"/>
    </row>
    <row r="67" spans="1:8" s="37" customFormat="1" ht="14.25" customHeight="1" x14ac:dyDescent="0.2">
      <c r="A67" s="38" t="s">
        <v>93</v>
      </c>
      <c r="B67" s="39">
        <v>1138112</v>
      </c>
      <c r="C67" s="40">
        <v>891429</v>
      </c>
      <c r="D67" s="41">
        <v>246683</v>
      </c>
      <c r="E67" s="42">
        <v>1143644</v>
      </c>
      <c r="F67" s="40">
        <v>893541</v>
      </c>
      <c r="G67" s="43">
        <v>250103</v>
      </c>
      <c r="H67" s="51"/>
    </row>
    <row r="68" spans="1:8" s="37" customFormat="1" ht="14.25" customHeight="1" x14ac:dyDescent="0.2">
      <c r="A68" s="38" t="s">
        <v>94</v>
      </c>
      <c r="B68" s="39">
        <v>3081817</v>
      </c>
      <c r="C68" s="40">
        <v>2465535</v>
      </c>
      <c r="D68" s="41">
        <v>616282</v>
      </c>
      <c r="E68" s="42">
        <v>3095367</v>
      </c>
      <c r="F68" s="40">
        <v>2475399</v>
      </c>
      <c r="G68" s="43">
        <v>619968</v>
      </c>
      <c r="H68" s="51"/>
    </row>
    <row r="69" spans="1:8" s="37" customFormat="1" ht="14.25" customHeight="1" x14ac:dyDescent="0.2">
      <c r="A69" s="38" t="s">
        <v>95</v>
      </c>
      <c r="B69" s="39">
        <v>1841377</v>
      </c>
      <c r="C69" s="40">
        <v>1102225</v>
      </c>
      <c r="D69" s="41">
        <v>739152</v>
      </c>
      <c r="E69" s="42">
        <v>1848579</v>
      </c>
      <c r="F69" s="40">
        <v>1105477</v>
      </c>
      <c r="G69" s="43">
        <v>743102</v>
      </c>
      <c r="H69" s="51"/>
    </row>
    <row r="70" spans="1:8" s="37" customFormat="1" ht="14.25" customHeight="1" x14ac:dyDescent="0.2">
      <c r="A70" s="38" t="s">
        <v>96</v>
      </c>
      <c r="B70" s="39">
        <v>1246609</v>
      </c>
      <c r="C70" s="40">
        <v>857559</v>
      </c>
      <c r="D70" s="41">
        <v>389050</v>
      </c>
      <c r="E70" s="42">
        <v>1253856</v>
      </c>
      <c r="F70" s="40">
        <v>862276</v>
      </c>
      <c r="G70" s="43">
        <v>391580</v>
      </c>
      <c r="H70" s="51"/>
    </row>
    <row r="71" spans="1:8" s="37" customFormat="1" ht="14.25" customHeight="1" x14ac:dyDescent="0.2">
      <c r="A71" s="38" t="s">
        <v>97</v>
      </c>
      <c r="B71" s="39">
        <v>3142683</v>
      </c>
      <c r="C71" s="40">
        <v>2498659</v>
      </c>
      <c r="D71" s="41">
        <v>644024</v>
      </c>
      <c r="E71" s="42">
        <v>3153533</v>
      </c>
      <c r="F71" s="40">
        <v>2508613</v>
      </c>
      <c r="G71" s="43">
        <v>644920</v>
      </c>
      <c r="H71" s="51"/>
    </row>
    <row r="72" spans="1:8" s="37" customFormat="1" ht="14.25" customHeight="1" x14ac:dyDescent="0.2">
      <c r="A72" s="38" t="s">
        <v>98</v>
      </c>
      <c r="B72" s="39">
        <v>2404944</v>
      </c>
      <c r="C72" s="40">
        <v>1846905</v>
      </c>
      <c r="D72" s="41">
        <v>558039</v>
      </c>
      <c r="E72" s="42">
        <v>2417978</v>
      </c>
      <c r="F72" s="40">
        <v>1854563</v>
      </c>
      <c r="G72" s="43">
        <v>563415</v>
      </c>
      <c r="H72" s="51"/>
    </row>
    <row r="73" spans="1:8" s="37" customFormat="1" ht="14.25" customHeight="1" x14ac:dyDescent="0.2">
      <c r="A73" s="52" t="s">
        <v>99</v>
      </c>
      <c r="B73" s="39">
        <v>1181006</v>
      </c>
      <c r="C73" s="40">
        <v>909086</v>
      </c>
      <c r="D73" s="41">
        <v>271920</v>
      </c>
      <c r="E73" s="42">
        <v>1186333</v>
      </c>
      <c r="F73" s="40">
        <v>911896</v>
      </c>
      <c r="G73" s="43">
        <v>274437</v>
      </c>
      <c r="H73" s="51"/>
    </row>
    <row r="74" spans="1:8" s="37" customFormat="1" ht="17.25" customHeight="1" x14ac:dyDescent="0.25">
      <c r="A74" s="25" t="s">
        <v>100</v>
      </c>
      <c r="B74" s="32">
        <v>12259126</v>
      </c>
      <c r="C74" s="33">
        <v>10060938</v>
      </c>
      <c r="D74" s="34">
        <v>2198188</v>
      </c>
      <c r="E74" s="35">
        <v>12272192</v>
      </c>
      <c r="F74" s="33">
        <v>10067180</v>
      </c>
      <c r="G74" s="36">
        <v>2205012</v>
      </c>
      <c r="H74" s="51"/>
    </row>
    <row r="75" spans="1:8" s="37" customFormat="1" ht="14.65" customHeight="1" x14ac:dyDescent="0.2">
      <c r="A75" s="38" t="s">
        <v>101</v>
      </c>
      <c r="B75" s="39">
        <v>761586</v>
      </c>
      <c r="C75" s="40">
        <v>489010</v>
      </c>
      <c r="D75" s="41">
        <v>272576</v>
      </c>
      <c r="E75" s="42">
        <v>766959</v>
      </c>
      <c r="F75" s="40">
        <v>491621</v>
      </c>
      <c r="G75" s="43">
        <v>275338</v>
      </c>
      <c r="H75" s="51"/>
    </row>
    <row r="76" spans="1:8" s="37" customFormat="1" ht="14.65" customHeight="1" x14ac:dyDescent="0.2">
      <c r="A76" s="38" t="s">
        <v>102</v>
      </c>
      <c r="B76" s="39">
        <v>4239161</v>
      </c>
      <c r="C76" s="40">
        <v>3639118</v>
      </c>
      <c r="D76" s="41">
        <v>600043</v>
      </c>
      <c r="E76" s="42">
        <v>4251426</v>
      </c>
      <c r="F76" s="40">
        <v>3648823</v>
      </c>
      <c r="G76" s="43">
        <v>602603</v>
      </c>
      <c r="H76" s="51"/>
    </row>
    <row r="77" spans="1:8" s="37" customFormat="1" ht="12" customHeight="1" x14ac:dyDescent="0.2">
      <c r="A77" s="38" t="s">
        <v>140</v>
      </c>
      <c r="B77" s="39">
        <v>3851234</v>
      </c>
      <c r="C77" s="40">
        <v>3118663</v>
      </c>
      <c r="D77" s="41">
        <v>732571</v>
      </c>
      <c r="E77" s="42">
        <v>3839456</v>
      </c>
      <c r="F77" s="40">
        <v>3106292</v>
      </c>
      <c r="G77" s="43">
        <v>733164</v>
      </c>
      <c r="H77" s="51"/>
    </row>
    <row r="78" spans="1:8" s="37" customFormat="1" ht="14.65" customHeight="1" x14ac:dyDescent="0.2">
      <c r="A78" s="44" t="s">
        <v>141</v>
      </c>
      <c r="B78" s="39">
        <v>1730353</v>
      </c>
      <c r="C78" s="40">
        <v>1595766</v>
      </c>
      <c r="D78" s="41">
        <v>134587</v>
      </c>
      <c r="E78" s="42">
        <v>1722058</v>
      </c>
      <c r="F78" s="40">
        <v>1586864</v>
      </c>
      <c r="G78" s="43">
        <v>135194</v>
      </c>
      <c r="H78" s="51"/>
    </row>
    <row r="79" spans="1:8" s="37" customFormat="1" ht="14.65" customHeight="1" x14ac:dyDescent="0.2">
      <c r="A79" s="45" t="s">
        <v>105</v>
      </c>
      <c r="B79" s="39">
        <v>512387</v>
      </c>
      <c r="C79" s="40">
        <v>434071</v>
      </c>
      <c r="D79" s="41">
        <v>78316</v>
      </c>
      <c r="E79" s="42">
        <v>511815</v>
      </c>
      <c r="F79" s="40">
        <v>433540</v>
      </c>
      <c r="G79" s="43">
        <v>78275</v>
      </c>
      <c r="H79" s="51"/>
    </row>
    <row r="80" spans="1:8" s="37" customFormat="1" ht="14.65" customHeight="1" x14ac:dyDescent="0.2">
      <c r="A80" s="63" t="s">
        <v>142</v>
      </c>
      <c r="B80" s="39">
        <v>1608494</v>
      </c>
      <c r="C80" s="40">
        <v>1088826</v>
      </c>
      <c r="D80" s="41">
        <v>519668</v>
      </c>
      <c r="E80" s="42">
        <v>1605583</v>
      </c>
      <c r="F80" s="40">
        <v>1085888</v>
      </c>
      <c r="G80" s="43">
        <v>519695</v>
      </c>
      <c r="H80" s="51"/>
    </row>
    <row r="81" spans="1:8" s="37" customFormat="1" ht="14.65" customHeight="1" x14ac:dyDescent="0.2">
      <c r="A81" s="38" t="s">
        <v>107</v>
      </c>
      <c r="B81" s="39">
        <v>3407145</v>
      </c>
      <c r="C81" s="40">
        <v>2814147</v>
      </c>
      <c r="D81" s="41">
        <v>592998</v>
      </c>
      <c r="E81" s="42">
        <v>3414351</v>
      </c>
      <c r="F81" s="40">
        <v>2820444</v>
      </c>
      <c r="G81" s="43">
        <v>593907</v>
      </c>
      <c r="H81" s="51"/>
    </row>
    <row r="82" spans="1:8" s="37" customFormat="1" ht="17.25" customHeight="1" x14ac:dyDescent="0.25">
      <c r="A82" s="64" t="s">
        <v>108</v>
      </c>
      <c r="B82" s="65">
        <v>16645802</v>
      </c>
      <c r="C82" s="66">
        <v>12489271</v>
      </c>
      <c r="D82" s="67">
        <v>4156531</v>
      </c>
      <c r="E82" s="68">
        <v>16702161</v>
      </c>
      <c r="F82" s="66">
        <v>12527094</v>
      </c>
      <c r="G82" s="69">
        <v>4175067</v>
      </c>
      <c r="H82" s="51"/>
    </row>
    <row r="83" spans="1:8" s="37" customFormat="1" ht="14.65" customHeight="1" x14ac:dyDescent="0.2">
      <c r="A83" s="38" t="s">
        <v>109</v>
      </c>
      <c r="B83" s="39">
        <v>210769</v>
      </c>
      <c r="C83" s="40">
        <v>64957</v>
      </c>
      <c r="D83" s="41">
        <v>145812</v>
      </c>
      <c r="E83" s="42">
        <v>210789</v>
      </c>
      <c r="F83" s="40">
        <v>65160</v>
      </c>
      <c r="G83" s="43">
        <v>145629</v>
      </c>
      <c r="H83" s="51"/>
    </row>
    <row r="84" spans="1:8" s="37" customFormat="1" ht="14.65" customHeight="1" x14ac:dyDescent="0.2">
      <c r="A84" s="38" t="s">
        <v>110</v>
      </c>
      <c r="B84" s="46">
        <v>337271</v>
      </c>
      <c r="C84" s="47">
        <v>186501</v>
      </c>
      <c r="D84" s="48">
        <v>150770</v>
      </c>
      <c r="E84" s="49">
        <v>336761</v>
      </c>
      <c r="F84" s="47">
        <v>185408</v>
      </c>
      <c r="G84" s="50">
        <v>151353</v>
      </c>
      <c r="H84" s="51"/>
    </row>
    <row r="85" spans="1:8" s="37" customFormat="1" ht="14.65" customHeight="1" x14ac:dyDescent="0.2">
      <c r="A85" s="38" t="s">
        <v>111</v>
      </c>
      <c r="B85" s="46">
        <v>530233</v>
      </c>
      <c r="C85" s="47">
        <v>364045</v>
      </c>
      <c r="D85" s="48">
        <v>166188</v>
      </c>
      <c r="E85" s="49">
        <v>531611</v>
      </c>
      <c r="F85" s="47">
        <v>364530</v>
      </c>
      <c r="G85" s="50">
        <v>167081</v>
      </c>
      <c r="H85" s="51"/>
    </row>
    <row r="86" spans="1:8" s="37" customFormat="1" ht="14.65" customHeight="1" x14ac:dyDescent="0.2">
      <c r="A86" s="38" t="s">
        <v>112</v>
      </c>
      <c r="B86" s="39">
        <v>2130950</v>
      </c>
      <c r="C86" s="40">
        <v>1242728</v>
      </c>
      <c r="D86" s="41">
        <v>888222</v>
      </c>
      <c r="E86" s="42">
        <v>2142941</v>
      </c>
      <c r="F86" s="40">
        <v>1248843</v>
      </c>
      <c r="G86" s="43">
        <v>894098</v>
      </c>
      <c r="H86" s="51"/>
    </row>
    <row r="87" spans="1:8" s="37" customFormat="1" ht="14.65" customHeight="1" x14ac:dyDescent="0.2">
      <c r="A87" s="38" t="s">
        <v>143</v>
      </c>
      <c r="B87" s="39">
        <v>2845545</v>
      </c>
      <c r="C87" s="40">
        <v>2264708</v>
      </c>
      <c r="D87" s="41">
        <v>580837</v>
      </c>
      <c r="E87" s="42">
        <v>2850935</v>
      </c>
      <c r="F87" s="40">
        <v>2266588</v>
      </c>
      <c r="G87" s="43">
        <v>584347</v>
      </c>
      <c r="H87" s="51"/>
    </row>
    <row r="88" spans="1:8" s="37" customFormat="1" ht="14.65" customHeight="1" x14ac:dyDescent="0.2">
      <c r="A88" s="38" t="s">
        <v>114</v>
      </c>
      <c r="B88" s="39">
        <v>2344360</v>
      </c>
      <c r="C88" s="40">
        <v>1817199</v>
      </c>
      <c r="D88" s="41">
        <v>527161</v>
      </c>
      <c r="E88" s="42">
        <v>2353904</v>
      </c>
      <c r="F88" s="40">
        <v>1825857</v>
      </c>
      <c r="G88" s="43">
        <v>528047</v>
      </c>
      <c r="H88" s="51"/>
    </row>
    <row r="89" spans="1:8" s="37" customFormat="1" ht="14.65" customHeight="1" x14ac:dyDescent="0.2">
      <c r="A89" s="38" t="s">
        <v>115</v>
      </c>
      <c r="B89" s="39">
        <v>2568238</v>
      </c>
      <c r="C89" s="40">
        <v>2222194</v>
      </c>
      <c r="D89" s="41">
        <v>346044</v>
      </c>
      <c r="E89" s="42">
        <v>2580125</v>
      </c>
      <c r="F89" s="40">
        <v>2232496</v>
      </c>
      <c r="G89" s="43">
        <v>347629</v>
      </c>
      <c r="H89" s="51"/>
    </row>
    <row r="90" spans="1:8" s="37" customFormat="1" ht="14.65" customHeight="1" x14ac:dyDescent="0.2">
      <c r="A90" s="38" t="s">
        <v>116</v>
      </c>
      <c r="B90" s="39">
        <v>2794266</v>
      </c>
      <c r="C90" s="40">
        <v>2227777</v>
      </c>
      <c r="D90" s="41">
        <v>566489</v>
      </c>
      <c r="E90" s="42">
        <v>2795879</v>
      </c>
      <c r="F90" s="40">
        <v>2228441</v>
      </c>
      <c r="G90" s="43">
        <v>567438</v>
      </c>
      <c r="H90" s="51"/>
    </row>
    <row r="91" spans="1:8" s="37" customFormat="1" ht="14.65" customHeight="1" x14ac:dyDescent="0.2">
      <c r="A91" s="38" t="s">
        <v>117</v>
      </c>
      <c r="B91" s="39">
        <v>1832064</v>
      </c>
      <c r="C91" s="40">
        <v>1349162</v>
      </c>
      <c r="D91" s="41">
        <v>482902</v>
      </c>
      <c r="E91" s="42">
        <v>1841800</v>
      </c>
      <c r="F91" s="40">
        <v>1355320</v>
      </c>
      <c r="G91" s="43">
        <v>486480</v>
      </c>
      <c r="H91" s="51"/>
    </row>
    <row r="92" spans="1:8" s="37" customFormat="1" ht="14.65" customHeight="1" x14ac:dyDescent="0.2">
      <c r="A92" s="38" t="s">
        <v>118</v>
      </c>
      <c r="B92" s="39">
        <v>1052106</v>
      </c>
      <c r="C92" s="40">
        <v>750000</v>
      </c>
      <c r="D92" s="41">
        <v>302106</v>
      </c>
      <c r="E92" s="42">
        <v>1057416</v>
      </c>
      <c r="F92" s="40">
        <v>754451</v>
      </c>
      <c r="G92" s="43">
        <v>302965</v>
      </c>
      <c r="H92" s="51"/>
    </row>
    <row r="93" spans="1:8" s="37" customFormat="1" ht="16.5" customHeight="1" x14ac:dyDescent="0.25">
      <c r="A93" s="31" t="s">
        <v>119</v>
      </c>
      <c r="B93" s="65">
        <v>7903864</v>
      </c>
      <c r="C93" s="66">
        <v>5825595</v>
      </c>
      <c r="D93" s="67">
        <v>2078269</v>
      </c>
      <c r="E93" s="68">
        <v>7935220</v>
      </c>
      <c r="F93" s="66">
        <v>5846191</v>
      </c>
      <c r="G93" s="69">
        <v>2089029</v>
      </c>
      <c r="H93" s="51"/>
    </row>
    <row r="94" spans="1:8" s="37" customFormat="1" ht="14.65" customHeight="1" x14ac:dyDescent="0.2">
      <c r="A94" s="38" t="s">
        <v>120</v>
      </c>
      <c r="B94" s="39">
        <v>974628</v>
      </c>
      <c r="C94" s="40">
        <v>576015</v>
      </c>
      <c r="D94" s="41">
        <v>398613</v>
      </c>
      <c r="E94" s="42">
        <v>976290</v>
      </c>
      <c r="F94" s="40">
        <v>577289</v>
      </c>
      <c r="G94" s="43">
        <v>399001</v>
      </c>
      <c r="H94" s="51"/>
    </row>
    <row r="95" spans="1:8" s="37" customFormat="1" ht="14.65" customHeight="1" x14ac:dyDescent="0.2">
      <c r="A95" s="38" t="s">
        <v>121</v>
      </c>
      <c r="B95" s="39">
        <v>997565</v>
      </c>
      <c r="C95" s="40">
        <v>670281</v>
      </c>
      <c r="D95" s="41">
        <v>327284</v>
      </c>
      <c r="E95" s="42">
        <v>997699</v>
      </c>
      <c r="F95" s="40">
        <v>669353</v>
      </c>
      <c r="G95" s="43">
        <v>328346</v>
      </c>
      <c r="H95" s="51"/>
    </row>
    <row r="96" spans="1:8" s="37" customFormat="1" ht="14.65" customHeight="1" x14ac:dyDescent="0.2">
      <c r="A96" s="38" t="s">
        <v>122</v>
      </c>
      <c r="B96" s="39">
        <v>992429</v>
      </c>
      <c r="C96" s="40">
        <v>689961</v>
      </c>
      <c r="D96" s="41">
        <v>302468</v>
      </c>
      <c r="E96" s="42">
        <v>996474</v>
      </c>
      <c r="F96" s="40">
        <v>691416</v>
      </c>
      <c r="G96" s="43">
        <v>305058</v>
      </c>
      <c r="H96" s="51"/>
    </row>
    <row r="97" spans="1:8" s="37" customFormat="1" ht="14.65" customHeight="1" x14ac:dyDescent="0.2">
      <c r="A97" s="38" t="s">
        <v>123</v>
      </c>
      <c r="B97" s="39">
        <v>288730</v>
      </c>
      <c r="C97" s="40">
        <v>225106</v>
      </c>
      <c r="D97" s="41">
        <v>63624</v>
      </c>
      <c r="E97" s="42">
        <v>290652</v>
      </c>
      <c r="F97" s="40">
        <v>226567</v>
      </c>
      <c r="G97" s="43">
        <v>64085</v>
      </c>
      <c r="H97" s="51"/>
    </row>
    <row r="98" spans="1:8" s="37" customFormat="1" ht="14.65" customHeight="1" x14ac:dyDescent="0.2">
      <c r="A98" s="38" t="s">
        <v>124</v>
      </c>
      <c r="B98" s="39">
        <v>1820076</v>
      </c>
      <c r="C98" s="40">
        <v>1427371</v>
      </c>
      <c r="D98" s="41">
        <v>392705</v>
      </c>
      <c r="E98" s="42">
        <v>1831019</v>
      </c>
      <c r="F98" s="40">
        <v>1436378</v>
      </c>
      <c r="G98" s="43">
        <v>394641</v>
      </c>
      <c r="H98" s="51"/>
    </row>
    <row r="99" spans="1:8" s="37" customFormat="1" ht="14.65" customHeight="1" x14ac:dyDescent="0.2">
      <c r="A99" s="38" t="s">
        <v>125</v>
      </c>
      <c r="B99" s="39">
        <v>1284090</v>
      </c>
      <c r="C99" s="40">
        <v>1072186</v>
      </c>
      <c r="D99" s="41">
        <v>211904</v>
      </c>
      <c r="E99" s="42">
        <v>1288427</v>
      </c>
      <c r="F99" s="40">
        <v>1075502</v>
      </c>
      <c r="G99" s="43">
        <v>212925</v>
      </c>
      <c r="H99" s="51"/>
    </row>
    <row r="100" spans="1:8" s="37" customFormat="1" ht="14.65" customHeight="1" x14ac:dyDescent="0.2">
      <c r="A100" s="38" t="s">
        <v>126</v>
      </c>
      <c r="B100" s="39">
        <v>756198</v>
      </c>
      <c r="C100" s="40">
        <v>517053</v>
      </c>
      <c r="D100" s="41">
        <v>239145</v>
      </c>
      <c r="E100" s="42">
        <v>759884</v>
      </c>
      <c r="F100" s="40">
        <v>518775</v>
      </c>
      <c r="G100" s="43">
        <v>241109</v>
      </c>
      <c r="H100" s="51"/>
    </row>
    <row r="101" spans="1:8" s="37" customFormat="1" ht="14.65" customHeight="1" x14ac:dyDescent="0.2">
      <c r="A101" s="38" t="s">
        <v>127</v>
      </c>
      <c r="B101" s="39">
        <v>134315</v>
      </c>
      <c r="C101" s="40">
        <v>129615</v>
      </c>
      <c r="D101" s="41">
        <v>4700</v>
      </c>
      <c r="E101" s="42">
        <v>135111</v>
      </c>
      <c r="F101" s="40">
        <v>130301</v>
      </c>
      <c r="G101" s="43">
        <v>4810</v>
      </c>
      <c r="H101" s="51"/>
    </row>
    <row r="102" spans="1:8" s="37" customFormat="1" ht="14.65" customHeight="1" x14ac:dyDescent="0.2">
      <c r="A102" s="38" t="s">
        <v>128</v>
      </c>
      <c r="B102" s="39">
        <v>460535</v>
      </c>
      <c r="C102" s="40">
        <v>380533</v>
      </c>
      <c r="D102" s="41">
        <v>80002</v>
      </c>
      <c r="E102" s="42">
        <v>463272</v>
      </c>
      <c r="F102" s="40">
        <v>382455</v>
      </c>
      <c r="G102" s="43">
        <v>80817</v>
      </c>
      <c r="H102" s="51"/>
    </row>
    <row r="103" spans="1:8" s="37" customFormat="1" ht="14.65" customHeight="1" x14ac:dyDescent="0.2">
      <c r="A103" s="38" t="s">
        <v>129</v>
      </c>
      <c r="B103" s="39">
        <v>147458</v>
      </c>
      <c r="C103" s="40">
        <v>104427</v>
      </c>
      <c r="D103" s="41">
        <v>43031</v>
      </c>
      <c r="E103" s="42">
        <v>148519</v>
      </c>
      <c r="F103" s="40">
        <v>105152</v>
      </c>
      <c r="G103" s="43">
        <v>43367</v>
      </c>
      <c r="H103" s="51"/>
    </row>
    <row r="104" spans="1:8" s="37" customFormat="1" ht="14.65" customHeight="1" x14ac:dyDescent="0.2">
      <c r="A104" s="52" t="s">
        <v>130</v>
      </c>
      <c r="B104" s="53">
        <v>47840</v>
      </c>
      <c r="C104" s="54">
        <v>33047</v>
      </c>
      <c r="D104" s="55">
        <v>14793</v>
      </c>
      <c r="E104" s="56">
        <v>47873</v>
      </c>
      <c r="F104" s="54">
        <v>33003</v>
      </c>
      <c r="G104" s="57">
        <v>14870</v>
      </c>
      <c r="H104" s="51"/>
    </row>
    <row r="105" spans="1:8" ht="18.75" customHeight="1" x14ac:dyDescent="0.2">
      <c r="A105" s="8"/>
      <c r="H105" s="71"/>
    </row>
    <row r="106" spans="1:8" ht="13.5" x14ac:dyDescent="0.2">
      <c r="B106" s="72"/>
      <c r="C106" s="72"/>
      <c r="D106" s="72"/>
      <c r="E106" s="72"/>
      <c r="F106" s="72"/>
      <c r="G106" s="72"/>
      <c r="H106" s="71"/>
    </row>
  </sheetData>
  <mergeCells count="9">
    <mergeCell ref="A3:G3"/>
    <mergeCell ref="A4:F4"/>
    <mergeCell ref="A6:A8"/>
    <mergeCell ref="B6:D6"/>
    <mergeCell ref="E6:G6"/>
    <mergeCell ref="B7:B8"/>
    <mergeCell ref="C7:D7"/>
    <mergeCell ref="E7:E8"/>
    <mergeCell ref="F7:G7"/>
  </mergeCells>
  <hyperlinks>
    <hyperlink ref="A1" location="Содержание!A1" display="Содержание"/>
  </hyperlinks>
  <printOptions horizontalCentered="1" verticalCentered="1"/>
  <pageMargins left="0.98425196850393704" right="0.78740157480314965" top="0.59055118110236227" bottom="0.51181102362204722" header="0.51181102362204722" footer="0.31496062992125984"/>
  <pageSetup paperSize="9" scale="95" firstPageNumber="8" orientation="landscape" useFirstPageNumber="1" r:id="rId1"/>
  <headerFooter alignWithMargins="0">
    <oddHeader>&amp;C&amp;9&amp;P</oddHeader>
  </headerFooter>
  <rowBreaks count="1" manualBreakCount="1">
    <brk id="73" max="6"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91"/>
  <sheetViews>
    <sheetView zoomScaleNormal="100" workbookViewId="0">
      <pane xSplit="1" ySplit="5" topLeftCell="B6" activePane="bottomRight" state="frozen"/>
      <selection activeCell="D115" sqref="D115"/>
      <selection pane="topRight" activeCell="D115" sqref="D115"/>
      <selection pane="bottomLeft" activeCell="D115" sqref="D115"/>
      <selection pane="bottomRight"/>
    </sheetView>
  </sheetViews>
  <sheetFormatPr defaultRowHeight="12.75" x14ac:dyDescent="0.2"/>
  <cols>
    <col min="1" max="1" width="33.5703125" style="8" customWidth="1"/>
    <col min="2" max="2" width="10.42578125" style="21" customWidth="1"/>
    <col min="3" max="3" width="9.5703125" style="21" customWidth="1"/>
    <col min="4" max="4" width="6.5703125" style="21" customWidth="1"/>
    <col min="5" max="5" width="8" style="21" customWidth="1"/>
    <col min="6" max="6" width="11.5703125" style="21" customWidth="1"/>
    <col min="7" max="7" width="11.7109375" style="21" customWidth="1"/>
    <col min="8" max="8" width="8.85546875" style="21" customWidth="1"/>
    <col min="9" max="9" width="8.140625" style="21" customWidth="1"/>
    <col min="10" max="10" width="9.7109375" style="21" customWidth="1"/>
    <col min="11" max="11" width="10.5703125" style="21" customWidth="1"/>
    <col min="12" max="12" width="7.5703125" style="21" customWidth="1"/>
    <col min="13" max="16384" width="9.140625" style="21"/>
  </cols>
  <sheetData>
    <row r="1" spans="1:24" s="1523" customFormat="1" ht="12" customHeight="1" x14ac:dyDescent="0.25">
      <c r="A1" s="645" t="s">
        <v>350</v>
      </c>
      <c r="B1" s="1578"/>
      <c r="C1" s="1578"/>
      <c r="D1" s="1578"/>
      <c r="E1" s="1578"/>
      <c r="F1" s="1578"/>
      <c r="G1" s="1578"/>
      <c r="H1" s="1578"/>
      <c r="I1" s="1578"/>
      <c r="J1" s="1578"/>
      <c r="K1" s="1578"/>
    </row>
    <row r="2" spans="1:24" s="1523" customFormat="1" ht="12" customHeight="1" x14ac:dyDescent="0.2">
      <c r="A2" s="2293"/>
      <c r="B2" s="2293"/>
      <c r="C2" s="2293"/>
      <c r="D2" s="2293"/>
      <c r="E2" s="2293"/>
      <c r="F2" s="2293"/>
      <c r="G2" s="2293"/>
      <c r="H2" s="2293"/>
      <c r="I2" s="2293"/>
      <c r="J2" s="2293"/>
      <c r="K2" s="2293"/>
    </row>
    <row r="3" spans="1:24" ht="10.5" customHeight="1" x14ac:dyDescent="0.2">
      <c r="A3" s="2286" t="s">
        <v>871</v>
      </c>
      <c r="B3" s="2283" t="s">
        <v>880</v>
      </c>
      <c r="C3" s="2289" t="s">
        <v>834</v>
      </c>
      <c r="D3" s="2290"/>
      <c r="E3" s="2290"/>
      <c r="F3" s="2290"/>
      <c r="G3" s="2290"/>
      <c r="H3" s="2290"/>
      <c r="I3" s="2290"/>
      <c r="J3" s="2290"/>
      <c r="K3" s="2290"/>
      <c r="L3" s="1525"/>
    </row>
    <row r="4" spans="1:24" ht="21.75" customHeight="1" x14ac:dyDescent="0.2">
      <c r="A4" s="2287"/>
      <c r="B4" s="2281"/>
      <c r="C4" s="2280" t="s">
        <v>881</v>
      </c>
      <c r="D4" s="2291" t="s">
        <v>836</v>
      </c>
      <c r="E4" s="2292"/>
      <c r="F4" s="2280" t="s">
        <v>874</v>
      </c>
      <c r="G4" s="2280" t="s">
        <v>882</v>
      </c>
      <c r="H4" s="2280" t="s">
        <v>876</v>
      </c>
      <c r="I4" s="2280" t="s">
        <v>840</v>
      </c>
      <c r="J4" s="2280" t="s">
        <v>841</v>
      </c>
      <c r="K4" s="2282" t="s">
        <v>883</v>
      </c>
      <c r="L4" s="2284" t="s">
        <v>878</v>
      </c>
    </row>
    <row r="5" spans="1:24" ht="34.5" customHeight="1" x14ac:dyDescent="0.2">
      <c r="A5" s="2288"/>
      <c r="B5" s="2281"/>
      <c r="C5" s="2281"/>
      <c r="D5" s="1526" t="s">
        <v>844</v>
      </c>
      <c r="E5" s="1526" t="s">
        <v>845</v>
      </c>
      <c r="F5" s="2281"/>
      <c r="G5" s="2281"/>
      <c r="H5" s="2281"/>
      <c r="I5" s="2281"/>
      <c r="J5" s="2281"/>
      <c r="K5" s="2283"/>
      <c r="L5" s="2285"/>
    </row>
    <row r="6" spans="1:24" s="1531" customFormat="1" ht="15.75" customHeight="1" x14ac:dyDescent="0.2">
      <c r="A6" s="1250" t="s">
        <v>250</v>
      </c>
      <c r="B6" s="1527">
        <v>3434078</v>
      </c>
      <c r="C6" s="1372">
        <v>633445</v>
      </c>
      <c r="D6" s="1369">
        <v>1321</v>
      </c>
      <c r="E6" s="1369">
        <v>4781</v>
      </c>
      <c r="F6" s="1528">
        <v>266225</v>
      </c>
      <c r="G6" s="1529">
        <v>788226</v>
      </c>
      <c r="H6" s="1328">
        <v>97998</v>
      </c>
      <c r="I6" s="1369">
        <v>737908</v>
      </c>
      <c r="J6" s="1328">
        <v>265452</v>
      </c>
      <c r="K6" s="1528">
        <v>57740</v>
      </c>
      <c r="L6" s="1530">
        <v>587084</v>
      </c>
      <c r="M6" s="1533"/>
      <c r="N6" s="1532"/>
      <c r="O6" s="1532"/>
      <c r="P6" s="1532"/>
      <c r="Q6" s="1532"/>
      <c r="R6" s="1532"/>
      <c r="S6" s="1532"/>
      <c r="T6" s="1532"/>
      <c r="U6" s="1532"/>
      <c r="V6" s="1532"/>
      <c r="W6" s="1532"/>
      <c r="X6" s="1532"/>
    </row>
    <row r="7" spans="1:24" s="1531" customFormat="1" ht="15" customHeight="1" x14ac:dyDescent="0.2">
      <c r="A7" s="1005" t="s">
        <v>36</v>
      </c>
      <c r="B7" s="1534">
        <v>863962</v>
      </c>
      <c r="C7" s="1347">
        <v>163332</v>
      </c>
      <c r="D7" s="1344">
        <v>346</v>
      </c>
      <c r="E7" s="1344">
        <v>1583</v>
      </c>
      <c r="F7" s="1535">
        <v>61143</v>
      </c>
      <c r="G7" s="1536">
        <v>172765</v>
      </c>
      <c r="H7" s="1537">
        <v>22825</v>
      </c>
      <c r="I7" s="1344">
        <v>154122</v>
      </c>
      <c r="J7" s="1537">
        <v>49895</v>
      </c>
      <c r="K7" s="1535">
        <v>12429</v>
      </c>
      <c r="L7" s="1538">
        <v>227451</v>
      </c>
      <c r="N7" s="1532"/>
      <c r="O7" s="1532"/>
      <c r="P7" s="1532"/>
      <c r="Q7" s="1532"/>
      <c r="R7" s="1532"/>
      <c r="S7" s="1532"/>
      <c r="T7" s="1532"/>
      <c r="U7" s="1532"/>
      <c r="V7" s="1532"/>
      <c r="W7" s="1532"/>
      <c r="X7" s="1532"/>
    </row>
    <row r="8" spans="1:24" s="1543" customFormat="1" x14ac:dyDescent="0.2">
      <c r="A8" s="1113" t="s">
        <v>37</v>
      </c>
      <c r="B8" s="1539">
        <v>44926</v>
      </c>
      <c r="C8" s="1348">
        <v>9699</v>
      </c>
      <c r="D8" s="1256">
        <v>17</v>
      </c>
      <c r="E8" s="1256">
        <v>48</v>
      </c>
      <c r="F8" s="1540">
        <v>3043</v>
      </c>
      <c r="G8" s="1541">
        <v>12113</v>
      </c>
      <c r="H8" s="1331">
        <v>931</v>
      </c>
      <c r="I8" s="1256">
        <v>8483</v>
      </c>
      <c r="J8" s="1331">
        <v>2398</v>
      </c>
      <c r="K8" s="1540">
        <v>680</v>
      </c>
      <c r="L8" s="1542">
        <v>7579</v>
      </c>
      <c r="M8" s="1531"/>
      <c r="N8" s="1532"/>
      <c r="O8" s="1544"/>
      <c r="P8" s="1544"/>
      <c r="Q8" s="1544"/>
      <c r="R8" s="1544"/>
      <c r="S8" s="1544"/>
      <c r="T8" s="1544"/>
      <c r="U8" s="1544"/>
      <c r="V8" s="1544"/>
      <c r="W8" s="1544"/>
      <c r="X8" s="1544"/>
    </row>
    <row r="9" spans="1:24" s="1543" customFormat="1" x14ac:dyDescent="0.2">
      <c r="A9" s="1113" t="s">
        <v>38</v>
      </c>
      <c r="B9" s="1539">
        <v>26834</v>
      </c>
      <c r="C9" s="1348">
        <v>4234</v>
      </c>
      <c r="D9" s="1256">
        <v>13</v>
      </c>
      <c r="E9" s="1256">
        <v>27</v>
      </c>
      <c r="F9" s="1540">
        <v>2078</v>
      </c>
      <c r="G9" s="1541">
        <v>5962</v>
      </c>
      <c r="H9" s="1331">
        <v>716</v>
      </c>
      <c r="I9" s="1256">
        <v>5273</v>
      </c>
      <c r="J9" s="1331">
        <v>2854</v>
      </c>
      <c r="K9" s="1540">
        <v>324</v>
      </c>
      <c r="L9" s="1542">
        <v>5393</v>
      </c>
      <c r="M9" s="1531"/>
      <c r="N9" s="1532"/>
      <c r="O9" s="1544"/>
      <c r="P9" s="1544"/>
      <c r="Q9" s="1544"/>
      <c r="R9" s="1544"/>
      <c r="S9" s="1544"/>
      <c r="T9" s="1544"/>
      <c r="U9" s="1544"/>
      <c r="V9" s="1544"/>
      <c r="W9" s="1544"/>
      <c r="X9" s="1544"/>
    </row>
    <row r="10" spans="1:24" s="1543" customFormat="1" x14ac:dyDescent="0.2">
      <c r="A10" s="1113" t="s">
        <v>39</v>
      </c>
      <c r="B10" s="1539">
        <v>29618</v>
      </c>
      <c r="C10" s="1348">
        <v>4403</v>
      </c>
      <c r="D10" s="1256">
        <v>9</v>
      </c>
      <c r="E10" s="1256">
        <v>53</v>
      </c>
      <c r="F10" s="1540">
        <v>1904</v>
      </c>
      <c r="G10" s="1541">
        <v>5533</v>
      </c>
      <c r="H10" s="1331">
        <v>1060</v>
      </c>
      <c r="I10" s="1256">
        <v>6369</v>
      </c>
      <c r="J10" s="1331">
        <v>2431</v>
      </c>
      <c r="K10" s="1540">
        <v>420</v>
      </c>
      <c r="L10" s="1542">
        <v>7498</v>
      </c>
      <c r="M10" s="1531"/>
      <c r="N10" s="1532"/>
      <c r="O10" s="1544"/>
      <c r="P10" s="1544"/>
      <c r="Q10" s="1544"/>
      <c r="R10" s="1544"/>
      <c r="S10" s="1544"/>
      <c r="T10" s="1544"/>
      <c r="U10" s="1544"/>
      <c r="V10" s="1544"/>
      <c r="W10" s="1544"/>
      <c r="X10" s="1544"/>
    </row>
    <row r="11" spans="1:24" s="1543" customFormat="1" x14ac:dyDescent="0.2">
      <c r="A11" s="1113" t="s">
        <v>40</v>
      </c>
      <c r="B11" s="1539">
        <v>54445</v>
      </c>
      <c r="C11" s="1348">
        <v>9675</v>
      </c>
      <c r="D11" s="1256">
        <v>7</v>
      </c>
      <c r="E11" s="1256">
        <v>63</v>
      </c>
      <c r="F11" s="1540">
        <v>4468</v>
      </c>
      <c r="G11" s="1541">
        <v>12380</v>
      </c>
      <c r="H11" s="1331">
        <v>1373</v>
      </c>
      <c r="I11" s="1256">
        <v>13612</v>
      </c>
      <c r="J11" s="1331">
        <v>5092</v>
      </c>
      <c r="K11" s="1540">
        <v>1111</v>
      </c>
      <c r="L11" s="1542">
        <v>6734</v>
      </c>
      <c r="M11" s="1531"/>
      <c r="N11" s="1532"/>
      <c r="O11" s="1544"/>
      <c r="P11" s="1544"/>
      <c r="Q11" s="1544"/>
      <c r="R11" s="1544"/>
      <c r="S11" s="1544"/>
      <c r="T11" s="1544"/>
      <c r="U11" s="1544"/>
      <c r="V11" s="1544"/>
      <c r="W11" s="1544"/>
      <c r="X11" s="1544"/>
    </row>
    <row r="12" spans="1:24" s="1543" customFormat="1" x14ac:dyDescent="0.2">
      <c r="A12" s="1113" t="s">
        <v>41</v>
      </c>
      <c r="B12" s="1539">
        <v>22431</v>
      </c>
      <c r="C12" s="1348">
        <v>3702</v>
      </c>
      <c r="D12" s="1256">
        <v>1</v>
      </c>
      <c r="E12" s="1256">
        <v>32</v>
      </c>
      <c r="F12" s="1540">
        <v>1396</v>
      </c>
      <c r="G12" s="1541">
        <v>5086</v>
      </c>
      <c r="H12" s="1331">
        <v>572</v>
      </c>
      <c r="I12" s="1256">
        <v>5257</v>
      </c>
      <c r="J12" s="1331">
        <v>1738</v>
      </c>
      <c r="K12" s="1540">
        <v>440</v>
      </c>
      <c r="L12" s="1542">
        <v>4240</v>
      </c>
      <c r="M12" s="1531"/>
      <c r="N12" s="1532"/>
      <c r="O12" s="1544"/>
      <c r="P12" s="1544"/>
      <c r="Q12" s="1544"/>
      <c r="R12" s="1544"/>
      <c r="S12" s="1544"/>
      <c r="T12" s="1544"/>
      <c r="U12" s="1544"/>
      <c r="V12" s="1544"/>
      <c r="W12" s="1544"/>
      <c r="X12" s="1544"/>
    </row>
    <row r="13" spans="1:24" s="1543" customFormat="1" x14ac:dyDescent="0.2">
      <c r="A13" s="1113" t="s">
        <v>42</v>
      </c>
      <c r="B13" s="1539">
        <v>43810</v>
      </c>
      <c r="C13" s="1348">
        <v>5691</v>
      </c>
      <c r="D13" s="1256">
        <v>18</v>
      </c>
      <c r="E13" s="1256">
        <v>49</v>
      </c>
      <c r="F13" s="1540">
        <v>2521</v>
      </c>
      <c r="G13" s="1541">
        <v>9638</v>
      </c>
      <c r="H13" s="1331">
        <v>3624</v>
      </c>
      <c r="I13" s="1256">
        <v>9555</v>
      </c>
      <c r="J13" s="1331">
        <v>2408</v>
      </c>
      <c r="K13" s="1540">
        <v>626</v>
      </c>
      <c r="L13" s="1542">
        <v>9747</v>
      </c>
      <c r="M13" s="1531"/>
      <c r="N13" s="1532"/>
      <c r="O13" s="1544"/>
      <c r="P13" s="1544"/>
      <c r="Q13" s="1544"/>
      <c r="R13" s="1544"/>
      <c r="S13" s="1544"/>
      <c r="T13" s="1544"/>
      <c r="U13" s="1544"/>
      <c r="V13" s="1544"/>
      <c r="W13" s="1544"/>
      <c r="X13" s="1544"/>
    </row>
    <row r="14" spans="1:24" s="1543" customFormat="1" x14ac:dyDescent="0.2">
      <c r="A14" s="1113" t="s">
        <v>43</v>
      </c>
      <c r="B14" s="1539">
        <v>15215</v>
      </c>
      <c r="C14" s="1348">
        <v>2189</v>
      </c>
      <c r="D14" s="1256">
        <v>2</v>
      </c>
      <c r="E14" s="1256">
        <v>20</v>
      </c>
      <c r="F14" s="1540">
        <v>1033</v>
      </c>
      <c r="G14" s="1541">
        <v>4136</v>
      </c>
      <c r="H14" s="1331">
        <v>594</v>
      </c>
      <c r="I14" s="1256">
        <v>3601</v>
      </c>
      <c r="J14" s="1331">
        <v>1489</v>
      </c>
      <c r="K14" s="1540">
        <v>266</v>
      </c>
      <c r="L14" s="1542">
        <v>1907</v>
      </c>
      <c r="M14" s="1531"/>
      <c r="N14" s="1532"/>
      <c r="O14" s="1544"/>
      <c r="P14" s="1544"/>
      <c r="Q14" s="1544"/>
      <c r="R14" s="1544"/>
      <c r="S14" s="1544"/>
      <c r="T14" s="1544"/>
      <c r="U14" s="1544"/>
      <c r="V14" s="1544"/>
      <c r="W14" s="1544"/>
      <c r="X14" s="1544"/>
    </row>
    <row r="15" spans="1:24" s="1543" customFormat="1" x14ac:dyDescent="0.2">
      <c r="A15" s="1113" t="s">
        <v>44</v>
      </c>
      <c r="B15" s="1539">
        <v>27973</v>
      </c>
      <c r="C15" s="1348">
        <v>5031</v>
      </c>
      <c r="D15" s="1256">
        <v>9</v>
      </c>
      <c r="E15" s="1256">
        <v>22</v>
      </c>
      <c r="F15" s="1540">
        <v>2401</v>
      </c>
      <c r="G15" s="1541">
        <v>6814</v>
      </c>
      <c r="H15" s="1331">
        <v>776</v>
      </c>
      <c r="I15" s="1256">
        <v>5485</v>
      </c>
      <c r="J15" s="1331">
        <v>2879</v>
      </c>
      <c r="K15" s="1540">
        <v>456</v>
      </c>
      <c r="L15" s="1542">
        <v>4131</v>
      </c>
      <c r="M15" s="1531"/>
      <c r="N15" s="1532"/>
      <c r="O15" s="1544"/>
      <c r="P15" s="1544"/>
      <c r="Q15" s="1544"/>
      <c r="R15" s="1544"/>
      <c r="S15" s="1544"/>
      <c r="T15" s="1544"/>
      <c r="U15" s="1544"/>
      <c r="V15" s="1544"/>
      <c r="W15" s="1544"/>
      <c r="X15" s="1544"/>
    </row>
    <row r="16" spans="1:24" s="1543" customFormat="1" x14ac:dyDescent="0.2">
      <c r="A16" s="1113" t="s">
        <v>45</v>
      </c>
      <c r="B16" s="1539">
        <v>25070</v>
      </c>
      <c r="C16" s="1348">
        <v>4373</v>
      </c>
      <c r="D16" s="1256">
        <v>10</v>
      </c>
      <c r="E16" s="1256">
        <v>41</v>
      </c>
      <c r="F16" s="1540">
        <v>1913</v>
      </c>
      <c r="G16" s="1541">
        <v>6957</v>
      </c>
      <c r="H16" s="1331">
        <v>722</v>
      </c>
      <c r="I16" s="1256">
        <v>4395</v>
      </c>
      <c r="J16" s="1331">
        <v>2411</v>
      </c>
      <c r="K16" s="1540">
        <v>552</v>
      </c>
      <c r="L16" s="1542">
        <v>3747</v>
      </c>
      <c r="M16" s="1531"/>
      <c r="N16" s="1532"/>
      <c r="O16" s="1544"/>
      <c r="P16" s="1544"/>
      <c r="Q16" s="1544"/>
      <c r="R16" s="1544"/>
      <c r="S16" s="1544"/>
      <c r="T16" s="1544"/>
      <c r="U16" s="1544"/>
      <c r="V16" s="1544"/>
      <c r="W16" s="1544"/>
      <c r="X16" s="1544"/>
    </row>
    <row r="17" spans="1:24" s="1543" customFormat="1" x14ac:dyDescent="0.2">
      <c r="A17" s="1113" t="s">
        <v>46</v>
      </c>
      <c r="B17" s="1539">
        <v>208936</v>
      </c>
      <c r="C17" s="1348">
        <v>49327</v>
      </c>
      <c r="D17" s="1256">
        <v>93</v>
      </c>
      <c r="E17" s="1256">
        <v>454</v>
      </c>
      <c r="F17" s="1540">
        <v>16631</v>
      </c>
      <c r="G17" s="1541">
        <v>40615</v>
      </c>
      <c r="H17" s="1331">
        <v>4664</v>
      </c>
      <c r="I17" s="1256">
        <v>27079</v>
      </c>
      <c r="J17" s="1331">
        <v>7748</v>
      </c>
      <c r="K17" s="1540">
        <v>2639</v>
      </c>
      <c r="L17" s="1542">
        <v>60233</v>
      </c>
      <c r="M17" s="1531"/>
      <c r="N17" s="1532"/>
      <c r="O17" s="1544"/>
      <c r="P17" s="1544"/>
      <c r="Q17" s="1544"/>
      <c r="R17" s="1544"/>
      <c r="S17" s="1544"/>
      <c r="T17" s="1544"/>
      <c r="U17" s="1544"/>
      <c r="V17" s="1544"/>
      <c r="W17" s="1544"/>
      <c r="X17" s="1544"/>
    </row>
    <row r="18" spans="1:24" s="1543" customFormat="1" x14ac:dyDescent="0.2">
      <c r="A18" s="1113" t="s">
        <v>47</v>
      </c>
      <c r="B18" s="1539">
        <v>13186</v>
      </c>
      <c r="C18" s="1348">
        <v>2138</v>
      </c>
      <c r="D18" s="1256">
        <v>7</v>
      </c>
      <c r="E18" s="1256">
        <v>24</v>
      </c>
      <c r="F18" s="1540">
        <v>895</v>
      </c>
      <c r="G18" s="1541">
        <v>2764</v>
      </c>
      <c r="H18" s="1331">
        <v>342</v>
      </c>
      <c r="I18" s="1256">
        <v>2319</v>
      </c>
      <c r="J18" s="1331">
        <v>1068</v>
      </c>
      <c r="K18" s="1540">
        <v>242</v>
      </c>
      <c r="L18" s="1542">
        <v>3418</v>
      </c>
      <c r="M18" s="1531"/>
      <c r="N18" s="1532"/>
      <c r="O18" s="1544"/>
      <c r="P18" s="1544"/>
      <c r="Q18" s="1544"/>
      <c r="R18" s="1544"/>
      <c r="S18" s="1544"/>
      <c r="T18" s="1544"/>
      <c r="U18" s="1544"/>
      <c r="V18" s="1544"/>
      <c r="W18" s="1544"/>
      <c r="X18" s="1544"/>
    </row>
    <row r="19" spans="1:24" s="1543" customFormat="1" x14ac:dyDescent="0.2">
      <c r="A19" s="1113" t="s">
        <v>48</v>
      </c>
      <c r="B19" s="1539">
        <v>26174</v>
      </c>
      <c r="C19" s="1348">
        <v>5169</v>
      </c>
      <c r="D19" s="1256">
        <v>4</v>
      </c>
      <c r="E19" s="1256">
        <v>33</v>
      </c>
      <c r="F19" s="1540">
        <v>1675</v>
      </c>
      <c r="G19" s="1541">
        <v>7270</v>
      </c>
      <c r="H19" s="1331">
        <v>706</v>
      </c>
      <c r="I19" s="1256">
        <v>5401</v>
      </c>
      <c r="J19" s="1331">
        <v>2048</v>
      </c>
      <c r="K19" s="1540">
        <v>467</v>
      </c>
      <c r="L19" s="1542">
        <v>3438</v>
      </c>
      <c r="M19" s="1531"/>
      <c r="N19" s="1532"/>
      <c r="O19" s="1544"/>
      <c r="P19" s="1544"/>
      <c r="Q19" s="1544"/>
      <c r="R19" s="1544"/>
      <c r="S19" s="1544"/>
      <c r="T19" s="1544"/>
      <c r="U19" s="1544"/>
      <c r="V19" s="1544"/>
      <c r="W19" s="1544"/>
      <c r="X19" s="1544"/>
    </row>
    <row r="20" spans="1:24" s="1543" customFormat="1" x14ac:dyDescent="0.2">
      <c r="A20" s="1113" t="s">
        <v>49</v>
      </c>
      <c r="B20" s="1539">
        <v>30966</v>
      </c>
      <c r="C20" s="1348">
        <v>5154</v>
      </c>
      <c r="D20" s="1256">
        <v>11</v>
      </c>
      <c r="E20" s="1256">
        <v>33</v>
      </c>
      <c r="F20" s="1540">
        <v>1565</v>
      </c>
      <c r="G20" s="1541">
        <v>7330</v>
      </c>
      <c r="H20" s="1331">
        <v>825</v>
      </c>
      <c r="I20" s="1256">
        <v>8068</v>
      </c>
      <c r="J20" s="1331">
        <v>2491</v>
      </c>
      <c r="K20" s="1540">
        <v>326</v>
      </c>
      <c r="L20" s="1542">
        <v>5207</v>
      </c>
      <c r="M20" s="1531"/>
      <c r="N20" s="1532"/>
      <c r="O20" s="1544"/>
      <c r="P20" s="1544"/>
      <c r="Q20" s="1544"/>
      <c r="R20" s="1544"/>
      <c r="S20" s="1544"/>
      <c r="T20" s="1544"/>
      <c r="U20" s="1544"/>
      <c r="V20" s="1544"/>
      <c r="W20" s="1544"/>
      <c r="X20" s="1544"/>
    </row>
    <row r="21" spans="1:24" s="1543" customFormat="1" x14ac:dyDescent="0.2">
      <c r="A21" s="1113" t="s">
        <v>50</v>
      </c>
      <c r="B21" s="1539">
        <v>23758</v>
      </c>
      <c r="C21" s="1348">
        <v>3592</v>
      </c>
      <c r="D21" s="1256">
        <v>7</v>
      </c>
      <c r="E21" s="1256">
        <v>23</v>
      </c>
      <c r="F21" s="1540">
        <v>1782</v>
      </c>
      <c r="G21" s="1541">
        <v>5366</v>
      </c>
      <c r="H21" s="1331">
        <v>755</v>
      </c>
      <c r="I21" s="1256">
        <v>5302</v>
      </c>
      <c r="J21" s="1331">
        <v>1713</v>
      </c>
      <c r="K21" s="1540">
        <v>620</v>
      </c>
      <c r="L21" s="1542">
        <v>4628</v>
      </c>
      <c r="M21" s="1531"/>
      <c r="N21" s="1532"/>
      <c r="O21" s="1544"/>
      <c r="P21" s="1544"/>
      <c r="Q21" s="1544"/>
      <c r="R21" s="1544"/>
      <c r="S21" s="1544"/>
      <c r="T21" s="1544"/>
      <c r="U21" s="1544"/>
      <c r="V21" s="1544"/>
      <c r="W21" s="1544"/>
      <c r="X21" s="1544"/>
    </row>
    <row r="22" spans="1:24" s="1543" customFormat="1" x14ac:dyDescent="0.2">
      <c r="A22" s="1113" t="s">
        <v>51</v>
      </c>
      <c r="B22" s="1539">
        <v>32469</v>
      </c>
      <c r="C22" s="1348">
        <v>5264</v>
      </c>
      <c r="D22" s="1256">
        <v>11</v>
      </c>
      <c r="E22" s="1256">
        <v>46</v>
      </c>
      <c r="F22" s="1540">
        <v>2075</v>
      </c>
      <c r="G22" s="1541">
        <v>7655</v>
      </c>
      <c r="H22" s="1331">
        <v>842</v>
      </c>
      <c r="I22" s="1256">
        <v>8097</v>
      </c>
      <c r="J22" s="1331">
        <v>2565</v>
      </c>
      <c r="K22" s="1540">
        <v>826</v>
      </c>
      <c r="L22" s="1542">
        <v>5145</v>
      </c>
      <c r="M22" s="1531"/>
      <c r="N22" s="1532"/>
      <c r="O22" s="1544"/>
      <c r="P22" s="1544"/>
      <c r="Q22" s="1544"/>
      <c r="R22" s="1544"/>
      <c r="S22" s="1544"/>
      <c r="T22" s="1544"/>
      <c r="U22" s="1544"/>
      <c r="V22" s="1544"/>
      <c r="W22" s="1544"/>
      <c r="X22" s="1544"/>
    </row>
    <row r="23" spans="1:24" s="1543" customFormat="1" x14ac:dyDescent="0.2">
      <c r="A23" s="1113" t="s">
        <v>52</v>
      </c>
      <c r="B23" s="1539">
        <v>36891</v>
      </c>
      <c r="C23" s="1348">
        <v>5732</v>
      </c>
      <c r="D23" s="1256">
        <v>14</v>
      </c>
      <c r="E23" s="1256">
        <v>47</v>
      </c>
      <c r="F23" s="1540">
        <v>2132</v>
      </c>
      <c r="G23" s="1541">
        <v>8850</v>
      </c>
      <c r="H23" s="1331">
        <v>1035</v>
      </c>
      <c r="I23" s="1256">
        <v>8143</v>
      </c>
      <c r="J23" s="1331">
        <v>2006</v>
      </c>
      <c r="K23" s="1540">
        <v>489</v>
      </c>
      <c r="L23" s="1542">
        <v>8504</v>
      </c>
      <c r="M23" s="1531"/>
      <c r="N23" s="1532"/>
      <c r="O23" s="1544"/>
      <c r="P23" s="1544"/>
      <c r="Q23" s="1544"/>
      <c r="R23" s="1544"/>
      <c r="S23" s="1544"/>
      <c r="T23" s="1544"/>
      <c r="U23" s="1544"/>
      <c r="V23" s="1544"/>
      <c r="W23" s="1544"/>
      <c r="X23" s="1544"/>
    </row>
    <row r="24" spans="1:24" s="1543" customFormat="1" x14ac:dyDescent="0.2">
      <c r="A24" s="1113" t="s">
        <v>53</v>
      </c>
      <c r="B24" s="1539">
        <v>26410</v>
      </c>
      <c r="C24" s="1348">
        <v>4535</v>
      </c>
      <c r="D24" s="1256">
        <v>5</v>
      </c>
      <c r="E24" s="1256">
        <v>54</v>
      </c>
      <c r="F24" s="1540">
        <v>1872</v>
      </c>
      <c r="G24" s="1541">
        <v>5998</v>
      </c>
      <c r="H24" s="1331">
        <v>975</v>
      </c>
      <c r="I24" s="1256">
        <v>7168</v>
      </c>
      <c r="J24" s="1331">
        <v>2542</v>
      </c>
      <c r="K24" s="1540">
        <v>399</v>
      </c>
      <c r="L24" s="1542">
        <v>2921</v>
      </c>
      <c r="M24" s="1531"/>
      <c r="N24" s="1532"/>
      <c r="O24" s="1544"/>
      <c r="P24" s="1544"/>
      <c r="Q24" s="1544"/>
      <c r="R24" s="1544"/>
      <c r="S24" s="1544"/>
      <c r="T24" s="1544"/>
      <c r="U24" s="1544"/>
      <c r="V24" s="1544"/>
      <c r="W24" s="1544"/>
      <c r="X24" s="1544"/>
    </row>
    <row r="25" spans="1:24" s="1543" customFormat="1" x14ac:dyDescent="0.2">
      <c r="A25" s="1113" t="s">
        <v>251</v>
      </c>
      <c r="B25" s="1539">
        <v>174850</v>
      </c>
      <c r="C25" s="1348">
        <v>33424</v>
      </c>
      <c r="D25" s="1256">
        <v>108</v>
      </c>
      <c r="E25" s="1256">
        <v>514</v>
      </c>
      <c r="F25" s="1540">
        <v>11759</v>
      </c>
      <c r="G25" s="1541">
        <v>18298</v>
      </c>
      <c r="H25" s="1331">
        <v>2313</v>
      </c>
      <c r="I25" s="1256">
        <v>20515</v>
      </c>
      <c r="J25" s="1331">
        <v>4014</v>
      </c>
      <c r="K25" s="1540">
        <v>1546</v>
      </c>
      <c r="L25" s="1542">
        <v>82981</v>
      </c>
      <c r="M25" s="1531"/>
      <c r="N25" s="1532"/>
      <c r="O25" s="1544"/>
      <c r="P25" s="1544"/>
      <c r="Q25" s="1544"/>
      <c r="R25" s="1544"/>
      <c r="S25" s="1544"/>
      <c r="T25" s="1544"/>
      <c r="U25" s="1544"/>
      <c r="V25" s="1544"/>
      <c r="W25" s="1544"/>
      <c r="X25" s="1544"/>
    </row>
    <row r="26" spans="1:24" s="1543" customFormat="1" ht="24" customHeight="1" x14ac:dyDescent="0.2">
      <c r="A26" s="1005" t="s">
        <v>55</v>
      </c>
      <c r="B26" s="1534">
        <v>393015</v>
      </c>
      <c r="C26" s="1347">
        <v>96647</v>
      </c>
      <c r="D26" s="1344">
        <v>206</v>
      </c>
      <c r="E26" s="1344">
        <v>713</v>
      </c>
      <c r="F26" s="1535">
        <v>34862</v>
      </c>
      <c r="G26" s="1536">
        <v>96021</v>
      </c>
      <c r="H26" s="1537">
        <v>10692</v>
      </c>
      <c r="I26" s="1344">
        <v>78794</v>
      </c>
      <c r="J26" s="1537">
        <v>27859</v>
      </c>
      <c r="K26" s="1535">
        <v>5756</v>
      </c>
      <c r="L26" s="1538">
        <v>42384</v>
      </c>
      <c r="M26" s="1531"/>
      <c r="N26" s="1532"/>
      <c r="O26" s="1544"/>
      <c r="P26" s="1544"/>
      <c r="Q26" s="1544"/>
      <c r="R26" s="1544"/>
      <c r="S26" s="1544"/>
      <c r="T26" s="1544"/>
      <c r="U26" s="1544"/>
      <c r="V26" s="1544"/>
      <c r="W26" s="1544"/>
      <c r="X26" s="1544"/>
    </row>
    <row r="27" spans="1:24" s="1543" customFormat="1" ht="12" customHeight="1" x14ac:dyDescent="0.2">
      <c r="A27" s="1113" t="s">
        <v>56</v>
      </c>
      <c r="B27" s="1539">
        <v>14534</v>
      </c>
      <c r="C27" s="1348">
        <v>2802</v>
      </c>
      <c r="D27" s="1256">
        <v>8</v>
      </c>
      <c r="E27" s="1256">
        <v>17</v>
      </c>
      <c r="F27" s="1540">
        <v>1074</v>
      </c>
      <c r="G27" s="1541">
        <v>4103</v>
      </c>
      <c r="H27" s="1331">
        <v>617</v>
      </c>
      <c r="I27" s="1256">
        <v>3002</v>
      </c>
      <c r="J27" s="1331">
        <v>1450</v>
      </c>
      <c r="K27" s="1540">
        <v>208</v>
      </c>
      <c r="L27" s="1542">
        <v>1278</v>
      </c>
      <c r="M27" s="1531"/>
      <c r="N27" s="1532"/>
      <c r="O27" s="1544"/>
      <c r="P27" s="1544"/>
      <c r="Q27" s="1544"/>
      <c r="R27" s="1544"/>
      <c r="S27" s="1544"/>
      <c r="T27" s="1544"/>
      <c r="U27" s="1544"/>
      <c r="V27" s="1544"/>
      <c r="W27" s="1544"/>
      <c r="X27" s="1544"/>
    </row>
    <row r="28" spans="1:24" s="1543" customFormat="1" ht="12" customHeight="1" x14ac:dyDescent="0.2">
      <c r="A28" s="1113" t="s">
        <v>57</v>
      </c>
      <c r="B28" s="1539">
        <v>26145</v>
      </c>
      <c r="C28" s="1348">
        <v>4445</v>
      </c>
      <c r="D28" s="1256">
        <v>12</v>
      </c>
      <c r="E28" s="1256">
        <v>24</v>
      </c>
      <c r="F28" s="1540">
        <v>1981</v>
      </c>
      <c r="G28" s="1541">
        <v>6894</v>
      </c>
      <c r="H28" s="1331">
        <v>937</v>
      </c>
      <c r="I28" s="1256">
        <v>5811</v>
      </c>
      <c r="J28" s="1331">
        <v>3179</v>
      </c>
      <c r="K28" s="1540">
        <v>413</v>
      </c>
      <c r="L28" s="1542">
        <v>2485</v>
      </c>
      <c r="M28" s="1531"/>
      <c r="N28" s="1532"/>
      <c r="O28" s="1544"/>
      <c r="P28" s="1544"/>
      <c r="Q28" s="1544"/>
      <c r="R28" s="1544"/>
      <c r="S28" s="1544"/>
      <c r="T28" s="1544"/>
      <c r="U28" s="1544"/>
      <c r="V28" s="1544"/>
      <c r="W28" s="1544"/>
      <c r="X28" s="1544"/>
    </row>
    <row r="29" spans="1:24" s="1543" customFormat="1" ht="12" customHeight="1" x14ac:dyDescent="0.2">
      <c r="A29" s="1113" t="s">
        <v>493</v>
      </c>
      <c r="B29" s="1539">
        <v>33005</v>
      </c>
      <c r="C29" s="1348">
        <v>5448</v>
      </c>
      <c r="D29" s="1256">
        <v>4</v>
      </c>
      <c r="E29" s="1256">
        <v>49</v>
      </c>
      <c r="F29" s="1540">
        <v>2600</v>
      </c>
      <c r="G29" s="1541">
        <v>8231</v>
      </c>
      <c r="H29" s="1331">
        <v>1188</v>
      </c>
      <c r="I29" s="1256">
        <v>7827</v>
      </c>
      <c r="J29" s="1331">
        <v>4810</v>
      </c>
      <c r="K29" s="1540">
        <v>602</v>
      </c>
      <c r="L29" s="1542">
        <v>2299</v>
      </c>
      <c r="M29" s="1531"/>
      <c r="N29" s="1532"/>
      <c r="O29" s="1544"/>
      <c r="P29" s="1544"/>
      <c r="Q29" s="1544"/>
      <c r="R29" s="1544"/>
      <c r="S29" s="1544"/>
      <c r="T29" s="1544"/>
      <c r="U29" s="1544"/>
      <c r="V29" s="1544"/>
      <c r="W29" s="1544"/>
      <c r="X29" s="1544"/>
    </row>
    <row r="30" spans="1:24" s="1543" customFormat="1" ht="12" customHeight="1" x14ac:dyDescent="0.2">
      <c r="A30" s="1022" t="s">
        <v>59</v>
      </c>
      <c r="B30" s="1545">
        <v>1838</v>
      </c>
      <c r="C30" s="1349">
        <v>466</v>
      </c>
      <c r="D30" s="1350">
        <v>0</v>
      </c>
      <c r="E30" s="1350">
        <v>1</v>
      </c>
      <c r="F30" s="1546">
        <v>107</v>
      </c>
      <c r="G30" s="1546">
        <v>478</v>
      </c>
      <c r="H30" s="1329">
        <v>49</v>
      </c>
      <c r="I30" s="1350">
        <v>382</v>
      </c>
      <c r="J30" s="1329">
        <v>161</v>
      </c>
      <c r="K30" s="1546">
        <v>44</v>
      </c>
      <c r="L30" s="1547">
        <v>151</v>
      </c>
      <c r="M30" s="1531"/>
      <c r="N30" s="1532"/>
      <c r="O30" s="1544"/>
      <c r="P30" s="1544"/>
      <c r="Q30" s="1544"/>
      <c r="R30" s="1544"/>
      <c r="S30" s="1544"/>
      <c r="T30" s="1544"/>
      <c r="U30" s="1544"/>
      <c r="V30" s="1544"/>
      <c r="W30" s="1544"/>
      <c r="X30" s="1544"/>
    </row>
    <row r="31" spans="1:24" s="1543" customFormat="1" ht="24" customHeight="1" x14ac:dyDescent="0.2">
      <c r="A31" s="1022" t="s">
        <v>688</v>
      </c>
      <c r="B31" s="1539">
        <v>31167</v>
      </c>
      <c r="C31" s="1348">
        <v>4982</v>
      </c>
      <c r="D31" s="1256">
        <v>4</v>
      </c>
      <c r="E31" s="1256">
        <v>48</v>
      </c>
      <c r="F31" s="1540">
        <v>2493</v>
      </c>
      <c r="G31" s="1541">
        <v>7753</v>
      </c>
      <c r="H31" s="1331">
        <v>1139</v>
      </c>
      <c r="I31" s="1256">
        <v>7445</v>
      </c>
      <c r="J31" s="1331">
        <v>4649</v>
      </c>
      <c r="K31" s="1540">
        <v>558</v>
      </c>
      <c r="L31" s="1542">
        <v>2148</v>
      </c>
      <c r="M31" s="1531"/>
      <c r="N31" s="1532"/>
      <c r="O31" s="1544"/>
      <c r="P31" s="1544"/>
      <c r="Q31" s="1544"/>
      <c r="R31" s="1544"/>
      <c r="S31" s="1544"/>
      <c r="T31" s="1544"/>
      <c r="U31" s="1544"/>
      <c r="V31" s="1544"/>
      <c r="W31" s="1544"/>
      <c r="X31" s="1544"/>
    </row>
    <row r="32" spans="1:24" s="1543" customFormat="1" ht="12" customHeight="1" x14ac:dyDescent="0.2">
      <c r="A32" s="1113" t="s">
        <v>61</v>
      </c>
      <c r="B32" s="1539">
        <v>18567</v>
      </c>
      <c r="C32" s="1348">
        <v>3021</v>
      </c>
      <c r="D32" s="1256">
        <v>7</v>
      </c>
      <c r="E32" s="1256">
        <v>27</v>
      </c>
      <c r="F32" s="1540">
        <v>1347</v>
      </c>
      <c r="G32" s="1541">
        <v>5232</v>
      </c>
      <c r="H32" s="1331">
        <v>608</v>
      </c>
      <c r="I32" s="1256">
        <v>3800</v>
      </c>
      <c r="J32" s="1331">
        <v>2109</v>
      </c>
      <c r="K32" s="1540">
        <v>484</v>
      </c>
      <c r="L32" s="1542">
        <v>1966</v>
      </c>
      <c r="M32" s="1531"/>
      <c r="N32" s="1532"/>
      <c r="O32" s="1544"/>
      <c r="P32" s="1544"/>
      <c r="Q32" s="1544"/>
      <c r="R32" s="1544"/>
      <c r="S32" s="1544"/>
      <c r="T32" s="1544"/>
      <c r="U32" s="1544"/>
      <c r="V32" s="1544"/>
      <c r="W32" s="1544"/>
      <c r="X32" s="1544"/>
    </row>
    <row r="33" spans="1:24" s="1543" customFormat="1" ht="12" customHeight="1" x14ac:dyDescent="0.2">
      <c r="A33" s="1113" t="s">
        <v>62</v>
      </c>
      <c r="B33" s="1539">
        <v>33297</v>
      </c>
      <c r="C33" s="1348">
        <v>8150</v>
      </c>
      <c r="D33" s="1256">
        <v>35</v>
      </c>
      <c r="E33" s="1256">
        <v>96</v>
      </c>
      <c r="F33" s="1540">
        <v>2679</v>
      </c>
      <c r="G33" s="1541">
        <v>7577</v>
      </c>
      <c r="H33" s="1331">
        <v>958</v>
      </c>
      <c r="I33" s="1256">
        <v>4219</v>
      </c>
      <c r="J33" s="1331">
        <v>2491</v>
      </c>
      <c r="K33" s="1540">
        <v>698</v>
      </c>
      <c r="L33" s="1542">
        <v>6525</v>
      </c>
      <c r="M33" s="1531"/>
      <c r="N33" s="1532"/>
      <c r="O33" s="1544"/>
      <c r="P33" s="1544"/>
      <c r="Q33" s="1544"/>
      <c r="R33" s="1544"/>
      <c r="S33" s="1544"/>
      <c r="T33" s="1544"/>
      <c r="U33" s="1544"/>
      <c r="V33" s="1544"/>
      <c r="W33" s="1544"/>
      <c r="X33" s="1544"/>
    </row>
    <row r="34" spans="1:24" s="1543" customFormat="1" ht="12" customHeight="1" x14ac:dyDescent="0.2">
      <c r="A34" s="1113" t="s">
        <v>63</v>
      </c>
      <c r="B34" s="1539">
        <v>59280</v>
      </c>
      <c r="C34" s="1348">
        <v>16704</v>
      </c>
      <c r="D34" s="1256">
        <v>22</v>
      </c>
      <c r="E34" s="1256">
        <v>86</v>
      </c>
      <c r="F34" s="1540">
        <v>4945</v>
      </c>
      <c r="G34" s="1541">
        <v>17306</v>
      </c>
      <c r="H34" s="1331">
        <v>1476</v>
      </c>
      <c r="I34" s="1256">
        <v>9130</v>
      </c>
      <c r="J34" s="1331">
        <v>3627</v>
      </c>
      <c r="K34" s="1540">
        <v>985</v>
      </c>
      <c r="L34" s="1542">
        <v>5107</v>
      </c>
      <c r="M34" s="1531"/>
      <c r="N34" s="1532"/>
      <c r="O34" s="1544"/>
      <c r="P34" s="1544"/>
      <c r="Q34" s="1544"/>
      <c r="R34" s="1544"/>
      <c r="S34" s="1544"/>
      <c r="T34" s="1544"/>
      <c r="U34" s="1544"/>
      <c r="V34" s="1544"/>
      <c r="W34" s="1544"/>
      <c r="X34" s="1544"/>
    </row>
    <row r="35" spans="1:24" s="1543" customFormat="1" ht="12" customHeight="1" x14ac:dyDescent="0.2">
      <c r="A35" s="1113" t="s">
        <v>64</v>
      </c>
      <c r="B35" s="1539">
        <v>27013</v>
      </c>
      <c r="C35" s="1348">
        <v>7094</v>
      </c>
      <c r="D35" s="1256">
        <v>10</v>
      </c>
      <c r="E35" s="1256">
        <v>32</v>
      </c>
      <c r="F35" s="1540">
        <v>2044</v>
      </c>
      <c r="G35" s="1541">
        <v>7914</v>
      </c>
      <c r="H35" s="1331">
        <v>893</v>
      </c>
      <c r="I35" s="1256">
        <v>4595</v>
      </c>
      <c r="J35" s="1331">
        <v>1569</v>
      </c>
      <c r="K35" s="1540">
        <v>361</v>
      </c>
      <c r="L35" s="1542">
        <v>2543</v>
      </c>
      <c r="M35" s="1531"/>
      <c r="N35" s="1532"/>
      <c r="O35" s="1544"/>
      <c r="P35" s="1544"/>
      <c r="Q35" s="1544"/>
      <c r="R35" s="1544"/>
      <c r="S35" s="1544"/>
      <c r="T35" s="1544"/>
      <c r="U35" s="1544"/>
      <c r="V35" s="1544"/>
      <c r="W35" s="1544"/>
      <c r="X35" s="1544"/>
    </row>
    <row r="36" spans="1:24" s="1543" customFormat="1" ht="12" customHeight="1" x14ac:dyDescent="0.2">
      <c r="A36" s="1113" t="s">
        <v>65</v>
      </c>
      <c r="B36" s="1539">
        <v>18769</v>
      </c>
      <c r="C36" s="1348">
        <v>3189</v>
      </c>
      <c r="D36" s="1256">
        <v>3</v>
      </c>
      <c r="E36" s="1256">
        <v>14</v>
      </c>
      <c r="F36" s="1540">
        <v>1201</v>
      </c>
      <c r="G36" s="1541">
        <v>4560</v>
      </c>
      <c r="H36" s="1331">
        <v>570</v>
      </c>
      <c r="I36" s="1256">
        <v>4924</v>
      </c>
      <c r="J36" s="1331">
        <v>2225</v>
      </c>
      <c r="K36" s="1540">
        <v>365</v>
      </c>
      <c r="L36" s="1542">
        <v>1735</v>
      </c>
      <c r="M36" s="1531"/>
      <c r="N36" s="1532"/>
      <c r="O36" s="1544"/>
      <c r="P36" s="1544"/>
      <c r="Q36" s="1544"/>
      <c r="R36" s="1544"/>
      <c r="S36" s="1544"/>
      <c r="T36" s="1544"/>
      <c r="U36" s="1544"/>
      <c r="V36" s="1544"/>
      <c r="W36" s="1544"/>
      <c r="X36" s="1544"/>
    </row>
    <row r="37" spans="1:24" s="1543" customFormat="1" ht="12" customHeight="1" x14ac:dyDescent="0.2">
      <c r="A37" s="1113" t="s">
        <v>66</v>
      </c>
      <c r="B37" s="1539">
        <v>20741</v>
      </c>
      <c r="C37" s="1348">
        <v>3895</v>
      </c>
      <c r="D37" s="1256">
        <v>3</v>
      </c>
      <c r="E37" s="1256">
        <v>19</v>
      </c>
      <c r="F37" s="1540">
        <v>1380</v>
      </c>
      <c r="G37" s="1541">
        <v>5725</v>
      </c>
      <c r="H37" s="1331">
        <v>804</v>
      </c>
      <c r="I37" s="1256">
        <v>4108</v>
      </c>
      <c r="J37" s="1331">
        <v>1823</v>
      </c>
      <c r="K37" s="1540">
        <v>398</v>
      </c>
      <c r="L37" s="1542">
        <v>2608</v>
      </c>
      <c r="M37" s="1531"/>
      <c r="N37" s="1532"/>
      <c r="O37" s="1544"/>
      <c r="P37" s="1544"/>
      <c r="Q37" s="1544"/>
      <c r="R37" s="1544"/>
      <c r="S37" s="1544"/>
      <c r="T37" s="1544"/>
      <c r="U37" s="1544"/>
      <c r="V37" s="1544"/>
      <c r="W37" s="1544"/>
      <c r="X37" s="1544"/>
    </row>
    <row r="38" spans="1:24" s="1543" customFormat="1" ht="12" customHeight="1" x14ac:dyDescent="0.2">
      <c r="A38" s="1261" t="s">
        <v>253</v>
      </c>
      <c r="B38" s="1548">
        <v>141664</v>
      </c>
      <c r="C38" s="1354">
        <v>41899</v>
      </c>
      <c r="D38" s="1262">
        <v>102</v>
      </c>
      <c r="E38" s="1262">
        <v>349</v>
      </c>
      <c r="F38" s="1549">
        <v>15611</v>
      </c>
      <c r="G38" s="1550">
        <v>28479</v>
      </c>
      <c r="H38" s="1332">
        <v>2641</v>
      </c>
      <c r="I38" s="1262">
        <v>31378</v>
      </c>
      <c r="J38" s="1332">
        <v>4576</v>
      </c>
      <c r="K38" s="1549">
        <v>1242</v>
      </c>
      <c r="L38" s="1551">
        <v>15838</v>
      </c>
      <c r="M38" s="1531"/>
      <c r="N38" s="1532"/>
      <c r="O38" s="1544"/>
      <c r="P38" s="1544"/>
      <c r="Q38" s="1544"/>
      <c r="R38" s="1544"/>
      <c r="S38" s="1544"/>
      <c r="T38" s="1544"/>
      <c r="U38" s="1544"/>
      <c r="V38" s="1544"/>
      <c r="W38" s="1544"/>
      <c r="X38" s="1544"/>
    </row>
    <row r="39" spans="1:24" s="1543" customFormat="1" ht="14.25" customHeight="1" x14ac:dyDescent="0.2">
      <c r="A39" s="1037" t="s">
        <v>68</v>
      </c>
      <c r="B39" s="1552">
        <v>373105</v>
      </c>
      <c r="C39" s="1359">
        <v>77040</v>
      </c>
      <c r="D39" s="1356">
        <v>199</v>
      </c>
      <c r="E39" s="1356">
        <v>525</v>
      </c>
      <c r="F39" s="1553">
        <v>29662</v>
      </c>
      <c r="G39" s="1554">
        <v>90936</v>
      </c>
      <c r="H39" s="1555">
        <v>9820</v>
      </c>
      <c r="I39" s="1356">
        <v>78177</v>
      </c>
      <c r="J39" s="1555">
        <v>24825</v>
      </c>
      <c r="K39" s="1553">
        <v>6110</v>
      </c>
      <c r="L39" s="1556">
        <v>56535</v>
      </c>
      <c r="M39" s="1531"/>
      <c r="N39" s="1532"/>
      <c r="O39" s="1544"/>
      <c r="P39" s="1544"/>
      <c r="Q39" s="1544"/>
      <c r="R39" s="1544"/>
      <c r="S39" s="1544"/>
      <c r="T39" s="1544"/>
      <c r="U39" s="1544"/>
      <c r="V39" s="1544"/>
      <c r="W39" s="1544"/>
      <c r="X39" s="1544"/>
    </row>
    <row r="40" spans="1:24" s="1543" customFormat="1" ht="13.5" customHeight="1" x14ac:dyDescent="0.2">
      <c r="A40" s="1113" t="s">
        <v>69</v>
      </c>
      <c r="B40" s="1539">
        <v>16415</v>
      </c>
      <c r="C40" s="1348">
        <v>3128</v>
      </c>
      <c r="D40" s="1256">
        <v>4</v>
      </c>
      <c r="E40" s="1256">
        <v>15</v>
      </c>
      <c r="F40" s="1540">
        <v>1076</v>
      </c>
      <c r="G40" s="1541">
        <v>3886</v>
      </c>
      <c r="H40" s="1331">
        <v>347</v>
      </c>
      <c r="I40" s="1256">
        <v>5147</v>
      </c>
      <c r="J40" s="1331">
        <v>927</v>
      </c>
      <c r="K40" s="1540">
        <v>291</v>
      </c>
      <c r="L40" s="1542">
        <v>1613</v>
      </c>
      <c r="M40" s="1531"/>
      <c r="N40" s="1532"/>
      <c r="O40" s="1544"/>
      <c r="P40" s="1544"/>
      <c r="Q40" s="1544"/>
      <c r="R40" s="1544"/>
      <c r="S40" s="1544"/>
      <c r="T40" s="1544"/>
      <c r="U40" s="1544"/>
      <c r="V40" s="1544"/>
      <c r="W40" s="1544"/>
      <c r="X40" s="1544"/>
    </row>
    <row r="41" spans="1:24" s="1543" customFormat="1" ht="13.5" customHeight="1" x14ac:dyDescent="0.2">
      <c r="A41" s="1113" t="s">
        <v>70</v>
      </c>
      <c r="B41" s="1539">
        <v>10505</v>
      </c>
      <c r="C41" s="1348">
        <v>2636</v>
      </c>
      <c r="D41" s="1256">
        <v>4</v>
      </c>
      <c r="E41" s="1256">
        <v>18</v>
      </c>
      <c r="F41" s="1540">
        <v>999</v>
      </c>
      <c r="G41" s="1541">
        <v>2333</v>
      </c>
      <c r="H41" s="1331">
        <v>207</v>
      </c>
      <c r="I41" s="1256">
        <v>1970</v>
      </c>
      <c r="J41" s="1331">
        <v>683</v>
      </c>
      <c r="K41" s="1540">
        <v>144</v>
      </c>
      <c r="L41" s="1542">
        <v>1533</v>
      </c>
      <c r="M41" s="1531"/>
      <c r="N41" s="1532"/>
      <c r="O41" s="1544"/>
      <c r="P41" s="1544"/>
      <c r="Q41" s="1544"/>
      <c r="R41" s="1544"/>
      <c r="S41" s="1544"/>
      <c r="T41" s="1544"/>
      <c r="U41" s="1544"/>
      <c r="V41" s="1544"/>
      <c r="W41" s="1544"/>
      <c r="X41" s="1544"/>
    </row>
    <row r="42" spans="1:24" s="1543" customFormat="1" ht="13.5" customHeight="1" x14ac:dyDescent="0.2">
      <c r="A42" s="1113" t="s">
        <v>71</v>
      </c>
      <c r="B42" s="1539">
        <v>43292</v>
      </c>
      <c r="C42" s="1348">
        <v>10279</v>
      </c>
      <c r="D42" s="1256">
        <v>26</v>
      </c>
      <c r="E42" s="1256">
        <v>66</v>
      </c>
      <c r="F42" s="1540">
        <v>3463</v>
      </c>
      <c r="G42" s="1541">
        <v>9991</v>
      </c>
      <c r="H42" s="1331">
        <v>1164</v>
      </c>
      <c r="I42" s="1256">
        <v>8933</v>
      </c>
      <c r="J42" s="1331">
        <v>3160</v>
      </c>
      <c r="K42" s="1540">
        <v>358</v>
      </c>
      <c r="L42" s="1542">
        <v>5944</v>
      </c>
      <c r="M42" s="1531"/>
      <c r="N42" s="1532"/>
      <c r="O42" s="1544"/>
      <c r="P42" s="1544"/>
      <c r="Q42" s="1544"/>
      <c r="R42" s="1544"/>
      <c r="S42" s="1544"/>
      <c r="T42" s="1544"/>
      <c r="U42" s="1544"/>
      <c r="V42" s="1544"/>
      <c r="W42" s="1544"/>
      <c r="X42" s="1544"/>
    </row>
    <row r="43" spans="1:24" s="1543" customFormat="1" ht="13.5" customHeight="1" x14ac:dyDescent="0.2">
      <c r="A43" s="1113" t="s">
        <v>72</v>
      </c>
      <c r="B43" s="1539">
        <v>119939</v>
      </c>
      <c r="C43" s="1348">
        <v>27287</v>
      </c>
      <c r="D43" s="1256">
        <v>71</v>
      </c>
      <c r="E43" s="1256">
        <v>182</v>
      </c>
      <c r="F43" s="1540">
        <v>9029</v>
      </c>
      <c r="G43" s="1541">
        <v>31806</v>
      </c>
      <c r="H43" s="1331">
        <v>2793</v>
      </c>
      <c r="I43" s="1256">
        <v>20372</v>
      </c>
      <c r="J43" s="1331">
        <v>7575</v>
      </c>
      <c r="K43" s="1540">
        <v>2213</v>
      </c>
      <c r="L43" s="1542">
        <v>18864</v>
      </c>
      <c r="M43" s="1531"/>
      <c r="N43" s="1532"/>
      <c r="O43" s="1544"/>
      <c r="P43" s="1544"/>
      <c r="Q43" s="1544"/>
      <c r="R43" s="1544"/>
      <c r="S43" s="1544"/>
      <c r="T43" s="1544"/>
      <c r="U43" s="1544"/>
      <c r="V43" s="1544"/>
      <c r="W43" s="1544"/>
      <c r="X43" s="1544"/>
    </row>
    <row r="44" spans="1:24" s="1543" customFormat="1" ht="13.5" customHeight="1" x14ac:dyDescent="0.2">
      <c r="A44" s="1113" t="s">
        <v>73</v>
      </c>
      <c r="B44" s="1539">
        <v>18240</v>
      </c>
      <c r="C44" s="1348">
        <v>3330</v>
      </c>
      <c r="D44" s="1256">
        <v>11</v>
      </c>
      <c r="E44" s="1256">
        <v>23</v>
      </c>
      <c r="F44" s="1540">
        <v>1228</v>
      </c>
      <c r="G44" s="1541">
        <v>5340</v>
      </c>
      <c r="H44" s="1331">
        <v>701</v>
      </c>
      <c r="I44" s="1256">
        <v>2854</v>
      </c>
      <c r="J44" s="1331">
        <v>1181</v>
      </c>
      <c r="K44" s="1540">
        <v>305</v>
      </c>
      <c r="L44" s="1542">
        <v>3301</v>
      </c>
      <c r="M44" s="1531"/>
      <c r="N44" s="1532"/>
      <c r="O44" s="1544"/>
      <c r="P44" s="1544"/>
      <c r="Q44" s="1544"/>
      <c r="R44" s="1544"/>
      <c r="S44" s="1544"/>
      <c r="T44" s="1544"/>
      <c r="U44" s="1544"/>
      <c r="V44" s="1544"/>
      <c r="W44" s="1544"/>
      <c r="X44" s="1544"/>
    </row>
    <row r="45" spans="1:24" s="1543" customFormat="1" ht="13.5" customHeight="1" x14ac:dyDescent="0.2">
      <c r="A45" s="1113" t="s">
        <v>74</v>
      </c>
      <c r="B45" s="1539">
        <v>53744</v>
      </c>
      <c r="C45" s="1348">
        <v>7916</v>
      </c>
      <c r="D45" s="1256">
        <v>13</v>
      </c>
      <c r="E45" s="1256">
        <v>70</v>
      </c>
      <c r="F45" s="1540">
        <v>3866</v>
      </c>
      <c r="G45" s="1541">
        <v>12239</v>
      </c>
      <c r="H45" s="1331">
        <v>1346</v>
      </c>
      <c r="I45" s="1256">
        <v>14097</v>
      </c>
      <c r="J45" s="1331">
        <v>4156</v>
      </c>
      <c r="K45" s="1540">
        <v>1011</v>
      </c>
      <c r="L45" s="1542">
        <v>9113</v>
      </c>
      <c r="M45" s="1531"/>
      <c r="N45" s="1532"/>
      <c r="O45" s="1544"/>
      <c r="P45" s="1544"/>
      <c r="Q45" s="1544"/>
      <c r="R45" s="1544"/>
      <c r="S45" s="1544"/>
      <c r="T45" s="1544"/>
      <c r="U45" s="1544"/>
      <c r="V45" s="1544"/>
      <c r="W45" s="1544"/>
      <c r="X45" s="1544"/>
    </row>
    <row r="46" spans="1:24" s="1543" customFormat="1" ht="13.5" customHeight="1" x14ac:dyDescent="0.2">
      <c r="A46" s="1113" t="s">
        <v>75</v>
      </c>
      <c r="B46" s="1539">
        <v>93580</v>
      </c>
      <c r="C46" s="1348">
        <v>17176</v>
      </c>
      <c r="D46" s="1256">
        <v>35</v>
      </c>
      <c r="E46" s="1256">
        <v>109</v>
      </c>
      <c r="F46" s="1540">
        <v>7813</v>
      </c>
      <c r="G46" s="1541">
        <v>21426</v>
      </c>
      <c r="H46" s="1331">
        <v>2842</v>
      </c>
      <c r="I46" s="1256">
        <v>22205</v>
      </c>
      <c r="J46" s="1331">
        <v>6448</v>
      </c>
      <c r="K46" s="1540">
        <v>1668</v>
      </c>
      <c r="L46" s="1542">
        <v>14002</v>
      </c>
      <c r="M46" s="1531"/>
      <c r="N46" s="1532"/>
      <c r="O46" s="1544"/>
      <c r="P46" s="1544"/>
      <c r="Q46" s="1544"/>
      <c r="R46" s="1544"/>
      <c r="S46" s="1544"/>
      <c r="T46" s="1544"/>
      <c r="U46" s="1544"/>
      <c r="V46" s="1544"/>
      <c r="W46" s="1544"/>
      <c r="X46" s="1544"/>
    </row>
    <row r="47" spans="1:24" s="1543" customFormat="1" ht="13.5" customHeight="1" x14ac:dyDescent="0.2">
      <c r="A47" s="1113" t="s">
        <v>202</v>
      </c>
      <c r="B47" s="1539">
        <v>17390</v>
      </c>
      <c r="C47" s="1348">
        <v>5288</v>
      </c>
      <c r="D47" s="1256">
        <v>35</v>
      </c>
      <c r="E47" s="1256">
        <v>42</v>
      </c>
      <c r="F47" s="1540">
        <v>2188</v>
      </c>
      <c r="G47" s="1541">
        <v>3915</v>
      </c>
      <c r="H47" s="1331">
        <v>420</v>
      </c>
      <c r="I47" s="1256">
        <v>2599</v>
      </c>
      <c r="J47" s="1331">
        <v>695</v>
      </c>
      <c r="K47" s="1540">
        <v>120</v>
      </c>
      <c r="L47" s="1542">
        <v>2165</v>
      </c>
      <c r="M47" s="1531"/>
      <c r="N47" s="1532"/>
      <c r="O47" s="1544"/>
      <c r="P47" s="1544"/>
      <c r="Q47" s="1544"/>
      <c r="R47" s="1544"/>
      <c r="S47" s="1544"/>
      <c r="T47" s="1544"/>
      <c r="U47" s="1544"/>
      <c r="V47" s="1544"/>
      <c r="W47" s="1544"/>
      <c r="X47" s="1544"/>
    </row>
    <row r="48" spans="1:24" s="1543" customFormat="1" ht="24.75" customHeight="1" x14ac:dyDescent="0.2">
      <c r="A48" s="1043" t="s">
        <v>77</v>
      </c>
      <c r="B48" s="1534">
        <v>149794</v>
      </c>
      <c r="C48" s="1347">
        <v>24265</v>
      </c>
      <c r="D48" s="1344">
        <v>62</v>
      </c>
      <c r="E48" s="1344">
        <v>175</v>
      </c>
      <c r="F48" s="1535">
        <v>11724</v>
      </c>
      <c r="G48" s="1536">
        <v>27403</v>
      </c>
      <c r="H48" s="1537">
        <v>3618</v>
      </c>
      <c r="I48" s="1344">
        <v>33375</v>
      </c>
      <c r="J48" s="1537">
        <v>9175</v>
      </c>
      <c r="K48" s="1535">
        <v>2600</v>
      </c>
      <c r="L48" s="1538">
        <v>37634</v>
      </c>
      <c r="M48" s="1531"/>
      <c r="N48" s="1532"/>
      <c r="O48" s="1532"/>
      <c r="P48" s="1532"/>
      <c r="Q48" s="1532"/>
      <c r="R48" s="1532"/>
      <c r="S48" s="1532"/>
      <c r="T48" s="1532"/>
      <c r="U48" s="1532"/>
      <c r="V48" s="1532"/>
      <c r="W48" s="1532"/>
      <c r="X48" s="1532"/>
    </row>
    <row r="49" spans="1:24" s="1543" customFormat="1" ht="13.5" customHeight="1" x14ac:dyDescent="0.2">
      <c r="A49" s="1113" t="s">
        <v>78</v>
      </c>
      <c r="B49" s="1539">
        <v>38149</v>
      </c>
      <c r="C49" s="1348">
        <v>5394</v>
      </c>
      <c r="D49" s="1256">
        <v>6</v>
      </c>
      <c r="E49" s="1256">
        <v>30</v>
      </c>
      <c r="F49" s="1540">
        <v>2288</v>
      </c>
      <c r="G49" s="1541">
        <v>7248</v>
      </c>
      <c r="H49" s="1331">
        <v>913</v>
      </c>
      <c r="I49" s="1256">
        <v>9342</v>
      </c>
      <c r="J49" s="1331">
        <v>1816</v>
      </c>
      <c r="K49" s="1540">
        <v>476</v>
      </c>
      <c r="L49" s="1542">
        <v>10672</v>
      </c>
      <c r="M49" s="1531"/>
      <c r="N49" s="1532"/>
      <c r="O49" s="1544"/>
      <c r="P49" s="1544"/>
      <c r="Q49" s="1544"/>
      <c r="R49" s="1544"/>
      <c r="S49" s="1544"/>
      <c r="T49" s="1544"/>
      <c r="U49" s="1544"/>
      <c r="V49" s="1544"/>
      <c r="W49" s="1544"/>
      <c r="X49" s="1544"/>
    </row>
    <row r="50" spans="1:24" s="1543" customFormat="1" ht="13.5" customHeight="1" x14ac:dyDescent="0.2">
      <c r="A50" s="1113" t="s">
        <v>79</v>
      </c>
      <c r="B50" s="1539">
        <v>4644</v>
      </c>
      <c r="C50" s="1348">
        <v>1045</v>
      </c>
      <c r="D50" s="1256">
        <v>0</v>
      </c>
      <c r="E50" s="1256">
        <v>1</v>
      </c>
      <c r="F50" s="1540">
        <v>449</v>
      </c>
      <c r="G50" s="1541">
        <v>573</v>
      </c>
      <c r="H50" s="1331">
        <v>102</v>
      </c>
      <c r="I50" s="1256">
        <v>1336</v>
      </c>
      <c r="J50" s="1331">
        <v>178</v>
      </c>
      <c r="K50" s="1540">
        <v>77</v>
      </c>
      <c r="L50" s="1542">
        <v>884</v>
      </c>
      <c r="M50" s="1531"/>
      <c r="N50" s="1532"/>
      <c r="O50" s="1544"/>
      <c r="P50" s="1544"/>
      <c r="Q50" s="1544"/>
      <c r="R50" s="1544"/>
      <c r="S50" s="1544"/>
      <c r="T50" s="1544"/>
      <c r="U50" s="1544"/>
      <c r="V50" s="1544"/>
      <c r="W50" s="1544"/>
      <c r="X50" s="1544"/>
    </row>
    <row r="51" spans="1:24" s="1543" customFormat="1" ht="13.5" customHeight="1" x14ac:dyDescent="0.2">
      <c r="A51" s="1113" t="s">
        <v>80</v>
      </c>
      <c r="B51" s="1539">
        <v>12158</v>
      </c>
      <c r="C51" s="1348">
        <v>1917</v>
      </c>
      <c r="D51" s="1256">
        <v>0</v>
      </c>
      <c r="E51" s="1256">
        <v>16</v>
      </c>
      <c r="F51" s="1540">
        <v>666</v>
      </c>
      <c r="G51" s="1541">
        <v>2129</v>
      </c>
      <c r="H51" s="1331">
        <v>233</v>
      </c>
      <c r="I51" s="1256">
        <v>1830</v>
      </c>
      <c r="J51" s="1331">
        <v>543</v>
      </c>
      <c r="K51" s="1540">
        <v>204</v>
      </c>
      <c r="L51" s="1542">
        <v>4636</v>
      </c>
      <c r="M51" s="1531"/>
      <c r="N51" s="1532"/>
      <c r="O51" s="1544"/>
      <c r="P51" s="1544"/>
      <c r="Q51" s="1544"/>
      <c r="R51" s="1544"/>
      <c r="S51" s="1544"/>
      <c r="T51" s="1544"/>
      <c r="U51" s="1544"/>
      <c r="V51" s="1544"/>
      <c r="W51" s="1544"/>
      <c r="X51" s="1544"/>
    </row>
    <row r="52" spans="1:24" s="1543" customFormat="1" ht="13.5" customHeight="1" x14ac:dyDescent="0.2">
      <c r="A52" s="1113" t="s">
        <v>81</v>
      </c>
      <c r="B52" s="1539">
        <v>9515</v>
      </c>
      <c r="C52" s="1348">
        <v>2066</v>
      </c>
      <c r="D52" s="1256">
        <v>20</v>
      </c>
      <c r="E52" s="1256">
        <v>10</v>
      </c>
      <c r="F52" s="1540">
        <v>1308</v>
      </c>
      <c r="G52" s="1541">
        <v>2188</v>
      </c>
      <c r="H52" s="1331">
        <v>184</v>
      </c>
      <c r="I52" s="1256">
        <v>1748</v>
      </c>
      <c r="J52" s="1331">
        <v>470</v>
      </c>
      <c r="K52" s="1540">
        <v>134</v>
      </c>
      <c r="L52" s="1542">
        <v>1417</v>
      </c>
      <c r="M52" s="1531"/>
      <c r="N52" s="1532"/>
      <c r="O52" s="1544"/>
      <c r="P52" s="1544"/>
      <c r="Q52" s="1544"/>
      <c r="R52" s="1544"/>
      <c r="S52" s="1544"/>
      <c r="T52" s="1544"/>
      <c r="U52" s="1544"/>
      <c r="V52" s="1544"/>
      <c r="W52" s="1544"/>
      <c r="X52" s="1544"/>
    </row>
    <row r="53" spans="1:24" s="1543" customFormat="1" ht="13.5" customHeight="1" x14ac:dyDescent="0.2">
      <c r="A53" s="1113" t="s">
        <v>82</v>
      </c>
      <c r="B53" s="1539">
        <v>9857</v>
      </c>
      <c r="C53" s="1348">
        <v>2329</v>
      </c>
      <c r="D53" s="1256">
        <v>4</v>
      </c>
      <c r="E53" s="1256">
        <v>10</v>
      </c>
      <c r="F53" s="1540">
        <v>885</v>
      </c>
      <c r="G53" s="1541">
        <v>1698</v>
      </c>
      <c r="H53" s="1331">
        <v>284</v>
      </c>
      <c r="I53" s="1256">
        <v>1790</v>
      </c>
      <c r="J53" s="1331">
        <v>350</v>
      </c>
      <c r="K53" s="1540">
        <v>142</v>
      </c>
      <c r="L53" s="1542">
        <v>2379</v>
      </c>
      <c r="M53" s="1531"/>
      <c r="N53" s="1532"/>
      <c r="O53" s="1544"/>
      <c r="P53" s="1544"/>
      <c r="Q53" s="1544"/>
      <c r="R53" s="1544"/>
      <c r="S53" s="1544"/>
      <c r="T53" s="1544"/>
      <c r="U53" s="1544"/>
      <c r="V53" s="1544"/>
      <c r="W53" s="1544"/>
      <c r="X53" s="1544"/>
    </row>
    <row r="54" spans="1:24" s="1543" customFormat="1" ht="13.5" customHeight="1" x14ac:dyDescent="0.2">
      <c r="A54" s="1113" t="s">
        <v>83</v>
      </c>
      <c r="B54" s="1539">
        <v>16120</v>
      </c>
      <c r="C54" s="1348">
        <v>1982</v>
      </c>
      <c r="D54" s="1256">
        <v>2</v>
      </c>
      <c r="E54" s="1256">
        <v>18</v>
      </c>
      <c r="F54" s="1540">
        <v>1202</v>
      </c>
      <c r="G54" s="1541">
        <v>2365</v>
      </c>
      <c r="H54" s="1331">
        <v>410</v>
      </c>
      <c r="I54" s="1256">
        <v>5573</v>
      </c>
      <c r="J54" s="1331">
        <v>1351</v>
      </c>
      <c r="K54" s="1540">
        <v>243</v>
      </c>
      <c r="L54" s="1542">
        <v>2994</v>
      </c>
      <c r="M54" s="1531"/>
      <c r="N54" s="1532"/>
      <c r="O54" s="1544"/>
      <c r="P54" s="1544"/>
      <c r="Q54" s="1544"/>
      <c r="R54" s="1544"/>
      <c r="S54" s="1544"/>
      <c r="T54" s="1544"/>
      <c r="U54" s="1544"/>
      <c r="V54" s="1544"/>
      <c r="W54" s="1544"/>
      <c r="X54" s="1544"/>
    </row>
    <row r="55" spans="1:24" s="1543" customFormat="1" ht="13.5" customHeight="1" x14ac:dyDescent="0.2">
      <c r="A55" s="1113" t="s">
        <v>84</v>
      </c>
      <c r="B55" s="1539">
        <v>59351</v>
      </c>
      <c r="C55" s="1348">
        <v>9532</v>
      </c>
      <c r="D55" s="1256">
        <v>30</v>
      </c>
      <c r="E55" s="1256">
        <v>90</v>
      </c>
      <c r="F55" s="1540">
        <v>4926</v>
      </c>
      <c r="G55" s="1541">
        <v>11202</v>
      </c>
      <c r="H55" s="1331">
        <v>1492</v>
      </c>
      <c r="I55" s="1256">
        <v>11756</v>
      </c>
      <c r="J55" s="1331">
        <v>4467</v>
      </c>
      <c r="K55" s="1540">
        <v>1324</v>
      </c>
      <c r="L55" s="1542">
        <v>14652</v>
      </c>
      <c r="M55" s="1531"/>
      <c r="N55" s="1532"/>
      <c r="O55" s="1544"/>
      <c r="P55" s="1544"/>
      <c r="Q55" s="1544"/>
      <c r="R55" s="1544"/>
      <c r="S55" s="1544"/>
      <c r="T55" s="1544"/>
      <c r="U55" s="1544"/>
      <c r="V55" s="1544"/>
      <c r="W55" s="1544"/>
      <c r="X55" s="1544"/>
    </row>
    <row r="56" spans="1:24" s="1543" customFormat="1" ht="14.25" customHeight="1" x14ac:dyDescent="0.2">
      <c r="A56" s="1005" t="s">
        <v>85</v>
      </c>
      <c r="B56" s="1534">
        <v>622238</v>
      </c>
      <c r="C56" s="1347">
        <v>103994</v>
      </c>
      <c r="D56" s="1344">
        <v>226</v>
      </c>
      <c r="E56" s="1344">
        <v>772</v>
      </c>
      <c r="F56" s="1535">
        <v>50904</v>
      </c>
      <c r="G56" s="1536">
        <v>152228</v>
      </c>
      <c r="H56" s="1537">
        <v>18896</v>
      </c>
      <c r="I56" s="1344">
        <v>133594</v>
      </c>
      <c r="J56" s="1537">
        <v>61761</v>
      </c>
      <c r="K56" s="1535">
        <v>11640</v>
      </c>
      <c r="L56" s="1538">
        <v>89221</v>
      </c>
      <c r="M56" s="1531"/>
      <c r="N56" s="1532"/>
      <c r="O56" s="1532"/>
      <c r="P56" s="1532"/>
      <c r="Q56" s="1532"/>
      <c r="R56" s="1532"/>
      <c r="S56" s="1532"/>
      <c r="T56" s="1532"/>
      <c r="U56" s="1532"/>
      <c r="V56" s="1532"/>
      <c r="W56" s="1532"/>
      <c r="X56" s="1532"/>
    </row>
    <row r="57" spans="1:24" s="1543" customFormat="1" ht="12" customHeight="1" x14ac:dyDescent="0.2">
      <c r="A57" s="1113" t="s">
        <v>86</v>
      </c>
      <c r="B57" s="1539">
        <v>114049</v>
      </c>
      <c r="C57" s="1348">
        <v>17507</v>
      </c>
      <c r="D57" s="1256">
        <v>65</v>
      </c>
      <c r="E57" s="1256">
        <v>137</v>
      </c>
      <c r="F57" s="1540">
        <v>10784</v>
      </c>
      <c r="G57" s="1541">
        <v>28191</v>
      </c>
      <c r="H57" s="1331">
        <v>4239</v>
      </c>
      <c r="I57" s="1256">
        <v>24667</v>
      </c>
      <c r="J57" s="1331">
        <v>13081</v>
      </c>
      <c r="K57" s="1540">
        <v>1764</v>
      </c>
      <c r="L57" s="1542">
        <v>13816</v>
      </c>
      <c r="M57" s="1531"/>
      <c r="N57" s="1532"/>
      <c r="O57" s="1544"/>
      <c r="P57" s="1544"/>
      <c r="Q57" s="1544"/>
      <c r="R57" s="1544"/>
      <c r="S57" s="1544"/>
      <c r="T57" s="1544"/>
      <c r="U57" s="1544"/>
      <c r="V57" s="1544"/>
      <c r="W57" s="1544"/>
      <c r="X57" s="1544"/>
    </row>
    <row r="58" spans="1:24" s="1543" customFormat="1" ht="12" customHeight="1" x14ac:dyDescent="0.2">
      <c r="A58" s="1113" t="s">
        <v>255</v>
      </c>
      <c r="B58" s="1539">
        <v>16497</v>
      </c>
      <c r="C58" s="1348">
        <v>3057</v>
      </c>
      <c r="D58" s="1256">
        <v>4</v>
      </c>
      <c r="E58" s="1256">
        <v>15</v>
      </c>
      <c r="F58" s="1540">
        <v>1447</v>
      </c>
      <c r="G58" s="1541">
        <v>4185</v>
      </c>
      <c r="H58" s="1331">
        <v>459</v>
      </c>
      <c r="I58" s="1256">
        <v>2441</v>
      </c>
      <c r="J58" s="1331">
        <v>1101</v>
      </c>
      <c r="K58" s="1540">
        <v>212</v>
      </c>
      <c r="L58" s="1542">
        <v>3595</v>
      </c>
      <c r="M58" s="1531"/>
      <c r="N58" s="1532"/>
      <c r="O58" s="1544"/>
      <c r="P58" s="1544"/>
      <c r="Q58" s="1544"/>
      <c r="R58" s="1544"/>
      <c r="S58" s="1544"/>
      <c r="T58" s="1544"/>
      <c r="U58" s="1544"/>
      <c r="V58" s="1544"/>
      <c r="W58" s="1544"/>
      <c r="X58" s="1544"/>
    </row>
    <row r="59" spans="1:24" s="1543" customFormat="1" ht="12" customHeight="1" x14ac:dyDescent="0.2">
      <c r="A59" s="1113" t="s">
        <v>88</v>
      </c>
      <c r="B59" s="1539">
        <v>20684</v>
      </c>
      <c r="C59" s="1348">
        <v>2916</v>
      </c>
      <c r="D59" s="1256">
        <v>2</v>
      </c>
      <c r="E59" s="1256">
        <v>16</v>
      </c>
      <c r="F59" s="1540">
        <v>1330</v>
      </c>
      <c r="G59" s="1541">
        <v>3937</v>
      </c>
      <c r="H59" s="1331">
        <v>334</v>
      </c>
      <c r="I59" s="1256">
        <v>5040</v>
      </c>
      <c r="J59" s="1331">
        <v>971</v>
      </c>
      <c r="K59" s="1540">
        <v>142</v>
      </c>
      <c r="L59" s="1542">
        <v>6014</v>
      </c>
      <c r="M59" s="1531"/>
      <c r="N59" s="1532"/>
      <c r="O59" s="1544"/>
      <c r="P59" s="1544"/>
      <c r="Q59" s="1544"/>
      <c r="R59" s="1544"/>
      <c r="S59" s="1544"/>
      <c r="T59" s="1544"/>
      <c r="U59" s="1544"/>
      <c r="V59" s="1544"/>
      <c r="W59" s="1544"/>
      <c r="X59" s="1544"/>
    </row>
    <row r="60" spans="1:24" s="1543" customFormat="1" ht="12" customHeight="1" x14ac:dyDescent="0.2">
      <c r="A60" s="1113" t="s">
        <v>89</v>
      </c>
      <c r="B60" s="1539">
        <v>63700</v>
      </c>
      <c r="C60" s="1348">
        <v>14002</v>
      </c>
      <c r="D60" s="1256">
        <v>20</v>
      </c>
      <c r="E60" s="1256">
        <v>137</v>
      </c>
      <c r="F60" s="1540">
        <v>7777</v>
      </c>
      <c r="G60" s="1541">
        <v>15310</v>
      </c>
      <c r="H60" s="1331">
        <v>1731</v>
      </c>
      <c r="I60" s="1256">
        <v>11283</v>
      </c>
      <c r="J60" s="1331">
        <v>4794</v>
      </c>
      <c r="K60" s="1540">
        <v>1338</v>
      </c>
      <c r="L60" s="1542">
        <v>7465</v>
      </c>
      <c r="M60" s="1531"/>
      <c r="N60" s="1532"/>
      <c r="O60" s="1544"/>
      <c r="P60" s="1544"/>
      <c r="Q60" s="1544"/>
      <c r="R60" s="1544"/>
      <c r="S60" s="1544"/>
      <c r="T60" s="1544"/>
      <c r="U60" s="1544"/>
      <c r="V60" s="1544"/>
      <c r="W60" s="1544"/>
      <c r="X60" s="1544"/>
    </row>
    <row r="61" spans="1:24" s="1543" customFormat="1" ht="12" customHeight="1" x14ac:dyDescent="0.2">
      <c r="A61" s="1113" t="s">
        <v>90</v>
      </c>
      <c r="B61" s="1539">
        <v>34775</v>
      </c>
      <c r="C61" s="1348">
        <v>4916</v>
      </c>
      <c r="D61" s="1256">
        <v>19</v>
      </c>
      <c r="E61" s="1256">
        <v>26</v>
      </c>
      <c r="F61" s="1540">
        <v>2492</v>
      </c>
      <c r="G61" s="1541">
        <v>7596</v>
      </c>
      <c r="H61" s="1331">
        <v>899</v>
      </c>
      <c r="I61" s="1256">
        <v>9204</v>
      </c>
      <c r="J61" s="1331">
        <v>5894</v>
      </c>
      <c r="K61" s="1540">
        <v>611</v>
      </c>
      <c r="L61" s="1542">
        <v>3163</v>
      </c>
      <c r="M61" s="1531"/>
      <c r="N61" s="1532"/>
      <c r="O61" s="1544"/>
      <c r="P61" s="1544"/>
      <c r="Q61" s="1544"/>
      <c r="R61" s="1544"/>
      <c r="S61" s="1544"/>
      <c r="T61" s="1544"/>
      <c r="U61" s="1544"/>
      <c r="V61" s="1544"/>
      <c r="W61" s="1544"/>
      <c r="X61" s="1544"/>
    </row>
    <row r="62" spans="1:24" s="1543" customFormat="1" ht="12" customHeight="1" x14ac:dyDescent="0.2">
      <c r="A62" s="1113" t="s">
        <v>91</v>
      </c>
      <c r="B62" s="1539">
        <v>30420</v>
      </c>
      <c r="C62" s="1348">
        <v>4839</v>
      </c>
      <c r="D62" s="1256">
        <v>8</v>
      </c>
      <c r="E62" s="1256">
        <v>40</v>
      </c>
      <c r="F62" s="1540">
        <v>2514</v>
      </c>
      <c r="G62" s="1541">
        <v>7453</v>
      </c>
      <c r="H62" s="1331">
        <v>601</v>
      </c>
      <c r="I62" s="1256">
        <v>8468</v>
      </c>
      <c r="J62" s="1331">
        <v>2775</v>
      </c>
      <c r="K62" s="1540">
        <v>512</v>
      </c>
      <c r="L62" s="1542">
        <v>3258</v>
      </c>
      <c r="M62" s="1531"/>
      <c r="N62" s="1532"/>
      <c r="O62" s="1544"/>
      <c r="P62" s="1544"/>
      <c r="Q62" s="1544"/>
      <c r="R62" s="1544"/>
      <c r="S62" s="1544"/>
      <c r="T62" s="1544"/>
      <c r="U62" s="1544"/>
      <c r="V62" s="1544"/>
      <c r="W62" s="1544"/>
      <c r="X62" s="1544"/>
    </row>
    <row r="63" spans="1:24" s="1543" customFormat="1" ht="12" customHeight="1" x14ac:dyDescent="0.2">
      <c r="A63" s="1113" t="s">
        <v>92</v>
      </c>
      <c r="B63" s="1539">
        <v>56495</v>
      </c>
      <c r="C63" s="1348">
        <v>7504</v>
      </c>
      <c r="D63" s="1256">
        <v>14</v>
      </c>
      <c r="E63" s="1256">
        <v>66</v>
      </c>
      <c r="F63" s="1540">
        <v>3856</v>
      </c>
      <c r="G63" s="1541">
        <v>14600</v>
      </c>
      <c r="H63" s="1331">
        <v>1975</v>
      </c>
      <c r="I63" s="1256">
        <v>12735</v>
      </c>
      <c r="J63" s="1331">
        <v>8111</v>
      </c>
      <c r="K63" s="1540">
        <v>1575</v>
      </c>
      <c r="L63" s="1542">
        <v>6139</v>
      </c>
      <c r="M63" s="1531"/>
      <c r="N63" s="1532"/>
      <c r="O63" s="1544"/>
      <c r="P63" s="1544"/>
      <c r="Q63" s="1544"/>
      <c r="R63" s="1544"/>
      <c r="S63" s="1544"/>
      <c r="T63" s="1544"/>
      <c r="U63" s="1544"/>
      <c r="V63" s="1544"/>
      <c r="W63" s="1544"/>
      <c r="X63" s="1544"/>
    </row>
    <row r="64" spans="1:24" s="1543" customFormat="1" ht="12" customHeight="1" x14ac:dyDescent="0.2">
      <c r="A64" s="1113" t="s">
        <v>93</v>
      </c>
      <c r="B64" s="1539">
        <v>36820</v>
      </c>
      <c r="C64" s="1348">
        <v>5957</v>
      </c>
      <c r="D64" s="1256">
        <v>7</v>
      </c>
      <c r="E64" s="1256">
        <v>25</v>
      </c>
      <c r="F64" s="1540">
        <v>2445</v>
      </c>
      <c r="G64" s="1541">
        <v>9171</v>
      </c>
      <c r="H64" s="1331">
        <v>1251</v>
      </c>
      <c r="I64" s="1256">
        <v>8660</v>
      </c>
      <c r="J64" s="1331">
        <v>5947</v>
      </c>
      <c r="K64" s="1540">
        <v>1268</v>
      </c>
      <c r="L64" s="1542">
        <v>2121</v>
      </c>
      <c r="M64" s="1531"/>
      <c r="N64" s="1532"/>
      <c r="O64" s="1544"/>
      <c r="P64" s="1544"/>
      <c r="Q64" s="1544"/>
      <c r="R64" s="1544"/>
      <c r="S64" s="1544"/>
      <c r="T64" s="1544"/>
      <c r="U64" s="1544"/>
      <c r="V64" s="1544"/>
      <c r="W64" s="1544"/>
      <c r="X64" s="1544"/>
    </row>
    <row r="65" spans="1:24" s="1543" customFormat="1" ht="12" customHeight="1" x14ac:dyDescent="0.2">
      <c r="A65" s="1113" t="s">
        <v>94</v>
      </c>
      <c r="B65" s="1539">
        <v>57119</v>
      </c>
      <c r="C65" s="1348">
        <v>10586</v>
      </c>
      <c r="D65" s="1256">
        <v>30</v>
      </c>
      <c r="E65" s="1256">
        <v>71</v>
      </c>
      <c r="F65" s="1540">
        <v>3874</v>
      </c>
      <c r="G65" s="1541">
        <v>13844</v>
      </c>
      <c r="H65" s="1331">
        <v>1887</v>
      </c>
      <c r="I65" s="1256">
        <v>12552</v>
      </c>
      <c r="J65" s="1331">
        <v>4193</v>
      </c>
      <c r="K65" s="1540">
        <v>1019</v>
      </c>
      <c r="L65" s="1542">
        <v>9164</v>
      </c>
      <c r="M65" s="1531"/>
      <c r="N65" s="1532"/>
      <c r="O65" s="1544"/>
      <c r="P65" s="1544"/>
      <c r="Q65" s="1544"/>
      <c r="R65" s="1544"/>
      <c r="S65" s="1544"/>
      <c r="T65" s="1544"/>
      <c r="U65" s="1544"/>
      <c r="V65" s="1544"/>
      <c r="W65" s="1544"/>
      <c r="X65" s="1544"/>
    </row>
    <row r="66" spans="1:24" s="1543" customFormat="1" ht="12" customHeight="1" x14ac:dyDescent="0.2">
      <c r="A66" s="1113" t="s">
        <v>95</v>
      </c>
      <c r="B66" s="1539">
        <v>41345</v>
      </c>
      <c r="C66" s="1348">
        <v>6923</v>
      </c>
      <c r="D66" s="1256">
        <v>17</v>
      </c>
      <c r="E66" s="1256">
        <v>36</v>
      </c>
      <c r="F66" s="1540">
        <v>3228</v>
      </c>
      <c r="G66" s="1541">
        <v>11348</v>
      </c>
      <c r="H66" s="1331">
        <v>1292</v>
      </c>
      <c r="I66" s="1256">
        <v>6890</v>
      </c>
      <c r="J66" s="1331">
        <v>3029</v>
      </c>
      <c r="K66" s="1540">
        <v>615</v>
      </c>
      <c r="L66" s="1542">
        <v>8020</v>
      </c>
      <c r="M66" s="1531"/>
      <c r="N66" s="1532"/>
      <c r="O66" s="1544"/>
      <c r="P66" s="1544"/>
      <c r="Q66" s="1544"/>
      <c r="R66" s="1544"/>
      <c r="S66" s="1544"/>
      <c r="T66" s="1544"/>
      <c r="U66" s="1544"/>
      <c r="V66" s="1544"/>
      <c r="W66" s="1544"/>
      <c r="X66" s="1544"/>
    </row>
    <row r="67" spans="1:24" s="1543" customFormat="1" ht="12" customHeight="1" x14ac:dyDescent="0.2">
      <c r="A67" s="1113" t="s">
        <v>96</v>
      </c>
      <c r="B67" s="1539">
        <v>22925</v>
      </c>
      <c r="C67" s="1348">
        <v>3884</v>
      </c>
      <c r="D67" s="1256">
        <v>3</v>
      </c>
      <c r="E67" s="1256">
        <v>28</v>
      </c>
      <c r="F67" s="1540">
        <v>1471</v>
      </c>
      <c r="G67" s="1541">
        <v>5874</v>
      </c>
      <c r="H67" s="1331">
        <v>572</v>
      </c>
      <c r="I67" s="1256">
        <v>5395</v>
      </c>
      <c r="J67" s="1331">
        <v>1595</v>
      </c>
      <c r="K67" s="1540">
        <v>332</v>
      </c>
      <c r="L67" s="1542">
        <v>3802</v>
      </c>
      <c r="M67" s="1531"/>
      <c r="N67" s="1532"/>
      <c r="O67" s="1544"/>
      <c r="P67" s="1544"/>
      <c r="Q67" s="1544"/>
      <c r="R67" s="1544"/>
      <c r="S67" s="1544"/>
      <c r="T67" s="1544"/>
      <c r="U67" s="1544"/>
      <c r="V67" s="1544"/>
      <c r="W67" s="1544"/>
      <c r="X67" s="1544"/>
    </row>
    <row r="68" spans="1:24" s="1543" customFormat="1" ht="12" customHeight="1" x14ac:dyDescent="0.2">
      <c r="A68" s="1113" t="s">
        <v>97</v>
      </c>
      <c r="B68" s="1539">
        <v>57617</v>
      </c>
      <c r="C68" s="1348">
        <v>10092</v>
      </c>
      <c r="D68" s="1256">
        <v>21</v>
      </c>
      <c r="E68" s="1256">
        <v>80</v>
      </c>
      <c r="F68" s="1540">
        <v>4321</v>
      </c>
      <c r="G68" s="1541">
        <v>13232</v>
      </c>
      <c r="H68" s="1331">
        <v>1450</v>
      </c>
      <c r="I68" s="1256">
        <v>11609</v>
      </c>
      <c r="J68" s="1331">
        <v>3422</v>
      </c>
      <c r="K68" s="1540">
        <v>905</v>
      </c>
      <c r="L68" s="1542">
        <v>12586</v>
      </c>
      <c r="M68" s="1531"/>
      <c r="N68" s="1532"/>
      <c r="O68" s="1544"/>
      <c r="P68" s="1544"/>
      <c r="Q68" s="1544"/>
      <c r="R68" s="1544"/>
      <c r="S68" s="1544"/>
      <c r="T68" s="1544"/>
      <c r="U68" s="1544"/>
      <c r="V68" s="1544"/>
      <c r="W68" s="1544"/>
      <c r="X68" s="1544"/>
    </row>
    <row r="69" spans="1:24" s="1543" customFormat="1" ht="12" customHeight="1" x14ac:dyDescent="0.2">
      <c r="A69" s="1113" t="s">
        <v>98</v>
      </c>
      <c r="B69" s="1539">
        <v>49635</v>
      </c>
      <c r="C69" s="1348">
        <v>8517</v>
      </c>
      <c r="D69" s="1256">
        <v>13</v>
      </c>
      <c r="E69" s="1256">
        <v>71</v>
      </c>
      <c r="F69" s="1540">
        <v>3659</v>
      </c>
      <c r="G69" s="1541">
        <v>12183</v>
      </c>
      <c r="H69" s="1331">
        <v>1602</v>
      </c>
      <c r="I69" s="1256">
        <v>10648</v>
      </c>
      <c r="J69" s="1331">
        <v>5554</v>
      </c>
      <c r="K69" s="1540">
        <v>835</v>
      </c>
      <c r="L69" s="1542">
        <v>6637</v>
      </c>
      <c r="M69" s="1531"/>
      <c r="N69" s="1532"/>
      <c r="O69" s="1544"/>
      <c r="P69" s="1544"/>
      <c r="Q69" s="1544"/>
      <c r="R69" s="1544"/>
      <c r="S69" s="1544"/>
      <c r="T69" s="1544"/>
      <c r="U69" s="1544"/>
      <c r="V69" s="1544"/>
      <c r="W69" s="1544"/>
      <c r="X69" s="1544"/>
    </row>
    <row r="70" spans="1:24" s="1543" customFormat="1" ht="12" customHeight="1" x14ac:dyDescent="0.2">
      <c r="A70" s="1261" t="s">
        <v>99</v>
      </c>
      <c r="B70" s="1548">
        <v>20157</v>
      </c>
      <c r="C70" s="1354">
        <v>3294</v>
      </c>
      <c r="D70" s="1262">
        <v>3</v>
      </c>
      <c r="E70" s="1262">
        <v>24</v>
      </c>
      <c r="F70" s="1549">
        <v>1706</v>
      </c>
      <c r="G70" s="1550">
        <v>5304</v>
      </c>
      <c r="H70" s="1332">
        <v>604</v>
      </c>
      <c r="I70" s="1262">
        <v>4002</v>
      </c>
      <c r="J70" s="1332">
        <v>1294</v>
      </c>
      <c r="K70" s="1549">
        <v>512</v>
      </c>
      <c r="L70" s="1551">
        <v>3441</v>
      </c>
      <c r="M70" s="1531"/>
      <c r="N70" s="1532"/>
      <c r="O70" s="1544"/>
      <c r="P70" s="1544"/>
      <c r="Q70" s="1544"/>
      <c r="R70" s="1544"/>
      <c r="S70" s="1544"/>
      <c r="T70" s="1544"/>
      <c r="U70" s="1544"/>
      <c r="V70" s="1544"/>
      <c r="W70" s="1544"/>
      <c r="X70" s="1544"/>
    </row>
    <row r="71" spans="1:24" s="1543" customFormat="1" ht="12.75" customHeight="1" x14ac:dyDescent="0.2">
      <c r="A71" s="1043" t="s">
        <v>100</v>
      </c>
      <c r="B71" s="1552">
        <v>305928</v>
      </c>
      <c r="C71" s="1359">
        <v>49992</v>
      </c>
      <c r="D71" s="1356">
        <v>111</v>
      </c>
      <c r="E71" s="1356">
        <v>304</v>
      </c>
      <c r="F71" s="1553">
        <v>24700</v>
      </c>
      <c r="G71" s="1554">
        <v>79697</v>
      </c>
      <c r="H71" s="1555">
        <v>8781</v>
      </c>
      <c r="I71" s="1356">
        <v>63716</v>
      </c>
      <c r="J71" s="1555">
        <v>25796</v>
      </c>
      <c r="K71" s="1553">
        <v>5559</v>
      </c>
      <c r="L71" s="1556">
        <v>47687</v>
      </c>
      <c r="M71" s="1531"/>
      <c r="N71" s="1532"/>
      <c r="O71" s="1532"/>
      <c r="P71" s="1532"/>
      <c r="Q71" s="1532"/>
      <c r="R71" s="1532"/>
      <c r="S71" s="1532"/>
      <c r="T71" s="1532"/>
      <c r="U71" s="1532"/>
      <c r="V71" s="1532"/>
      <c r="W71" s="1532"/>
      <c r="X71" s="1532"/>
    </row>
    <row r="72" spans="1:24" s="1543" customFormat="1" ht="12" customHeight="1" x14ac:dyDescent="0.2">
      <c r="A72" s="1113" t="s">
        <v>101</v>
      </c>
      <c r="B72" s="1539">
        <v>24624</v>
      </c>
      <c r="C72" s="1348">
        <v>3104</v>
      </c>
      <c r="D72" s="1256">
        <v>6</v>
      </c>
      <c r="E72" s="1256">
        <v>26</v>
      </c>
      <c r="F72" s="1540">
        <v>1731</v>
      </c>
      <c r="G72" s="1541">
        <v>6889</v>
      </c>
      <c r="H72" s="1331">
        <v>643</v>
      </c>
      <c r="I72" s="1256">
        <v>5755</v>
      </c>
      <c r="J72" s="1331">
        <v>3336</v>
      </c>
      <c r="K72" s="1540">
        <v>691</v>
      </c>
      <c r="L72" s="1542">
        <v>2475</v>
      </c>
      <c r="M72" s="1531"/>
      <c r="N72" s="1532"/>
      <c r="O72" s="1532"/>
      <c r="P72" s="1532"/>
      <c r="Q72" s="1532"/>
      <c r="R72" s="1532"/>
      <c r="S72" s="1532"/>
      <c r="T72" s="1532"/>
      <c r="U72" s="1532"/>
      <c r="V72" s="1532"/>
      <c r="W72" s="1532"/>
      <c r="X72" s="1532"/>
    </row>
    <row r="73" spans="1:24" s="1543" customFormat="1" ht="12" customHeight="1" x14ac:dyDescent="0.2">
      <c r="A73" s="1113" t="s">
        <v>102</v>
      </c>
      <c r="B73" s="1539">
        <v>84037</v>
      </c>
      <c r="C73" s="1348">
        <v>11992</v>
      </c>
      <c r="D73" s="1256">
        <v>28</v>
      </c>
      <c r="E73" s="1256">
        <v>75</v>
      </c>
      <c r="F73" s="1540">
        <v>5416</v>
      </c>
      <c r="G73" s="1541">
        <v>18225</v>
      </c>
      <c r="H73" s="1331">
        <v>2458</v>
      </c>
      <c r="I73" s="1256">
        <v>20893</v>
      </c>
      <c r="J73" s="1331">
        <v>8560</v>
      </c>
      <c r="K73" s="1540">
        <v>1393</v>
      </c>
      <c r="L73" s="1542">
        <v>15100</v>
      </c>
      <c r="M73" s="1531"/>
      <c r="N73" s="1532"/>
      <c r="O73" s="1544"/>
      <c r="P73" s="1544"/>
      <c r="Q73" s="1544"/>
      <c r="R73" s="1544"/>
      <c r="S73" s="1544"/>
      <c r="T73" s="1544"/>
      <c r="U73" s="1544"/>
      <c r="V73" s="1544"/>
      <c r="W73" s="1544"/>
      <c r="X73" s="1544"/>
    </row>
    <row r="74" spans="1:24" s="1543" customFormat="1" ht="12" customHeight="1" x14ac:dyDescent="0.2">
      <c r="A74" s="1113" t="s">
        <v>266</v>
      </c>
      <c r="B74" s="1539">
        <v>121287</v>
      </c>
      <c r="C74" s="1348">
        <v>22136</v>
      </c>
      <c r="D74" s="1256">
        <v>57</v>
      </c>
      <c r="E74" s="1256">
        <v>128</v>
      </c>
      <c r="F74" s="1540">
        <v>12126</v>
      </c>
      <c r="G74" s="1541">
        <v>33516</v>
      </c>
      <c r="H74" s="1331">
        <v>3061</v>
      </c>
      <c r="I74" s="1256">
        <v>21347</v>
      </c>
      <c r="J74" s="1331">
        <v>7130</v>
      </c>
      <c r="K74" s="1540">
        <v>1907</v>
      </c>
      <c r="L74" s="1542">
        <v>20064</v>
      </c>
      <c r="M74" s="1531"/>
      <c r="N74" s="1532"/>
      <c r="O74" s="1544"/>
      <c r="P74" s="1544"/>
      <c r="Q74" s="1544"/>
      <c r="R74" s="1544"/>
      <c r="S74" s="1544"/>
      <c r="T74" s="1544"/>
      <c r="U74" s="1544"/>
      <c r="V74" s="1544"/>
      <c r="W74" s="1544"/>
      <c r="X74" s="1544"/>
    </row>
    <row r="75" spans="1:24" s="1543" customFormat="1" ht="24.75" customHeight="1" x14ac:dyDescent="0.2">
      <c r="A75" s="1022" t="s">
        <v>495</v>
      </c>
      <c r="B75" s="1545">
        <v>58202</v>
      </c>
      <c r="C75" s="1349">
        <v>10677</v>
      </c>
      <c r="D75" s="1350">
        <v>26</v>
      </c>
      <c r="E75" s="1350">
        <v>56</v>
      </c>
      <c r="F75" s="1546">
        <v>4861</v>
      </c>
      <c r="G75" s="1546">
        <v>15521</v>
      </c>
      <c r="H75" s="1329">
        <v>1553</v>
      </c>
      <c r="I75" s="1350">
        <v>10740</v>
      </c>
      <c r="J75" s="1329">
        <v>3804</v>
      </c>
      <c r="K75" s="1546">
        <v>895</v>
      </c>
      <c r="L75" s="1547">
        <v>10151</v>
      </c>
      <c r="M75" s="1531"/>
      <c r="N75" s="1532"/>
      <c r="O75" s="1544"/>
      <c r="P75" s="1544"/>
      <c r="Q75" s="1544"/>
      <c r="R75" s="1544"/>
      <c r="S75" s="1544"/>
      <c r="T75" s="1544"/>
      <c r="U75" s="1544"/>
      <c r="V75" s="1544"/>
      <c r="W75" s="1544"/>
      <c r="X75" s="1544"/>
    </row>
    <row r="76" spans="1:24" s="1543" customFormat="1" ht="12" customHeight="1" x14ac:dyDescent="0.2">
      <c r="A76" s="1046" t="s">
        <v>105</v>
      </c>
      <c r="B76" s="1539">
        <v>24524</v>
      </c>
      <c r="C76" s="1348">
        <v>5958</v>
      </c>
      <c r="D76" s="1256">
        <v>18</v>
      </c>
      <c r="E76" s="1256">
        <v>32</v>
      </c>
      <c r="F76" s="1540">
        <v>2538</v>
      </c>
      <c r="G76" s="1541">
        <v>7406</v>
      </c>
      <c r="H76" s="1331">
        <v>643</v>
      </c>
      <c r="I76" s="1256">
        <v>3374</v>
      </c>
      <c r="J76" s="1331">
        <v>852</v>
      </c>
      <c r="K76" s="1540">
        <v>246</v>
      </c>
      <c r="L76" s="1542">
        <v>3507</v>
      </c>
      <c r="M76" s="1531"/>
      <c r="N76" s="1532"/>
      <c r="O76" s="1544"/>
      <c r="P76" s="1544"/>
      <c r="Q76" s="1544"/>
      <c r="R76" s="1544"/>
      <c r="S76" s="1544"/>
      <c r="T76" s="1544"/>
      <c r="U76" s="1544"/>
      <c r="V76" s="1544"/>
      <c r="W76" s="1544"/>
      <c r="X76" s="1544"/>
    </row>
    <row r="77" spans="1:24" s="1543" customFormat="1" ht="23.25" customHeight="1" x14ac:dyDescent="0.2">
      <c r="A77" s="1046" t="s">
        <v>689</v>
      </c>
      <c r="B77" s="1539">
        <v>38561</v>
      </c>
      <c r="C77" s="1348">
        <v>5501</v>
      </c>
      <c r="D77" s="1256">
        <v>13</v>
      </c>
      <c r="E77" s="1256">
        <v>40</v>
      </c>
      <c r="F77" s="1540">
        <v>4727</v>
      </c>
      <c r="G77" s="1541">
        <v>10589</v>
      </c>
      <c r="H77" s="1331">
        <v>865</v>
      </c>
      <c r="I77" s="1256">
        <v>7233</v>
      </c>
      <c r="J77" s="1331">
        <v>2474</v>
      </c>
      <c r="K77" s="1540">
        <v>766</v>
      </c>
      <c r="L77" s="1542">
        <v>6406</v>
      </c>
      <c r="M77" s="1531"/>
      <c r="N77" s="1532"/>
      <c r="O77" s="1544"/>
      <c r="P77" s="1544"/>
      <c r="Q77" s="1544"/>
      <c r="R77" s="1544"/>
      <c r="S77" s="1544"/>
      <c r="T77" s="1544"/>
      <c r="U77" s="1544"/>
      <c r="V77" s="1544"/>
      <c r="W77" s="1544"/>
      <c r="X77" s="1544"/>
    </row>
    <row r="78" spans="1:24" s="1543" customFormat="1" ht="12" customHeight="1" x14ac:dyDescent="0.2">
      <c r="A78" s="1113" t="s">
        <v>107</v>
      </c>
      <c r="B78" s="1539">
        <v>75980</v>
      </c>
      <c r="C78" s="1348">
        <v>12760</v>
      </c>
      <c r="D78" s="1256">
        <v>20</v>
      </c>
      <c r="E78" s="1256">
        <v>75</v>
      </c>
      <c r="F78" s="1540">
        <v>5427</v>
      </c>
      <c r="G78" s="1541">
        <v>21067</v>
      </c>
      <c r="H78" s="1331">
        <v>2619</v>
      </c>
      <c r="I78" s="1256">
        <v>15721</v>
      </c>
      <c r="J78" s="1331">
        <v>6770</v>
      </c>
      <c r="K78" s="1540">
        <v>1568</v>
      </c>
      <c r="L78" s="1542">
        <v>10048</v>
      </c>
      <c r="M78" s="1531"/>
      <c r="N78" s="1532"/>
      <c r="O78" s="1544"/>
      <c r="P78" s="1544"/>
      <c r="Q78" s="1544"/>
      <c r="R78" s="1544"/>
      <c r="S78" s="1544"/>
      <c r="T78" s="1544"/>
      <c r="U78" s="1544"/>
      <c r="V78" s="1544"/>
      <c r="W78" s="1544"/>
      <c r="X78" s="1544"/>
    </row>
    <row r="79" spans="1:24" s="1543" customFormat="1" ht="13.5" customHeight="1" x14ac:dyDescent="0.2">
      <c r="A79" s="1043" t="s">
        <v>108</v>
      </c>
      <c r="B79" s="1552">
        <v>438617</v>
      </c>
      <c r="C79" s="1359">
        <v>66132</v>
      </c>
      <c r="D79" s="1356">
        <v>101</v>
      </c>
      <c r="E79" s="1356">
        <v>412</v>
      </c>
      <c r="F79" s="1553">
        <v>32575</v>
      </c>
      <c r="G79" s="1554">
        <v>105635</v>
      </c>
      <c r="H79" s="1555">
        <v>13625</v>
      </c>
      <c r="I79" s="1356">
        <v>114780</v>
      </c>
      <c r="J79" s="1555">
        <v>41852</v>
      </c>
      <c r="K79" s="1553">
        <v>9216</v>
      </c>
      <c r="L79" s="1556">
        <v>54802</v>
      </c>
      <c r="M79" s="1531"/>
      <c r="N79" s="1532"/>
      <c r="O79" s="1532"/>
      <c r="P79" s="1532"/>
      <c r="Q79" s="1532"/>
      <c r="R79" s="1532"/>
      <c r="S79" s="1532"/>
      <c r="T79" s="1532"/>
      <c r="U79" s="1532"/>
      <c r="V79" s="1532"/>
      <c r="W79" s="1532"/>
      <c r="X79" s="1532"/>
    </row>
    <row r="80" spans="1:24" s="1543" customFormat="1" ht="13.5" customHeight="1" x14ac:dyDescent="0.2">
      <c r="A80" s="1113" t="s">
        <v>109</v>
      </c>
      <c r="B80" s="1539">
        <v>9617</v>
      </c>
      <c r="C80" s="1348">
        <v>1458</v>
      </c>
      <c r="D80" s="1256">
        <v>4</v>
      </c>
      <c r="E80" s="1256">
        <v>3</v>
      </c>
      <c r="F80" s="1540">
        <v>1391</v>
      </c>
      <c r="G80" s="1541">
        <v>3177</v>
      </c>
      <c r="H80" s="1331">
        <v>254</v>
      </c>
      <c r="I80" s="1256">
        <v>1839</v>
      </c>
      <c r="J80" s="1331">
        <v>873</v>
      </c>
      <c r="K80" s="1540">
        <v>164</v>
      </c>
      <c r="L80" s="1542">
        <v>461</v>
      </c>
      <c r="M80" s="1531"/>
      <c r="N80" s="1532"/>
      <c r="O80" s="1544"/>
      <c r="P80" s="1544"/>
      <c r="Q80" s="1544"/>
      <c r="R80" s="1544"/>
      <c r="S80" s="1544"/>
      <c r="T80" s="1544"/>
      <c r="U80" s="1544"/>
      <c r="V80" s="1544"/>
      <c r="W80" s="1544"/>
      <c r="X80" s="1544"/>
    </row>
    <row r="81" spans="1:24" s="1543" customFormat="1" ht="13.5" customHeight="1" x14ac:dyDescent="0.2">
      <c r="A81" s="1113" t="s">
        <v>110</v>
      </c>
      <c r="B81" s="1539">
        <v>11673</v>
      </c>
      <c r="C81" s="1348">
        <v>2054</v>
      </c>
      <c r="D81" s="1256">
        <v>3</v>
      </c>
      <c r="E81" s="1256">
        <v>5</v>
      </c>
      <c r="F81" s="1540">
        <v>1057</v>
      </c>
      <c r="G81" s="1541">
        <v>3152</v>
      </c>
      <c r="H81" s="1331">
        <v>460</v>
      </c>
      <c r="I81" s="1256">
        <v>3404</v>
      </c>
      <c r="J81" s="1331">
        <v>927</v>
      </c>
      <c r="K81" s="1540">
        <v>152</v>
      </c>
      <c r="L81" s="1542">
        <v>467</v>
      </c>
      <c r="M81" s="1531"/>
      <c r="N81" s="1532"/>
      <c r="O81" s="1544"/>
      <c r="P81" s="1544"/>
      <c r="Q81" s="1544"/>
      <c r="R81" s="1544"/>
      <c r="S81" s="1544"/>
      <c r="T81" s="1544"/>
      <c r="U81" s="1544"/>
      <c r="V81" s="1544"/>
      <c r="W81" s="1544"/>
      <c r="X81" s="1544"/>
    </row>
    <row r="82" spans="1:24" s="1543" customFormat="1" ht="13.5" customHeight="1" x14ac:dyDescent="0.2">
      <c r="A82" s="1113" t="s">
        <v>111</v>
      </c>
      <c r="B82" s="1539">
        <v>16742</v>
      </c>
      <c r="C82" s="1348">
        <v>2702</v>
      </c>
      <c r="D82" s="1256">
        <v>1</v>
      </c>
      <c r="E82" s="1256">
        <v>11</v>
      </c>
      <c r="F82" s="1540">
        <v>1110</v>
      </c>
      <c r="G82" s="1541">
        <v>4451</v>
      </c>
      <c r="H82" s="1331">
        <v>458</v>
      </c>
      <c r="I82" s="1256">
        <v>4227</v>
      </c>
      <c r="J82" s="1331">
        <v>2106</v>
      </c>
      <c r="K82" s="1540">
        <v>342</v>
      </c>
      <c r="L82" s="1542">
        <v>1346</v>
      </c>
      <c r="M82" s="1531"/>
      <c r="N82" s="1532"/>
      <c r="O82" s="1544"/>
      <c r="P82" s="1544"/>
      <c r="Q82" s="1544"/>
      <c r="R82" s="1544"/>
      <c r="S82" s="1544"/>
      <c r="T82" s="1544"/>
      <c r="U82" s="1544"/>
      <c r="V82" s="1544"/>
      <c r="W82" s="1544"/>
      <c r="X82" s="1544"/>
    </row>
    <row r="83" spans="1:24" s="1543" customFormat="1" ht="13.5" customHeight="1" x14ac:dyDescent="0.2">
      <c r="A83" s="1113" t="s">
        <v>112</v>
      </c>
      <c r="B83" s="1539">
        <v>60231</v>
      </c>
      <c r="C83" s="1348">
        <v>7397</v>
      </c>
      <c r="D83" s="1256">
        <v>17</v>
      </c>
      <c r="E83" s="1256">
        <v>57</v>
      </c>
      <c r="F83" s="1540">
        <v>4125</v>
      </c>
      <c r="G83" s="1541">
        <v>15998</v>
      </c>
      <c r="H83" s="1331">
        <v>2184</v>
      </c>
      <c r="I83" s="1256">
        <v>15628</v>
      </c>
      <c r="J83" s="1331">
        <v>6182</v>
      </c>
      <c r="K83" s="1540">
        <v>1176</v>
      </c>
      <c r="L83" s="1542">
        <v>7541</v>
      </c>
      <c r="M83" s="1531"/>
      <c r="N83" s="1532"/>
      <c r="O83" s="1544"/>
      <c r="P83" s="1544"/>
      <c r="Q83" s="1544"/>
      <c r="R83" s="1544"/>
      <c r="S83" s="1544"/>
      <c r="T83" s="1544"/>
      <c r="U83" s="1544"/>
      <c r="V83" s="1544"/>
      <c r="W83" s="1544"/>
      <c r="X83" s="1544"/>
    </row>
    <row r="84" spans="1:24" s="1543" customFormat="1" ht="13.5" customHeight="1" x14ac:dyDescent="0.2">
      <c r="A84" s="1113" t="s">
        <v>113</v>
      </c>
      <c r="B84" s="1539">
        <v>107090</v>
      </c>
      <c r="C84" s="1348">
        <v>15799</v>
      </c>
      <c r="D84" s="1256">
        <v>23</v>
      </c>
      <c r="E84" s="1256">
        <v>72</v>
      </c>
      <c r="F84" s="1540">
        <v>6884</v>
      </c>
      <c r="G84" s="1541">
        <v>25451</v>
      </c>
      <c r="H84" s="1331">
        <v>3005</v>
      </c>
      <c r="I84" s="1256">
        <v>33173</v>
      </c>
      <c r="J84" s="1331">
        <v>12489</v>
      </c>
      <c r="K84" s="1540">
        <v>2800</v>
      </c>
      <c r="L84" s="1542">
        <v>7489</v>
      </c>
      <c r="M84" s="1531"/>
      <c r="N84" s="1532"/>
      <c r="O84" s="1544"/>
      <c r="P84" s="1544"/>
      <c r="Q84" s="1544"/>
      <c r="R84" s="1544"/>
      <c r="S84" s="1544"/>
      <c r="T84" s="1544"/>
      <c r="U84" s="1544"/>
      <c r="V84" s="1544"/>
      <c r="W84" s="1544"/>
      <c r="X84" s="1544"/>
    </row>
    <row r="85" spans="1:24" s="1543" customFormat="1" ht="13.5" customHeight="1" x14ac:dyDescent="0.2">
      <c r="A85" s="1113" t="s">
        <v>114</v>
      </c>
      <c r="B85" s="1539">
        <v>49405</v>
      </c>
      <c r="C85" s="1348">
        <v>7962</v>
      </c>
      <c r="D85" s="1256">
        <v>7</v>
      </c>
      <c r="E85" s="1256">
        <v>50</v>
      </c>
      <c r="F85" s="1540">
        <v>3287</v>
      </c>
      <c r="G85" s="1541">
        <v>12066</v>
      </c>
      <c r="H85" s="1331">
        <v>925</v>
      </c>
      <c r="I85" s="1256">
        <v>10646</v>
      </c>
      <c r="J85" s="1331">
        <v>4224</v>
      </c>
      <c r="K85" s="1540">
        <v>864</v>
      </c>
      <c r="L85" s="1542">
        <v>9431</v>
      </c>
      <c r="M85" s="1531"/>
      <c r="N85" s="1532"/>
      <c r="O85" s="1544"/>
      <c r="P85" s="1544"/>
      <c r="Q85" s="1544"/>
      <c r="R85" s="1544"/>
      <c r="S85" s="1544"/>
      <c r="T85" s="1544"/>
      <c r="U85" s="1544"/>
      <c r="V85" s="1544"/>
      <c r="W85" s="1544"/>
      <c r="X85" s="1544"/>
    </row>
    <row r="86" spans="1:24" s="1543" customFormat="1" ht="13.5" customHeight="1" x14ac:dyDescent="0.2">
      <c r="A86" s="1113" t="s">
        <v>115</v>
      </c>
      <c r="B86" s="1539">
        <v>54857</v>
      </c>
      <c r="C86" s="1348">
        <v>9067</v>
      </c>
      <c r="D86" s="1256">
        <v>12</v>
      </c>
      <c r="E86" s="1256">
        <v>72</v>
      </c>
      <c r="F86" s="1540">
        <v>4136</v>
      </c>
      <c r="G86" s="1541">
        <v>13094</v>
      </c>
      <c r="H86" s="1331">
        <v>2077</v>
      </c>
      <c r="I86" s="1256">
        <v>13744</v>
      </c>
      <c r="J86" s="1331">
        <v>4695</v>
      </c>
      <c r="K86" s="1540">
        <v>1280</v>
      </c>
      <c r="L86" s="1542">
        <v>6764</v>
      </c>
      <c r="M86" s="1531"/>
      <c r="N86" s="1532"/>
      <c r="O86" s="1544"/>
      <c r="P86" s="1544"/>
      <c r="Q86" s="1544"/>
      <c r="R86" s="1544"/>
      <c r="S86" s="1544"/>
      <c r="T86" s="1544"/>
      <c r="U86" s="1544"/>
      <c r="V86" s="1544"/>
      <c r="W86" s="1544"/>
      <c r="X86" s="1544"/>
    </row>
    <row r="87" spans="1:24" s="1543" customFormat="1" ht="13.5" customHeight="1" x14ac:dyDescent="0.2">
      <c r="A87" s="1113" t="s">
        <v>116</v>
      </c>
      <c r="B87" s="1539">
        <v>54423</v>
      </c>
      <c r="C87" s="1348">
        <v>8489</v>
      </c>
      <c r="D87" s="1256">
        <v>14</v>
      </c>
      <c r="E87" s="1256">
        <v>58</v>
      </c>
      <c r="F87" s="1540">
        <v>4725</v>
      </c>
      <c r="G87" s="1541">
        <v>11758</v>
      </c>
      <c r="H87" s="1331">
        <v>2229</v>
      </c>
      <c r="I87" s="1256">
        <v>12932</v>
      </c>
      <c r="J87" s="1331">
        <v>4666</v>
      </c>
      <c r="K87" s="1540">
        <v>907</v>
      </c>
      <c r="L87" s="1542">
        <v>8717</v>
      </c>
      <c r="M87" s="1531"/>
      <c r="N87" s="1532"/>
      <c r="O87" s="1544"/>
      <c r="P87" s="1544"/>
      <c r="Q87" s="1544"/>
      <c r="R87" s="1544"/>
      <c r="S87" s="1544"/>
      <c r="T87" s="1544"/>
      <c r="U87" s="1544"/>
      <c r="V87" s="1544"/>
      <c r="W87" s="1544"/>
      <c r="X87" s="1544"/>
    </row>
    <row r="88" spans="1:24" s="1543" customFormat="1" ht="13.5" customHeight="1" x14ac:dyDescent="0.2">
      <c r="A88" s="1113" t="s">
        <v>117</v>
      </c>
      <c r="B88" s="1539">
        <v>40800</v>
      </c>
      <c r="C88" s="1348">
        <v>6665</v>
      </c>
      <c r="D88" s="1256">
        <v>10</v>
      </c>
      <c r="E88" s="1256">
        <v>40</v>
      </c>
      <c r="F88" s="1540">
        <v>3084</v>
      </c>
      <c r="G88" s="1541">
        <v>11768</v>
      </c>
      <c r="H88" s="1331">
        <v>1396</v>
      </c>
      <c r="I88" s="1256">
        <v>7552</v>
      </c>
      <c r="J88" s="1331">
        <v>3788</v>
      </c>
      <c r="K88" s="1540">
        <v>1149</v>
      </c>
      <c r="L88" s="1542">
        <v>5398</v>
      </c>
      <c r="M88" s="1531"/>
      <c r="N88" s="1532"/>
      <c r="O88" s="1544"/>
      <c r="P88" s="1544"/>
      <c r="Q88" s="1544"/>
      <c r="R88" s="1544"/>
      <c r="S88" s="1544"/>
      <c r="T88" s="1544"/>
      <c r="U88" s="1544"/>
      <c r="V88" s="1544"/>
      <c r="W88" s="1544"/>
      <c r="X88" s="1544"/>
    </row>
    <row r="89" spans="1:24" s="1543" customFormat="1" ht="13.5" customHeight="1" x14ac:dyDescent="0.2">
      <c r="A89" s="1113" t="s">
        <v>118</v>
      </c>
      <c r="B89" s="1539">
        <v>33779</v>
      </c>
      <c r="C89" s="1348">
        <v>4539</v>
      </c>
      <c r="D89" s="1256">
        <v>10</v>
      </c>
      <c r="E89" s="1256">
        <v>44</v>
      </c>
      <c r="F89" s="1540">
        <v>2776</v>
      </c>
      <c r="G89" s="1541">
        <v>4720</v>
      </c>
      <c r="H89" s="1331">
        <v>637</v>
      </c>
      <c r="I89" s="1256">
        <v>11635</v>
      </c>
      <c r="J89" s="1331">
        <v>1902</v>
      </c>
      <c r="K89" s="1540">
        <v>382</v>
      </c>
      <c r="L89" s="1542">
        <v>7188</v>
      </c>
      <c r="M89" s="1531"/>
      <c r="N89" s="1532"/>
      <c r="O89" s="1544"/>
      <c r="P89" s="1544"/>
      <c r="Q89" s="1544"/>
      <c r="R89" s="1544"/>
      <c r="S89" s="1544"/>
      <c r="T89" s="1544"/>
      <c r="U89" s="1544"/>
      <c r="V89" s="1544"/>
      <c r="W89" s="1544"/>
      <c r="X89" s="1544"/>
    </row>
    <row r="90" spans="1:24" s="1543" customFormat="1" ht="24.75" customHeight="1" x14ac:dyDescent="0.2">
      <c r="A90" s="1005" t="s">
        <v>119</v>
      </c>
      <c r="B90" s="1534">
        <v>287419</v>
      </c>
      <c r="C90" s="1347">
        <v>52043</v>
      </c>
      <c r="D90" s="1344">
        <v>70</v>
      </c>
      <c r="E90" s="1344">
        <v>297</v>
      </c>
      <c r="F90" s="1535">
        <v>20655</v>
      </c>
      <c r="G90" s="1536">
        <v>63541</v>
      </c>
      <c r="H90" s="1537">
        <v>9741</v>
      </c>
      <c r="I90" s="1344">
        <v>81350</v>
      </c>
      <c r="J90" s="1537">
        <v>24289</v>
      </c>
      <c r="K90" s="1535">
        <v>4430</v>
      </c>
      <c r="L90" s="1538">
        <v>31370</v>
      </c>
      <c r="M90" s="1533"/>
      <c r="N90" s="1532"/>
      <c r="O90" s="1532"/>
      <c r="P90" s="1532"/>
      <c r="Q90" s="1532"/>
      <c r="R90" s="1532"/>
      <c r="S90" s="1532"/>
      <c r="T90" s="1532"/>
      <c r="U90" s="1532"/>
      <c r="V90" s="1532"/>
      <c r="W90" s="1532"/>
      <c r="X90" s="1532"/>
    </row>
    <row r="91" spans="1:24" s="1543" customFormat="1" ht="13.5" customHeight="1" x14ac:dyDescent="0.2">
      <c r="A91" s="1113" t="s">
        <v>120</v>
      </c>
      <c r="B91" s="1539">
        <v>32460</v>
      </c>
      <c r="C91" s="1348">
        <v>6823</v>
      </c>
      <c r="D91" s="1256">
        <v>11</v>
      </c>
      <c r="E91" s="1256">
        <v>51</v>
      </c>
      <c r="F91" s="1540">
        <v>2702</v>
      </c>
      <c r="G91" s="1541">
        <v>8175</v>
      </c>
      <c r="H91" s="1331">
        <v>1278</v>
      </c>
      <c r="I91" s="1256">
        <v>7481</v>
      </c>
      <c r="J91" s="1331">
        <v>3141</v>
      </c>
      <c r="K91" s="1540">
        <v>597</v>
      </c>
      <c r="L91" s="1542">
        <v>2263</v>
      </c>
      <c r="M91" s="1531"/>
      <c r="N91" s="1532"/>
      <c r="O91" s="1544"/>
      <c r="P91" s="1544"/>
      <c r="Q91" s="1544"/>
      <c r="R91" s="1544"/>
      <c r="S91" s="1544"/>
      <c r="T91" s="1544"/>
      <c r="U91" s="1544"/>
      <c r="V91" s="1544"/>
      <c r="W91" s="1544"/>
      <c r="X91" s="1544"/>
    </row>
    <row r="92" spans="1:24" s="1543" customFormat="1" ht="12.75" customHeight="1" x14ac:dyDescent="0.2">
      <c r="A92" s="1113" t="s">
        <v>121</v>
      </c>
      <c r="B92" s="1539">
        <v>49694</v>
      </c>
      <c r="C92" s="1348">
        <v>7178</v>
      </c>
      <c r="D92" s="1256">
        <v>5</v>
      </c>
      <c r="E92" s="1256">
        <v>30</v>
      </c>
      <c r="F92" s="1540">
        <v>3790</v>
      </c>
      <c r="G92" s="1541">
        <v>10535</v>
      </c>
      <c r="H92" s="1331">
        <v>1912</v>
      </c>
      <c r="I92" s="1256">
        <v>19246</v>
      </c>
      <c r="J92" s="1331">
        <v>2448</v>
      </c>
      <c r="K92" s="1540">
        <v>489</v>
      </c>
      <c r="L92" s="1542">
        <v>4096</v>
      </c>
      <c r="M92" s="1531"/>
      <c r="N92" s="1532"/>
      <c r="O92" s="1544"/>
      <c r="P92" s="1544"/>
      <c r="Q92" s="1544"/>
      <c r="R92" s="1544"/>
      <c r="S92" s="1544"/>
      <c r="T92" s="1544"/>
      <c r="U92" s="1544"/>
      <c r="V92" s="1544"/>
      <c r="W92" s="1544"/>
      <c r="X92" s="1544"/>
    </row>
    <row r="93" spans="1:24" s="1543" customFormat="1" ht="13.5" customHeight="1" x14ac:dyDescent="0.2">
      <c r="A93" s="1113" t="s">
        <v>122</v>
      </c>
      <c r="B93" s="1539">
        <v>23872</v>
      </c>
      <c r="C93" s="1348">
        <v>4105</v>
      </c>
      <c r="D93" s="1256">
        <v>3</v>
      </c>
      <c r="E93" s="1256">
        <v>16</v>
      </c>
      <c r="F93" s="1540">
        <v>1766</v>
      </c>
      <c r="G93" s="1541">
        <v>5869</v>
      </c>
      <c r="H93" s="1331">
        <v>816</v>
      </c>
      <c r="I93" s="1256">
        <v>6524</v>
      </c>
      <c r="J93" s="1331">
        <v>2926</v>
      </c>
      <c r="K93" s="1540">
        <v>468</v>
      </c>
      <c r="L93" s="1542">
        <v>1398</v>
      </c>
      <c r="M93" s="1531"/>
      <c r="N93" s="1532"/>
      <c r="O93" s="1544"/>
      <c r="P93" s="1544"/>
      <c r="Q93" s="1544"/>
      <c r="R93" s="1544"/>
      <c r="S93" s="1544"/>
      <c r="T93" s="1544"/>
      <c r="U93" s="1544"/>
      <c r="V93" s="1544"/>
      <c r="W93" s="1544"/>
      <c r="X93" s="1544"/>
    </row>
    <row r="94" spans="1:24" s="1543" customFormat="1" ht="12.75" customHeight="1" x14ac:dyDescent="0.2">
      <c r="A94" s="1113" t="s">
        <v>123</v>
      </c>
      <c r="B94" s="1539">
        <v>13783</v>
      </c>
      <c r="C94" s="1348">
        <v>2325</v>
      </c>
      <c r="D94" s="1256">
        <v>0</v>
      </c>
      <c r="E94" s="1256">
        <v>12</v>
      </c>
      <c r="F94" s="1540">
        <v>883</v>
      </c>
      <c r="G94" s="1541">
        <v>2747</v>
      </c>
      <c r="H94" s="1331">
        <v>611</v>
      </c>
      <c r="I94" s="1256">
        <v>4763</v>
      </c>
      <c r="J94" s="1331">
        <v>635</v>
      </c>
      <c r="K94" s="1540">
        <v>116</v>
      </c>
      <c r="L94" s="1542">
        <v>1703</v>
      </c>
      <c r="M94" s="1531"/>
      <c r="N94" s="1532"/>
      <c r="O94" s="1544"/>
      <c r="P94" s="1544"/>
      <c r="Q94" s="1544"/>
      <c r="R94" s="1544"/>
      <c r="S94" s="1544"/>
      <c r="T94" s="1544"/>
      <c r="U94" s="1544"/>
      <c r="V94" s="1544"/>
      <c r="W94" s="1544"/>
      <c r="X94" s="1544"/>
    </row>
    <row r="95" spans="1:24" s="1543" customFormat="1" ht="12.75" customHeight="1" x14ac:dyDescent="0.2">
      <c r="A95" s="1113" t="s">
        <v>124</v>
      </c>
      <c r="B95" s="1539">
        <v>63289</v>
      </c>
      <c r="C95" s="1348">
        <v>11686</v>
      </c>
      <c r="D95" s="1256">
        <v>14</v>
      </c>
      <c r="E95" s="1256">
        <v>92</v>
      </c>
      <c r="F95" s="1540">
        <v>4344</v>
      </c>
      <c r="G95" s="1541">
        <v>13434</v>
      </c>
      <c r="H95" s="1331">
        <v>2195</v>
      </c>
      <c r="I95" s="1256">
        <v>18199</v>
      </c>
      <c r="J95" s="1331">
        <v>5458</v>
      </c>
      <c r="K95" s="1540">
        <v>1577</v>
      </c>
      <c r="L95" s="1542">
        <v>6396</v>
      </c>
      <c r="M95" s="1531"/>
      <c r="N95" s="1532"/>
      <c r="O95" s="1544"/>
      <c r="P95" s="1544"/>
      <c r="Q95" s="1544"/>
      <c r="R95" s="1544"/>
      <c r="S95" s="1544"/>
      <c r="T95" s="1544"/>
      <c r="U95" s="1544"/>
      <c r="V95" s="1544"/>
      <c r="W95" s="1544"/>
      <c r="X95" s="1544"/>
    </row>
    <row r="96" spans="1:24" s="1543" customFormat="1" ht="12.75" customHeight="1" x14ac:dyDescent="0.2">
      <c r="A96" s="1113" t="s">
        <v>125</v>
      </c>
      <c r="B96" s="1539">
        <v>46191</v>
      </c>
      <c r="C96" s="1348">
        <v>7996</v>
      </c>
      <c r="D96" s="1256">
        <v>12</v>
      </c>
      <c r="E96" s="1256">
        <v>41</v>
      </c>
      <c r="F96" s="1540">
        <v>3288</v>
      </c>
      <c r="G96" s="1541">
        <v>9026</v>
      </c>
      <c r="H96" s="1331">
        <v>1078</v>
      </c>
      <c r="I96" s="1256">
        <v>14187</v>
      </c>
      <c r="J96" s="1331">
        <v>5198</v>
      </c>
      <c r="K96" s="1540">
        <v>545</v>
      </c>
      <c r="L96" s="1542">
        <v>4873</v>
      </c>
      <c r="M96" s="1531"/>
      <c r="N96" s="1532"/>
      <c r="O96" s="1544"/>
      <c r="P96" s="1544"/>
      <c r="Q96" s="1544"/>
      <c r="R96" s="1544"/>
      <c r="S96" s="1544"/>
      <c r="T96" s="1544"/>
      <c r="U96" s="1544"/>
      <c r="V96" s="1544"/>
      <c r="W96" s="1544"/>
      <c r="X96" s="1544"/>
    </row>
    <row r="97" spans="1:24" s="1543" customFormat="1" ht="12.75" customHeight="1" x14ac:dyDescent="0.2">
      <c r="A97" s="1113" t="s">
        <v>126</v>
      </c>
      <c r="B97" s="1539">
        <v>22945</v>
      </c>
      <c r="C97" s="1348">
        <v>4943</v>
      </c>
      <c r="D97" s="1256">
        <v>11</v>
      </c>
      <c r="E97" s="1256">
        <v>24</v>
      </c>
      <c r="F97" s="1540">
        <v>1788</v>
      </c>
      <c r="G97" s="1541">
        <v>5816</v>
      </c>
      <c r="H97" s="1331">
        <v>722</v>
      </c>
      <c r="I97" s="1256">
        <v>3407</v>
      </c>
      <c r="J97" s="1331">
        <v>1822</v>
      </c>
      <c r="K97" s="1540">
        <v>299</v>
      </c>
      <c r="L97" s="1542">
        <v>4148</v>
      </c>
      <c r="M97" s="1531"/>
      <c r="N97" s="1532"/>
      <c r="O97" s="1544"/>
      <c r="P97" s="1544"/>
      <c r="Q97" s="1544"/>
      <c r="R97" s="1544"/>
      <c r="S97" s="1544"/>
      <c r="T97" s="1544"/>
      <c r="U97" s="1544"/>
      <c r="V97" s="1544"/>
      <c r="W97" s="1544"/>
      <c r="X97" s="1544"/>
    </row>
    <row r="98" spans="1:24" s="1543" customFormat="1" ht="12.75" customHeight="1" x14ac:dyDescent="0.2">
      <c r="A98" s="1113" t="s">
        <v>127</v>
      </c>
      <c r="B98" s="1539">
        <v>6663</v>
      </c>
      <c r="C98" s="1348">
        <v>1412</v>
      </c>
      <c r="D98" s="1256">
        <v>3</v>
      </c>
      <c r="E98" s="1256">
        <v>12</v>
      </c>
      <c r="F98" s="1540">
        <v>417</v>
      </c>
      <c r="G98" s="1541">
        <v>1579</v>
      </c>
      <c r="H98" s="1331">
        <v>262</v>
      </c>
      <c r="I98" s="1256">
        <v>1293</v>
      </c>
      <c r="J98" s="1331">
        <v>392</v>
      </c>
      <c r="K98" s="1540">
        <v>60</v>
      </c>
      <c r="L98" s="1542">
        <v>1248</v>
      </c>
      <c r="M98" s="1531"/>
      <c r="N98" s="1532"/>
      <c r="O98" s="1544"/>
      <c r="P98" s="1544"/>
      <c r="Q98" s="1544"/>
      <c r="R98" s="1544"/>
      <c r="S98" s="1544"/>
      <c r="T98" s="1544"/>
      <c r="U98" s="1544"/>
      <c r="V98" s="1544"/>
      <c r="W98" s="1544"/>
      <c r="X98" s="1544"/>
    </row>
    <row r="99" spans="1:24" s="1543" customFormat="1" ht="12.75" customHeight="1" x14ac:dyDescent="0.2">
      <c r="A99" s="1113" t="s">
        <v>128</v>
      </c>
      <c r="B99" s="1539">
        <v>19413</v>
      </c>
      <c r="C99" s="1348">
        <v>3576</v>
      </c>
      <c r="D99" s="1256">
        <v>8</v>
      </c>
      <c r="E99" s="1256">
        <v>12</v>
      </c>
      <c r="F99" s="1540">
        <v>1044</v>
      </c>
      <c r="G99" s="1541">
        <v>4053</v>
      </c>
      <c r="H99" s="1331">
        <v>548</v>
      </c>
      <c r="I99" s="1256">
        <v>4591</v>
      </c>
      <c r="J99" s="1331">
        <v>1319</v>
      </c>
      <c r="K99" s="1540">
        <v>177</v>
      </c>
      <c r="L99" s="1542">
        <v>4105</v>
      </c>
      <c r="M99" s="1531"/>
      <c r="N99" s="1532"/>
      <c r="O99" s="1544"/>
      <c r="P99" s="1544"/>
      <c r="Q99" s="1544"/>
      <c r="R99" s="1544"/>
      <c r="S99" s="1544"/>
      <c r="T99" s="1544"/>
      <c r="U99" s="1544"/>
      <c r="V99" s="1544"/>
      <c r="W99" s="1544"/>
      <c r="X99" s="1544"/>
    </row>
    <row r="100" spans="1:24" s="1543" customFormat="1" ht="12.75" customHeight="1" x14ac:dyDescent="0.2">
      <c r="A100" s="1113" t="s">
        <v>129</v>
      </c>
      <c r="B100" s="1539">
        <v>4255</v>
      </c>
      <c r="C100" s="1348">
        <v>757</v>
      </c>
      <c r="D100" s="1256">
        <v>1</v>
      </c>
      <c r="E100" s="1256">
        <v>1</v>
      </c>
      <c r="F100" s="1540">
        <v>307</v>
      </c>
      <c r="G100" s="1541">
        <v>950</v>
      </c>
      <c r="H100" s="1331">
        <v>99</v>
      </c>
      <c r="I100" s="1256">
        <v>917</v>
      </c>
      <c r="J100" s="1331">
        <v>651</v>
      </c>
      <c r="K100" s="1540">
        <v>55</v>
      </c>
      <c r="L100" s="1542">
        <v>519</v>
      </c>
      <c r="M100" s="1531"/>
      <c r="N100" s="1532"/>
      <c r="O100" s="1544"/>
      <c r="P100" s="1544"/>
      <c r="Q100" s="1544"/>
      <c r="R100" s="1544"/>
      <c r="S100" s="1544"/>
      <c r="T100" s="1544"/>
      <c r="U100" s="1544"/>
      <c r="V100" s="1544"/>
      <c r="W100" s="1544"/>
      <c r="X100" s="1544"/>
    </row>
    <row r="101" spans="1:24" s="1543" customFormat="1" ht="12.75" customHeight="1" x14ac:dyDescent="0.2">
      <c r="A101" s="1261" t="s">
        <v>130</v>
      </c>
      <c r="B101" s="1548">
        <v>4854</v>
      </c>
      <c r="C101" s="1354">
        <v>1242</v>
      </c>
      <c r="D101" s="1262">
        <v>2</v>
      </c>
      <c r="E101" s="1262">
        <v>6</v>
      </c>
      <c r="F101" s="1549">
        <v>326</v>
      </c>
      <c r="G101" s="1550">
        <v>1357</v>
      </c>
      <c r="H101" s="1332">
        <v>220</v>
      </c>
      <c r="I101" s="1262">
        <v>742</v>
      </c>
      <c r="J101" s="1332">
        <v>299</v>
      </c>
      <c r="K101" s="1549">
        <v>47</v>
      </c>
      <c r="L101" s="1551">
        <v>621</v>
      </c>
      <c r="M101" s="1531"/>
      <c r="N101" s="1532"/>
      <c r="O101" s="1544"/>
      <c r="P101" s="1544"/>
      <c r="Q101" s="1544"/>
      <c r="R101" s="1544"/>
      <c r="S101" s="1544"/>
      <c r="T101" s="1544"/>
      <c r="U101" s="1544"/>
      <c r="V101" s="1544"/>
      <c r="W101" s="1544"/>
      <c r="X101" s="1544"/>
    </row>
    <row r="102" spans="1:24" s="1543" customFormat="1" x14ac:dyDescent="0.2">
      <c r="A102" s="1565"/>
      <c r="B102" s="1579"/>
    </row>
    <row r="103" spans="1:24" s="1543" customFormat="1" ht="15" x14ac:dyDescent="0.25">
      <c r="A103" s="1562"/>
      <c r="B103" s="1580"/>
      <c r="C103" s="1580"/>
      <c r="D103" s="1580"/>
      <c r="E103" s="1580"/>
      <c r="F103" s="1580"/>
      <c r="G103" s="1580"/>
      <c r="H103" s="1580"/>
      <c r="I103" s="1580"/>
      <c r="J103" s="1580"/>
      <c r="K103" s="1580"/>
      <c r="L103" s="1580"/>
    </row>
    <row r="104" spans="1:24" s="1543" customFormat="1" ht="15" x14ac:dyDescent="0.25">
      <c r="A104" s="1562"/>
      <c r="B104" s="1580"/>
      <c r="C104" s="1580"/>
      <c r="D104" s="1580"/>
      <c r="E104" s="1580"/>
      <c r="F104" s="1580"/>
      <c r="G104" s="1580"/>
      <c r="H104" s="1580"/>
      <c r="I104" s="1580"/>
      <c r="J104" s="1580"/>
      <c r="K104" s="1580"/>
      <c r="L104" s="1580"/>
    </row>
    <row r="105" spans="1:24" s="1543" customFormat="1" ht="15" x14ac:dyDescent="0.25">
      <c r="A105" s="1562"/>
      <c r="B105" s="1580"/>
      <c r="C105" s="1580"/>
      <c r="D105" s="1580"/>
      <c r="E105" s="1580"/>
      <c r="F105" s="1580"/>
      <c r="G105" s="1580"/>
      <c r="H105" s="1580"/>
      <c r="I105" s="1580"/>
      <c r="J105" s="1580"/>
      <c r="K105" s="1580"/>
      <c r="L105" s="1580"/>
    </row>
    <row r="106" spans="1:24" s="1543" customFormat="1" ht="15" x14ac:dyDescent="0.25">
      <c r="A106" s="1562"/>
      <c r="B106" s="1580"/>
      <c r="C106" s="1580"/>
      <c r="D106" s="1580"/>
      <c r="E106" s="1580"/>
      <c r="F106" s="1580"/>
      <c r="G106" s="1580"/>
      <c r="H106" s="1580"/>
      <c r="I106" s="1580"/>
      <c r="J106" s="1580"/>
      <c r="K106" s="1580"/>
      <c r="L106" s="1580"/>
    </row>
    <row r="107" spans="1:24" s="1543" customFormat="1" ht="15" x14ac:dyDescent="0.25">
      <c r="A107" s="1562"/>
      <c r="B107" s="1580"/>
      <c r="C107" s="1580"/>
      <c r="D107" s="1580"/>
      <c r="E107" s="1580"/>
      <c r="F107" s="1580"/>
      <c r="G107" s="1580"/>
      <c r="H107" s="1580"/>
      <c r="I107" s="1580"/>
      <c r="J107" s="1580"/>
      <c r="K107" s="1580"/>
      <c r="L107" s="1580"/>
    </row>
    <row r="108" spans="1:24" s="1543" customFormat="1" ht="15" x14ac:dyDescent="0.25">
      <c r="A108" s="1562"/>
      <c r="B108" s="1580"/>
      <c r="C108" s="1580"/>
      <c r="D108" s="1580"/>
      <c r="E108" s="1580"/>
      <c r="F108" s="1580"/>
      <c r="G108" s="1580"/>
      <c r="H108" s="1580"/>
      <c r="I108" s="1580"/>
      <c r="J108" s="1580"/>
      <c r="K108" s="1580"/>
      <c r="L108" s="1580"/>
    </row>
    <row r="109" spans="1:24" s="1543" customFormat="1" ht="15" x14ac:dyDescent="0.25">
      <c r="A109" s="1562"/>
      <c r="B109" s="1580"/>
      <c r="C109" s="1580"/>
      <c r="D109" s="1580"/>
      <c r="E109" s="1580"/>
      <c r="F109" s="1580"/>
      <c r="G109" s="1580"/>
      <c r="H109" s="1580"/>
      <c r="I109" s="1580"/>
      <c r="J109" s="1580"/>
      <c r="K109" s="1580"/>
      <c r="L109" s="1580"/>
    </row>
    <row r="110" spans="1:24" s="1543" customFormat="1" ht="15" x14ac:dyDescent="0.25">
      <c r="A110" s="1562"/>
      <c r="B110" s="1580"/>
      <c r="C110" s="1580"/>
      <c r="D110" s="1580"/>
      <c r="E110" s="1580"/>
      <c r="F110" s="1580"/>
      <c r="G110" s="1580"/>
      <c r="H110" s="1580"/>
      <c r="I110" s="1580"/>
      <c r="J110" s="1580"/>
      <c r="K110" s="1580"/>
      <c r="L110" s="1580"/>
    </row>
    <row r="111" spans="1:24" s="1543" customFormat="1" ht="15" x14ac:dyDescent="0.25">
      <c r="A111" s="1562"/>
      <c r="B111" s="1580"/>
      <c r="C111" s="1580"/>
      <c r="D111" s="1580"/>
      <c r="E111" s="1580"/>
      <c r="F111" s="1580"/>
      <c r="G111" s="1580"/>
      <c r="H111" s="1580"/>
      <c r="I111" s="1580"/>
      <c r="J111" s="1580"/>
      <c r="K111" s="1580"/>
      <c r="L111" s="1580"/>
    </row>
    <row r="112" spans="1:24" s="1543" customFormat="1" ht="15" x14ac:dyDescent="0.25">
      <c r="A112" s="1581"/>
      <c r="B112" s="1580"/>
      <c r="C112" s="1580"/>
      <c r="D112" s="1580"/>
      <c r="E112" s="1580"/>
      <c r="F112" s="1580"/>
      <c r="G112" s="1580"/>
      <c r="H112" s="1580"/>
      <c r="I112" s="1580"/>
      <c r="J112" s="1580"/>
      <c r="K112" s="1580"/>
      <c r="L112" s="1580"/>
    </row>
    <row r="113" spans="1:12" s="1543" customFormat="1" ht="15" x14ac:dyDescent="0.25">
      <c r="A113" s="1581"/>
      <c r="B113" s="1580"/>
      <c r="C113" s="1580"/>
      <c r="D113" s="1580"/>
      <c r="E113" s="1580"/>
      <c r="F113" s="1580"/>
      <c r="G113" s="1580"/>
      <c r="H113" s="1580"/>
      <c r="I113" s="1580"/>
      <c r="J113" s="1580"/>
      <c r="K113" s="1580"/>
      <c r="L113" s="1580"/>
    </row>
    <row r="114" spans="1:12" s="1543" customFormat="1" ht="15" x14ac:dyDescent="0.25">
      <c r="A114" s="1581"/>
      <c r="B114" s="1580"/>
      <c r="C114" s="1580"/>
      <c r="D114" s="1580"/>
      <c r="E114" s="1580"/>
      <c r="F114" s="1580"/>
      <c r="G114" s="1580"/>
      <c r="H114" s="1580"/>
      <c r="I114" s="1580"/>
      <c r="J114" s="1580"/>
      <c r="K114" s="1580"/>
      <c r="L114" s="1580"/>
    </row>
    <row r="115" spans="1:12" s="1543" customFormat="1" ht="14.25" x14ac:dyDescent="0.2">
      <c r="A115" s="1562"/>
      <c r="B115" s="173"/>
      <c r="C115" s="173"/>
      <c r="D115" s="173"/>
      <c r="E115" s="173"/>
      <c r="F115" s="173"/>
      <c r="G115" s="173"/>
      <c r="H115" s="173"/>
      <c r="I115" s="173"/>
      <c r="J115" s="173"/>
      <c r="K115" s="173"/>
      <c r="L115" s="173"/>
    </row>
    <row r="116" spans="1:12" s="1543" customFormat="1" ht="15" x14ac:dyDescent="0.25">
      <c r="A116" s="1565"/>
      <c r="B116" s="1580"/>
      <c r="C116" s="173"/>
      <c r="D116" s="173"/>
      <c r="E116" s="173"/>
      <c r="F116" s="173"/>
      <c r="G116" s="173"/>
      <c r="H116" s="173"/>
      <c r="I116" s="173"/>
      <c r="J116" s="173"/>
      <c r="K116" s="173"/>
      <c r="L116" s="173"/>
    </row>
    <row r="117" spans="1:12" s="1543" customFormat="1" x14ac:dyDescent="0.2">
      <c r="A117" s="1562"/>
    </row>
    <row r="118" spans="1:12" s="1543" customFormat="1" x14ac:dyDescent="0.2">
      <c r="A118" s="1562"/>
    </row>
    <row r="119" spans="1:12" s="1543" customFormat="1" x14ac:dyDescent="0.2">
      <c r="A119" s="1562"/>
    </row>
    <row r="120" spans="1:12" s="1543" customFormat="1" x14ac:dyDescent="0.2">
      <c r="A120" s="1562"/>
    </row>
    <row r="121" spans="1:12" s="1543" customFormat="1" x14ac:dyDescent="0.2">
      <c r="A121" s="1562"/>
    </row>
    <row r="122" spans="1:12" s="1543" customFormat="1" x14ac:dyDescent="0.2">
      <c r="A122" s="1562"/>
    </row>
    <row r="123" spans="1:12" s="1543" customFormat="1" x14ac:dyDescent="0.2">
      <c r="A123" s="1562"/>
    </row>
    <row r="124" spans="1:12" s="1543" customFormat="1" x14ac:dyDescent="0.2">
      <c r="A124" s="1562"/>
    </row>
    <row r="125" spans="1:12" s="1543" customFormat="1" x14ac:dyDescent="0.2">
      <c r="A125" s="1562"/>
    </row>
    <row r="126" spans="1:12" s="1543" customFormat="1" x14ac:dyDescent="0.2">
      <c r="A126" s="1562"/>
    </row>
    <row r="127" spans="1:12" s="1543" customFormat="1" x14ac:dyDescent="0.2">
      <c r="A127" s="1562"/>
    </row>
    <row r="128" spans="1:12" s="1543" customFormat="1" x14ac:dyDescent="0.2">
      <c r="A128" s="1562"/>
    </row>
    <row r="129" spans="1:1" s="1543" customFormat="1" x14ac:dyDescent="0.2">
      <c r="A129" s="1562"/>
    </row>
    <row r="130" spans="1:1" s="1543" customFormat="1" x14ac:dyDescent="0.2">
      <c r="A130" s="1562"/>
    </row>
    <row r="131" spans="1:1" s="1543" customFormat="1" x14ac:dyDescent="0.2">
      <c r="A131" s="1562"/>
    </row>
    <row r="132" spans="1:1" s="1543" customFormat="1" x14ac:dyDescent="0.2">
      <c r="A132" s="1562"/>
    </row>
    <row r="133" spans="1:1" s="1543" customFormat="1" x14ac:dyDescent="0.2">
      <c r="A133" s="1562"/>
    </row>
    <row r="134" spans="1:1" s="1543" customFormat="1" x14ac:dyDescent="0.2">
      <c r="A134" s="1562"/>
    </row>
    <row r="135" spans="1:1" s="1543" customFormat="1" x14ac:dyDescent="0.2">
      <c r="A135" s="1562"/>
    </row>
    <row r="136" spans="1:1" s="1543" customFormat="1" x14ac:dyDescent="0.2">
      <c r="A136" s="1562"/>
    </row>
    <row r="137" spans="1:1" s="1543" customFormat="1" x14ac:dyDescent="0.2">
      <c r="A137" s="1562"/>
    </row>
    <row r="138" spans="1:1" s="1543" customFormat="1" x14ac:dyDescent="0.2">
      <c r="A138" s="1562"/>
    </row>
    <row r="139" spans="1:1" s="1543" customFormat="1" x14ac:dyDescent="0.2">
      <c r="A139" s="1562"/>
    </row>
    <row r="140" spans="1:1" s="1543" customFormat="1" x14ac:dyDescent="0.2">
      <c r="A140" s="1562"/>
    </row>
    <row r="141" spans="1:1" s="1543" customFormat="1" x14ac:dyDescent="0.2">
      <c r="A141" s="1562"/>
    </row>
    <row r="142" spans="1:1" s="1543" customFormat="1" x14ac:dyDescent="0.2">
      <c r="A142" s="1562"/>
    </row>
    <row r="143" spans="1:1" s="1543" customFormat="1" x14ac:dyDescent="0.2">
      <c r="A143" s="1562"/>
    </row>
    <row r="144" spans="1:1" s="1543" customFormat="1" x14ac:dyDescent="0.2">
      <c r="A144" s="1562"/>
    </row>
    <row r="145" spans="1:1" s="1543" customFormat="1" x14ac:dyDescent="0.2">
      <c r="A145" s="1562"/>
    </row>
    <row r="146" spans="1:1" s="1543" customFormat="1" x14ac:dyDescent="0.2">
      <c r="A146" s="1562"/>
    </row>
    <row r="147" spans="1:1" s="1543" customFormat="1" x14ac:dyDescent="0.2">
      <c r="A147" s="1562"/>
    </row>
    <row r="148" spans="1:1" s="1543" customFormat="1" x14ac:dyDescent="0.2">
      <c r="A148" s="1562"/>
    </row>
    <row r="149" spans="1:1" s="1543" customFormat="1" x14ac:dyDescent="0.2">
      <c r="A149" s="1562"/>
    </row>
    <row r="150" spans="1:1" s="1543" customFormat="1" x14ac:dyDescent="0.2">
      <c r="A150" s="1562"/>
    </row>
    <row r="151" spans="1:1" s="1543" customFormat="1" x14ac:dyDescent="0.2">
      <c r="A151" s="1562"/>
    </row>
    <row r="152" spans="1:1" s="1543" customFormat="1" x14ac:dyDescent="0.2">
      <c r="A152" s="1562"/>
    </row>
    <row r="153" spans="1:1" s="1543" customFormat="1" x14ac:dyDescent="0.2">
      <c r="A153" s="1562"/>
    </row>
    <row r="154" spans="1:1" s="1543" customFormat="1" x14ac:dyDescent="0.2">
      <c r="A154" s="1562"/>
    </row>
    <row r="155" spans="1:1" s="1543" customFormat="1" x14ac:dyDescent="0.2">
      <c r="A155" s="1562"/>
    </row>
    <row r="156" spans="1:1" s="1543" customFormat="1" x14ac:dyDescent="0.2">
      <c r="A156" s="1562"/>
    </row>
    <row r="157" spans="1:1" s="1543" customFormat="1" x14ac:dyDescent="0.2">
      <c r="A157" s="1562"/>
    </row>
    <row r="158" spans="1:1" s="1543" customFormat="1" x14ac:dyDescent="0.2">
      <c r="A158" s="1562"/>
    </row>
    <row r="159" spans="1:1" s="1543" customFormat="1" x14ac:dyDescent="0.2">
      <c r="A159" s="1562"/>
    </row>
    <row r="160" spans="1:1" s="1543" customFormat="1" x14ac:dyDescent="0.2">
      <c r="A160" s="1562"/>
    </row>
    <row r="161" spans="1:1" s="1543" customFormat="1" x14ac:dyDescent="0.2">
      <c r="A161" s="1562"/>
    </row>
    <row r="162" spans="1:1" s="1543" customFormat="1" x14ac:dyDescent="0.2">
      <c r="A162" s="1562"/>
    </row>
    <row r="163" spans="1:1" s="1543" customFormat="1" x14ac:dyDescent="0.2">
      <c r="A163" s="1562"/>
    </row>
    <row r="164" spans="1:1" s="1543" customFormat="1" x14ac:dyDescent="0.2">
      <c r="A164" s="1562"/>
    </row>
    <row r="165" spans="1:1" s="1543" customFormat="1" x14ac:dyDescent="0.2">
      <c r="A165" s="1562"/>
    </row>
    <row r="166" spans="1:1" s="1543" customFormat="1" x14ac:dyDescent="0.2">
      <c r="A166" s="1562"/>
    </row>
    <row r="167" spans="1:1" s="1543" customFormat="1" x14ac:dyDescent="0.2">
      <c r="A167" s="1562"/>
    </row>
    <row r="168" spans="1:1" s="1543" customFormat="1" x14ac:dyDescent="0.2">
      <c r="A168" s="1562"/>
    </row>
    <row r="169" spans="1:1" s="1543" customFormat="1" x14ac:dyDescent="0.2">
      <c r="A169" s="1562"/>
    </row>
    <row r="170" spans="1:1" s="1543" customFormat="1" x14ac:dyDescent="0.2">
      <c r="A170" s="1562"/>
    </row>
    <row r="171" spans="1:1" s="1543" customFormat="1" x14ac:dyDescent="0.2">
      <c r="A171" s="1562"/>
    </row>
    <row r="172" spans="1:1" s="1543" customFormat="1" x14ac:dyDescent="0.2">
      <c r="A172" s="1562"/>
    </row>
    <row r="173" spans="1:1" s="1543" customFormat="1" x14ac:dyDescent="0.2">
      <c r="A173" s="1562"/>
    </row>
    <row r="174" spans="1:1" s="1543" customFormat="1" x14ac:dyDescent="0.2">
      <c r="A174" s="1562"/>
    </row>
    <row r="175" spans="1:1" s="1543" customFormat="1" x14ac:dyDescent="0.2">
      <c r="A175" s="1562"/>
    </row>
    <row r="176" spans="1:1" s="1543" customFormat="1" x14ac:dyDescent="0.2">
      <c r="A176" s="1562"/>
    </row>
    <row r="177" spans="1:1" s="1543" customFormat="1" x14ac:dyDescent="0.2">
      <c r="A177" s="1562"/>
    </row>
    <row r="178" spans="1:1" s="1543" customFormat="1" x14ac:dyDescent="0.2">
      <c r="A178" s="1562"/>
    </row>
    <row r="179" spans="1:1" s="1543" customFormat="1" x14ac:dyDescent="0.2">
      <c r="A179" s="1562"/>
    </row>
    <row r="180" spans="1:1" s="1543" customFormat="1" x14ac:dyDescent="0.2">
      <c r="A180" s="1562"/>
    </row>
    <row r="181" spans="1:1" s="1543" customFormat="1" x14ac:dyDescent="0.2">
      <c r="A181" s="1562"/>
    </row>
    <row r="182" spans="1:1" s="1543" customFormat="1" x14ac:dyDescent="0.2">
      <c r="A182" s="1562"/>
    </row>
    <row r="183" spans="1:1" s="1543" customFormat="1" x14ac:dyDescent="0.2">
      <c r="A183" s="1562"/>
    </row>
    <row r="184" spans="1:1" s="1543" customFormat="1" x14ac:dyDescent="0.2">
      <c r="A184" s="1562"/>
    </row>
    <row r="185" spans="1:1" s="1543" customFormat="1" x14ac:dyDescent="0.2">
      <c r="A185" s="1562"/>
    </row>
    <row r="186" spans="1:1" s="1543" customFormat="1" x14ac:dyDescent="0.2">
      <c r="A186" s="1562"/>
    </row>
    <row r="187" spans="1:1" s="1543" customFormat="1" x14ac:dyDescent="0.2">
      <c r="A187" s="1562"/>
    </row>
    <row r="188" spans="1:1" s="1543" customFormat="1" x14ac:dyDescent="0.2">
      <c r="A188" s="1562"/>
    </row>
    <row r="189" spans="1:1" s="1543" customFormat="1" x14ac:dyDescent="0.2">
      <c r="A189" s="1562"/>
    </row>
    <row r="190" spans="1:1" s="1543" customFormat="1" x14ac:dyDescent="0.2">
      <c r="A190" s="1562"/>
    </row>
    <row r="191" spans="1:1" s="1543" customFormat="1" x14ac:dyDescent="0.2">
      <c r="A191" s="1562"/>
    </row>
    <row r="192" spans="1:1" s="1543" customFormat="1" x14ac:dyDescent="0.2">
      <c r="A192" s="1562"/>
    </row>
    <row r="193" spans="1:1" s="1543" customFormat="1" x14ac:dyDescent="0.2">
      <c r="A193" s="1562"/>
    </row>
    <row r="194" spans="1:1" s="1543" customFormat="1" x14ac:dyDescent="0.2">
      <c r="A194" s="1562"/>
    </row>
    <row r="195" spans="1:1" s="1543" customFormat="1" x14ac:dyDescent="0.2">
      <c r="A195" s="1562"/>
    </row>
    <row r="196" spans="1:1" s="1543" customFormat="1" x14ac:dyDescent="0.2">
      <c r="A196" s="1562"/>
    </row>
    <row r="197" spans="1:1" s="1543" customFormat="1" x14ac:dyDescent="0.2">
      <c r="A197" s="1562"/>
    </row>
    <row r="198" spans="1:1" s="1543" customFormat="1" x14ac:dyDescent="0.2">
      <c r="A198" s="1562"/>
    </row>
    <row r="199" spans="1:1" s="1543" customFormat="1" x14ac:dyDescent="0.2">
      <c r="A199" s="1562"/>
    </row>
    <row r="200" spans="1:1" s="1543" customFormat="1" x14ac:dyDescent="0.2">
      <c r="A200" s="1562"/>
    </row>
    <row r="201" spans="1:1" s="1543" customFormat="1" x14ac:dyDescent="0.2">
      <c r="A201" s="1562"/>
    </row>
    <row r="202" spans="1:1" s="1543" customFormat="1" x14ac:dyDescent="0.2">
      <c r="A202" s="1562"/>
    </row>
    <row r="203" spans="1:1" s="1543" customFormat="1" x14ac:dyDescent="0.2">
      <c r="A203" s="1562"/>
    </row>
    <row r="204" spans="1:1" s="1543" customFormat="1" x14ac:dyDescent="0.2">
      <c r="A204" s="1562"/>
    </row>
    <row r="205" spans="1:1" s="1543" customFormat="1" x14ac:dyDescent="0.2">
      <c r="A205" s="1562"/>
    </row>
    <row r="206" spans="1:1" s="1543" customFormat="1" x14ac:dyDescent="0.2">
      <c r="A206" s="1562"/>
    </row>
    <row r="207" spans="1:1" s="1543" customFormat="1" x14ac:dyDescent="0.2">
      <c r="A207" s="1562"/>
    </row>
    <row r="208" spans="1:1" s="1543" customFormat="1" x14ac:dyDescent="0.2">
      <c r="A208" s="1562"/>
    </row>
    <row r="209" spans="1:1" s="1543" customFormat="1" x14ac:dyDescent="0.2">
      <c r="A209" s="1562"/>
    </row>
    <row r="210" spans="1:1" s="1543" customFormat="1" x14ac:dyDescent="0.2">
      <c r="A210" s="1562"/>
    </row>
    <row r="211" spans="1:1" s="1543" customFormat="1" x14ac:dyDescent="0.2">
      <c r="A211" s="1562"/>
    </row>
    <row r="212" spans="1:1" s="1543" customFormat="1" x14ac:dyDescent="0.2">
      <c r="A212" s="1562"/>
    </row>
    <row r="213" spans="1:1" s="1543" customFormat="1" x14ac:dyDescent="0.2">
      <c r="A213" s="1562"/>
    </row>
    <row r="214" spans="1:1" s="1543" customFormat="1" x14ac:dyDescent="0.2">
      <c r="A214" s="1562"/>
    </row>
    <row r="215" spans="1:1" s="1543" customFormat="1" x14ac:dyDescent="0.2">
      <c r="A215" s="1562"/>
    </row>
    <row r="216" spans="1:1" s="1543" customFormat="1" x14ac:dyDescent="0.2">
      <c r="A216" s="1562"/>
    </row>
    <row r="217" spans="1:1" s="1543" customFormat="1" x14ac:dyDescent="0.2">
      <c r="A217" s="1562"/>
    </row>
    <row r="218" spans="1:1" s="1543" customFormat="1" x14ac:dyDescent="0.2">
      <c r="A218" s="1562"/>
    </row>
    <row r="219" spans="1:1" s="1543" customFormat="1" x14ac:dyDescent="0.2">
      <c r="A219" s="1562"/>
    </row>
    <row r="220" spans="1:1" s="1543" customFormat="1" x14ac:dyDescent="0.2">
      <c r="A220" s="1562"/>
    </row>
    <row r="221" spans="1:1" s="1543" customFormat="1" x14ac:dyDescent="0.2">
      <c r="A221" s="1562"/>
    </row>
    <row r="222" spans="1:1" s="1543" customFormat="1" x14ac:dyDescent="0.2">
      <c r="A222" s="1562"/>
    </row>
    <row r="223" spans="1:1" s="1543" customFormat="1" x14ac:dyDescent="0.2">
      <c r="A223" s="1562"/>
    </row>
    <row r="224" spans="1:1" s="1543" customFormat="1" x14ac:dyDescent="0.2">
      <c r="A224" s="1562"/>
    </row>
    <row r="225" spans="1:1" s="1543" customFormat="1" x14ac:dyDescent="0.2">
      <c r="A225" s="1562"/>
    </row>
    <row r="226" spans="1:1" s="1543" customFormat="1" x14ac:dyDescent="0.2">
      <c r="A226" s="1562"/>
    </row>
    <row r="227" spans="1:1" s="1543" customFormat="1" x14ac:dyDescent="0.2">
      <c r="A227" s="1562"/>
    </row>
    <row r="228" spans="1:1" s="1543" customFormat="1" x14ac:dyDescent="0.2">
      <c r="A228" s="1562"/>
    </row>
    <row r="229" spans="1:1" s="1543" customFormat="1" x14ac:dyDescent="0.2">
      <c r="A229" s="1562"/>
    </row>
    <row r="230" spans="1:1" s="1543" customFormat="1" x14ac:dyDescent="0.2">
      <c r="A230" s="1562"/>
    </row>
    <row r="231" spans="1:1" s="1543" customFormat="1" x14ac:dyDescent="0.2">
      <c r="A231" s="1562"/>
    </row>
    <row r="232" spans="1:1" s="1543" customFormat="1" x14ac:dyDescent="0.2">
      <c r="A232" s="1562"/>
    </row>
    <row r="233" spans="1:1" s="1543" customFormat="1" x14ac:dyDescent="0.2">
      <c r="A233" s="1562"/>
    </row>
    <row r="234" spans="1:1" s="1543" customFormat="1" x14ac:dyDescent="0.2">
      <c r="A234" s="1562"/>
    </row>
    <row r="235" spans="1:1" s="1543" customFormat="1" x14ac:dyDescent="0.2">
      <c r="A235" s="1562"/>
    </row>
    <row r="236" spans="1:1" s="1543" customFormat="1" x14ac:dyDescent="0.2">
      <c r="A236" s="1562"/>
    </row>
    <row r="237" spans="1:1" s="1543" customFormat="1" x14ac:dyDescent="0.2">
      <c r="A237" s="1562"/>
    </row>
    <row r="238" spans="1:1" s="1543" customFormat="1" x14ac:dyDescent="0.2">
      <c r="A238" s="1562"/>
    </row>
    <row r="239" spans="1:1" s="1543" customFormat="1" x14ac:dyDescent="0.2">
      <c r="A239" s="1562"/>
    </row>
    <row r="240" spans="1:1" s="1543" customFormat="1" x14ac:dyDescent="0.2">
      <c r="A240" s="1562"/>
    </row>
    <row r="241" spans="1:1" s="1543" customFormat="1" x14ac:dyDescent="0.2">
      <c r="A241" s="1562"/>
    </row>
    <row r="242" spans="1:1" s="1543" customFormat="1" x14ac:dyDescent="0.2">
      <c r="A242" s="1562"/>
    </row>
    <row r="243" spans="1:1" s="1543" customFormat="1" x14ac:dyDescent="0.2">
      <c r="A243" s="1562"/>
    </row>
    <row r="244" spans="1:1" s="1543" customFormat="1" x14ac:dyDescent="0.2">
      <c r="A244" s="1562"/>
    </row>
    <row r="245" spans="1:1" s="1543" customFormat="1" x14ac:dyDescent="0.2">
      <c r="A245" s="1562"/>
    </row>
    <row r="246" spans="1:1" s="1543" customFormat="1" x14ac:dyDescent="0.2">
      <c r="A246" s="1562"/>
    </row>
    <row r="247" spans="1:1" s="1543" customFormat="1" x14ac:dyDescent="0.2">
      <c r="A247" s="1562"/>
    </row>
    <row r="248" spans="1:1" s="1543" customFormat="1" x14ac:dyDescent="0.2">
      <c r="A248" s="1562"/>
    </row>
    <row r="249" spans="1:1" s="1543" customFormat="1" x14ac:dyDescent="0.2">
      <c r="A249" s="1562"/>
    </row>
    <row r="250" spans="1:1" s="1543" customFormat="1" x14ac:dyDescent="0.2">
      <c r="A250" s="1562"/>
    </row>
    <row r="251" spans="1:1" s="1543" customFormat="1" x14ac:dyDescent="0.2">
      <c r="A251" s="1562"/>
    </row>
    <row r="252" spans="1:1" s="1543" customFormat="1" x14ac:dyDescent="0.2">
      <c r="A252" s="1562"/>
    </row>
    <row r="253" spans="1:1" s="1543" customFormat="1" x14ac:dyDescent="0.2">
      <c r="A253" s="1562"/>
    </row>
    <row r="254" spans="1:1" s="1543" customFormat="1" x14ac:dyDescent="0.2">
      <c r="A254" s="1562"/>
    </row>
    <row r="255" spans="1:1" s="1543" customFormat="1" x14ac:dyDescent="0.2">
      <c r="A255" s="1562"/>
    </row>
    <row r="256" spans="1:1" s="1543" customFormat="1" x14ac:dyDescent="0.2">
      <c r="A256" s="1562"/>
    </row>
    <row r="257" spans="1:1" s="1543" customFormat="1" x14ac:dyDescent="0.2">
      <c r="A257" s="1562"/>
    </row>
    <row r="258" spans="1:1" s="1543" customFormat="1" x14ac:dyDescent="0.2">
      <c r="A258" s="1562"/>
    </row>
    <row r="259" spans="1:1" s="1543" customFormat="1" x14ac:dyDescent="0.2">
      <c r="A259" s="1562"/>
    </row>
    <row r="260" spans="1:1" s="1543" customFormat="1" x14ac:dyDescent="0.2">
      <c r="A260" s="1562"/>
    </row>
    <row r="261" spans="1:1" s="1543" customFormat="1" x14ac:dyDescent="0.2">
      <c r="A261" s="1562"/>
    </row>
    <row r="262" spans="1:1" s="1543" customFormat="1" x14ac:dyDescent="0.2">
      <c r="A262" s="1562"/>
    </row>
    <row r="263" spans="1:1" s="1543" customFormat="1" x14ac:dyDescent="0.2">
      <c r="A263" s="1562"/>
    </row>
    <row r="264" spans="1:1" s="1543" customFormat="1" x14ac:dyDescent="0.2">
      <c r="A264" s="1562"/>
    </row>
    <row r="265" spans="1:1" s="1543" customFormat="1" x14ac:dyDescent="0.2">
      <c r="A265" s="1562"/>
    </row>
    <row r="266" spans="1:1" s="1543" customFormat="1" x14ac:dyDescent="0.2">
      <c r="A266" s="1562"/>
    </row>
    <row r="267" spans="1:1" s="1543" customFormat="1" x14ac:dyDescent="0.2">
      <c r="A267" s="1562"/>
    </row>
    <row r="268" spans="1:1" s="1543" customFormat="1" x14ac:dyDescent="0.2">
      <c r="A268" s="1562"/>
    </row>
    <row r="269" spans="1:1" s="1543" customFormat="1" x14ac:dyDescent="0.2">
      <c r="A269" s="1562"/>
    </row>
    <row r="270" spans="1:1" s="1543" customFormat="1" x14ac:dyDescent="0.2">
      <c r="A270" s="1562"/>
    </row>
    <row r="271" spans="1:1" s="1543" customFormat="1" x14ac:dyDescent="0.2">
      <c r="A271" s="1562"/>
    </row>
    <row r="272" spans="1:1" s="1543" customFormat="1" x14ac:dyDescent="0.2">
      <c r="A272" s="1562"/>
    </row>
    <row r="273" spans="1:1" s="1543" customFormat="1" x14ac:dyDescent="0.2">
      <c r="A273" s="1562"/>
    </row>
    <row r="274" spans="1:1" s="1543" customFormat="1" x14ac:dyDescent="0.2">
      <c r="A274" s="1562"/>
    </row>
    <row r="275" spans="1:1" s="1543" customFormat="1" x14ac:dyDescent="0.2">
      <c r="A275" s="1562"/>
    </row>
    <row r="276" spans="1:1" s="1543" customFormat="1" x14ac:dyDescent="0.2">
      <c r="A276" s="1562"/>
    </row>
    <row r="277" spans="1:1" s="1543" customFormat="1" x14ac:dyDescent="0.2">
      <c r="A277" s="1562"/>
    </row>
    <row r="278" spans="1:1" s="1543" customFormat="1" x14ac:dyDescent="0.2">
      <c r="A278" s="1562"/>
    </row>
    <row r="279" spans="1:1" s="1543" customFormat="1" x14ac:dyDescent="0.2">
      <c r="A279" s="1562"/>
    </row>
    <row r="280" spans="1:1" s="1543" customFormat="1" x14ac:dyDescent="0.2">
      <c r="A280" s="1562"/>
    </row>
    <row r="281" spans="1:1" s="1543" customFormat="1" x14ac:dyDescent="0.2">
      <c r="A281" s="1562"/>
    </row>
    <row r="282" spans="1:1" s="1543" customFormat="1" x14ac:dyDescent="0.2">
      <c r="A282" s="1562"/>
    </row>
    <row r="283" spans="1:1" s="1543" customFormat="1" x14ac:dyDescent="0.2">
      <c r="A283" s="1562"/>
    </row>
    <row r="284" spans="1:1" s="1543" customFormat="1" x14ac:dyDescent="0.2">
      <c r="A284" s="1562"/>
    </row>
    <row r="285" spans="1:1" s="1543" customFormat="1" x14ac:dyDescent="0.2">
      <c r="A285" s="1562"/>
    </row>
    <row r="286" spans="1:1" s="1543" customFormat="1" x14ac:dyDescent="0.2">
      <c r="A286" s="1562"/>
    </row>
    <row r="287" spans="1:1" s="1543" customFormat="1" x14ac:dyDescent="0.2">
      <c r="A287" s="1562"/>
    </row>
    <row r="288" spans="1:1" s="1543" customFormat="1" x14ac:dyDescent="0.2">
      <c r="A288" s="1562"/>
    </row>
    <row r="289" spans="1:1" s="1543" customFormat="1" x14ac:dyDescent="0.2">
      <c r="A289" s="1562"/>
    </row>
    <row r="290" spans="1:1" s="1543" customFormat="1" x14ac:dyDescent="0.2">
      <c r="A290" s="1562"/>
    </row>
    <row r="291" spans="1:1" s="1543" customFormat="1" x14ac:dyDescent="0.2">
      <c r="A291" s="1562"/>
    </row>
  </sheetData>
  <mergeCells count="13">
    <mergeCell ref="J4:J5"/>
    <mergeCell ref="K4:K5"/>
    <mergeCell ref="L4:L5"/>
    <mergeCell ref="A2:K2"/>
    <mergeCell ref="A3:A5"/>
    <mergeCell ref="B3:B5"/>
    <mergeCell ref="C3:K3"/>
    <mergeCell ref="C4:C5"/>
    <mergeCell ref="D4:E4"/>
    <mergeCell ref="F4:F5"/>
    <mergeCell ref="G4:G5"/>
    <mergeCell ref="H4:H5"/>
    <mergeCell ref="I4:I5"/>
  </mergeCells>
  <hyperlinks>
    <hyperlink ref="A1" location="Содержание!A62" display="Содержание"/>
  </hyperlinks>
  <printOptions horizontalCentered="1" verticalCentered="1"/>
  <pageMargins left="0.59055118110236227" right="0.59055118110236227" top="0.59055118110236227" bottom="0.59055118110236227" header="0.39370078740157483" footer="0.51181102362204722"/>
  <pageSetup paperSize="9" firstPageNumber="131" orientation="landscape" useFirstPageNumber="1" r:id="rId1"/>
  <headerFooter alignWithMargins="0">
    <oddHeader>&amp;C&amp;9&amp;P</oddHeader>
  </headerFooter>
  <rowBreaks count="2" manualBreakCount="2">
    <brk id="38" max="11" man="1"/>
    <brk id="70" max="11"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78"/>
  <sheetViews>
    <sheetView zoomScaleNormal="100" workbookViewId="0">
      <pane xSplit="1" ySplit="5" topLeftCell="B6" activePane="bottomRight" state="frozen"/>
      <selection activeCell="D115" sqref="D115"/>
      <selection pane="topRight" activeCell="D115" sqref="D115"/>
      <selection pane="bottomLeft" activeCell="D115" sqref="D115"/>
      <selection pane="bottomRight" activeCell="M1" sqref="M1:N1048576"/>
    </sheetView>
  </sheetViews>
  <sheetFormatPr defaultRowHeight="12.75" x14ac:dyDescent="0.2"/>
  <cols>
    <col min="1" max="1" width="34.140625" style="8" customWidth="1"/>
    <col min="2" max="2" width="12.140625" style="21" customWidth="1"/>
    <col min="3" max="3" width="9.42578125" style="21" customWidth="1"/>
    <col min="4" max="4" width="6.5703125" style="21" customWidth="1"/>
    <col min="5" max="5" width="8" style="21" customWidth="1"/>
    <col min="6" max="6" width="11.85546875" style="21" customWidth="1"/>
    <col min="7" max="7" width="12.140625" style="21" customWidth="1"/>
    <col min="8" max="8" width="8.5703125" style="21" customWidth="1"/>
    <col min="9" max="9" width="7" style="21" customWidth="1"/>
    <col min="10" max="10" width="9.7109375" style="21" customWidth="1"/>
    <col min="11" max="11" width="10.5703125" style="21" customWidth="1"/>
    <col min="12" max="12" width="8.85546875" style="21" customWidth="1"/>
    <col min="13" max="16384" width="9.140625" style="21"/>
  </cols>
  <sheetData>
    <row r="1" spans="1:14" s="1523" customFormat="1" ht="12" customHeight="1" x14ac:dyDescent="0.25">
      <c r="A1" s="645" t="s">
        <v>350</v>
      </c>
      <c r="B1" s="1578"/>
      <c r="C1" s="1578"/>
      <c r="D1" s="1578"/>
      <c r="E1" s="1578"/>
      <c r="F1" s="1578"/>
      <c r="G1" s="1578"/>
      <c r="H1" s="1578"/>
      <c r="I1" s="1578"/>
      <c r="J1" s="1578"/>
      <c r="K1" s="1578"/>
    </row>
    <row r="2" spans="1:14" s="1523" customFormat="1" ht="12" customHeight="1" x14ac:dyDescent="0.2">
      <c r="A2" s="2293"/>
      <c r="B2" s="2293"/>
      <c r="C2" s="2293"/>
      <c r="D2" s="2293"/>
      <c r="E2" s="2293"/>
      <c r="F2" s="2293"/>
      <c r="G2" s="2293"/>
      <c r="H2" s="2293"/>
      <c r="I2" s="2293"/>
      <c r="J2" s="2293"/>
      <c r="K2" s="2293"/>
    </row>
    <row r="3" spans="1:14" ht="10.5" customHeight="1" x14ac:dyDescent="0.2">
      <c r="A3" s="2286" t="s">
        <v>871</v>
      </c>
      <c r="B3" s="2294" t="s">
        <v>884</v>
      </c>
      <c r="C3" s="2289" t="s">
        <v>834</v>
      </c>
      <c r="D3" s="2290"/>
      <c r="E3" s="2290"/>
      <c r="F3" s="2290"/>
      <c r="G3" s="2290"/>
      <c r="H3" s="2290"/>
      <c r="I3" s="2290"/>
      <c r="J3" s="2290"/>
      <c r="K3" s="2290"/>
      <c r="L3" s="1525"/>
    </row>
    <row r="4" spans="1:14" ht="21.75" customHeight="1" x14ac:dyDescent="0.2">
      <c r="A4" s="2287"/>
      <c r="B4" s="2281"/>
      <c r="C4" s="2280" t="s">
        <v>873</v>
      </c>
      <c r="D4" s="2291" t="s">
        <v>836</v>
      </c>
      <c r="E4" s="2292"/>
      <c r="F4" s="2280" t="s">
        <v>874</v>
      </c>
      <c r="G4" s="2280" t="s">
        <v>882</v>
      </c>
      <c r="H4" s="2280" t="s">
        <v>876</v>
      </c>
      <c r="I4" s="2280" t="s">
        <v>840</v>
      </c>
      <c r="J4" s="2280" t="s">
        <v>841</v>
      </c>
      <c r="K4" s="2282" t="s">
        <v>883</v>
      </c>
      <c r="L4" s="2284" t="s">
        <v>878</v>
      </c>
    </row>
    <row r="5" spans="1:14" ht="39" customHeight="1" x14ac:dyDescent="0.2">
      <c r="A5" s="2288"/>
      <c r="B5" s="2281"/>
      <c r="C5" s="2281"/>
      <c r="D5" s="1526" t="s">
        <v>844</v>
      </c>
      <c r="E5" s="1526" t="s">
        <v>845</v>
      </c>
      <c r="F5" s="2281"/>
      <c r="G5" s="2281"/>
      <c r="H5" s="2281"/>
      <c r="I5" s="2281"/>
      <c r="J5" s="2281"/>
      <c r="K5" s="2283"/>
      <c r="L5" s="2285"/>
    </row>
    <row r="6" spans="1:14" s="1531" customFormat="1" ht="15.75" customHeight="1" x14ac:dyDescent="0.2">
      <c r="A6" s="1250" t="s">
        <v>250</v>
      </c>
      <c r="B6" s="1527">
        <v>22523</v>
      </c>
      <c r="C6" s="1372">
        <v>10705</v>
      </c>
      <c r="D6" s="1369">
        <v>19</v>
      </c>
      <c r="E6" s="1369">
        <v>169</v>
      </c>
      <c r="F6" s="1528">
        <v>17331</v>
      </c>
      <c r="G6" s="1529">
        <v>48396</v>
      </c>
      <c r="H6" s="1328">
        <v>6970</v>
      </c>
      <c r="I6" s="1369">
        <v>38495</v>
      </c>
      <c r="J6" s="1328">
        <v>16862</v>
      </c>
      <c r="K6" s="1528">
        <v>4154</v>
      </c>
      <c r="L6" s="1530">
        <v>-120390</v>
      </c>
      <c r="M6" s="1533"/>
      <c r="N6" s="1533"/>
    </row>
    <row r="7" spans="1:14" s="1531" customFormat="1" ht="15" customHeight="1" x14ac:dyDescent="0.2">
      <c r="A7" s="1005" t="s">
        <v>36</v>
      </c>
      <c r="B7" s="1534">
        <v>109911</v>
      </c>
      <c r="C7" s="1347">
        <v>13183</v>
      </c>
      <c r="D7" s="1344">
        <v>36</v>
      </c>
      <c r="E7" s="1344">
        <v>279</v>
      </c>
      <c r="F7" s="1535">
        <v>9656</v>
      </c>
      <c r="G7" s="1536">
        <v>28088</v>
      </c>
      <c r="H7" s="1537">
        <v>3480</v>
      </c>
      <c r="I7" s="1344">
        <v>22138</v>
      </c>
      <c r="J7" s="1537">
        <v>7728</v>
      </c>
      <c r="K7" s="1535">
        <v>3626</v>
      </c>
      <c r="L7" s="1538">
        <v>22012</v>
      </c>
      <c r="M7" s="1533"/>
    </row>
    <row r="8" spans="1:14" s="1543" customFormat="1" x14ac:dyDescent="0.2">
      <c r="A8" s="1113" t="s">
        <v>37</v>
      </c>
      <c r="B8" s="1539">
        <v>-9645</v>
      </c>
      <c r="C8" s="1348">
        <v>-2762</v>
      </c>
      <c r="D8" s="1256">
        <v>2</v>
      </c>
      <c r="E8" s="1256">
        <v>-1</v>
      </c>
      <c r="F8" s="1540">
        <v>-432</v>
      </c>
      <c r="G8" s="1541">
        <v>-1091</v>
      </c>
      <c r="H8" s="1331">
        <v>101</v>
      </c>
      <c r="I8" s="1256">
        <v>388</v>
      </c>
      <c r="J8" s="1331">
        <v>-131</v>
      </c>
      <c r="K8" s="1540">
        <v>-151</v>
      </c>
      <c r="L8" s="1542">
        <v>-5567</v>
      </c>
    </row>
    <row r="9" spans="1:14" s="1543" customFormat="1" x14ac:dyDescent="0.2">
      <c r="A9" s="1113" t="s">
        <v>38</v>
      </c>
      <c r="B9" s="1539">
        <v>-1951</v>
      </c>
      <c r="C9" s="1348">
        <v>-527</v>
      </c>
      <c r="D9" s="1256">
        <v>-7</v>
      </c>
      <c r="E9" s="1256">
        <v>-11</v>
      </c>
      <c r="F9" s="1540">
        <v>4</v>
      </c>
      <c r="G9" s="1541">
        <v>503</v>
      </c>
      <c r="H9" s="1331">
        <v>59</v>
      </c>
      <c r="I9" s="1256">
        <v>295</v>
      </c>
      <c r="J9" s="1331">
        <v>-79</v>
      </c>
      <c r="K9" s="1540">
        <v>-26</v>
      </c>
      <c r="L9" s="1542">
        <v>-2180</v>
      </c>
    </row>
    <row r="10" spans="1:14" s="1543" customFormat="1" x14ac:dyDescent="0.2">
      <c r="A10" s="1113" t="s">
        <v>39</v>
      </c>
      <c r="B10" s="1539">
        <v>-2807</v>
      </c>
      <c r="C10" s="1348">
        <v>-591</v>
      </c>
      <c r="D10" s="1256">
        <v>3</v>
      </c>
      <c r="E10" s="1256">
        <v>-14</v>
      </c>
      <c r="F10" s="1540">
        <v>-169</v>
      </c>
      <c r="G10" s="1541">
        <v>-418</v>
      </c>
      <c r="H10" s="1331">
        <v>79</v>
      </c>
      <c r="I10" s="1256">
        <v>128</v>
      </c>
      <c r="J10" s="1331">
        <v>28</v>
      </c>
      <c r="K10" s="1540">
        <v>15</v>
      </c>
      <c r="L10" s="1542">
        <v>-1879</v>
      </c>
    </row>
    <row r="11" spans="1:14" s="1543" customFormat="1" x14ac:dyDescent="0.2">
      <c r="A11" s="1113" t="s">
        <v>40</v>
      </c>
      <c r="B11" s="1539">
        <v>-475</v>
      </c>
      <c r="C11" s="1348">
        <v>807</v>
      </c>
      <c r="D11" s="1256">
        <v>5</v>
      </c>
      <c r="E11" s="1256">
        <v>-8</v>
      </c>
      <c r="F11" s="1540">
        <v>120</v>
      </c>
      <c r="G11" s="1541">
        <v>1841</v>
      </c>
      <c r="H11" s="1331">
        <v>186</v>
      </c>
      <c r="I11" s="1256">
        <v>967</v>
      </c>
      <c r="J11" s="1331">
        <v>753</v>
      </c>
      <c r="K11" s="1540">
        <v>174</v>
      </c>
      <c r="L11" s="1542">
        <v>-5323</v>
      </c>
    </row>
    <row r="12" spans="1:14" s="1543" customFormat="1" x14ac:dyDescent="0.2">
      <c r="A12" s="1113" t="s">
        <v>41</v>
      </c>
      <c r="B12" s="1539">
        <v>-182</v>
      </c>
      <c r="C12" s="1348">
        <v>-289</v>
      </c>
      <c r="D12" s="1256">
        <v>2</v>
      </c>
      <c r="E12" s="1256">
        <v>-16</v>
      </c>
      <c r="F12" s="1540">
        <v>-18</v>
      </c>
      <c r="G12" s="1541">
        <v>211</v>
      </c>
      <c r="H12" s="1331">
        <v>-2</v>
      </c>
      <c r="I12" s="1256">
        <v>680</v>
      </c>
      <c r="J12" s="1331">
        <v>-3</v>
      </c>
      <c r="K12" s="1540">
        <v>76</v>
      </c>
      <c r="L12" s="1542">
        <v>-837</v>
      </c>
    </row>
    <row r="13" spans="1:14" s="1543" customFormat="1" x14ac:dyDescent="0.2">
      <c r="A13" s="1113" t="s">
        <v>42</v>
      </c>
      <c r="B13" s="1539">
        <v>2137</v>
      </c>
      <c r="C13" s="1348">
        <v>473</v>
      </c>
      <c r="D13" s="1256">
        <v>0</v>
      </c>
      <c r="E13" s="1256">
        <v>7</v>
      </c>
      <c r="F13" s="1540">
        <v>530</v>
      </c>
      <c r="G13" s="1541">
        <v>781</v>
      </c>
      <c r="H13" s="1331">
        <v>-2080</v>
      </c>
      <c r="I13" s="1256">
        <v>3619</v>
      </c>
      <c r="J13" s="1331">
        <v>1038</v>
      </c>
      <c r="K13" s="1540">
        <v>115</v>
      </c>
      <c r="L13" s="1542">
        <v>-2339</v>
      </c>
    </row>
    <row r="14" spans="1:14" s="1543" customFormat="1" x14ac:dyDescent="0.2">
      <c r="A14" s="1113" t="s">
        <v>43</v>
      </c>
      <c r="B14" s="1539">
        <v>-874</v>
      </c>
      <c r="C14" s="1348">
        <v>-123</v>
      </c>
      <c r="D14" s="1256">
        <v>0</v>
      </c>
      <c r="E14" s="1256">
        <v>-6</v>
      </c>
      <c r="F14" s="1540">
        <v>-46</v>
      </c>
      <c r="G14" s="1541">
        <v>74</v>
      </c>
      <c r="H14" s="1331">
        <v>-7</v>
      </c>
      <c r="I14" s="1256">
        <v>105</v>
      </c>
      <c r="J14" s="1331">
        <v>13</v>
      </c>
      <c r="K14" s="1540">
        <v>-7</v>
      </c>
      <c r="L14" s="1542">
        <v>-883</v>
      </c>
    </row>
    <row r="15" spans="1:14" s="1543" customFormat="1" x14ac:dyDescent="0.2">
      <c r="A15" s="1113" t="s">
        <v>44</v>
      </c>
      <c r="B15" s="1539">
        <v>-1866</v>
      </c>
      <c r="C15" s="1348">
        <v>-71</v>
      </c>
      <c r="D15" s="1256">
        <v>-2</v>
      </c>
      <c r="E15" s="1256">
        <v>-6</v>
      </c>
      <c r="F15" s="1540">
        <v>-376</v>
      </c>
      <c r="G15" s="1541">
        <v>1023</v>
      </c>
      <c r="H15" s="1331">
        <v>306</v>
      </c>
      <c r="I15" s="1256">
        <v>89</v>
      </c>
      <c r="J15" s="1331">
        <v>203</v>
      </c>
      <c r="K15" s="1540">
        <v>97</v>
      </c>
      <c r="L15" s="1542">
        <v>-3137</v>
      </c>
    </row>
    <row r="16" spans="1:14" s="1543" customFormat="1" x14ac:dyDescent="0.2">
      <c r="A16" s="1113" t="s">
        <v>45</v>
      </c>
      <c r="B16" s="1539">
        <v>-2801</v>
      </c>
      <c r="C16" s="1348">
        <v>-459</v>
      </c>
      <c r="D16" s="1256">
        <v>-2</v>
      </c>
      <c r="E16" s="1256">
        <v>-6</v>
      </c>
      <c r="F16" s="1540">
        <v>-135</v>
      </c>
      <c r="G16" s="1541">
        <v>276</v>
      </c>
      <c r="H16" s="1331">
        <v>70</v>
      </c>
      <c r="I16" s="1256">
        <v>-242</v>
      </c>
      <c r="J16" s="1331">
        <v>35</v>
      </c>
      <c r="K16" s="1540">
        <v>-19</v>
      </c>
      <c r="L16" s="1542">
        <v>-2327</v>
      </c>
    </row>
    <row r="17" spans="1:13" s="1543" customFormat="1" x14ac:dyDescent="0.2">
      <c r="A17" s="1113" t="s">
        <v>46</v>
      </c>
      <c r="B17" s="1539">
        <v>58437</v>
      </c>
      <c r="C17" s="1348">
        <v>13179</v>
      </c>
      <c r="D17" s="1256">
        <v>31</v>
      </c>
      <c r="E17" s="1256">
        <v>162</v>
      </c>
      <c r="F17" s="1540">
        <v>11955</v>
      </c>
      <c r="G17" s="1541">
        <v>25581</v>
      </c>
      <c r="H17" s="1331">
        <v>5408</v>
      </c>
      <c r="I17" s="1256">
        <v>14285</v>
      </c>
      <c r="J17" s="1331">
        <v>5838</v>
      </c>
      <c r="K17" s="1540">
        <v>3914</v>
      </c>
      <c r="L17" s="1542">
        <v>-21723</v>
      </c>
    </row>
    <row r="18" spans="1:13" s="1543" customFormat="1" x14ac:dyDescent="0.2">
      <c r="A18" s="1113" t="s">
        <v>47</v>
      </c>
      <c r="B18" s="1539">
        <v>-2119</v>
      </c>
      <c r="C18" s="1348">
        <v>-380</v>
      </c>
      <c r="D18" s="1256">
        <v>3</v>
      </c>
      <c r="E18" s="1256">
        <v>2</v>
      </c>
      <c r="F18" s="1540">
        <v>-357</v>
      </c>
      <c r="G18" s="1541">
        <v>-232</v>
      </c>
      <c r="H18" s="1331">
        <v>-61</v>
      </c>
      <c r="I18" s="1256">
        <v>130</v>
      </c>
      <c r="J18" s="1331">
        <v>108</v>
      </c>
      <c r="K18" s="1540">
        <v>-55</v>
      </c>
      <c r="L18" s="1542">
        <v>-1272</v>
      </c>
    </row>
    <row r="19" spans="1:13" s="1543" customFormat="1" x14ac:dyDescent="0.2">
      <c r="A19" s="1113" t="s">
        <v>48</v>
      </c>
      <c r="B19" s="1539">
        <v>840</v>
      </c>
      <c r="C19" s="1348">
        <v>319</v>
      </c>
      <c r="D19" s="1256">
        <v>0</v>
      </c>
      <c r="E19" s="1256">
        <v>-10</v>
      </c>
      <c r="F19" s="1540">
        <v>-36</v>
      </c>
      <c r="G19" s="1541">
        <v>1504</v>
      </c>
      <c r="H19" s="1331">
        <v>183</v>
      </c>
      <c r="I19" s="1256">
        <v>476</v>
      </c>
      <c r="J19" s="1331">
        <v>409</v>
      </c>
      <c r="K19" s="1540">
        <v>13</v>
      </c>
      <c r="L19" s="1542">
        <v>-2028</v>
      </c>
    </row>
    <row r="20" spans="1:13" s="1543" customFormat="1" x14ac:dyDescent="0.2">
      <c r="A20" s="1113" t="s">
        <v>49</v>
      </c>
      <c r="B20" s="1539">
        <v>-4296</v>
      </c>
      <c r="C20" s="1348">
        <v>-628</v>
      </c>
      <c r="D20" s="1256">
        <v>-5</v>
      </c>
      <c r="E20" s="1256">
        <v>-6</v>
      </c>
      <c r="F20" s="1540">
        <v>-176</v>
      </c>
      <c r="G20" s="1541">
        <v>95</v>
      </c>
      <c r="H20" s="1331">
        <v>-9</v>
      </c>
      <c r="I20" s="1256">
        <v>-326</v>
      </c>
      <c r="J20" s="1331">
        <v>145</v>
      </c>
      <c r="K20" s="1540">
        <v>4</v>
      </c>
      <c r="L20" s="1542">
        <v>-3401</v>
      </c>
    </row>
    <row r="21" spans="1:13" s="1543" customFormat="1" x14ac:dyDescent="0.2">
      <c r="A21" s="1113" t="s">
        <v>50</v>
      </c>
      <c r="B21" s="1539">
        <v>-3196</v>
      </c>
      <c r="C21" s="1348">
        <v>-543</v>
      </c>
      <c r="D21" s="1256">
        <v>-3</v>
      </c>
      <c r="E21" s="1256">
        <v>-9</v>
      </c>
      <c r="F21" s="1540">
        <v>-379</v>
      </c>
      <c r="G21" s="1541">
        <v>-614</v>
      </c>
      <c r="H21" s="1331">
        <v>-165</v>
      </c>
      <c r="I21" s="1256">
        <v>1384</v>
      </c>
      <c r="J21" s="1331">
        <v>6</v>
      </c>
      <c r="K21" s="1540">
        <v>-50</v>
      </c>
      <c r="L21" s="1542">
        <v>-2835</v>
      </c>
    </row>
    <row r="22" spans="1:13" s="1543" customFormat="1" x14ac:dyDescent="0.2">
      <c r="A22" s="1113" t="s">
        <v>51</v>
      </c>
      <c r="B22" s="1539">
        <v>-1729</v>
      </c>
      <c r="C22" s="1348">
        <v>17</v>
      </c>
      <c r="D22" s="1256">
        <v>1</v>
      </c>
      <c r="E22" s="1256">
        <v>-7</v>
      </c>
      <c r="F22" s="1540">
        <v>-226</v>
      </c>
      <c r="G22" s="1541">
        <v>630</v>
      </c>
      <c r="H22" s="1331">
        <v>-96</v>
      </c>
      <c r="I22" s="1256">
        <v>1074</v>
      </c>
      <c r="J22" s="1331">
        <v>-27</v>
      </c>
      <c r="K22" s="1540">
        <v>145</v>
      </c>
      <c r="L22" s="1542">
        <v>-3246</v>
      </c>
    </row>
    <row r="23" spans="1:13" s="1543" customFormat="1" x14ac:dyDescent="0.2">
      <c r="A23" s="1113" t="s">
        <v>52</v>
      </c>
      <c r="B23" s="1539">
        <v>-779</v>
      </c>
      <c r="C23" s="1348">
        <v>-132</v>
      </c>
      <c r="D23" s="1256">
        <v>-1</v>
      </c>
      <c r="E23" s="1256">
        <v>-7</v>
      </c>
      <c r="F23" s="1540">
        <v>-2</v>
      </c>
      <c r="G23" s="1541">
        <v>611</v>
      </c>
      <c r="H23" s="1331">
        <v>300</v>
      </c>
      <c r="I23" s="1256">
        <v>1223</v>
      </c>
      <c r="J23" s="1331">
        <v>232</v>
      </c>
      <c r="K23" s="1540">
        <v>62</v>
      </c>
      <c r="L23" s="1542">
        <v>-3073</v>
      </c>
    </row>
    <row r="24" spans="1:13" s="1543" customFormat="1" x14ac:dyDescent="0.2">
      <c r="A24" s="1113" t="s">
        <v>53</v>
      </c>
      <c r="B24" s="1539">
        <v>-764</v>
      </c>
      <c r="C24" s="1348">
        <v>118</v>
      </c>
      <c r="D24" s="1256">
        <v>2</v>
      </c>
      <c r="E24" s="1256">
        <v>8</v>
      </c>
      <c r="F24" s="1540">
        <v>242</v>
      </c>
      <c r="G24" s="1541">
        <v>293</v>
      </c>
      <c r="H24" s="1331">
        <v>153</v>
      </c>
      <c r="I24" s="1256">
        <v>72</v>
      </c>
      <c r="J24" s="1331">
        <v>191</v>
      </c>
      <c r="K24" s="1540">
        <v>125</v>
      </c>
      <c r="L24" s="1542">
        <v>-1958</v>
      </c>
    </row>
    <row r="25" spans="1:13" s="1543" customFormat="1" x14ac:dyDescent="0.2">
      <c r="A25" s="1113" t="s">
        <v>251</v>
      </c>
      <c r="B25" s="1539">
        <v>81981</v>
      </c>
      <c r="C25" s="1348">
        <v>4775</v>
      </c>
      <c r="D25" s="1256">
        <v>7</v>
      </c>
      <c r="E25" s="1256">
        <v>207</v>
      </c>
      <c r="F25" s="1540">
        <v>-843</v>
      </c>
      <c r="G25" s="1541">
        <v>-2980</v>
      </c>
      <c r="H25" s="1331">
        <v>-945</v>
      </c>
      <c r="I25" s="1256">
        <v>-2209</v>
      </c>
      <c r="J25" s="1331">
        <v>-1031</v>
      </c>
      <c r="K25" s="1540">
        <v>-806</v>
      </c>
      <c r="L25" s="1542">
        <v>86020</v>
      </c>
    </row>
    <row r="26" spans="1:13" s="1543" customFormat="1" ht="25.5" customHeight="1" x14ac:dyDescent="0.2">
      <c r="A26" s="1005" t="s">
        <v>55</v>
      </c>
      <c r="B26" s="1534">
        <v>24076</v>
      </c>
      <c r="C26" s="1347">
        <v>9342</v>
      </c>
      <c r="D26" s="1344">
        <v>8</v>
      </c>
      <c r="E26" s="1344">
        <v>77</v>
      </c>
      <c r="F26" s="1535">
        <v>5972</v>
      </c>
      <c r="G26" s="1536">
        <v>10787</v>
      </c>
      <c r="H26" s="1537">
        <v>1706</v>
      </c>
      <c r="I26" s="1344">
        <v>7058</v>
      </c>
      <c r="J26" s="1537">
        <v>2303</v>
      </c>
      <c r="K26" s="1535">
        <v>209</v>
      </c>
      <c r="L26" s="1538">
        <v>-13301</v>
      </c>
    </row>
    <row r="27" spans="1:13" s="1543" customFormat="1" ht="12.75" customHeight="1" x14ac:dyDescent="0.2">
      <c r="A27" s="1113" t="s">
        <v>56</v>
      </c>
      <c r="B27" s="1539">
        <v>527</v>
      </c>
      <c r="C27" s="1348">
        <v>275</v>
      </c>
      <c r="D27" s="1256">
        <v>-1</v>
      </c>
      <c r="E27" s="1256">
        <v>6</v>
      </c>
      <c r="F27" s="1540">
        <v>-30</v>
      </c>
      <c r="G27" s="1541">
        <v>224</v>
      </c>
      <c r="H27" s="1331">
        <v>66</v>
      </c>
      <c r="I27" s="1256">
        <v>241</v>
      </c>
      <c r="J27" s="1331">
        <v>205</v>
      </c>
      <c r="K27" s="1540">
        <v>19</v>
      </c>
      <c r="L27" s="1542">
        <v>-473</v>
      </c>
    </row>
    <row r="28" spans="1:13" s="1543" customFormat="1" ht="12.75" customHeight="1" x14ac:dyDescent="0.2">
      <c r="A28" s="1113" t="s">
        <v>57</v>
      </c>
      <c r="B28" s="1539">
        <v>-3514</v>
      </c>
      <c r="C28" s="1348">
        <v>-813</v>
      </c>
      <c r="D28" s="1256">
        <v>-6</v>
      </c>
      <c r="E28" s="1256">
        <v>-1</v>
      </c>
      <c r="F28" s="1540">
        <v>-500</v>
      </c>
      <c r="G28" s="1541">
        <v>-942</v>
      </c>
      <c r="H28" s="1331">
        <v>-77</v>
      </c>
      <c r="I28" s="1256">
        <v>-360</v>
      </c>
      <c r="J28" s="1331">
        <v>-2</v>
      </c>
      <c r="K28" s="1540">
        <v>-51</v>
      </c>
      <c r="L28" s="1542">
        <v>-769</v>
      </c>
    </row>
    <row r="29" spans="1:13" s="1543" customFormat="1" ht="12.75" customHeight="1" x14ac:dyDescent="0.2">
      <c r="A29" s="1113" t="s">
        <v>493</v>
      </c>
      <c r="B29" s="1539">
        <v>-2662</v>
      </c>
      <c r="C29" s="1348">
        <v>-728</v>
      </c>
      <c r="D29" s="1256">
        <v>4</v>
      </c>
      <c r="E29" s="1256">
        <v>-5</v>
      </c>
      <c r="F29" s="1540">
        <v>-331</v>
      </c>
      <c r="G29" s="1541">
        <v>-620</v>
      </c>
      <c r="H29" s="1331">
        <v>-6</v>
      </c>
      <c r="I29" s="1256">
        <v>22</v>
      </c>
      <c r="J29" s="1331">
        <v>-221</v>
      </c>
      <c r="K29" s="1540">
        <v>-63</v>
      </c>
      <c r="L29" s="1542">
        <v>-715</v>
      </c>
    </row>
    <row r="30" spans="1:13" s="1543" customFormat="1" ht="12.75" customHeight="1" x14ac:dyDescent="0.2">
      <c r="A30" s="1022" t="s">
        <v>59</v>
      </c>
      <c r="B30" s="1545">
        <v>-90</v>
      </c>
      <c r="C30" s="1349">
        <v>37</v>
      </c>
      <c r="D30" s="1350">
        <v>0</v>
      </c>
      <c r="E30" s="1350">
        <v>-1</v>
      </c>
      <c r="F30" s="1546">
        <v>16</v>
      </c>
      <c r="G30" s="1546">
        <v>-22</v>
      </c>
      <c r="H30" s="1329">
        <v>-14</v>
      </c>
      <c r="I30" s="1350">
        <v>-19</v>
      </c>
      <c r="J30" s="1329">
        <v>-33</v>
      </c>
      <c r="K30" s="1546">
        <v>-5</v>
      </c>
      <c r="L30" s="1547">
        <v>-50</v>
      </c>
      <c r="M30" s="1582"/>
    </row>
    <row r="31" spans="1:13" s="1543" customFormat="1" ht="24.75" customHeight="1" x14ac:dyDescent="0.2">
      <c r="A31" s="1022" t="s">
        <v>688</v>
      </c>
      <c r="B31" s="1539">
        <v>-2572</v>
      </c>
      <c r="C31" s="1348">
        <v>-765</v>
      </c>
      <c r="D31" s="1256">
        <v>4</v>
      </c>
      <c r="E31" s="1256">
        <v>-4</v>
      </c>
      <c r="F31" s="1540">
        <v>-347</v>
      </c>
      <c r="G31" s="1541">
        <v>-598</v>
      </c>
      <c r="H31" s="1331">
        <v>8</v>
      </c>
      <c r="I31" s="1256">
        <v>41</v>
      </c>
      <c r="J31" s="1331">
        <v>-188</v>
      </c>
      <c r="K31" s="1540">
        <v>-58</v>
      </c>
      <c r="L31" s="1542">
        <v>-665</v>
      </c>
    </row>
    <row r="32" spans="1:13" s="1543" customFormat="1" ht="12.75" customHeight="1" x14ac:dyDescent="0.2">
      <c r="A32" s="1113" t="s">
        <v>61</v>
      </c>
      <c r="B32" s="1539">
        <v>-2127</v>
      </c>
      <c r="C32" s="1348">
        <v>-477</v>
      </c>
      <c r="D32" s="1256">
        <v>-3</v>
      </c>
      <c r="E32" s="1256">
        <v>-6</v>
      </c>
      <c r="F32" s="1540">
        <v>-271</v>
      </c>
      <c r="G32" s="1541">
        <v>-263</v>
      </c>
      <c r="H32" s="1331">
        <v>-12</v>
      </c>
      <c r="I32" s="1256">
        <v>-28</v>
      </c>
      <c r="J32" s="1331">
        <v>-45</v>
      </c>
      <c r="K32" s="1540">
        <v>-167</v>
      </c>
      <c r="L32" s="1542">
        <v>-864</v>
      </c>
    </row>
    <row r="33" spans="1:12" s="1543" customFormat="1" ht="12.75" customHeight="1" x14ac:dyDescent="0.2">
      <c r="A33" s="1113" t="s">
        <v>62</v>
      </c>
      <c r="B33" s="1539">
        <v>4977</v>
      </c>
      <c r="C33" s="1348">
        <v>2332</v>
      </c>
      <c r="D33" s="1256">
        <v>1</v>
      </c>
      <c r="E33" s="1256">
        <v>42</v>
      </c>
      <c r="F33" s="1540">
        <v>887</v>
      </c>
      <c r="G33" s="1541">
        <v>2024</v>
      </c>
      <c r="H33" s="1331">
        <v>430</v>
      </c>
      <c r="I33" s="1256">
        <v>192</v>
      </c>
      <c r="J33" s="1331">
        <v>206</v>
      </c>
      <c r="K33" s="1540">
        <v>127</v>
      </c>
      <c r="L33" s="1542">
        <v>-1221</v>
      </c>
    </row>
    <row r="34" spans="1:12" s="1543" customFormat="1" ht="12.75" customHeight="1" x14ac:dyDescent="0.2">
      <c r="A34" s="1113" t="s">
        <v>63</v>
      </c>
      <c r="B34" s="1539">
        <v>23406</v>
      </c>
      <c r="C34" s="1348">
        <v>5154</v>
      </c>
      <c r="D34" s="1256">
        <v>11</v>
      </c>
      <c r="E34" s="1256">
        <v>32</v>
      </c>
      <c r="F34" s="1540">
        <v>4707</v>
      </c>
      <c r="G34" s="1541">
        <v>10093</v>
      </c>
      <c r="H34" s="1331">
        <v>584</v>
      </c>
      <c r="I34" s="1256">
        <v>2854</v>
      </c>
      <c r="J34" s="1331">
        <v>1034</v>
      </c>
      <c r="K34" s="1540">
        <v>-150</v>
      </c>
      <c r="L34" s="1542">
        <v>-870</v>
      </c>
    </row>
    <row r="35" spans="1:12" s="1543" customFormat="1" ht="12.75" customHeight="1" x14ac:dyDescent="0.2">
      <c r="A35" s="1113" t="s">
        <v>64</v>
      </c>
      <c r="B35" s="1539">
        <v>-3183</v>
      </c>
      <c r="C35" s="1348">
        <v>-911</v>
      </c>
      <c r="D35" s="1256">
        <v>1</v>
      </c>
      <c r="E35" s="1256">
        <v>-20</v>
      </c>
      <c r="F35" s="1540">
        <v>-341</v>
      </c>
      <c r="G35" s="1541">
        <v>-887</v>
      </c>
      <c r="H35" s="1331">
        <v>14</v>
      </c>
      <c r="I35" s="1256">
        <v>231</v>
      </c>
      <c r="J35" s="1331">
        <v>-108</v>
      </c>
      <c r="K35" s="1540">
        <v>-68</v>
      </c>
      <c r="L35" s="1542">
        <v>-1113</v>
      </c>
    </row>
    <row r="36" spans="1:12" s="1543" customFormat="1" ht="12.75" customHeight="1" x14ac:dyDescent="0.2">
      <c r="A36" s="1113" t="s">
        <v>65</v>
      </c>
      <c r="B36" s="1539">
        <v>-78</v>
      </c>
      <c r="C36" s="1348">
        <v>-124</v>
      </c>
      <c r="D36" s="1256">
        <v>3</v>
      </c>
      <c r="E36" s="1256">
        <v>0</v>
      </c>
      <c r="F36" s="1540">
        <v>91</v>
      </c>
      <c r="G36" s="1541">
        <v>68</v>
      </c>
      <c r="H36" s="1331">
        <v>117</v>
      </c>
      <c r="I36" s="1256">
        <v>589</v>
      </c>
      <c r="J36" s="1331">
        <v>213</v>
      </c>
      <c r="K36" s="1540">
        <v>-56</v>
      </c>
      <c r="L36" s="1542">
        <v>-976</v>
      </c>
    </row>
    <row r="37" spans="1:12" s="1543" customFormat="1" ht="12.75" customHeight="1" x14ac:dyDescent="0.2">
      <c r="A37" s="1113" t="s">
        <v>66</v>
      </c>
      <c r="B37" s="1539">
        <v>-2437</v>
      </c>
      <c r="C37" s="1348">
        <v>-443</v>
      </c>
      <c r="D37" s="1256">
        <v>3</v>
      </c>
      <c r="E37" s="1256">
        <v>-3</v>
      </c>
      <c r="F37" s="1540">
        <v>190</v>
      </c>
      <c r="G37" s="1541">
        <v>-675</v>
      </c>
      <c r="H37" s="1331">
        <v>-38</v>
      </c>
      <c r="I37" s="1256">
        <v>-73</v>
      </c>
      <c r="J37" s="1331">
        <v>-137</v>
      </c>
      <c r="K37" s="1540">
        <v>37</v>
      </c>
      <c r="L37" s="1542">
        <v>-1298</v>
      </c>
    </row>
    <row r="38" spans="1:12" s="1543" customFormat="1" ht="12.75" customHeight="1" x14ac:dyDescent="0.2">
      <c r="A38" s="1261" t="s">
        <v>253</v>
      </c>
      <c r="B38" s="1548">
        <v>9167</v>
      </c>
      <c r="C38" s="1354">
        <v>5077</v>
      </c>
      <c r="D38" s="1262">
        <v>-5</v>
      </c>
      <c r="E38" s="1262">
        <v>32</v>
      </c>
      <c r="F38" s="1549">
        <v>1570</v>
      </c>
      <c r="G38" s="1550">
        <v>1765</v>
      </c>
      <c r="H38" s="1332">
        <v>628</v>
      </c>
      <c r="I38" s="1262">
        <v>3390</v>
      </c>
      <c r="J38" s="1332">
        <v>1158</v>
      </c>
      <c r="K38" s="1549">
        <v>581</v>
      </c>
      <c r="L38" s="1551">
        <v>-5002</v>
      </c>
    </row>
    <row r="39" spans="1:12" s="1543" customFormat="1" ht="15" customHeight="1" x14ac:dyDescent="0.2">
      <c r="A39" s="1037" t="s">
        <v>68</v>
      </c>
      <c r="B39" s="1552">
        <v>7142</v>
      </c>
      <c r="C39" s="1359">
        <v>7469</v>
      </c>
      <c r="D39" s="1356">
        <v>11</v>
      </c>
      <c r="E39" s="1356">
        <v>61</v>
      </c>
      <c r="F39" s="1553">
        <v>6677</v>
      </c>
      <c r="G39" s="1554">
        <v>16158</v>
      </c>
      <c r="H39" s="1555">
        <v>646</v>
      </c>
      <c r="I39" s="1356">
        <v>2011</v>
      </c>
      <c r="J39" s="1555">
        <v>1871</v>
      </c>
      <c r="K39" s="1553">
        <v>-54</v>
      </c>
      <c r="L39" s="1556">
        <v>-27636</v>
      </c>
    </row>
    <row r="40" spans="1:12" s="1543" customFormat="1" ht="13.5" customHeight="1" x14ac:dyDescent="0.2">
      <c r="A40" s="1113" t="s">
        <v>69</v>
      </c>
      <c r="B40" s="1539">
        <v>93</v>
      </c>
      <c r="C40" s="1348">
        <v>755</v>
      </c>
      <c r="D40" s="1256">
        <v>1</v>
      </c>
      <c r="E40" s="1256">
        <v>-7</v>
      </c>
      <c r="F40" s="1540">
        <v>-102</v>
      </c>
      <c r="G40" s="1541">
        <v>2093</v>
      </c>
      <c r="H40" s="1331">
        <v>26</v>
      </c>
      <c r="I40" s="1256">
        <v>-1865</v>
      </c>
      <c r="J40" s="1331">
        <v>169</v>
      </c>
      <c r="K40" s="1540">
        <v>-90</v>
      </c>
      <c r="L40" s="1542">
        <v>-893</v>
      </c>
    </row>
    <row r="41" spans="1:12" s="1543" customFormat="1" ht="13.5" customHeight="1" x14ac:dyDescent="0.2">
      <c r="A41" s="1113" t="s">
        <v>70</v>
      </c>
      <c r="B41" s="1539">
        <v>-1121</v>
      </c>
      <c r="C41" s="1348">
        <v>234</v>
      </c>
      <c r="D41" s="1256">
        <v>7</v>
      </c>
      <c r="E41" s="1256">
        <v>-6</v>
      </c>
      <c r="F41" s="1540">
        <v>59</v>
      </c>
      <c r="G41" s="1541">
        <v>-233</v>
      </c>
      <c r="H41" s="1331">
        <v>-43</v>
      </c>
      <c r="I41" s="1256">
        <v>-257</v>
      </c>
      <c r="J41" s="1331">
        <v>-49</v>
      </c>
      <c r="K41" s="1540">
        <v>-4</v>
      </c>
      <c r="L41" s="1542">
        <v>-828</v>
      </c>
    </row>
    <row r="42" spans="1:12" s="1543" customFormat="1" ht="13.5" customHeight="1" x14ac:dyDescent="0.2">
      <c r="A42" s="1113" t="s">
        <v>71</v>
      </c>
      <c r="B42" s="1539">
        <v>-1778</v>
      </c>
      <c r="C42" s="1348">
        <v>72</v>
      </c>
      <c r="D42" s="1256">
        <v>2</v>
      </c>
      <c r="E42" s="1256">
        <v>2</v>
      </c>
      <c r="F42" s="1540">
        <v>196</v>
      </c>
      <c r="G42" s="1541">
        <v>1216</v>
      </c>
      <c r="H42" s="1331">
        <v>229</v>
      </c>
      <c r="I42" s="1256">
        <v>888</v>
      </c>
      <c r="J42" s="1331">
        <v>-308</v>
      </c>
      <c r="K42" s="1540">
        <v>25</v>
      </c>
      <c r="L42" s="1542">
        <v>-4096</v>
      </c>
    </row>
    <row r="43" spans="1:12" s="1543" customFormat="1" ht="13.5" customHeight="1" x14ac:dyDescent="0.2">
      <c r="A43" s="1113" t="s">
        <v>72</v>
      </c>
      <c r="B43" s="1539">
        <v>9848</v>
      </c>
      <c r="C43" s="1348">
        <v>4021</v>
      </c>
      <c r="D43" s="1256">
        <v>-21</v>
      </c>
      <c r="E43" s="1256">
        <v>57</v>
      </c>
      <c r="F43" s="1540">
        <v>3000</v>
      </c>
      <c r="G43" s="1541">
        <v>8429</v>
      </c>
      <c r="H43" s="1331">
        <v>284</v>
      </c>
      <c r="I43" s="1256">
        <v>4268</v>
      </c>
      <c r="J43" s="1331">
        <v>697</v>
      </c>
      <c r="K43" s="1540">
        <v>42</v>
      </c>
      <c r="L43" s="1542">
        <v>-10893</v>
      </c>
    </row>
    <row r="44" spans="1:12" s="1543" customFormat="1" ht="13.5" customHeight="1" x14ac:dyDescent="0.2">
      <c r="A44" s="1113" t="s">
        <v>73</v>
      </c>
      <c r="B44" s="1539">
        <v>-3904</v>
      </c>
      <c r="C44" s="1348">
        <v>-735</v>
      </c>
      <c r="D44" s="1256">
        <v>-7</v>
      </c>
      <c r="E44" s="1256">
        <v>-18</v>
      </c>
      <c r="F44" s="1540">
        <v>-232</v>
      </c>
      <c r="G44" s="1541">
        <v>-160</v>
      </c>
      <c r="H44" s="1331">
        <v>-34</v>
      </c>
      <c r="I44" s="1256">
        <v>-231</v>
      </c>
      <c r="J44" s="1331">
        <v>-72</v>
      </c>
      <c r="K44" s="1540">
        <v>-65</v>
      </c>
      <c r="L44" s="1542">
        <v>-2375</v>
      </c>
    </row>
    <row r="45" spans="1:12" s="1543" customFormat="1" ht="13.5" customHeight="1" x14ac:dyDescent="0.2">
      <c r="A45" s="1113" t="s">
        <v>74</v>
      </c>
      <c r="B45" s="1539">
        <v>-5433</v>
      </c>
      <c r="C45" s="1348">
        <v>-1018</v>
      </c>
      <c r="D45" s="1256">
        <v>7</v>
      </c>
      <c r="E45" s="1256">
        <v>-15</v>
      </c>
      <c r="F45" s="1540">
        <v>-253</v>
      </c>
      <c r="G45" s="1541">
        <v>-141</v>
      </c>
      <c r="H45" s="1331">
        <v>-163</v>
      </c>
      <c r="I45" s="1256">
        <v>-1449</v>
      </c>
      <c r="J45" s="1331">
        <v>116</v>
      </c>
      <c r="K45" s="1540">
        <v>-140</v>
      </c>
      <c r="L45" s="1542">
        <v>-2385</v>
      </c>
    </row>
    <row r="46" spans="1:12" s="1543" customFormat="1" ht="13.5" customHeight="1" x14ac:dyDescent="0.2">
      <c r="A46" s="1113" t="s">
        <v>75</v>
      </c>
      <c r="B46" s="1539">
        <v>-1485</v>
      </c>
      <c r="C46" s="1348">
        <v>305</v>
      </c>
      <c r="D46" s="1256">
        <v>-8</v>
      </c>
      <c r="E46" s="1256">
        <v>-30</v>
      </c>
      <c r="F46" s="1540">
        <v>1616</v>
      </c>
      <c r="G46" s="1541">
        <v>2500</v>
      </c>
      <c r="H46" s="1331">
        <v>122</v>
      </c>
      <c r="I46" s="1256">
        <v>-364</v>
      </c>
      <c r="J46" s="1331">
        <v>480</v>
      </c>
      <c r="K46" s="1540">
        <v>61</v>
      </c>
      <c r="L46" s="1542">
        <v>-6205</v>
      </c>
    </row>
    <row r="47" spans="1:12" s="1543" customFormat="1" ht="13.5" customHeight="1" x14ac:dyDescent="0.2">
      <c r="A47" s="1113" t="s">
        <v>202</v>
      </c>
      <c r="B47" s="1539">
        <v>10922</v>
      </c>
      <c r="C47" s="1348">
        <v>3835</v>
      </c>
      <c r="D47" s="1256">
        <v>30</v>
      </c>
      <c r="E47" s="1256">
        <v>78</v>
      </c>
      <c r="F47" s="1540">
        <v>2393</v>
      </c>
      <c r="G47" s="1541">
        <v>2454</v>
      </c>
      <c r="H47" s="1331">
        <v>225</v>
      </c>
      <c r="I47" s="1256">
        <v>1021</v>
      </c>
      <c r="J47" s="1331">
        <v>838</v>
      </c>
      <c r="K47" s="1540">
        <v>117</v>
      </c>
      <c r="L47" s="1542">
        <v>39</v>
      </c>
    </row>
    <row r="48" spans="1:12" s="1543" customFormat="1" ht="25.5" x14ac:dyDescent="0.2">
      <c r="A48" s="1043" t="s">
        <v>77</v>
      </c>
      <c r="B48" s="1534">
        <v>-15401</v>
      </c>
      <c r="C48" s="1347">
        <v>-2066</v>
      </c>
      <c r="D48" s="1344">
        <v>2</v>
      </c>
      <c r="E48" s="1344">
        <v>-19</v>
      </c>
      <c r="F48" s="1535">
        <v>-543</v>
      </c>
      <c r="G48" s="1536">
        <v>-1436</v>
      </c>
      <c r="H48" s="1537">
        <v>-131</v>
      </c>
      <c r="I48" s="1344">
        <v>3297</v>
      </c>
      <c r="J48" s="1537">
        <v>-518</v>
      </c>
      <c r="K48" s="1535">
        <v>-317</v>
      </c>
      <c r="L48" s="1538">
        <v>-13687</v>
      </c>
    </row>
    <row r="49" spans="1:12" s="1543" customFormat="1" ht="12.75" customHeight="1" x14ac:dyDescent="0.2">
      <c r="A49" s="1113" t="s">
        <v>78</v>
      </c>
      <c r="B49" s="1539">
        <v>-2536</v>
      </c>
      <c r="C49" s="1348">
        <v>-421</v>
      </c>
      <c r="D49" s="1256">
        <v>1</v>
      </c>
      <c r="E49" s="1256">
        <v>-12</v>
      </c>
      <c r="F49" s="1540">
        <v>-432</v>
      </c>
      <c r="G49" s="1541">
        <v>758</v>
      </c>
      <c r="H49" s="1331">
        <v>-172</v>
      </c>
      <c r="I49" s="1256">
        <v>665</v>
      </c>
      <c r="J49" s="1331">
        <v>-627</v>
      </c>
      <c r="K49" s="1540">
        <v>-158</v>
      </c>
      <c r="L49" s="1542">
        <v>-2149</v>
      </c>
    </row>
    <row r="50" spans="1:12" s="1543" customFormat="1" ht="12.75" customHeight="1" x14ac:dyDescent="0.2">
      <c r="A50" s="1113" t="s">
        <v>79</v>
      </c>
      <c r="B50" s="1539">
        <v>1603</v>
      </c>
      <c r="C50" s="1348">
        <v>562</v>
      </c>
      <c r="D50" s="1256">
        <v>3</v>
      </c>
      <c r="E50" s="1256">
        <v>4</v>
      </c>
      <c r="F50" s="1540">
        <v>286</v>
      </c>
      <c r="G50" s="1541">
        <v>70</v>
      </c>
      <c r="H50" s="1331">
        <v>84</v>
      </c>
      <c r="I50" s="1256">
        <v>1198</v>
      </c>
      <c r="J50" s="1331">
        <v>13</v>
      </c>
      <c r="K50" s="1540">
        <v>-24</v>
      </c>
      <c r="L50" s="1542">
        <v>-586</v>
      </c>
    </row>
    <row r="51" spans="1:12" s="1543" customFormat="1" ht="12.75" customHeight="1" x14ac:dyDescent="0.2">
      <c r="A51" s="1113" t="s">
        <v>80</v>
      </c>
      <c r="B51" s="1539">
        <v>-3039</v>
      </c>
      <c r="C51" s="1348">
        <v>-350</v>
      </c>
      <c r="D51" s="1256">
        <v>3</v>
      </c>
      <c r="E51" s="1256">
        <v>-4</v>
      </c>
      <c r="F51" s="1540">
        <v>-162</v>
      </c>
      <c r="G51" s="1541">
        <v>-333</v>
      </c>
      <c r="H51" s="1331">
        <v>-117</v>
      </c>
      <c r="I51" s="1256">
        <v>14</v>
      </c>
      <c r="J51" s="1331">
        <v>-24</v>
      </c>
      <c r="K51" s="1540">
        <v>-26</v>
      </c>
      <c r="L51" s="1542">
        <v>-2041</v>
      </c>
    </row>
    <row r="52" spans="1:12" s="1543" customFormat="1" ht="12.75" customHeight="1" x14ac:dyDescent="0.2">
      <c r="A52" s="1113" t="s">
        <v>81</v>
      </c>
      <c r="B52" s="1539">
        <v>-542</v>
      </c>
      <c r="C52" s="1348">
        <v>-194</v>
      </c>
      <c r="D52" s="1256">
        <v>-9</v>
      </c>
      <c r="E52" s="1256">
        <v>-3</v>
      </c>
      <c r="F52" s="1540">
        <v>143</v>
      </c>
      <c r="G52" s="1541">
        <v>-287</v>
      </c>
      <c r="H52" s="1331">
        <v>-71</v>
      </c>
      <c r="I52" s="1256">
        <v>390</v>
      </c>
      <c r="J52" s="1331">
        <v>-65</v>
      </c>
      <c r="K52" s="1540">
        <v>-51</v>
      </c>
      <c r="L52" s="1542">
        <v>-407</v>
      </c>
    </row>
    <row r="53" spans="1:12" s="1543" customFormat="1" ht="12.75" customHeight="1" x14ac:dyDescent="0.2">
      <c r="A53" s="1113" t="s">
        <v>82</v>
      </c>
      <c r="B53" s="1539">
        <v>-3672</v>
      </c>
      <c r="C53" s="1348">
        <v>-851</v>
      </c>
      <c r="D53" s="1256">
        <v>-4</v>
      </c>
      <c r="E53" s="1256">
        <v>-3</v>
      </c>
      <c r="F53" s="1540">
        <v>-323</v>
      </c>
      <c r="G53" s="1541">
        <v>-828</v>
      </c>
      <c r="H53" s="1331">
        <v>-120</v>
      </c>
      <c r="I53" s="1256">
        <v>144</v>
      </c>
      <c r="J53" s="1331">
        <v>-164</v>
      </c>
      <c r="K53" s="1540">
        <v>-97</v>
      </c>
      <c r="L53" s="1542">
        <v>-1433</v>
      </c>
    </row>
    <row r="54" spans="1:12" s="1543" customFormat="1" ht="12.75" customHeight="1" x14ac:dyDescent="0.2">
      <c r="A54" s="1113" t="s">
        <v>83</v>
      </c>
      <c r="B54" s="1539">
        <v>-3846</v>
      </c>
      <c r="C54" s="1348">
        <v>-288</v>
      </c>
      <c r="D54" s="1256">
        <v>1</v>
      </c>
      <c r="E54" s="1256">
        <v>-4</v>
      </c>
      <c r="F54" s="1540">
        <v>-161</v>
      </c>
      <c r="G54" s="1541">
        <v>-808</v>
      </c>
      <c r="H54" s="1331">
        <v>-148</v>
      </c>
      <c r="I54" s="1256">
        <v>57</v>
      </c>
      <c r="J54" s="1331">
        <v>-439</v>
      </c>
      <c r="K54" s="1540">
        <v>-87</v>
      </c>
      <c r="L54" s="1542">
        <v>-1972</v>
      </c>
    </row>
    <row r="55" spans="1:12" s="1543" customFormat="1" ht="12.75" customHeight="1" x14ac:dyDescent="0.2">
      <c r="A55" s="1113" t="s">
        <v>84</v>
      </c>
      <c r="B55" s="1539">
        <v>-3369</v>
      </c>
      <c r="C55" s="1348">
        <v>-524</v>
      </c>
      <c r="D55" s="1256">
        <v>7</v>
      </c>
      <c r="E55" s="1256">
        <v>3</v>
      </c>
      <c r="F55" s="1540">
        <v>106</v>
      </c>
      <c r="G55" s="1541">
        <v>-8</v>
      </c>
      <c r="H55" s="1331">
        <v>413</v>
      </c>
      <c r="I55" s="1256">
        <v>829</v>
      </c>
      <c r="J55" s="1331">
        <v>788</v>
      </c>
      <c r="K55" s="1540">
        <v>126</v>
      </c>
      <c r="L55" s="1542">
        <v>-5099</v>
      </c>
    </row>
    <row r="56" spans="1:12" s="1543" customFormat="1" ht="16.5" customHeight="1" x14ac:dyDescent="0.2">
      <c r="A56" s="1005" t="s">
        <v>85</v>
      </c>
      <c r="B56" s="1534">
        <v>-31607</v>
      </c>
      <c r="C56" s="1347">
        <v>-3981</v>
      </c>
      <c r="D56" s="1344">
        <v>-15</v>
      </c>
      <c r="E56" s="1344">
        <v>-46</v>
      </c>
      <c r="F56" s="1535">
        <v>-1079</v>
      </c>
      <c r="G56" s="1536">
        <v>-227</v>
      </c>
      <c r="H56" s="1537">
        <v>753</v>
      </c>
      <c r="I56" s="1344">
        <v>1222</v>
      </c>
      <c r="J56" s="1537">
        <v>1080</v>
      </c>
      <c r="K56" s="1535">
        <v>250</v>
      </c>
      <c r="L56" s="1538">
        <v>-29625</v>
      </c>
    </row>
    <row r="57" spans="1:12" s="1543" customFormat="1" ht="12" customHeight="1" x14ac:dyDescent="0.2">
      <c r="A57" s="1113" t="s">
        <v>86</v>
      </c>
      <c r="B57" s="1539">
        <v>-1154</v>
      </c>
      <c r="C57" s="1348">
        <v>343</v>
      </c>
      <c r="D57" s="1256">
        <v>-14</v>
      </c>
      <c r="E57" s="1256">
        <v>0</v>
      </c>
      <c r="F57" s="1540">
        <v>-73</v>
      </c>
      <c r="G57" s="1541">
        <v>-487</v>
      </c>
      <c r="H57" s="1331">
        <v>265</v>
      </c>
      <c r="I57" s="1256">
        <v>315</v>
      </c>
      <c r="J57" s="1331">
        <v>-731</v>
      </c>
      <c r="K57" s="1540">
        <v>-1</v>
      </c>
      <c r="L57" s="1542">
        <v>-785</v>
      </c>
    </row>
    <row r="58" spans="1:12" s="1543" customFormat="1" ht="12" customHeight="1" x14ac:dyDescent="0.2">
      <c r="A58" s="1113" t="s">
        <v>255</v>
      </c>
      <c r="B58" s="1539">
        <v>-1022</v>
      </c>
      <c r="C58" s="1348">
        <v>-176</v>
      </c>
      <c r="D58" s="1256">
        <v>-1</v>
      </c>
      <c r="E58" s="1256">
        <v>2</v>
      </c>
      <c r="F58" s="1540">
        <v>216</v>
      </c>
      <c r="G58" s="1541">
        <v>86</v>
      </c>
      <c r="H58" s="1331">
        <v>-29</v>
      </c>
      <c r="I58" s="1256">
        <v>54</v>
      </c>
      <c r="J58" s="1331">
        <v>-12</v>
      </c>
      <c r="K58" s="1540">
        <v>-26</v>
      </c>
      <c r="L58" s="1542">
        <v>-1135</v>
      </c>
    </row>
    <row r="59" spans="1:12" s="1543" customFormat="1" ht="12" customHeight="1" x14ac:dyDescent="0.2">
      <c r="A59" s="1113" t="s">
        <v>88</v>
      </c>
      <c r="B59" s="1539">
        <v>-3393</v>
      </c>
      <c r="C59" s="1348">
        <v>-71</v>
      </c>
      <c r="D59" s="1256">
        <v>1</v>
      </c>
      <c r="E59" s="1256">
        <v>-4</v>
      </c>
      <c r="F59" s="1540">
        <v>-87</v>
      </c>
      <c r="G59" s="1541">
        <v>-325</v>
      </c>
      <c r="H59" s="1331">
        <v>-52</v>
      </c>
      <c r="I59" s="1256">
        <v>-266</v>
      </c>
      <c r="J59" s="1331">
        <v>-107</v>
      </c>
      <c r="K59" s="1540">
        <v>-42</v>
      </c>
      <c r="L59" s="1542">
        <v>-2443</v>
      </c>
    </row>
    <row r="60" spans="1:12" s="1543" customFormat="1" ht="12" customHeight="1" x14ac:dyDescent="0.2">
      <c r="A60" s="1113" t="s">
        <v>89</v>
      </c>
      <c r="B60" s="1539">
        <v>7516</v>
      </c>
      <c r="C60" s="1348">
        <v>1329</v>
      </c>
      <c r="D60" s="1256">
        <v>3</v>
      </c>
      <c r="E60" s="1256">
        <v>31</v>
      </c>
      <c r="F60" s="1540">
        <v>1566</v>
      </c>
      <c r="G60" s="1541">
        <v>1314</v>
      </c>
      <c r="H60" s="1331">
        <v>349</v>
      </c>
      <c r="I60" s="1256">
        <v>2426</v>
      </c>
      <c r="J60" s="1331">
        <v>963</v>
      </c>
      <c r="K60" s="1540">
        <v>102</v>
      </c>
      <c r="L60" s="1542">
        <v>-533</v>
      </c>
    </row>
    <row r="61" spans="1:12" s="1543" customFormat="1" ht="12" customHeight="1" x14ac:dyDescent="0.2">
      <c r="A61" s="1113" t="s">
        <v>90</v>
      </c>
      <c r="B61" s="1539">
        <v>-1325</v>
      </c>
      <c r="C61" s="1348">
        <v>-436</v>
      </c>
      <c r="D61" s="1256">
        <v>-5</v>
      </c>
      <c r="E61" s="1256">
        <v>-7</v>
      </c>
      <c r="F61" s="1540">
        <v>-106</v>
      </c>
      <c r="G61" s="1541">
        <v>-88</v>
      </c>
      <c r="H61" s="1331">
        <v>-63</v>
      </c>
      <c r="I61" s="1256">
        <v>-305</v>
      </c>
      <c r="J61" s="1331">
        <v>-294</v>
      </c>
      <c r="K61" s="1540">
        <v>-53</v>
      </c>
      <c r="L61" s="1542">
        <v>20</v>
      </c>
    </row>
    <row r="62" spans="1:12" s="1543" customFormat="1" ht="12" customHeight="1" x14ac:dyDescent="0.2">
      <c r="A62" s="1113" t="s">
        <v>91</v>
      </c>
      <c r="B62" s="1539">
        <v>-4787</v>
      </c>
      <c r="C62" s="1348">
        <v>-540</v>
      </c>
      <c r="D62" s="1256">
        <v>-1</v>
      </c>
      <c r="E62" s="1256">
        <v>-14</v>
      </c>
      <c r="F62" s="1540">
        <v>-263</v>
      </c>
      <c r="G62" s="1541">
        <v>-60</v>
      </c>
      <c r="H62" s="1331">
        <v>-50</v>
      </c>
      <c r="I62" s="1256">
        <v>-1787</v>
      </c>
      <c r="J62" s="1331">
        <v>-139</v>
      </c>
      <c r="K62" s="1540">
        <v>14</v>
      </c>
      <c r="L62" s="1542">
        <v>-1962</v>
      </c>
    </row>
    <row r="63" spans="1:12" s="1543" customFormat="1" ht="12" customHeight="1" x14ac:dyDescent="0.2">
      <c r="A63" s="1113" t="s">
        <v>92</v>
      </c>
      <c r="B63" s="1539">
        <v>-4593</v>
      </c>
      <c r="C63" s="1348">
        <v>-798</v>
      </c>
      <c r="D63" s="1256">
        <v>5</v>
      </c>
      <c r="E63" s="1256">
        <v>-10</v>
      </c>
      <c r="F63" s="1540">
        <v>-508</v>
      </c>
      <c r="G63" s="1541">
        <v>-877</v>
      </c>
      <c r="H63" s="1331">
        <v>-10</v>
      </c>
      <c r="I63" s="1256">
        <v>-122</v>
      </c>
      <c r="J63" s="1331">
        <v>181</v>
      </c>
      <c r="K63" s="1540">
        <v>-26</v>
      </c>
      <c r="L63" s="1542">
        <v>-2433</v>
      </c>
    </row>
    <row r="64" spans="1:12" s="1543" customFormat="1" ht="12" customHeight="1" x14ac:dyDescent="0.2">
      <c r="A64" s="1113" t="s">
        <v>93</v>
      </c>
      <c r="B64" s="1539">
        <v>-826</v>
      </c>
      <c r="C64" s="1348">
        <v>37</v>
      </c>
      <c r="D64" s="1256">
        <v>4</v>
      </c>
      <c r="E64" s="1256">
        <v>-2</v>
      </c>
      <c r="F64" s="1540">
        <v>-189</v>
      </c>
      <c r="G64" s="1541">
        <v>-58</v>
      </c>
      <c r="H64" s="1331">
        <v>9</v>
      </c>
      <c r="I64" s="1256">
        <v>115</v>
      </c>
      <c r="J64" s="1331">
        <v>31</v>
      </c>
      <c r="K64" s="1540">
        <v>4</v>
      </c>
      <c r="L64" s="1542">
        <v>-775</v>
      </c>
    </row>
    <row r="65" spans="1:12" s="1543" customFormat="1" ht="12" customHeight="1" x14ac:dyDescent="0.2">
      <c r="A65" s="1113" t="s">
        <v>94</v>
      </c>
      <c r="B65" s="1539">
        <v>-3208</v>
      </c>
      <c r="C65" s="1348">
        <v>-487</v>
      </c>
      <c r="D65" s="1256">
        <v>-8</v>
      </c>
      <c r="E65" s="1256">
        <v>-16</v>
      </c>
      <c r="F65" s="1540">
        <v>-286</v>
      </c>
      <c r="G65" s="1541">
        <v>319</v>
      </c>
      <c r="H65" s="1331">
        <v>27</v>
      </c>
      <c r="I65" s="1256">
        <v>218</v>
      </c>
      <c r="J65" s="1331">
        <v>119</v>
      </c>
      <c r="K65" s="1540">
        <v>-32</v>
      </c>
      <c r="L65" s="1542">
        <v>-3086</v>
      </c>
    </row>
    <row r="66" spans="1:12" s="1543" customFormat="1" ht="12" customHeight="1" x14ac:dyDescent="0.2">
      <c r="A66" s="1113" t="s">
        <v>95</v>
      </c>
      <c r="B66" s="1539">
        <v>-4489</v>
      </c>
      <c r="C66" s="1348">
        <v>-1281</v>
      </c>
      <c r="D66" s="1256">
        <v>-1</v>
      </c>
      <c r="E66" s="1256">
        <v>-12</v>
      </c>
      <c r="F66" s="1540">
        <v>-525</v>
      </c>
      <c r="G66" s="1541">
        <v>-765</v>
      </c>
      <c r="H66" s="1331">
        <v>47</v>
      </c>
      <c r="I66" s="1256">
        <v>397</v>
      </c>
      <c r="J66" s="1331">
        <v>266</v>
      </c>
      <c r="K66" s="1540">
        <v>48</v>
      </c>
      <c r="L66" s="1542">
        <v>-2676</v>
      </c>
    </row>
    <row r="67" spans="1:12" s="1543" customFormat="1" ht="12" customHeight="1" x14ac:dyDescent="0.2">
      <c r="A67" s="1113" t="s">
        <v>96</v>
      </c>
      <c r="B67" s="1539">
        <v>-3127</v>
      </c>
      <c r="C67" s="1348">
        <v>-351</v>
      </c>
      <c r="D67" s="1256">
        <v>4</v>
      </c>
      <c r="E67" s="1256">
        <v>-7</v>
      </c>
      <c r="F67" s="1540">
        <v>-267</v>
      </c>
      <c r="G67" s="1541">
        <v>-97</v>
      </c>
      <c r="H67" s="1331">
        <v>-33</v>
      </c>
      <c r="I67" s="1256">
        <v>-388</v>
      </c>
      <c r="J67" s="1331">
        <v>96</v>
      </c>
      <c r="K67" s="1540">
        <v>-77</v>
      </c>
      <c r="L67" s="1542">
        <v>-2010</v>
      </c>
    </row>
    <row r="68" spans="1:12" s="1543" customFormat="1" ht="12" customHeight="1" x14ac:dyDescent="0.2">
      <c r="A68" s="1113" t="s">
        <v>97</v>
      </c>
      <c r="B68" s="1539">
        <v>-2275</v>
      </c>
      <c r="C68" s="1348">
        <v>314</v>
      </c>
      <c r="D68" s="1256">
        <v>0</v>
      </c>
      <c r="E68" s="1256">
        <v>1</v>
      </c>
      <c r="F68" s="1540">
        <v>-84</v>
      </c>
      <c r="G68" s="1541">
        <v>1894</v>
      </c>
      <c r="H68" s="1331">
        <v>192</v>
      </c>
      <c r="I68" s="1256">
        <v>727</v>
      </c>
      <c r="J68" s="1331">
        <v>575</v>
      </c>
      <c r="K68" s="1540">
        <v>0</v>
      </c>
      <c r="L68" s="1542">
        <v>-5893</v>
      </c>
    </row>
    <row r="69" spans="1:12" s="1543" customFormat="1" ht="12" customHeight="1" x14ac:dyDescent="0.2">
      <c r="A69" s="1113" t="s">
        <v>98</v>
      </c>
      <c r="B69" s="1539">
        <v>-7149</v>
      </c>
      <c r="C69" s="1348">
        <v>-1257</v>
      </c>
      <c r="D69" s="1256">
        <v>-4</v>
      </c>
      <c r="E69" s="1256">
        <v>-4</v>
      </c>
      <c r="F69" s="1540">
        <v>-331</v>
      </c>
      <c r="G69" s="1541">
        <v>-791</v>
      </c>
      <c r="H69" s="1331">
        <v>78</v>
      </c>
      <c r="I69" s="1256">
        <v>-700</v>
      </c>
      <c r="J69" s="1331">
        <v>36</v>
      </c>
      <c r="K69" s="1540">
        <v>99</v>
      </c>
      <c r="L69" s="1542">
        <v>-4283</v>
      </c>
    </row>
    <row r="70" spans="1:12" s="1543" customFormat="1" ht="12" customHeight="1" x14ac:dyDescent="0.2">
      <c r="A70" s="1261" t="s">
        <v>99</v>
      </c>
      <c r="B70" s="1548">
        <v>-1775</v>
      </c>
      <c r="C70" s="1354">
        <v>-607</v>
      </c>
      <c r="D70" s="1262">
        <v>2</v>
      </c>
      <c r="E70" s="1262">
        <v>-4</v>
      </c>
      <c r="F70" s="1549">
        <v>-142</v>
      </c>
      <c r="G70" s="1550">
        <v>-292</v>
      </c>
      <c r="H70" s="1332">
        <v>23</v>
      </c>
      <c r="I70" s="1262">
        <v>538</v>
      </c>
      <c r="J70" s="1332">
        <v>96</v>
      </c>
      <c r="K70" s="1549">
        <v>240</v>
      </c>
      <c r="L70" s="1551">
        <v>-1631</v>
      </c>
    </row>
    <row r="71" spans="1:12" s="1543" customFormat="1" ht="15.75" customHeight="1" x14ac:dyDescent="0.2">
      <c r="A71" s="1043" t="s">
        <v>100</v>
      </c>
      <c r="B71" s="1552">
        <v>-3461</v>
      </c>
      <c r="C71" s="1359">
        <v>-2268</v>
      </c>
      <c r="D71" s="1356">
        <v>-8</v>
      </c>
      <c r="E71" s="1356">
        <v>-40</v>
      </c>
      <c r="F71" s="1553">
        <v>296</v>
      </c>
      <c r="G71" s="1554">
        <v>4659</v>
      </c>
      <c r="H71" s="1555">
        <v>393</v>
      </c>
      <c r="I71" s="1356">
        <v>8903</v>
      </c>
      <c r="J71" s="1555">
        <v>3919</v>
      </c>
      <c r="K71" s="1553">
        <v>842</v>
      </c>
      <c r="L71" s="1556">
        <v>-20205</v>
      </c>
    </row>
    <row r="72" spans="1:12" s="1543" customFormat="1" ht="12.75" customHeight="1" x14ac:dyDescent="0.2">
      <c r="A72" s="1113" t="s">
        <v>101</v>
      </c>
      <c r="B72" s="1539">
        <v>-4128</v>
      </c>
      <c r="C72" s="1348">
        <v>-401</v>
      </c>
      <c r="D72" s="1256">
        <v>4</v>
      </c>
      <c r="E72" s="1256">
        <v>-8</v>
      </c>
      <c r="F72" s="1540">
        <v>-395</v>
      </c>
      <c r="G72" s="1541">
        <v>-1087</v>
      </c>
      <c r="H72" s="1331">
        <v>-77</v>
      </c>
      <c r="I72" s="1256">
        <v>-970</v>
      </c>
      <c r="J72" s="1331">
        <v>-77</v>
      </c>
      <c r="K72" s="1540">
        <v>-34</v>
      </c>
      <c r="L72" s="1542">
        <v>-1087</v>
      </c>
    </row>
    <row r="73" spans="1:12" s="1543" customFormat="1" ht="12.75" customHeight="1" x14ac:dyDescent="0.2">
      <c r="A73" s="1113" t="s">
        <v>102</v>
      </c>
      <c r="B73" s="1539">
        <v>-4630</v>
      </c>
      <c r="C73" s="1348">
        <v>-548</v>
      </c>
      <c r="D73" s="1256">
        <v>-3</v>
      </c>
      <c r="E73" s="1256">
        <v>-6</v>
      </c>
      <c r="F73" s="1540">
        <v>-461</v>
      </c>
      <c r="G73" s="1541">
        <v>-247</v>
      </c>
      <c r="H73" s="1331">
        <v>108</v>
      </c>
      <c r="I73" s="1256">
        <v>63</v>
      </c>
      <c r="J73" s="1331">
        <v>356</v>
      </c>
      <c r="K73" s="1540">
        <v>-48</v>
      </c>
      <c r="L73" s="1542">
        <v>-3853</v>
      </c>
    </row>
    <row r="74" spans="1:12" s="1543" customFormat="1" ht="12.75" customHeight="1" x14ac:dyDescent="0.2">
      <c r="A74" s="1113" t="s">
        <v>266</v>
      </c>
      <c r="B74" s="1539">
        <v>5664</v>
      </c>
      <c r="C74" s="1348">
        <v>-724</v>
      </c>
      <c r="D74" s="1256">
        <v>-17</v>
      </c>
      <c r="E74" s="1256">
        <v>-29</v>
      </c>
      <c r="F74" s="1540">
        <v>1250</v>
      </c>
      <c r="G74" s="1541">
        <v>4544</v>
      </c>
      <c r="H74" s="1331">
        <v>30</v>
      </c>
      <c r="I74" s="1256">
        <v>8000</v>
      </c>
      <c r="J74" s="1331">
        <v>2592</v>
      </c>
      <c r="K74" s="1540">
        <v>440</v>
      </c>
      <c r="L74" s="1542">
        <v>-10468</v>
      </c>
    </row>
    <row r="75" spans="1:12" s="1543" customFormat="1" ht="24.75" customHeight="1" x14ac:dyDescent="0.2">
      <c r="A75" s="1022" t="s">
        <v>495</v>
      </c>
      <c r="B75" s="1545">
        <v>5001</v>
      </c>
      <c r="C75" s="1349">
        <v>539</v>
      </c>
      <c r="D75" s="1350">
        <v>-3</v>
      </c>
      <c r="E75" s="1350">
        <v>5</v>
      </c>
      <c r="F75" s="1546">
        <v>-711</v>
      </c>
      <c r="G75" s="1546">
        <v>2232</v>
      </c>
      <c r="H75" s="1329">
        <v>216</v>
      </c>
      <c r="I75" s="1350">
        <v>6420</v>
      </c>
      <c r="J75" s="1329">
        <v>1840</v>
      </c>
      <c r="K75" s="1546">
        <v>210</v>
      </c>
      <c r="L75" s="1547">
        <v>-5745</v>
      </c>
    </row>
    <row r="76" spans="1:12" s="1543" customFormat="1" ht="12.75" customHeight="1" x14ac:dyDescent="0.2">
      <c r="A76" s="1046" t="s">
        <v>105</v>
      </c>
      <c r="B76" s="1539">
        <v>-3192</v>
      </c>
      <c r="C76" s="1348">
        <v>-556</v>
      </c>
      <c r="D76" s="1256">
        <v>-8</v>
      </c>
      <c r="E76" s="1256">
        <v>-19</v>
      </c>
      <c r="F76" s="1540">
        <v>-691</v>
      </c>
      <c r="G76" s="1541">
        <v>-1401</v>
      </c>
      <c r="H76" s="1331">
        <v>-165</v>
      </c>
      <c r="I76" s="1256">
        <v>561</v>
      </c>
      <c r="J76" s="1331">
        <v>248</v>
      </c>
      <c r="K76" s="1540">
        <v>-1</v>
      </c>
      <c r="L76" s="1542">
        <v>-1187</v>
      </c>
    </row>
    <row r="77" spans="1:12" s="1543" customFormat="1" ht="27" customHeight="1" x14ac:dyDescent="0.2">
      <c r="A77" s="1046" t="s">
        <v>689</v>
      </c>
      <c r="B77" s="1539">
        <v>3855</v>
      </c>
      <c r="C77" s="1348">
        <v>-707</v>
      </c>
      <c r="D77" s="1256">
        <v>-6</v>
      </c>
      <c r="E77" s="1256">
        <v>-15</v>
      </c>
      <c r="F77" s="1540">
        <v>2652</v>
      </c>
      <c r="G77" s="1541">
        <v>3713</v>
      </c>
      <c r="H77" s="1331">
        <v>-21</v>
      </c>
      <c r="I77" s="1256">
        <v>1019</v>
      </c>
      <c r="J77" s="1331">
        <v>504</v>
      </c>
      <c r="K77" s="1540">
        <v>231</v>
      </c>
      <c r="L77" s="1542">
        <v>-3536</v>
      </c>
    </row>
    <row r="78" spans="1:12" s="1543" customFormat="1" ht="12.75" customHeight="1" x14ac:dyDescent="0.2">
      <c r="A78" s="1113" t="s">
        <v>107</v>
      </c>
      <c r="B78" s="1539">
        <v>-367</v>
      </c>
      <c r="C78" s="1348">
        <v>-595</v>
      </c>
      <c r="D78" s="1256">
        <v>8</v>
      </c>
      <c r="E78" s="1256">
        <v>3</v>
      </c>
      <c r="F78" s="1540">
        <v>-98</v>
      </c>
      <c r="G78" s="1541">
        <v>1449</v>
      </c>
      <c r="H78" s="1331">
        <v>332</v>
      </c>
      <c r="I78" s="1256">
        <v>1810</v>
      </c>
      <c r="J78" s="1331">
        <v>1048</v>
      </c>
      <c r="K78" s="1540">
        <v>484</v>
      </c>
      <c r="L78" s="1542">
        <v>-4797</v>
      </c>
    </row>
    <row r="79" spans="1:12" s="1543" customFormat="1" ht="14.25" customHeight="1" x14ac:dyDescent="0.2">
      <c r="A79" s="1043" t="s">
        <v>108</v>
      </c>
      <c r="B79" s="1552">
        <v>-33580</v>
      </c>
      <c r="C79" s="1359">
        <v>-6002</v>
      </c>
      <c r="D79" s="1356">
        <v>-13</v>
      </c>
      <c r="E79" s="1356">
        <v>-87</v>
      </c>
      <c r="F79" s="1553">
        <v>-1932</v>
      </c>
      <c r="G79" s="1554">
        <v>-4057</v>
      </c>
      <c r="H79" s="1555">
        <v>200</v>
      </c>
      <c r="I79" s="1356">
        <v>79</v>
      </c>
      <c r="J79" s="1555">
        <v>1491</v>
      </c>
      <c r="K79" s="1553">
        <v>187</v>
      </c>
      <c r="L79" s="1556">
        <v>-23546</v>
      </c>
    </row>
    <row r="80" spans="1:12" s="1543" customFormat="1" ht="12.75" customHeight="1" x14ac:dyDescent="0.2">
      <c r="A80" s="1113" t="s">
        <v>109</v>
      </c>
      <c r="B80" s="1539">
        <v>-312</v>
      </c>
      <c r="C80" s="1348">
        <v>-111</v>
      </c>
      <c r="D80" s="1256">
        <v>-2</v>
      </c>
      <c r="E80" s="1256">
        <v>0</v>
      </c>
      <c r="F80" s="1540">
        <v>228</v>
      </c>
      <c r="G80" s="1541">
        <v>3</v>
      </c>
      <c r="H80" s="1331">
        <v>-52</v>
      </c>
      <c r="I80" s="1256">
        <v>-97</v>
      </c>
      <c r="J80" s="1331">
        <v>-92</v>
      </c>
      <c r="K80" s="1540">
        <v>1</v>
      </c>
      <c r="L80" s="1542">
        <v>-192</v>
      </c>
    </row>
    <row r="81" spans="1:12" s="1543" customFormat="1" ht="12.75" customHeight="1" x14ac:dyDescent="0.2">
      <c r="A81" s="1113" t="s">
        <v>110</v>
      </c>
      <c r="B81" s="1539">
        <v>-1723</v>
      </c>
      <c r="C81" s="1348">
        <v>-236</v>
      </c>
      <c r="D81" s="1256">
        <v>-1</v>
      </c>
      <c r="E81" s="1256">
        <v>-4</v>
      </c>
      <c r="F81" s="1540">
        <v>-117</v>
      </c>
      <c r="G81" s="1541">
        <v>-521</v>
      </c>
      <c r="H81" s="1331">
        <v>-77</v>
      </c>
      <c r="I81" s="1256">
        <v>-365</v>
      </c>
      <c r="J81" s="1331">
        <v>-214</v>
      </c>
      <c r="K81" s="1540">
        <v>-28</v>
      </c>
      <c r="L81" s="1542">
        <v>-165</v>
      </c>
    </row>
    <row r="82" spans="1:12" s="1543" customFormat="1" ht="12.75" customHeight="1" x14ac:dyDescent="0.2">
      <c r="A82" s="1113" t="s">
        <v>111</v>
      </c>
      <c r="B82" s="1539">
        <v>-742</v>
      </c>
      <c r="C82" s="1348">
        <v>12</v>
      </c>
      <c r="D82" s="1256">
        <v>1</v>
      </c>
      <c r="E82" s="1256">
        <v>0</v>
      </c>
      <c r="F82" s="1540">
        <v>-190</v>
      </c>
      <c r="G82" s="1541">
        <v>-18</v>
      </c>
      <c r="H82" s="1331">
        <v>-35</v>
      </c>
      <c r="I82" s="1256">
        <v>-235</v>
      </c>
      <c r="J82" s="1331">
        <v>0</v>
      </c>
      <c r="K82" s="1540">
        <v>-91</v>
      </c>
      <c r="L82" s="1542">
        <v>-185</v>
      </c>
    </row>
    <row r="83" spans="1:12" s="1543" customFormat="1" ht="12.75" customHeight="1" x14ac:dyDescent="0.2">
      <c r="A83" s="1113" t="s">
        <v>112</v>
      </c>
      <c r="B83" s="1539">
        <v>-7654</v>
      </c>
      <c r="C83" s="1348">
        <v>-968</v>
      </c>
      <c r="D83" s="1256">
        <v>-2</v>
      </c>
      <c r="E83" s="1256">
        <v>-10</v>
      </c>
      <c r="F83" s="1540">
        <v>-426</v>
      </c>
      <c r="G83" s="1541">
        <v>-1203</v>
      </c>
      <c r="H83" s="1331">
        <v>48</v>
      </c>
      <c r="I83" s="1256">
        <v>-1679</v>
      </c>
      <c r="J83" s="1331">
        <v>185</v>
      </c>
      <c r="K83" s="1540">
        <v>-84</v>
      </c>
      <c r="L83" s="1542">
        <v>-3527</v>
      </c>
    </row>
    <row r="84" spans="1:12" s="1543" customFormat="1" ht="12.75" customHeight="1" x14ac:dyDescent="0.2">
      <c r="A84" s="1113" t="s">
        <v>113</v>
      </c>
      <c r="B84" s="1539">
        <v>-1070</v>
      </c>
      <c r="C84" s="1348">
        <v>-534</v>
      </c>
      <c r="D84" s="1256">
        <v>0</v>
      </c>
      <c r="E84" s="1256">
        <v>8</v>
      </c>
      <c r="F84" s="1540">
        <v>444</v>
      </c>
      <c r="G84" s="1541">
        <v>557</v>
      </c>
      <c r="H84" s="1331">
        <v>179</v>
      </c>
      <c r="I84" s="1256">
        <v>779</v>
      </c>
      <c r="J84" s="1331">
        <v>828</v>
      </c>
      <c r="K84" s="1540">
        <v>435</v>
      </c>
      <c r="L84" s="1542">
        <v>-3758</v>
      </c>
    </row>
    <row r="85" spans="1:12" s="1543" customFormat="1" ht="12.75" customHeight="1" x14ac:dyDescent="0.2">
      <c r="A85" s="1113" t="s">
        <v>114</v>
      </c>
      <c r="B85" s="1539">
        <v>-9314</v>
      </c>
      <c r="C85" s="1348">
        <v>-1367</v>
      </c>
      <c r="D85" s="1256">
        <v>-1</v>
      </c>
      <c r="E85" s="1256">
        <v>-27</v>
      </c>
      <c r="F85" s="1540">
        <v>-835</v>
      </c>
      <c r="G85" s="1541">
        <v>-1625</v>
      </c>
      <c r="H85" s="1331">
        <v>-341</v>
      </c>
      <c r="I85" s="1256">
        <v>-949</v>
      </c>
      <c r="J85" s="1331">
        <v>-349</v>
      </c>
      <c r="K85" s="1540">
        <v>-155</v>
      </c>
      <c r="L85" s="1542">
        <v>-3693</v>
      </c>
    </row>
    <row r="86" spans="1:12" s="1543" customFormat="1" ht="12.75" customHeight="1" x14ac:dyDescent="0.2">
      <c r="A86" s="1113" t="s">
        <v>115</v>
      </c>
      <c r="B86" s="1539">
        <v>-4896</v>
      </c>
      <c r="C86" s="1348">
        <v>-1231</v>
      </c>
      <c r="D86" s="1256">
        <v>-1</v>
      </c>
      <c r="E86" s="1256">
        <v>-14</v>
      </c>
      <c r="F86" s="1540">
        <v>-757</v>
      </c>
      <c r="G86" s="1541">
        <v>-786</v>
      </c>
      <c r="H86" s="1331">
        <v>93</v>
      </c>
      <c r="I86" s="1256">
        <v>357</v>
      </c>
      <c r="J86" s="1331">
        <v>646</v>
      </c>
      <c r="K86" s="1540">
        <v>-86</v>
      </c>
      <c r="L86" s="1542">
        <v>-3132</v>
      </c>
    </row>
    <row r="87" spans="1:12" s="1543" customFormat="1" ht="12.75" customHeight="1" x14ac:dyDescent="0.2">
      <c r="A87" s="1113" t="s">
        <v>116</v>
      </c>
      <c r="B87" s="1539">
        <v>6329</v>
      </c>
      <c r="C87" s="1348">
        <v>937</v>
      </c>
      <c r="D87" s="1256">
        <v>-3</v>
      </c>
      <c r="E87" s="1256">
        <v>-3</v>
      </c>
      <c r="F87" s="1540">
        <v>622</v>
      </c>
      <c r="G87" s="1541">
        <v>1421</v>
      </c>
      <c r="H87" s="1331">
        <v>345</v>
      </c>
      <c r="I87" s="1256">
        <v>2111</v>
      </c>
      <c r="J87" s="1331">
        <v>927</v>
      </c>
      <c r="K87" s="1540">
        <v>214</v>
      </c>
      <c r="L87" s="1542">
        <v>-248</v>
      </c>
    </row>
    <row r="88" spans="1:12" s="1543" customFormat="1" ht="12.75" customHeight="1" x14ac:dyDescent="0.2">
      <c r="A88" s="1113" t="s">
        <v>117</v>
      </c>
      <c r="B88" s="1539">
        <v>-8424</v>
      </c>
      <c r="C88" s="1348">
        <v>-1611</v>
      </c>
      <c r="D88" s="1256">
        <v>-3</v>
      </c>
      <c r="E88" s="1256">
        <v>-20</v>
      </c>
      <c r="F88" s="1540">
        <v>-631</v>
      </c>
      <c r="G88" s="1541">
        <v>-1154</v>
      </c>
      <c r="H88" s="1331">
        <v>-83</v>
      </c>
      <c r="I88" s="1256">
        <v>-853</v>
      </c>
      <c r="J88" s="1331">
        <v>-184</v>
      </c>
      <c r="K88" s="1540">
        <v>-67</v>
      </c>
      <c r="L88" s="1542">
        <v>-3841</v>
      </c>
    </row>
    <row r="89" spans="1:12" s="1543" customFormat="1" ht="12.75" customHeight="1" x14ac:dyDescent="0.2">
      <c r="A89" s="1113" t="s">
        <v>118</v>
      </c>
      <c r="B89" s="1539">
        <v>-5774</v>
      </c>
      <c r="C89" s="1348">
        <v>-893</v>
      </c>
      <c r="D89" s="1256">
        <v>-1</v>
      </c>
      <c r="E89" s="1256">
        <v>-17</v>
      </c>
      <c r="F89" s="1540">
        <v>-270</v>
      </c>
      <c r="G89" s="1541">
        <v>-731</v>
      </c>
      <c r="H89" s="1331">
        <v>123</v>
      </c>
      <c r="I89" s="1256">
        <v>1010</v>
      </c>
      <c r="J89" s="1331">
        <v>-256</v>
      </c>
      <c r="K89" s="1540">
        <v>48</v>
      </c>
      <c r="L89" s="1542">
        <v>-4805</v>
      </c>
    </row>
    <row r="90" spans="1:12" s="1543" customFormat="1" ht="24" customHeight="1" x14ac:dyDescent="0.2">
      <c r="A90" s="1005" t="s">
        <v>119</v>
      </c>
      <c r="B90" s="1534">
        <v>-34557</v>
      </c>
      <c r="C90" s="1347">
        <v>-4972</v>
      </c>
      <c r="D90" s="1344">
        <v>-2</v>
      </c>
      <c r="E90" s="1344">
        <v>-56</v>
      </c>
      <c r="F90" s="1535">
        <v>-1716</v>
      </c>
      <c r="G90" s="1536">
        <v>-5576</v>
      </c>
      <c r="H90" s="1537">
        <v>-77</v>
      </c>
      <c r="I90" s="1344">
        <v>-6213</v>
      </c>
      <c r="J90" s="1537">
        <v>-1012</v>
      </c>
      <c r="K90" s="1535">
        <v>-589</v>
      </c>
      <c r="L90" s="1538">
        <v>-14402</v>
      </c>
    </row>
    <row r="91" spans="1:12" s="1543" customFormat="1" ht="12.75" customHeight="1" x14ac:dyDescent="0.2">
      <c r="A91" s="1113" t="s">
        <v>120</v>
      </c>
      <c r="B91" s="1539">
        <v>-1787</v>
      </c>
      <c r="C91" s="1348">
        <v>-299</v>
      </c>
      <c r="D91" s="1256">
        <v>6</v>
      </c>
      <c r="E91" s="1256">
        <v>10</v>
      </c>
      <c r="F91" s="1540">
        <v>-151</v>
      </c>
      <c r="G91" s="1541">
        <v>-284</v>
      </c>
      <c r="H91" s="1331">
        <v>-42</v>
      </c>
      <c r="I91" s="1256">
        <v>-198</v>
      </c>
      <c r="J91" s="1331">
        <v>-102</v>
      </c>
      <c r="K91" s="1540">
        <v>13</v>
      </c>
      <c r="L91" s="1542">
        <v>-724</v>
      </c>
    </row>
    <row r="92" spans="1:12" s="1543" customFormat="1" ht="12.75" customHeight="1" x14ac:dyDescent="0.2">
      <c r="A92" s="1113" t="s">
        <v>121</v>
      </c>
      <c r="B92" s="1539">
        <v>-4274</v>
      </c>
      <c r="C92" s="1348">
        <v>-338</v>
      </c>
      <c r="D92" s="1256">
        <v>0</v>
      </c>
      <c r="E92" s="1256">
        <v>-6</v>
      </c>
      <c r="F92" s="1540">
        <v>-325</v>
      </c>
      <c r="G92" s="1541">
        <v>-852</v>
      </c>
      <c r="H92" s="1331">
        <v>213</v>
      </c>
      <c r="I92" s="1256">
        <v>-740</v>
      </c>
      <c r="J92" s="1331">
        <v>-237</v>
      </c>
      <c r="K92" s="1540">
        <v>148</v>
      </c>
      <c r="L92" s="1542">
        <v>-2143</v>
      </c>
    </row>
    <row r="93" spans="1:12" s="1543" customFormat="1" ht="12.75" customHeight="1" x14ac:dyDescent="0.2">
      <c r="A93" s="1113" t="s">
        <v>122</v>
      </c>
      <c r="B93" s="1539">
        <v>-4335</v>
      </c>
      <c r="C93" s="1348">
        <v>-1149</v>
      </c>
      <c r="D93" s="1256">
        <v>-3</v>
      </c>
      <c r="E93" s="1256">
        <v>-11</v>
      </c>
      <c r="F93" s="1540">
        <v>-415</v>
      </c>
      <c r="G93" s="1541">
        <v>-1424</v>
      </c>
      <c r="H93" s="1331">
        <v>-167</v>
      </c>
      <c r="I93" s="1256">
        <v>-106</v>
      </c>
      <c r="J93" s="1331">
        <v>-273</v>
      </c>
      <c r="K93" s="1540">
        <v>-102</v>
      </c>
      <c r="L93" s="1542">
        <v>-699</v>
      </c>
    </row>
    <row r="94" spans="1:12" s="1543" customFormat="1" ht="12.75" customHeight="1" x14ac:dyDescent="0.2">
      <c r="A94" s="1113" t="s">
        <v>123</v>
      </c>
      <c r="B94" s="1539">
        <v>-2769</v>
      </c>
      <c r="C94" s="1348">
        <v>-131</v>
      </c>
      <c r="D94" s="1256">
        <v>7</v>
      </c>
      <c r="E94" s="1256">
        <v>-7</v>
      </c>
      <c r="F94" s="1540">
        <v>84</v>
      </c>
      <c r="G94" s="1541">
        <v>-258</v>
      </c>
      <c r="H94" s="1331">
        <v>-5</v>
      </c>
      <c r="I94" s="1256">
        <v>-1278</v>
      </c>
      <c r="J94" s="1331">
        <v>-76</v>
      </c>
      <c r="K94" s="1540">
        <v>-12</v>
      </c>
      <c r="L94" s="1542">
        <v>-1093</v>
      </c>
    </row>
    <row r="95" spans="1:12" s="1543" customFormat="1" ht="12.75" customHeight="1" x14ac:dyDescent="0.2">
      <c r="A95" s="1113" t="s">
        <v>124</v>
      </c>
      <c r="B95" s="1539">
        <v>-9927</v>
      </c>
      <c r="C95" s="1348">
        <v>-1218</v>
      </c>
      <c r="D95" s="1256">
        <v>-1</v>
      </c>
      <c r="E95" s="1256">
        <v>-22</v>
      </c>
      <c r="F95" s="1540">
        <v>-240</v>
      </c>
      <c r="G95" s="1541">
        <v>-1489</v>
      </c>
      <c r="H95" s="1331">
        <v>546</v>
      </c>
      <c r="I95" s="1256">
        <v>-3283</v>
      </c>
      <c r="J95" s="1331">
        <v>-254</v>
      </c>
      <c r="K95" s="1540">
        <v>-389</v>
      </c>
      <c r="L95" s="1542">
        <v>-3600</v>
      </c>
    </row>
    <row r="96" spans="1:12" s="1543" customFormat="1" ht="12.75" customHeight="1" x14ac:dyDescent="0.2">
      <c r="A96" s="1113" t="s">
        <v>125</v>
      </c>
      <c r="B96" s="1539">
        <v>-2582</v>
      </c>
      <c r="C96" s="1348">
        <v>-832</v>
      </c>
      <c r="D96" s="1256">
        <v>-4</v>
      </c>
      <c r="E96" s="1256">
        <v>-10</v>
      </c>
      <c r="F96" s="1540">
        <v>-33</v>
      </c>
      <c r="G96" s="1541">
        <v>-700</v>
      </c>
      <c r="H96" s="1331">
        <v>-89</v>
      </c>
      <c r="I96" s="1256">
        <v>243</v>
      </c>
      <c r="J96" s="1331">
        <v>111</v>
      </c>
      <c r="K96" s="1540">
        <v>-49</v>
      </c>
      <c r="L96" s="1542">
        <v>-1233</v>
      </c>
    </row>
    <row r="97" spans="1:12" s="1543" customFormat="1" ht="12.75" customHeight="1" x14ac:dyDescent="0.2">
      <c r="A97" s="1113" t="s">
        <v>126</v>
      </c>
      <c r="B97" s="1539">
        <v>-2942</v>
      </c>
      <c r="C97" s="1348">
        <v>-107</v>
      </c>
      <c r="D97" s="1256">
        <v>-2</v>
      </c>
      <c r="E97" s="1256">
        <v>-2</v>
      </c>
      <c r="F97" s="1540">
        <v>-197</v>
      </c>
      <c r="G97" s="1541">
        <v>-660</v>
      </c>
      <c r="H97" s="1331">
        <v>-159</v>
      </c>
      <c r="I97" s="1256">
        <v>-304</v>
      </c>
      <c r="J97" s="1331">
        <v>-109</v>
      </c>
      <c r="K97" s="1540">
        <v>-97</v>
      </c>
      <c r="L97" s="1542">
        <v>-1309</v>
      </c>
    </row>
    <row r="98" spans="1:12" s="1543" customFormat="1" ht="12.75" customHeight="1" x14ac:dyDescent="0.2">
      <c r="A98" s="1113" t="s">
        <v>127</v>
      </c>
      <c r="B98" s="1539">
        <v>-971</v>
      </c>
      <c r="C98" s="1348">
        <v>-295</v>
      </c>
      <c r="D98" s="1256">
        <v>1</v>
      </c>
      <c r="E98" s="1256">
        <v>0</v>
      </c>
      <c r="F98" s="1540">
        <v>-57</v>
      </c>
      <c r="G98" s="1541">
        <v>-115</v>
      </c>
      <c r="H98" s="1331">
        <v>-35</v>
      </c>
      <c r="I98" s="1256">
        <v>-10</v>
      </c>
      <c r="J98" s="1331">
        <v>140</v>
      </c>
      <c r="K98" s="1540">
        <v>-14</v>
      </c>
      <c r="L98" s="1542">
        <v>-585</v>
      </c>
    </row>
    <row r="99" spans="1:12" s="1543" customFormat="1" ht="12.75" customHeight="1" x14ac:dyDescent="0.2">
      <c r="A99" s="1113" t="s">
        <v>128</v>
      </c>
      <c r="B99" s="1539">
        <v>-3622</v>
      </c>
      <c r="C99" s="1348">
        <v>-631</v>
      </c>
      <c r="D99" s="1256">
        <v>-5</v>
      </c>
      <c r="E99" s="1256">
        <v>-5</v>
      </c>
      <c r="F99" s="1540">
        <v>-285</v>
      </c>
      <c r="G99" s="1541">
        <v>613</v>
      </c>
      <c r="H99" s="1331">
        <v>-225</v>
      </c>
      <c r="I99" s="1256">
        <v>-468</v>
      </c>
      <c r="J99" s="1331">
        <v>-52</v>
      </c>
      <c r="K99" s="1540">
        <v>-56</v>
      </c>
      <c r="L99" s="1542">
        <v>-2518</v>
      </c>
    </row>
    <row r="100" spans="1:12" s="1543" customFormat="1" ht="12.75" customHeight="1" x14ac:dyDescent="0.2">
      <c r="A100" s="1113" t="s">
        <v>129</v>
      </c>
      <c r="B100" s="1539">
        <v>-1101</v>
      </c>
      <c r="C100" s="1348">
        <v>-252</v>
      </c>
      <c r="D100" s="1256">
        <v>0</v>
      </c>
      <c r="E100" s="1256">
        <v>0</v>
      </c>
      <c r="F100" s="1540">
        <v>-110</v>
      </c>
      <c r="G100" s="1541">
        <v>-270</v>
      </c>
      <c r="H100" s="1331">
        <v>-25</v>
      </c>
      <c r="I100" s="1256">
        <v>-64</v>
      </c>
      <c r="J100" s="1331">
        <v>-168</v>
      </c>
      <c r="K100" s="1540">
        <v>-19</v>
      </c>
      <c r="L100" s="1542">
        <v>-193</v>
      </c>
    </row>
    <row r="101" spans="1:12" s="1543" customFormat="1" ht="12.75" customHeight="1" x14ac:dyDescent="0.2">
      <c r="A101" s="1261" t="s">
        <v>130</v>
      </c>
      <c r="B101" s="1548">
        <v>-247</v>
      </c>
      <c r="C101" s="1354">
        <v>280</v>
      </c>
      <c r="D101" s="1262">
        <v>-1</v>
      </c>
      <c r="E101" s="1262">
        <v>-3</v>
      </c>
      <c r="F101" s="1549">
        <v>13</v>
      </c>
      <c r="G101" s="1550">
        <v>-137</v>
      </c>
      <c r="H101" s="1332">
        <v>-89</v>
      </c>
      <c r="I101" s="1262">
        <v>-5</v>
      </c>
      <c r="J101" s="1332">
        <v>8</v>
      </c>
      <c r="K101" s="1549">
        <v>-12</v>
      </c>
      <c r="L101" s="1551">
        <v>-305</v>
      </c>
    </row>
    <row r="102" spans="1:12" s="1543" customFormat="1" x14ac:dyDescent="0.2">
      <c r="A102" s="1565"/>
      <c r="B102" s="1579"/>
    </row>
    <row r="103" spans="1:12" s="1543" customFormat="1" ht="11.25" customHeight="1" x14ac:dyDescent="0.25">
      <c r="A103" s="1562"/>
      <c r="B103" s="1580"/>
      <c r="C103" s="1580"/>
      <c r="D103" s="1580"/>
      <c r="E103" s="1580"/>
      <c r="F103" s="1580"/>
      <c r="G103" s="1580"/>
      <c r="H103" s="1580"/>
      <c r="I103" s="1580"/>
      <c r="J103" s="1580"/>
      <c r="K103" s="1580"/>
      <c r="L103" s="1580"/>
    </row>
    <row r="104" spans="1:12" s="1543" customFormat="1" ht="11.25" customHeight="1" x14ac:dyDescent="0.25">
      <c r="A104" s="1562"/>
      <c r="B104" s="1580"/>
      <c r="C104" s="1580"/>
      <c r="D104" s="1580"/>
      <c r="E104" s="1580"/>
      <c r="F104" s="1580"/>
      <c r="G104" s="1580"/>
      <c r="H104" s="1580"/>
      <c r="I104" s="1580"/>
      <c r="J104" s="1580"/>
      <c r="K104" s="1580"/>
      <c r="L104" s="1580"/>
    </row>
    <row r="105" spans="1:12" s="1543" customFormat="1" ht="11.25" customHeight="1" x14ac:dyDescent="0.25">
      <c r="A105" s="1562"/>
      <c r="B105" s="1580"/>
      <c r="C105" s="1580"/>
      <c r="D105" s="1580"/>
      <c r="E105" s="1580"/>
      <c r="F105" s="1580"/>
      <c r="G105" s="1580"/>
      <c r="H105" s="1580"/>
      <c r="I105" s="1580"/>
      <c r="J105" s="1580"/>
      <c r="K105" s="1580"/>
      <c r="L105" s="1580"/>
    </row>
    <row r="106" spans="1:12" s="1543" customFormat="1" ht="11.25" customHeight="1" x14ac:dyDescent="0.25">
      <c r="A106" s="1562"/>
      <c r="B106" s="1580"/>
      <c r="C106" s="1580"/>
      <c r="D106" s="1580"/>
      <c r="E106" s="1580"/>
      <c r="F106" s="1580"/>
      <c r="G106" s="1580"/>
      <c r="H106" s="1580"/>
      <c r="I106" s="1580"/>
      <c r="J106" s="1580"/>
      <c r="K106" s="1580"/>
      <c r="L106" s="1580"/>
    </row>
    <row r="107" spans="1:12" s="1543" customFormat="1" ht="11.25" customHeight="1" x14ac:dyDescent="0.25">
      <c r="A107" s="1562"/>
      <c r="B107" s="1580"/>
      <c r="C107" s="1580"/>
      <c r="D107" s="1580"/>
      <c r="E107" s="1580"/>
      <c r="F107" s="1580"/>
      <c r="G107" s="1580"/>
      <c r="H107" s="1580"/>
      <c r="I107" s="1580"/>
      <c r="J107" s="1580"/>
      <c r="K107" s="1580"/>
      <c r="L107" s="1580"/>
    </row>
    <row r="108" spans="1:12" s="1543" customFormat="1" ht="11.25" customHeight="1" x14ac:dyDescent="0.25">
      <c r="A108" s="1562"/>
      <c r="B108" s="1580"/>
      <c r="C108" s="1580"/>
      <c r="D108" s="1580"/>
      <c r="E108" s="1580"/>
      <c r="F108" s="1580"/>
      <c r="G108" s="1580"/>
      <c r="H108" s="1580"/>
      <c r="I108" s="1580"/>
      <c r="J108" s="1580"/>
      <c r="K108" s="1580"/>
      <c r="L108" s="1580"/>
    </row>
    <row r="109" spans="1:12" s="1543" customFormat="1" ht="11.25" customHeight="1" x14ac:dyDescent="0.25">
      <c r="A109" s="1562"/>
      <c r="B109" s="1580"/>
      <c r="C109" s="1580"/>
      <c r="D109" s="1580"/>
      <c r="E109" s="1580"/>
      <c r="F109" s="1580"/>
      <c r="G109" s="1580"/>
      <c r="H109" s="1580"/>
      <c r="I109" s="1580"/>
      <c r="J109" s="1580"/>
      <c r="K109" s="1580"/>
      <c r="L109" s="1580"/>
    </row>
    <row r="110" spans="1:12" s="1543" customFormat="1" ht="11.25" customHeight="1" x14ac:dyDescent="0.25">
      <c r="A110" s="1562"/>
      <c r="B110" s="1580"/>
      <c r="C110" s="1580"/>
      <c r="D110" s="1580"/>
      <c r="E110" s="1580"/>
      <c r="F110" s="1580"/>
      <c r="G110" s="1580"/>
      <c r="H110" s="1580"/>
      <c r="I110" s="1580"/>
      <c r="J110" s="1580"/>
      <c r="K110" s="1580"/>
      <c r="L110" s="1580"/>
    </row>
    <row r="111" spans="1:12" s="1543" customFormat="1" ht="11.25" customHeight="1" x14ac:dyDescent="0.25">
      <c r="A111" s="1562"/>
      <c r="B111" s="1583"/>
      <c r="C111" s="1583"/>
      <c r="D111" s="1583"/>
      <c r="E111" s="1583"/>
      <c r="F111" s="1583"/>
      <c r="G111" s="1583"/>
      <c r="H111" s="1583"/>
      <c r="I111" s="1583"/>
      <c r="J111" s="1583"/>
      <c r="K111" s="1583"/>
      <c r="L111" s="1583"/>
    </row>
    <row r="112" spans="1:12" s="1543" customFormat="1" ht="11.25" customHeight="1" x14ac:dyDescent="0.25">
      <c r="A112" s="1581"/>
      <c r="B112" s="1580"/>
      <c r="C112" s="1580"/>
      <c r="D112" s="1580"/>
      <c r="E112" s="1580"/>
      <c r="F112" s="1580"/>
      <c r="G112" s="1580"/>
      <c r="H112" s="1580"/>
      <c r="I112" s="1580"/>
      <c r="J112" s="1580"/>
      <c r="K112" s="1580"/>
      <c r="L112" s="1580"/>
    </row>
    <row r="113" spans="1:12" s="1543" customFormat="1" ht="11.25" customHeight="1" x14ac:dyDescent="0.25">
      <c r="A113" s="1581"/>
      <c r="B113" s="1580"/>
      <c r="C113" s="1580"/>
      <c r="D113" s="1580"/>
      <c r="E113" s="1580"/>
      <c r="F113" s="1580"/>
      <c r="G113" s="1580"/>
      <c r="H113" s="1580"/>
      <c r="I113" s="1580"/>
      <c r="J113" s="1580"/>
      <c r="K113" s="1580"/>
      <c r="L113" s="1580"/>
    </row>
    <row r="114" spans="1:12" s="1543" customFormat="1" ht="11.25" customHeight="1" x14ac:dyDescent="0.25">
      <c r="A114" s="1581"/>
      <c r="B114" s="1580"/>
      <c r="C114" s="1580"/>
      <c r="D114" s="1580"/>
      <c r="E114" s="1580"/>
      <c r="F114" s="1580"/>
      <c r="G114" s="1580"/>
      <c r="H114" s="1580"/>
      <c r="I114" s="1580"/>
      <c r="J114" s="1580"/>
      <c r="K114" s="1580"/>
      <c r="L114" s="1580"/>
    </row>
    <row r="115" spans="1:12" s="1543" customFormat="1" ht="11.25" customHeight="1" x14ac:dyDescent="0.25">
      <c r="A115" s="1581"/>
      <c r="B115" s="1584"/>
      <c r="C115" s="1584"/>
      <c r="D115" s="1584"/>
      <c r="E115" s="1584"/>
      <c r="F115" s="1584"/>
      <c r="G115" s="1584"/>
      <c r="H115" s="1584"/>
      <c r="I115" s="1584"/>
      <c r="J115" s="1584"/>
      <c r="K115" s="1584"/>
      <c r="L115" s="1584"/>
    </row>
    <row r="116" spans="1:12" s="1543" customFormat="1" ht="11.25" customHeight="1" x14ac:dyDescent="0.25">
      <c r="A116" s="1565"/>
      <c r="B116" s="1585"/>
      <c r="C116" s="173"/>
      <c r="D116" s="173"/>
      <c r="E116" s="173"/>
      <c r="F116" s="173"/>
      <c r="G116" s="173"/>
      <c r="H116" s="173"/>
      <c r="I116" s="173"/>
      <c r="J116" s="173"/>
      <c r="K116" s="173"/>
      <c r="L116" s="173"/>
    </row>
    <row r="117" spans="1:12" s="1543" customFormat="1" x14ac:dyDescent="0.2">
      <c r="A117" s="1562"/>
    </row>
    <row r="118" spans="1:12" s="1543" customFormat="1" x14ac:dyDescent="0.2">
      <c r="A118" s="1562"/>
    </row>
    <row r="119" spans="1:12" s="1543" customFormat="1" x14ac:dyDescent="0.2">
      <c r="A119" s="1562"/>
    </row>
    <row r="120" spans="1:12" s="1543" customFormat="1" x14ac:dyDescent="0.2">
      <c r="A120" s="1562"/>
    </row>
    <row r="121" spans="1:12" s="1543" customFormat="1" x14ac:dyDescent="0.2">
      <c r="A121" s="1562"/>
    </row>
    <row r="122" spans="1:12" s="1543" customFormat="1" x14ac:dyDescent="0.2">
      <c r="A122" s="1562"/>
    </row>
    <row r="123" spans="1:12" s="1543" customFormat="1" x14ac:dyDescent="0.2">
      <c r="A123" s="1562"/>
    </row>
    <row r="124" spans="1:12" s="1543" customFormat="1" x14ac:dyDescent="0.2">
      <c r="A124" s="1562"/>
    </row>
    <row r="125" spans="1:12" s="1543" customFormat="1" x14ac:dyDescent="0.2">
      <c r="A125" s="1562"/>
    </row>
    <row r="126" spans="1:12" s="1543" customFormat="1" x14ac:dyDescent="0.2">
      <c r="A126" s="1562"/>
    </row>
    <row r="127" spans="1:12" s="1543" customFormat="1" x14ac:dyDescent="0.2">
      <c r="A127" s="1562"/>
    </row>
    <row r="128" spans="1:12" s="1543" customFormat="1" x14ac:dyDescent="0.2">
      <c r="A128" s="1562"/>
    </row>
    <row r="129" spans="1:1" s="1543" customFormat="1" x14ac:dyDescent="0.2">
      <c r="A129" s="1562"/>
    </row>
    <row r="130" spans="1:1" s="1543" customFormat="1" x14ac:dyDescent="0.2">
      <c r="A130" s="1562"/>
    </row>
    <row r="131" spans="1:1" s="1543" customFormat="1" x14ac:dyDescent="0.2">
      <c r="A131" s="1562"/>
    </row>
    <row r="132" spans="1:1" s="1543" customFormat="1" x14ac:dyDescent="0.2">
      <c r="A132" s="1562"/>
    </row>
    <row r="133" spans="1:1" s="1543" customFormat="1" x14ac:dyDescent="0.2">
      <c r="A133" s="1562"/>
    </row>
    <row r="134" spans="1:1" s="1543" customFormat="1" x14ac:dyDescent="0.2">
      <c r="A134" s="1562"/>
    </row>
    <row r="135" spans="1:1" s="1543" customFormat="1" x14ac:dyDescent="0.2">
      <c r="A135" s="1562"/>
    </row>
    <row r="136" spans="1:1" s="1543" customFormat="1" x14ac:dyDescent="0.2">
      <c r="A136" s="1562"/>
    </row>
    <row r="137" spans="1:1" s="1543" customFormat="1" x14ac:dyDescent="0.2">
      <c r="A137" s="1562"/>
    </row>
    <row r="138" spans="1:1" s="1543" customFormat="1" x14ac:dyDescent="0.2">
      <c r="A138" s="1562"/>
    </row>
    <row r="139" spans="1:1" s="1543" customFormat="1" x14ac:dyDescent="0.2">
      <c r="A139" s="1562"/>
    </row>
    <row r="140" spans="1:1" s="1543" customFormat="1" x14ac:dyDescent="0.2">
      <c r="A140" s="1562"/>
    </row>
    <row r="141" spans="1:1" s="1543" customFormat="1" x14ac:dyDescent="0.2">
      <c r="A141" s="1562"/>
    </row>
    <row r="142" spans="1:1" s="1543" customFormat="1" x14ac:dyDescent="0.2">
      <c r="A142" s="1562"/>
    </row>
    <row r="143" spans="1:1" s="1543" customFormat="1" x14ac:dyDescent="0.2">
      <c r="A143" s="1562"/>
    </row>
    <row r="144" spans="1:1" s="1543" customFormat="1" x14ac:dyDescent="0.2">
      <c r="A144" s="1562"/>
    </row>
    <row r="145" spans="1:1" s="1543" customFormat="1" x14ac:dyDescent="0.2">
      <c r="A145" s="1562"/>
    </row>
    <row r="146" spans="1:1" s="1543" customFormat="1" x14ac:dyDescent="0.2">
      <c r="A146" s="1562"/>
    </row>
    <row r="147" spans="1:1" s="1543" customFormat="1" x14ac:dyDescent="0.2">
      <c r="A147" s="1562"/>
    </row>
    <row r="148" spans="1:1" s="1543" customFormat="1" x14ac:dyDescent="0.2">
      <c r="A148" s="1562"/>
    </row>
    <row r="149" spans="1:1" s="1543" customFormat="1" x14ac:dyDescent="0.2">
      <c r="A149" s="1562"/>
    </row>
    <row r="150" spans="1:1" s="1543" customFormat="1" x14ac:dyDescent="0.2">
      <c r="A150" s="1562"/>
    </row>
    <row r="151" spans="1:1" s="1543" customFormat="1" x14ac:dyDescent="0.2">
      <c r="A151" s="1562"/>
    </row>
    <row r="152" spans="1:1" s="1543" customFormat="1" x14ac:dyDescent="0.2">
      <c r="A152" s="1562"/>
    </row>
    <row r="153" spans="1:1" s="1543" customFormat="1" x14ac:dyDescent="0.2">
      <c r="A153" s="1562"/>
    </row>
    <row r="154" spans="1:1" s="1543" customFormat="1" x14ac:dyDescent="0.2">
      <c r="A154" s="1562"/>
    </row>
    <row r="155" spans="1:1" s="1543" customFormat="1" x14ac:dyDescent="0.2">
      <c r="A155" s="1562"/>
    </row>
    <row r="156" spans="1:1" s="1543" customFormat="1" x14ac:dyDescent="0.2">
      <c r="A156" s="1562"/>
    </row>
    <row r="157" spans="1:1" s="1543" customFormat="1" x14ac:dyDescent="0.2">
      <c r="A157" s="1562"/>
    </row>
    <row r="158" spans="1:1" s="1543" customFormat="1" x14ac:dyDescent="0.2">
      <c r="A158" s="1562"/>
    </row>
    <row r="159" spans="1:1" s="1543" customFormat="1" x14ac:dyDescent="0.2">
      <c r="A159" s="1562"/>
    </row>
    <row r="160" spans="1:1" s="1543" customFormat="1" x14ac:dyDescent="0.2">
      <c r="A160" s="1562"/>
    </row>
    <row r="161" spans="1:1" s="1543" customFormat="1" x14ac:dyDescent="0.2">
      <c r="A161" s="1562"/>
    </row>
    <row r="162" spans="1:1" s="1543" customFormat="1" x14ac:dyDescent="0.2">
      <c r="A162" s="1562"/>
    </row>
    <row r="163" spans="1:1" s="1543" customFormat="1" x14ac:dyDescent="0.2">
      <c r="A163" s="1562"/>
    </row>
    <row r="164" spans="1:1" s="1543" customFormat="1" x14ac:dyDescent="0.2">
      <c r="A164" s="1562"/>
    </row>
    <row r="165" spans="1:1" s="1543" customFormat="1" x14ac:dyDescent="0.2">
      <c r="A165" s="1562"/>
    </row>
    <row r="166" spans="1:1" s="1543" customFormat="1" x14ac:dyDescent="0.2">
      <c r="A166" s="1562"/>
    </row>
    <row r="167" spans="1:1" s="1543" customFormat="1" x14ac:dyDescent="0.2">
      <c r="A167" s="1562"/>
    </row>
    <row r="168" spans="1:1" s="1543" customFormat="1" x14ac:dyDescent="0.2">
      <c r="A168" s="1562"/>
    </row>
    <row r="169" spans="1:1" s="1543" customFormat="1" x14ac:dyDescent="0.2">
      <c r="A169" s="1562"/>
    </row>
    <row r="170" spans="1:1" s="1543" customFormat="1" x14ac:dyDescent="0.2">
      <c r="A170" s="1562"/>
    </row>
    <row r="171" spans="1:1" s="1543" customFormat="1" x14ac:dyDescent="0.2">
      <c r="A171" s="1562"/>
    </row>
    <row r="172" spans="1:1" s="1543" customFormat="1" x14ac:dyDescent="0.2">
      <c r="A172" s="1562"/>
    </row>
    <row r="173" spans="1:1" s="1543" customFormat="1" x14ac:dyDescent="0.2">
      <c r="A173" s="1562"/>
    </row>
    <row r="174" spans="1:1" s="1543" customFormat="1" x14ac:dyDescent="0.2">
      <c r="A174" s="1562"/>
    </row>
    <row r="175" spans="1:1" s="1543" customFormat="1" x14ac:dyDescent="0.2">
      <c r="A175" s="1562"/>
    </row>
    <row r="176" spans="1:1" s="1543" customFormat="1" x14ac:dyDescent="0.2">
      <c r="A176" s="1562"/>
    </row>
    <row r="177" spans="1:1" s="1543" customFormat="1" x14ac:dyDescent="0.2">
      <c r="A177" s="1562"/>
    </row>
    <row r="178" spans="1:1" s="1543" customFormat="1" x14ac:dyDescent="0.2">
      <c r="A178" s="1562"/>
    </row>
    <row r="179" spans="1:1" s="1543" customFormat="1" x14ac:dyDescent="0.2">
      <c r="A179" s="1562"/>
    </row>
    <row r="180" spans="1:1" s="1543" customFormat="1" x14ac:dyDescent="0.2">
      <c r="A180" s="1562"/>
    </row>
    <row r="181" spans="1:1" s="1543" customFormat="1" x14ac:dyDescent="0.2">
      <c r="A181" s="1562"/>
    </row>
    <row r="182" spans="1:1" s="1543" customFormat="1" x14ac:dyDescent="0.2">
      <c r="A182" s="1562"/>
    </row>
    <row r="183" spans="1:1" s="1543" customFormat="1" x14ac:dyDescent="0.2">
      <c r="A183" s="1562"/>
    </row>
    <row r="184" spans="1:1" s="1543" customFormat="1" x14ac:dyDescent="0.2">
      <c r="A184" s="1562"/>
    </row>
    <row r="185" spans="1:1" s="1543" customFormat="1" x14ac:dyDescent="0.2">
      <c r="A185" s="1562"/>
    </row>
    <row r="186" spans="1:1" s="1543" customFormat="1" x14ac:dyDescent="0.2">
      <c r="A186" s="1562"/>
    </row>
    <row r="187" spans="1:1" s="1543" customFormat="1" x14ac:dyDescent="0.2">
      <c r="A187" s="1562"/>
    </row>
    <row r="188" spans="1:1" s="1543" customFormat="1" x14ac:dyDescent="0.2">
      <c r="A188" s="1562"/>
    </row>
    <row r="189" spans="1:1" s="1543" customFormat="1" x14ac:dyDescent="0.2">
      <c r="A189" s="1562"/>
    </row>
    <row r="190" spans="1:1" s="1543" customFormat="1" x14ac:dyDescent="0.2">
      <c r="A190" s="1562"/>
    </row>
    <row r="191" spans="1:1" s="1543" customFormat="1" x14ac:dyDescent="0.2">
      <c r="A191" s="1562"/>
    </row>
    <row r="192" spans="1:1" s="1543" customFormat="1" x14ac:dyDescent="0.2">
      <c r="A192" s="1562"/>
    </row>
    <row r="193" spans="1:1" s="1543" customFormat="1" x14ac:dyDescent="0.2">
      <c r="A193" s="1562"/>
    </row>
    <row r="194" spans="1:1" s="1543" customFormat="1" x14ac:dyDescent="0.2">
      <c r="A194" s="1562"/>
    </row>
    <row r="195" spans="1:1" s="1543" customFormat="1" x14ac:dyDescent="0.2">
      <c r="A195" s="1562"/>
    </row>
    <row r="196" spans="1:1" s="1543" customFormat="1" x14ac:dyDescent="0.2">
      <c r="A196" s="1562"/>
    </row>
    <row r="197" spans="1:1" s="1543" customFormat="1" x14ac:dyDescent="0.2">
      <c r="A197" s="1562"/>
    </row>
    <row r="198" spans="1:1" s="1543" customFormat="1" x14ac:dyDescent="0.2">
      <c r="A198" s="1562"/>
    </row>
    <row r="199" spans="1:1" s="1543" customFormat="1" x14ac:dyDescent="0.2">
      <c r="A199" s="1562"/>
    </row>
    <row r="200" spans="1:1" s="1543" customFormat="1" x14ac:dyDescent="0.2">
      <c r="A200" s="1562"/>
    </row>
    <row r="201" spans="1:1" s="1543" customFormat="1" x14ac:dyDescent="0.2">
      <c r="A201" s="1562"/>
    </row>
    <row r="202" spans="1:1" s="1543" customFormat="1" x14ac:dyDescent="0.2">
      <c r="A202" s="1562"/>
    </row>
    <row r="203" spans="1:1" s="1543" customFormat="1" x14ac:dyDescent="0.2">
      <c r="A203" s="1562"/>
    </row>
    <row r="204" spans="1:1" s="1543" customFormat="1" x14ac:dyDescent="0.2">
      <c r="A204" s="1562"/>
    </row>
    <row r="205" spans="1:1" s="1543" customFormat="1" x14ac:dyDescent="0.2">
      <c r="A205" s="1562"/>
    </row>
    <row r="206" spans="1:1" s="1543" customFormat="1" x14ac:dyDescent="0.2">
      <c r="A206" s="1562"/>
    </row>
    <row r="207" spans="1:1" s="1543" customFormat="1" x14ac:dyDescent="0.2">
      <c r="A207" s="1562"/>
    </row>
    <row r="208" spans="1:1" s="1543" customFormat="1" x14ac:dyDescent="0.2">
      <c r="A208" s="1562"/>
    </row>
    <row r="209" spans="1:1" s="1543" customFormat="1" x14ac:dyDescent="0.2">
      <c r="A209" s="1562"/>
    </row>
    <row r="210" spans="1:1" s="1543" customFormat="1" x14ac:dyDescent="0.2">
      <c r="A210" s="1562"/>
    </row>
    <row r="211" spans="1:1" s="1543" customFormat="1" x14ac:dyDescent="0.2">
      <c r="A211" s="1562"/>
    </row>
    <row r="212" spans="1:1" s="1543" customFormat="1" x14ac:dyDescent="0.2">
      <c r="A212" s="1562"/>
    </row>
    <row r="213" spans="1:1" s="1543" customFormat="1" x14ac:dyDescent="0.2">
      <c r="A213" s="1562"/>
    </row>
    <row r="214" spans="1:1" s="1543" customFormat="1" x14ac:dyDescent="0.2">
      <c r="A214" s="1562"/>
    </row>
    <row r="215" spans="1:1" s="1543" customFormat="1" x14ac:dyDescent="0.2">
      <c r="A215" s="1562"/>
    </row>
    <row r="216" spans="1:1" s="1543" customFormat="1" x14ac:dyDescent="0.2">
      <c r="A216" s="1562"/>
    </row>
    <row r="217" spans="1:1" s="1543" customFormat="1" x14ac:dyDescent="0.2">
      <c r="A217" s="1562"/>
    </row>
    <row r="218" spans="1:1" s="1543" customFormat="1" x14ac:dyDescent="0.2">
      <c r="A218" s="1562"/>
    </row>
    <row r="219" spans="1:1" s="1543" customFormat="1" x14ac:dyDescent="0.2">
      <c r="A219" s="1562"/>
    </row>
    <row r="220" spans="1:1" s="1543" customFormat="1" x14ac:dyDescent="0.2">
      <c r="A220" s="1562"/>
    </row>
    <row r="221" spans="1:1" s="1543" customFormat="1" x14ac:dyDescent="0.2">
      <c r="A221" s="1562"/>
    </row>
    <row r="222" spans="1:1" s="1543" customFormat="1" x14ac:dyDescent="0.2">
      <c r="A222" s="1562"/>
    </row>
    <row r="223" spans="1:1" s="1543" customFormat="1" x14ac:dyDescent="0.2">
      <c r="A223" s="1562"/>
    </row>
    <row r="224" spans="1:1" s="1543" customFormat="1" x14ac:dyDescent="0.2">
      <c r="A224" s="1562"/>
    </row>
    <row r="225" spans="1:1" s="1543" customFormat="1" x14ac:dyDescent="0.2">
      <c r="A225" s="1562"/>
    </row>
    <row r="226" spans="1:1" s="1543" customFormat="1" x14ac:dyDescent="0.2">
      <c r="A226" s="1562"/>
    </row>
    <row r="227" spans="1:1" s="1543" customFormat="1" x14ac:dyDescent="0.2">
      <c r="A227" s="1562"/>
    </row>
    <row r="228" spans="1:1" s="1543" customFormat="1" x14ac:dyDescent="0.2">
      <c r="A228" s="1562"/>
    </row>
    <row r="229" spans="1:1" s="1543" customFormat="1" x14ac:dyDescent="0.2">
      <c r="A229" s="1562"/>
    </row>
    <row r="230" spans="1:1" s="1543" customFormat="1" x14ac:dyDescent="0.2">
      <c r="A230" s="1562"/>
    </row>
    <row r="231" spans="1:1" s="1543" customFormat="1" x14ac:dyDescent="0.2">
      <c r="A231" s="1562"/>
    </row>
    <row r="232" spans="1:1" s="1543" customFormat="1" x14ac:dyDescent="0.2">
      <c r="A232" s="1562"/>
    </row>
    <row r="233" spans="1:1" s="1543" customFormat="1" x14ac:dyDescent="0.2">
      <c r="A233" s="1562"/>
    </row>
    <row r="234" spans="1:1" s="1543" customFormat="1" x14ac:dyDescent="0.2">
      <c r="A234" s="1562"/>
    </row>
    <row r="235" spans="1:1" s="1543" customFormat="1" x14ac:dyDescent="0.2">
      <c r="A235" s="1562"/>
    </row>
    <row r="236" spans="1:1" s="1543" customFormat="1" x14ac:dyDescent="0.2">
      <c r="A236" s="1562"/>
    </row>
    <row r="237" spans="1:1" s="1543" customFormat="1" x14ac:dyDescent="0.2">
      <c r="A237" s="1562"/>
    </row>
    <row r="238" spans="1:1" s="1543" customFormat="1" x14ac:dyDescent="0.2">
      <c r="A238" s="1562"/>
    </row>
    <row r="239" spans="1:1" s="1543" customFormat="1" x14ac:dyDescent="0.2">
      <c r="A239" s="1562"/>
    </row>
    <row r="240" spans="1:1" s="1543" customFormat="1" x14ac:dyDescent="0.2">
      <c r="A240" s="1562"/>
    </row>
    <row r="241" spans="1:1" s="1543" customFormat="1" x14ac:dyDescent="0.2">
      <c r="A241" s="1562"/>
    </row>
    <row r="242" spans="1:1" s="1543" customFormat="1" x14ac:dyDescent="0.2">
      <c r="A242" s="1562"/>
    </row>
    <row r="243" spans="1:1" s="1543" customFormat="1" x14ac:dyDescent="0.2">
      <c r="A243" s="1562"/>
    </row>
    <row r="244" spans="1:1" s="1543" customFormat="1" x14ac:dyDescent="0.2">
      <c r="A244" s="1562"/>
    </row>
    <row r="245" spans="1:1" s="1543" customFormat="1" x14ac:dyDescent="0.2">
      <c r="A245" s="1562"/>
    </row>
    <row r="246" spans="1:1" s="1543" customFormat="1" x14ac:dyDescent="0.2">
      <c r="A246" s="1562"/>
    </row>
    <row r="247" spans="1:1" s="1543" customFormat="1" x14ac:dyDescent="0.2">
      <c r="A247" s="1562"/>
    </row>
    <row r="248" spans="1:1" s="1543" customFormat="1" x14ac:dyDescent="0.2">
      <c r="A248" s="1562"/>
    </row>
    <row r="249" spans="1:1" s="1543" customFormat="1" x14ac:dyDescent="0.2">
      <c r="A249" s="1562"/>
    </row>
    <row r="250" spans="1:1" s="1543" customFormat="1" x14ac:dyDescent="0.2">
      <c r="A250" s="1562"/>
    </row>
    <row r="251" spans="1:1" s="1543" customFormat="1" x14ac:dyDescent="0.2">
      <c r="A251" s="1562"/>
    </row>
    <row r="252" spans="1:1" s="1543" customFormat="1" x14ac:dyDescent="0.2">
      <c r="A252" s="1562"/>
    </row>
    <row r="253" spans="1:1" s="1543" customFormat="1" x14ac:dyDescent="0.2">
      <c r="A253" s="1562"/>
    </row>
    <row r="254" spans="1:1" s="1543" customFormat="1" x14ac:dyDescent="0.2">
      <c r="A254" s="1562"/>
    </row>
    <row r="255" spans="1:1" s="1543" customFormat="1" x14ac:dyDescent="0.2">
      <c r="A255" s="1562"/>
    </row>
    <row r="256" spans="1:1" s="1543" customFormat="1" x14ac:dyDescent="0.2">
      <c r="A256" s="1562"/>
    </row>
    <row r="257" spans="1:1" s="1543" customFormat="1" x14ac:dyDescent="0.2">
      <c r="A257" s="1562"/>
    </row>
    <row r="258" spans="1:1" s="1543" customFormat="1" x14ac:dyDescent="0.2">
      <c r="A258" s="1562"/>
    </row>
    <row r="259" spans="1:1" s="1543" customFormat="1" x14ac:dyDescent="0.2">
      <c r="A259" s="1562"/>
    </row>
    <row r="260" spans="1:1" s="1543" customFormat="1" x14ac:dyDescent="0.2">
      <c r="A260" s="1562"/>
    </row>
    <row r="261" spans="1:1" s="1543" customFormat="1" x14ac:dyDescent="0.2">
      <c r="A261" s="1562"/>
    </row>
    <row r="262" spans="1:1" s="1543" customFormat="1" x14ac:dyDescent="0.2">
      <c r="A262" s="1562"/>
    </row>
    <row r="263" spans="1:1" s="1543" customFormat="1" x14ac:dyDescent="0.2">
      <c r="A263" s="1562"/>
    </row>
    <row r="264" spans="1:1" s="1543" customFormat="1" x14ac:dyDescent="0.2">
      <c r="A264" s="1562"/>
    </row>
    <row r="265" spans="1:1" s="1543" customFormat="1" x14ac:dyDescent="0.2">
      <c r="A265" s="1562"/>
    </row>
    <row r="266" spans="1:1" s="1543" customFormat="1" x14ac:dyDescent="0.2">
      <c r="A266" s="1562"/>
    </row>
    <row r="267" spans="1:1" s="1543" customFormat="1" x14ac:dyDescent="0.2">
      <c r="A267" s="1562"/>
    </row>
    <row r="268" spans="1:1" s="1543" customFormat="1" x14ac:dyDescent="0.2">
      <c r="A268" s="1562"/>
    </row>
    <row r="269" spans="1:1" s="1543" customFormat="1" x14ac:dyDescent="0.2">
      <c r="A269" s="1562"/>
    </row>
    <row r="270" spans="1:1" s="1543" customFormat="1" x14ac:dyDescent="0.2">
      <c r="A270" s="1562"/>
    </row>
    <row r="271" spans="1:1" s="1543" customFormat="1" x14ac:dyDescent="0.2">
      <c r="A271" s="1562"/>
    </row>
    <row r="272" spans="1:1" s="1543" customFormat="1" x14ac:dyDescent="0.2">
      <c r="A272" s="1562"/>
    </row>
    <row r="273" spans="1:1" s="1543" customFormat="1" x14ac:dyDescent="0.2">
      <c r="A273" s="1562"/>
    </row>
    <row r="274" spans="1:1" s="1543" customFormat="1" x14ac:dyDescent="0.2">
      <c r="A274" s="1562"/>
    </row>
    <row r="275" spans="1:1" s="1543" customFormat="1" x14ac:dyDescent="0.2">
      <c r="A275" s="1562"/>
    </row>
    <row r="276" spans="1:1" s="1543" customFormat="1" x14ac:dyDescent="0.2">
      <c r="A276" s="1562"/>
    </row>
    <row r="277" spans="1:1" s="1543" customFormat="1" x14ac:dyDescent="0.2">
      <c r="A277" s="1562"/>
    </row>
    <row r="278" spans="1:1" s="1543" customFormat="1" x14ac:dyDescent="0.2">
      <c r="A278" s="1562"/>
    </row>
    <row r="279" spans="1:1" s="1543" customFormat="1" x14ac:dyDescent="0.2">
      <c r="A279" s="1562"/>
    </row>
    <row r="280" spans="1:1" s="1543" customFormat="1" x14ac:dyDescent="0.2">
      <c r="A280" s="1562"/>
    </row>
    <row r="281" spans="1:1" s="1543" customFormat="1" x14ac:dyDescent="0.2">
      <c r="A281" s="1562"/>
    </row>
    <row r="282" spans="1:1" s="1543" customFormat="1" x14ac:dyDescent="0.2">
      <c r="A282" s="1562"/>
    </row>
    <row r="283" spans="1:1" s="1543" customFormat="1" x14ac:dyDescent="0.2">
      <c r="A283" s="1562"/>
    </row>
    <row r="284" spans="1:1" s="1543" customFormat="1" x14ac:dyDescent="0.2">
      <c r="A284" s="1562"/>
    </row>
    <row r="285" spans="1:1" s="1543" customFormat="1" x14ac:dyDescent="0.2">
      <c r="A285" s="1562"/>
    </row>
    <row r="286" spans="1:1" s="1543" customFormat="1" x14ac:dyDescent="0.2">
      <c r="A286" s="1562"/>
    </row>
    <row r="287" spans="1:1" s="1543" customFormat="1" x14ac:dyDescent="0.2">
      <c r="A287" s="1562"/>
    </row>
    <row r="288" spans="1:1" s="1543" customFormat="1" x14ac:dyDescent="0.2">
      <c r="A288" s="1562"/>
    </row>
    <row r="289" spans="1:12" s="1543" customFormat="1" x14ac:dyDescent="0.2">
      <c r="A289" s="1562"/>
    </row>
    <row r="290" spans="1:12" s="1543" customFormat="1" x14ac:dyDescent="0.2">
      <c r="A290" s="1562"/>
    </row>
    <row r="291" spans="1:12" s="1543" customFormat="1" x14ac:dyDescent="0.2">
      <c r="A291" s="1562"/>
    </row>
    <row r="292" spans="1:12" s="1543" customFormat="1" x14ac:dyDescent="0.2">
      <c r="A292" s="1562"/>
    </row>
    <row r="293" spans="1:12" s="1543" customFormat="1" x14ac:dyDescent="0.2">
      <c r="A293" s="1562"/>
    </row>
    <row r="294" spans="1:12" s="1543" customFormat="1" x14ac:dyDescent="0.2">
      <c r="A294" s="1562"/>
    </row>
    <row r="295" spans="1:12" s="1543" customFormat="1" x14ac:dyDescent="0.2">
      <c r="A295" s="1562"/>
      <c r="L295" s="1568"/>
    </row>
    <row r="296" spans="1:12" s="1543" customFormat="1" x14ac:dyDescent="0.2">
      <c r="A296" s="1562"/>
      <c r="L296" s="1569"/>
    </row>
    <row r="297" spans="1:12" s="1543" customFormat="1" x14ac:dyDescent="0.2">
      <c r="A297" s="1562"/>
      <c r="L297" s="1570"/>
    </row>
    <row r="298" spans="1:12" s="1543" customFormat="1" x14ac:dyDescent="0.2">
      <c r="A298" s="1562"/>
      <c r="L298" s="1570"/>
    </row>
    <row r="299" spans="1:12" s="1543" customFormat="1" x14ac:dyDescent="0.2">
      <c r="A299" s="1562"/>
      <c r="L299" s="1570"/>
    </row>
    <row r="300" spans="1:12" s="1543" customFormat="1" x14ac:dyDescent="0.2">
      <c r="A300" s="1562"/>
      <c r="L300" s="1570"/>
    </row>
    <row r="301" spans="1:12" s="1543" customFormat="1" x14ac:dyDescent="0.2">
      <c r="A301" s="1562"/>
      <c r="L301" s="1570"/>
    </row>
    <row r="302" spans="1:12" s="1543" customFormat="1" x14ac:dyDescent="0.2">
      <c r="A302" s="1562"/>
      <c r="L302" s="1570"/>
    </row>
    <row r="303" spans="1:12" s="1543" customFormat="1" x14ac:dyDescent="0.2">
      <c r="A303" s="1562"/>
      <c r="L303" s="1570"/>
    </row>
    <row r="304" spans="1:12" s="1543" customFormat="1" x14ac:dyDescent="0.2">
      <c r="A304" s="1562"/>
      <c r="L304" s="1570"/>
    </row>
    <row r="305" spans="1:12" s="1543" customFormat="1" x14ac:dyDescent="0.2">
      <c r="A305" s="1562"/>
      <c r="L305" s="1570"/>
    </row>
    <row r="306" spans="1:12" s="1543" customFormat="1" x14ac:dyDescent="0.2">
      <c r="A306" s="1562"/>
      <c r="L306" s="1570"/>
    </row>
    <row r="307" spans="1:12" s="1543" customFormat="1" x14ac:dyDescent="0.2">
      <c r="A307" s="1562"/>
      <c r="L307" s="1570"/>
    </row>
    <row r="308" spans="1:12" s="1543" customFormat="1" x14ac:dyDescent="0.2">
      <c r="A308" s="1562"/>
      <c r="L308" s="1570"/>
    </row>
    <row r="309" spans="1:12" s="1543" customFormat="1" x14ac:dyDescent="0.2">
      <c r="A309" s="1562"/>
      <c r="L309" s="1570"/>
    </row>
    <row r="310" spans="1:12" s="1543" customFormat="1" x14ac:dyDescent="0.2">
      <c r="A310" s="1562"/>
      <c r="L310" s="1570"/>
    </row>
    <row r="311" spans="1:12" s="1543" customFormat="1" x14ac:dyDescent="0.2">
      <c r="A311" s="1562"/>
      <c r="L311" s="1570"/>
    </row>
    <row r="312" spans="1:12" s="1543" customFormat="1" x14ac:dyDescent="0.2">
      <c r="A312" s="1562"/>
      <c r="L312" s="1570"/>
    </row>
    <row r="313" spans="1:12" s="1543" customFormat="1" x14ac:dyDescent="0.2">
      <c r="A313" s="1562"/>
      <c r="L313" s="1570"/>
    </row>
    <row r="314" spans="1:12" s="1543" customFormat="1" x14ac:dyDescent="0.2">
      <c r="A314" s="1562"/>
      <c r="L314" s="1570"/>
    </row>
    <row r="315" spans="1:12" s="1543" customFormat="1" x14ac:dyDescent="0.2">
      <c r="A315" s="1562"/>
      <c r="L315" s="1569"/>
    </row>
    <row r="316" spans="1:12" s="1543" customFormat="1" x14ac:dyDescent="0.2">
      <c r="A316" s="1562"/>
      <c r="L316" s="1570"/>
    </row>
    <row r="317" spans="1:12" s="1543" customFormat="1" x14ac:dyDescent="0.2">
      <c r="A317" s="1562"/>
      <c r="L317" s="1570"/>
    </row>
    <row r="318" spans="1:12" s="1543" customFormat="1" x14ac:dyDescent="0.2">
      <c r="A318" s="1562"/>
      <c r="L318" s="1570"/>
    </row>
    <row r="319" spans="1:12" s="1543" customFormat="1" x14ac:dyDescent="0.2">
      <c r="A319" s="1562"/>
      <c r="L319" s="1571"/>
    </row>
    <row r="320" spans="1:12" s="1543" customFormat="1" x14ac:dyDescent="0.2">
      <c r="A320" s="1562"/>
      <c r="L320" s="1572"/>
    </row>
    <row r="321" spans="1:12" s="1543" customFormat="1" x14ac:dyDescent="0.2">
      <c r="A321" s="1562"/>
      <c r="L321" s="1570"/>
    </row>
    <row r="322" spans="1:12" s="1543" customFormat="1" x14ac:dyDescent="0.2">
      <c r="A322" s="1562"/>
      <c r="L322" s="1570"/>
    </row>
    <row r="323" spans="1:12" s="1543" customFormat="1" x14ac:dyDescent="0.2">
      <c r="A323" s="1562"/>
      <c r="L323" s="1570"/>
    </row>
    <row r="324" spans="1:12" s="1543" customFormat="1" x14ac:dyDescent="0.2">
      <c r="A324" s="1562"/>
      <c r="L324" s="1570"/>
    </row>
    <row r="325" spans="1:12" s="1543" customFormat="1" x14ac:dyDescent="0.2">
      <c r="A325" s="1562"/>
      <c r="L325" s="1570"/>
    </row>
    <row r="326" spans="1:12" s="1543" customFormat="1" x14ac:dyDescent="0.2">
      <c r="A326" s="1562"/>
      <c r="L326" s="1570"/>
    </row>
    <row r="327" spans="1:12" s="1543" customFormat="1" x14ac:dyDescent="0.2">
      <c r="A327" s="1562"/>
      <c r="L327" s="1573"/>
    </row>
    <row r="328" spans="1:12" s="1543" customFormat="1" x14ac:dyDescent="0.2">
      <c r="A328" s="1562"/>
      <c r="L328" s="1574"/>
    </row>
    <row r="329" spans="1:12" s="1543" customFormat="1" x14ac:dyDescent="0.2">
      <c r="A329" s="1562"/>
      <c r="L329" s="1570"/>
    </row>
    <row r="330" spans="1:12" s="1543" customFormat="1" x14ac:dyDescent="0.2">
      <c r="A330" s="1562"/>
      <c r="L330" s="1570"/>
    </row>
    <row r="331" spans="1:12" s="1543" customFormat="1" x14ac:dyDescent="0.2">
      <c r="A331" s="1562"/>
      <c r="L331" s="1570"/>
    </row>
    <row r="332" spans="1:12" s="1543" customFormat="1" x14ac:dyDescent="0.2">
      <c r="A332" s="1562"/>
      <c r="L332" s="1570"/>
    </row>
    <row r="333" spans="1:12" s="1543" customFormat="1" x14ac:dyDescent="0.2">
      <c r="A333" s="1562"/>
      <c r="L333" s="1570"/>
    </row>
    <row r="334" spans="1:12" s="1543" customFormat="1" x14ac:dyDescent="0.2">
      <c r="A334" s="1562"/>
      <c r="L334" s="1570"/>
    </row>
    <row r="335" spans="1:12" s="1543" customFormat="1" x14ac:dyDescent="0.2">
      <c r="A335" s="1562"/>
      <c r="L335" s="1570"/>
    </row>
    <row r="336" spans="1:12" s="1543" customFormat="1" x14ac:dyDescent="0.2">
      <c r="A336" s="1562"/>
      <c r="L336" s="1570"/>
    </row>
    <row r="337" spans="1:12" s="1543" customFormat="1" x14ac:dyDescent="0.2">
      <c r="A337" s="1562"/>
      <c r="L337" s="1570"/>
    </row>
    <row r="338" spans="1:12" s="1543" customFormat="1" x14ac:dyDescent="0.2">
      <c r="A338" s="1562"/>
      <c r="L338" s="1570"/>
    </row>
    <row r="339" spans="1:12" s="1543" customFormat="1" x14ac:dyDescent="0.2">
      <c r="A339" s="1562"/>
      <c r="L339" s="1570"/>
    </row>
    <row r="340" spans="1:12" s="1543" customFormat="1" x14ac:dyDescent="0.2">
      <c r="A340" s="1562"/>
      <c r="L340" s="1570"/>
    </row>
    <row r="341" spans="1:12" s="1543" customFormat="1" x14ac:dyDescent="0.2">
      <c r="A341" s="1562"/>
      <c r="L341" s="1570"/>
    </row>
    <row r="342" spans="1:12" s="1543" customFormat="1" x14ac:dyDescent="0.2">
      <c r="A342" s="1562"/>
      <c r="L342" s="1569"/>
    </row>
    <row r="343" spans="1:12" s="1543" customFormat="1" x14ac:dyDescent="0.2">
      <c r="A343" s="1562"/>
      <c r="L343" s="1570"/>
    </row>
    <row r="344" spans="1:12" s="1543" customFormat="1" x14ac:dyDescent="0.2">
      <c r="A344" s="1562"/>
      <c r="L344" s="1570"/>
    </row>
    <row r="345" spans="1:12" s="1543" customFormat="1" x14ac:dyDescent="0.2">
      <c r="A345" s="1562"/>
      <c r="L345" s="1570"/>
    </row>
    <row r="346" spans="1:12" s="1543" customFormat="1" x14ac:dyDescent="0.2">
      <c r="A346" s="1562"/>
      <c r="L346" s="1570"/>
    </row>
    <row r="347" spans="1:12" s="1543" customFormat="1" x14ac:dyDescent="0.2">
      <c r="A347" s="1562"/>
      <c r="L347" s="1570"/>
    </row>
    <row r="348" spans="1:12" s="1543" customFormat="1" x14ac:dyDescent="0.2">
      <c r="A348" s="1562"/>
      <c r="L348" s="1570"/>
    </row>
    <row r="349" spans="1:12" s="1543" customFormat="1" x14ac:dyDescent="0.2">
      <c r="A349" s="1562"/>
      <c r="L349" s="1570"/>
    </row>
    <row r="350" spans="1:12" s="1543" customFormat="1" x14ac:dyDescent="0.2">
      <c r="A350" s="1562"/>
      <c r="L350" s="1570"/>
    </row>
    <row r="351" spans="1:12" s="1543" customFormat="1" x14ac:dyDescent="0.2">
      <c r="A351" s="1562"/>
      <c r="L351" s="1570"/>
    </row>
    <row r="352" spans="1:12" s="1543" customFormat="1" x14ac:dyDescent="0.2">
      <c r="A352" s="1562"/>
      <c r="L352" s="1570"/>
    </row>
    <row r="353" spans="1:12" s="1543" customFormat="1" x14ac:dyDescent="0.2">
      <c r="A353" s="1562"/>
      <c r="L353" s="1570"/>
    </row>
    <row r="354" spans="1:12" s="1543" customFormat="1" x14ac:dyDescent="0.2">
      <c r="A354" s="1562"/>
      <c r="L354" s="1570"/>
    </row>
    <row r="355" spans="1:12" s="1543" customFormat="1" x14ac:dyDescent="0.2">
      <c r="A355" s="1562"/>
      <c r="L355" s="1570"/>
    </row>
    <row r="356" spans="1:12" s="1543" customFormat="1" x14ac:dyDescent="0.2">
      <c r="A356" s="1562"/>
      <c r="L356" s="1570"/>
    </row>
    <row r="357" spans="1:12" s="1543" customFormat="1" x14ac:dyDescent="0.2">
      <c r="A357" s="1562"/>
      <c r="L357" s="1569"/>
    </row>
    <row r="358" spans="1:12" s="1543" customFormat="1" x14ac:dyDescent="0.2">
      <c r="A358" s="1562"/>
      <c r="L358" s="1570"/>
    </row>
    <row r="359" spans="1:12" s="1543" customFormat="1" x14ac:dyDescent="0.2">
      <c r="A359" s="1562"/>
      <c r="L359" s="1570"/>
    </row>
    <row r="360" spans="1:12" s="1543" customFormat="1" x14ac:dyDescent="0.2">
      <c r="A360" s="1562"/>
      <c r="L360" s="1570"/>
    </row>
    <row r="361" spans="1:12" s="1543" customFormat="1" x14ac:dyDescent="0.2">
      <c r="A361" s="1562"/>
      <c r="L361" s="1571"/>
    </row>
    <row r="362" spans="1:12" s="1543" customFormat="1" x14ac:dyDescent="0.2">
      <c r="A362" s="1562"/>
      <c r="L362" s="1572"/>
    </row>
    <row r="363" spans="1:12" s="1543" customFormat="1" x14ac:dyDescent="0.2">
      <c r="A363" s="1562"/>
      <c r="L363" s="1570"/>
    </row>
    <row r="364" spans="1:12" s="1543" customFormat="1" x14ac:dyDescent="0.2">
      <c r="A364" s="1562"/>
      <c r="L364" s="1573"/>
    </row>
    <row r="365" spans="1:12" s="1543" customFormat="1" x14ac:dyDescent="0.2">
      <c r="A365" s="1562"/>
      <c r="L365" s="1574"/>
    </row>
    <row r="366" spans="1:12" s="1543" customFormat="1" x14ac:dyDescent="0.2">
      <c r="A366" s="1562"/>
      <c r="L366" s="1570"/>
    </row>
    <row r="367" spans="1:12" s="1543" customFormat="1" x14ac:dyDescent="0.2">
      <c r="A367" s="1562"/>
      <c r="L367" s="1570"/>
    </row>
    <row r="368" spans="1:12" s="1543" customFormat="1" x14ac:dyDescent="0.2">
      <c r="A368" s="1562"/>
      <c r="L368" s="1570"/>
    </row>
    <row r="369" spans="1:12" s="1543" customFormat="1" x14ac:dyDescent="0.2">
      <c r="A369" s="1562"/>
      <c r="L369" s="1570"/>
    </row>
    <row r="370" spans="1:12" s="1543" customFormat="1" x14ac:dyDescent="0.2">
      <c r="A370" s="1562"/>
      <c r="L370" s="1570"/>
    </row>
    <row r="371" spans="1:12" s="1543" customFormat="1" x14ac:dyDescent="0.2">
      <c r="A371" s="1562"/>
      <c r="L371" s="1570"/>
    </row>
    <row r="372" spans="1:12" s="1543" customFormat="1" x14ac:dyDescent="0.2">
      <c r="A372" s="1562"/>
      <c r="L372" s="1571"/>
    </row>
    <row r="373" spans="1:12" s="1543" customFormat="1" x14ac:dyDescent="0.2">
      <c r="A373" s="1562"/>
      <c r="L373" s="1575"/>
    </row>
    <row r="374" spans="1:12" s="1543" customFormat="1" x14ac:dyDescent="0.2">
      <c r="A374" s="1562"/>
      <c r="L374" s="1572"/>
    </row>
    <row r="375" spans="1:12" s="1543" customFormat="1" x14ac:dyDescent="0.2">
      <c r="A375" s="1562"/>
      <c r="L375" s="1570"/>
    </row>
    <row r="376" spans="1:12" s="1543" customFormat="1" x14ac:dyDescent="0.2">
      <c r="A376" s="1562"/>
      <c r="L376" s="1570"/>
    </row>
    <row r="377" spans="1:12" s="1543" customFormat="1" x14ac:dyDescent="0.2">
      <c r="A377" s="1562"/>
      <c r="L377" s="1571"/>
    </row>
    <row r="378" spans="1:12" s="1543" customFormat="1" x14ac:dyDescent="0.2">
      <c r="A378" s="1562"/>
      <c r="L378" s="1575"/>
    </row>
    <row r="379" spans="1:12" s="1543" customFormat="1" x14ac:dyDescent="0.2">
      <c r="A379" s="1562"/>
      <c r="L379" s="1572"/>
    </row>
    <row r="380" spans="1:12" s="1543" customFormat="1" x14ac:dyDescent="0.2">
      <c r="A380" s="1562"/>
      <c r="L380" s="1570"/>
    </row>
    <row r="381" spans="1:12" s="1543" customFormat="1" x14ac:dyDescent="0.2">
      <c r="A381" s="1562"/>
      <c r="L381" s="1570"/>
    </row>
    <row r="382" spans="1:12" s="1543" customFormat="1" x14ac:dyDescent="0.2">
      <c r="A382" s="1562"/>
      <c r="L382" s="1570"/>
    </row>
    <row r="383" spans="1:12" s="1543" customFormat="1" x14ac:dyDescent="0.2">
      <c r="A383" s="1562"/>
      <c r="L383" s="1570"/>
    </row>
    <row r="384" spans="1:12" s="1543" customFormat="1" x14ac:dyDescent="0.2">
      <c r="A384" s="1562"/>
      <c r="L384" s="1570"/>
    </row>
    <row r="385" spans="1:12" s="1543" customFormat="1" x14ac:dyDescent="0.2">
      <c r="A385" s="1562"/>
      <c r="L385" s="1571"/>
    </row>
    <row r="386" spans="1:12" s="1543" customFormat="1" x14ac:dyDescent="0.2">
      <c r="A386" s="1562"/>
      <c r="L386" s="1572"/>
    </row>
    <row r="387" spans="1:12" s="1543" customFormat="1" x14ac:dyDescent="0.2">
      <c r="A387" s="1562"/>
      <c r="L387" s="1569"/>
    </row>
    <row r="388" spans="1:12" s="1543" customFormat="1" x14ac:dyDescent="0.2">
      <c r="A388" s="1562"/>
      <c r="L388" s="1570"/>
    </row>
    <row r="389" spans="1:12" s="1543" customFormat="1" x14ac:dyDescent="0.2">
      <c r="A389" s="1562"/>
      <c r="L389" s="1570"/>
    </row>
    <row r="390" spans="1:12" s="1543" customFormat="1" x14ac:dyDescent="0.2">
      <c r="A390" s="1562"/>
      <c r="L390" s="1570"/>
    </row>
    <row r="391" spans="1:12" s="1543" customFormat="1" x14ac:dyDescent="0.2">
      <c r="A391" s="1562"/>
      <c r="L391" s="1570"/>
    </row>
    <row r="392" spans="1:12" s="1543" customFormat="1" x14ac:dyDescent="0.2">
      <c r="A392" s="1562"/>
      <c r="L392" s="1570"/>
    </row>
    <row r="393" spans="1:12" s="1543" customFormat="1" x14ac:dyDescent="0.2">
      <c r="A393" s="1562"/>
      <c r="L393" s="1571"/>
    </row>
    <row r="394" spans="1:12" s="1543" customFormat="1" x14ac:dyDescent="0.2">
      <c r="A394" s="1562"/>
      <c r="L394" s="1572"/>
    </row>
    <row r="395" spans="1:12" s="1543" customFormat="1" x14ac:dyDescent="0.2">
      <c r="A395" s="1562"/>
      <c r="L395" s="1570"/>
    </row>
    <row r="396" spans="1:12" s="1543" customFormat="1" x14ac:dyDescent="0.2">
      <c r="A396" s="1562"/>
      <c r="L396" s="1570"/>
    </row>
    <row r="397" spans="1:12" s="1543" customFormat="1" x14ac:dyDescent="0.2">
      <c r="A397" s="1562"/>
      <c r="L397" s="1570"/>
    </row>
    <row r="398" spans="1:12" s="1543" customFormat="1" x14ac:dyDescent="0.2">
      <c r="A398" s="1562"/>
      <c r="L398" s="1573"/>
    </row>
    <row r="399" spans="1:12" s="1543" customFormat="1" x14ac:dyDescent="0.2">
      <c r="A399" s="1562"/>
    </row>
    <row r="400" spans="1:12" s="1543" customFormat="1" x14ac:dyDescent="0.2">
      <c r="A400" s="1562"/>
      <c r="L400" s="1576"/>
    </row>
    <row r="401" spans="1:12" s="1543" customFormat="1" x14ac:dyDescent="0.2">
      <c r="A401" s="1562"/>
      <c r="L401" s="1576"/>
    </row>
    <row r="402" spans="1:12" s="1543" customFormat="1" x14ac:dyDescent="0.2">
      <c r="A402" s="1562"/>
      <c r="L402" s="1576"/>
    </row>
    <row r="403" spans="1:12" s="1543" customFormat="1" x14ac:dyDescent="0.2">
      <c r="A403" s="1562"/>
      <c r="L403" s="1576"/>
    </row>
    <row r="404" spans="1:12" s="1543" customFormat="1" x14ac:dyDescent="0.2">
      <c r="A404" s="1562"/>
      <c r="L404" s="1576"/>
    </row>
    <row r="405" spans="1:12" s="1543" customFormat="1" x14ac:dyDescent="0.2">
      <c r="A405" s="1562"/>
      <c r="L405" s="1576"/>
    </row>
    <row r="406" spans="1:12" s="1543" customFormat="1" x14ac:dyDescent="0.2">
      <c r="A406" s="1562"/>
      <c r="L406" s="1576"/>
    </row>
    <row r="407" spans="1:12" s="1543" customFormat="1" x14ac:dyDescent="0.2">
      <c r="A407" s="1562"/>
      <c r="L407" s="1576"/>
    </row>
    <row r="408" spans="1:12" s="1543" customFormat="1" x14ac:dyDescent="0.2">
      <c r="A408" s="1562"/>
    </row>
    <row r="409" spans="1:12" s="1543" customFormat="1" x14ac:dyDescent="0.2">
      <c r="A409" s="1562"/>
      <c r="L409" s="1577"/>
    </row>
    <row r="410" spans="1:12" s="1543" customFormat="1" x14ac:dyDescent="0.2">
      <c r="A410" s="1562"/>
    </row>
    <row r="411" spans="1:12" s="1543" customFormat="1" x14ac:dyDescent="0.2">
      <c r="A411" s="1562"/>
    </row>
    <row r="412" spans="1:12" s="1543" customFormat="1" x14ac:dyDescent="0.2">
      <c r="A412" s="1562"/>
    </row>
    <row r="413" spans="1:12" s="1543" customFormat="1" x14ac:dyDescent="0.2">
      <c r="A413" s="1562"/>
    </row>
    <row r="414" spans="1:12" s="1543" customFormat="1" x14ac:dyDescent="0.2">
      <c r="A414" s="1562"/>
    </row>
    <row r="415" spans="1:12" s="1543" customFormat="1" x14ac:dyDescent="0.2">
      <c r="A415" s="1562"/>
    </row>
    <row r="416" spans="1:12" s="1543" customFormat="1" x14ac:dyDescent="0.2">
      <c r="A416" s="1562"/>
    </row>
    <row r="417" spans="1:1" s="1543" customFormat="1" x14ac:dyDescent="0.2">
      <c r="A417" s="1562"/>
    </row>
    <row r="418" spans="1:1" s="1543" customFormat="1" x14ac:dyDescent="0.2">
      <c r="A418" s="1562"/>
    </row>
    <row r="419" spans="1:1" s="1543" customFormat="1" x14ac:dyDescent="0.2">
      <c r="A419" s="1562"/>
    </row>
    <row r="420" spans="1:1" s="1543" customFormat="1" x14ac:dyDescent="0.2">
      <c r="A420" s="1562"/>
    </row>
    <row r="421" spans="1:1" s="1543" customFormat="1" x14ac:dyDescent="0.2">
      <c r="A421" s="1562"/>
    </row>
    <row r="422" spans="1:1" s="1543" customFormat="1" x14ac:dyDescent="0.2">
      <c r="A422" s="1562"/>
    </row>
    <row r="423" spans="1:1" s="1543" customFormat="1" x14ac:dyDescent="0.2">
      <c r="A423" s="1562"/>
    </row>
    <row r="424" spans="1:1" s="1543" customFormat="1" x14ac:dyDescent="0.2">
      <c r="A424" s="1562"/>
    </row>
    <row r="425" spans="1:1" s="1543" customFormat="1" x14ac:dyDescent="0.2">
      <c r="A425" s="1562"/>
    </row>
    <row r="426" spans="1:1" s="1543" customFormat="1" x14ac:dyDescent="0.2">
      <c r="A426" s="1562"/>
    </row>
    <row r="427" spans="1:1" s="1543" customFormat="1" x14ac:dyDescent="0.2">
      <c r="A427" s="1562"/>
    </row>
    <row r="428" spans="1:1" s="1543" customFormat="1" x14ac:dyDescent="0.2">
      <c r="A428" s="1562"/>
    </row>
    <row r="429" spans="1:1" s="1543" customFormat="1" x14ac:dyDescent="0.2">
      <c r="A429" s="1562"/>
    </row>
    <row r="430" spans="1:1" s="1543" customFormat="1" x14ac:dyDescent="0.2">
      <c r="A430" s="1562"/>
    </row>
    <row r="431" spans="1:1" s="1543" customFormat="1" x14ac:dyDescent="0.2">
      <c r="A431" s="1562"/>
    </row>
    <row r="432" spans="1:1" s="1543" customFormat="1" x14ac:dyDescent="0.2">
      <c r="A432" s="1562"/>
    </row>
    <row r="433" spans="1:1" s="1543" customFormat="1" x14ac:dyDescent="0.2">
      <c r="A433" s="1562"/>
    </row>
    <row r="434" spans="1:1" s="1543" customFormat="1" x14ac:dyDescent="0.2">
      <c r="A434" s="1562"/>
    </row>
    <row r="435" spans="1:1" s="1543" customFormat="1" x14ac:dyDescent="0.2">
      <c r="A435" s="1562"/>
    </row>
    <row r="436" spans="1:1" s="1543" customFormat="1" x14ac:dyDescent="0.2">
      <c r="A436" s="1562"/>
    </row>
    <row r="437" spans="1:1" s="1543" customFormat="1" x14ac:dyDescent="0.2">
      <c r="A437" s="1562"/>
    </row>
    <row r="438" spans="1:1" s="1543" customFormat="1" x14ac:dyDescent="0.2">
      <c r="A438" s="1562"/>
    </row>
    <row r="439" spans="1:1" s="1543" customFormat="1" x14ac:dyDescent="0.2">
      <c r="A439" s="1562"/>
    </row>
    <row r="440" spans="1:1" s="1543" customFormat="1" x14ac:dyDescent="0.2">
      <c r="A440" s="1562"/>
    </row>
    <row r="441" spans="1:1" s="1543" customFormat="1" x14ac:dyDescent="0.2">
      <c r="A441" s="1562"/>
    </row>
    <row r="442" spans="1:1" s="1543" customFormat="1" x14ac:dyDescent="0.2">
      <c r="A442" s="1562"/>
    </row>
    <row r="443" spans="1:1" s="1543" customFormat="1" x14ac:dyDescent="0.2">
      <c r="A443" s="1562"/>
    </row>
    <row r="444" spans="1:1" s="1543" customFormat="1" x14ac:dyDescent="0.2">
      <c r="A444" s="1562"/>
    </row>
    <row r="445" spans="1:1" s="1543" customFormat="1" x14ac:dyDescent="0.2">
      <c r="A445" s="1562"/>
    </row>
    <row r="446" spans="1:1" s="1543" customFormat="1" x14ac:dyDescent="0.2">
      <c r="A446" s="1562"/>
    </row>
    <row r="447" spans="1:1" s="1543" customFormat="1" x14ac:dyDescent="0.2">
      <c r="A447" s="1562"/>
    </row>
    <row r="448" spans="1:1" s="1543" customFormat="1" x14ac:dyDescent="0.2">
      <c r="A448" s="1562"/>
    </row>
    <row r="449" spans="1:1" s="1543" customFormat="1" x14ac:dyDescent="0.2">
      <c r="A449" s="1562"/>
    </row>
    <row r="450" spans="1:1" s="1543" customFormat="1" x14ac:dyDescent="0.2">
      <c r="A450" s="1562"/>
    </row>
    <row r="451" spans="1:1" s="1543" customFormat="1" x14ac:dyDescent="0.2">
      <c r="A451" s="1562"/>
    </row>
    <row r="452" spans="1:1" s="1543" customFormat="1" x14ac:dyDescent="0.2">
      <c r="A452" s="1562"/>
    </row>
    <row r="453" spans="1:1" s="1543" customFormat="1" x14ac:dyDescent="0.2">
      <c r="A453" s="1562"/>
    </row>
    <row r="454" spans="1:1" s="1543" customFormat="1" x14ac:dyDescent="0.2">
      <c r="A454" s="1562"/>
    </row>
    <row r="455" spans="1:1" s="1543" customFormat="1" x14ac:dyDescent="0.2">
      <c r="A455" s="1562"/>
    </row>
    <row r="456" spans="1:1" s="1543" customFormat="1" x14ac:dyDescent="0.2">
      <c r="A456" s="1562"/>
    </row>
    <row r="457" spans="1:1" s="1543" customFormat="1" x14ac:dyDescent="0.2">
      <c r="A457" s="1562"/>
    </row>
    <row r="458" spans="1:1" s="1543" customFormat="1" x14ac:dyDescent="0.2">
      <c r="A458" s="1562"/>
    </row>
    <row r="459" spans="1:1" s="1543" customFormat="1" x14ac:dyDescent="0.2">
      <c r="A459" s="1562"/>
    </row>
    <row r="460" spans="1:1" s="1543" customFormat="1" x14ac:dyDescent="0.2">
      <c r="A460" s="1562"/>
    </row>
    <row r="461" spans="1:1" s="1543" customFormat="1" x14ac:dyDescent="0.2">
      <c r="A461" s="1562"/>
    </row>
    <row r="462" spans="1:1" s="1543" customFormat="1" x14ac:dyDescent="0.2">
      <c r="A462" s="1562"/>
    </row>
    <row r="463" spans="1:1" s="1543" customFormat="1" x14ac:dyDescent="0.2">
      <c r="A463" s="1562"/>
    </row>
    <row r="464" spans="1:1" s="1543" customFormat="1" x14ac:dyDescent="0.2">
      <c r="A464" s="1562"/>
    </row>
    <row r="465" spans="1:1" s="1543" customFormat="1" x14ac:dyDescent="0.2">
      <c r="A465" s="1562"/>
    </row>
    <row r="466" spans="1:1" s="1543" customFormat="1" x14ac:dyDescent="0.2">
      <c r="A466" s="1562"/>
    </row>
    <row r="467" spans="1:1" s="1543" customFormat="1" x14ac:dyDescent="0.2">
      <c r="A467" s="1562"/>
    </row>
    <row r="468" spans="1:1" s="1543" customFormat="1" x14ac:dyDescent="0.2">
      <c r="A468" s="1562"/>
    </row>
    <row r="469" spans="1:1" s="1543" customFormat="1" x14ac:dyDescent="0.2">
      <c r="A469" s="1562"/>
    </row>
    <row r="470" spans="1:1" s="1543" customFormat="1" x14ac:dyDescent="0.2">
      <c r="A470" s="1562"/>
    </row>
    <row r="471" spans="1:1" s="1543" customFormat="1" x14ac:dyDescent="0.2">
      <c r="A471" s="1562"/>
    </row>
    <row r="472" spans="1:1" s="1543" customFormat="1" x14ac:dyDescent="0.2">
      <c r="A472" s="1562"/>
    </row>
    <row r="473" spans="1:1" s="1543" customFormat="1" x14ac:dyDescent="0.2">
      <c r="A473" s="1562"/>
    </row>
    <row r="474" spans="1:1" s="1543" customFormat="1" x14ac:dyDescent="0.2">
      <c r="A474" s="1562"/>
    </row>
    <row r="475" spans="1:1" s="1543" customFormat="1" x14ac:dyDescent="0.2">
      <c r="A475" s="1562"/>
    </row>
    <row r="476" spans="1:1" s="1543" customFormat="1" x14ac:dyDescent="0.2">
      <c r="A476" s="1562"/>
    </row>
    <row r="477" spans="1:1" s="1543" customFormat="1" x14ac:dyDescent="0.2">
      <c r="A477" s="1562"/>
    </row>
    <row r="478" spans="1:1" s="1543" customFormat="1" x14ac:dyDescent="0.2">
      <c r="A478" s="1562"/>
    </row>
    <row r="479" spans="1:1" s="1543" customFormat="1" x14ac:dyDescent="0.2">
      <c r="A479" s="1562"/>
    </row>
    <row r="480" spans="1:1" s="1543" customFormat="1" x14ac:dyDescent="0.2">
      <c r="A480" s="1562"/>
    </row>
    <row r="481" spans="1:1" s="1543" customFormat="1" x14ac:dyDescent="0.2">
      <c r="A481" s="1562"/>
    </row>
    <row r="482" spans="1:1" s="1543" customFormat="1" x14ac:dyDescent="0.2">
      <c r="A482" s="1562"/>
    </row>
    <row r="483" spans="1:1" s="1543" customFormat="1" x14ac:dyDescent="0.2">
      <c r="A483" s="1562"/>
    </row>
    <row r="484" spans="1:1" s="1543" customFormat="1" x14ac:dyDescent="0.2">
      <c r="A484" s="1562"/>
    </row>
    <row r="485" spans="1:1" s="1543" customFormat="1" x14ac:dyDescent="0.2">
      <c r="A485" s="1562"/>
    </row>
    <row r="486" spans="1:1" s="1543" customFormat="1" x14ac:dyDescent="0.2">
      <c r="A486" s="1562"/>
    </row>
    <row r="487" spans="1:1" s="1543" customFormat="1" x14ac:dyDescent="0.2">
      <c r="A487" s="1562"/>
    </row>
    <row r="488" spans="1:1" s="1543" customFormat="1" x14ac:dyDescent="0.2">
      <c r="A488" s="1562"/>
    </row>
    <row r="489" spans="1:1" s="1543" customFormat="1" x14ac:dyDescent="0.2">
      <c r="A489" s="1562"/>
    </row>
    <row r="490" spans="1:1" s="1543" customFormat="1" x14ac:dyDescent="0.2">
      <c r="A490" s="1562"/>
    </row>
    <row r="491" spans="1:1" s="1543" customFormat="1" x14ac:dyDescent="0.2">
      <c r="A491" s="1562"/>
    </row>
    <row r="492" spans="1:1" s="1543" customFormat="1" x14ac:dyDescent="0.2">
      <c r="A492" s="1562"/>
    </row>
    <row r="493" spans="1:1" s="1543" customFormat="1" x14ac:dyDescent="0.2">
      <c r="A493" s="1562"/>
    </row>
    <row r="494" spans="1:1" s="1543" customFormat="1" x14ac:dyDescent="0.2">
      <c r="A494" s="1562"/>
    </row>
    <row r="495" spans="1:1" s="1543" customFormat="1" x14ac:dyDescent="0.2">
      <c r="A495" s="1562"/>
    </row>
    <row r="496" spans="1:1" s="1543" customFormat="1" x14ac:dyDescent="0.2">
      <c r="A496" s="1562"/>
    </row>
    <row r="497" spans="1:1" s="1543" customFormat="1" x14ac:dyDescent="0.2">
      <c r="A497" s="1562"/>
    </row>
    <row r="498" spans="1:1" s="1543" customFormat="1" x14ac:dyDescent="0.2">
      <c r="A498" s="1562"/>
    </row>
    <row r="499" spans="1:1" s="1543" customFormat="1" x14ac:dyDescent="0.2">
      <c r="A499" s="1562"/>
    </row>
    <row r="500" spans="1:1" s="1543" customFormat="1" x14ac:dyDescent="0.2">
      <c r="A500" s="1562"/>
    </row>
    <row r="501" spans="1:1" s="1543" customFormat="1" x14ac:dyDescent="0.2">
      <c r="A501" s="1562"/>
    </row>
    <row r="502" spans="1:1" s="1543" customFormat="1" x14ac:dyDescent="0.2">
      <c r="A502" s="1562"/>
    </row>
    <row r="503" spans="1:1" s="1543" customFormat="1" x14ac:dyDescent="0.2">
      <c r="A503" s="1562"/>
    </row>
    <row r="504" spans="1:1" s="1543" customFormat="1" x14ac:dyDescent="0.2">
      <c r="A504" s="1562"/>
    </row>
    <row r="505" spans="1:1" s="1543" customFormat="1" x14ac:dyDescent="0.2">
      <c r="A505" s="1562"/>
    </row>
    <row r="506" spans="1:1" s="1543" customFormat="1" x14ac:dyDescent="0.2">
      <c r="A506" s="1562"/>
    </row>
    <row r="507" spans="1:1" s="1543" customFormat="1" x14ac:dyDescent="0.2">
      <c r="A507" s="1562"/>
    </row>
    <row r="508" spans="1:1" s="1543" customFormat="1" x14ac:dyDescent="0.2">
      <c r="A508" s="1562"/>
    </row>
    <row r="509" spans="1:1" s="1543" customFormat="1" x14ac:dyDescent="0.2">
      <c r="A509" s="1562"/>
    </row>
    <row r="510" spans="1:1" s="1543" customFormat="1" x14ac:dyDescent="0.2">
      <c r="A510" s="1562"/>
    </row>
    <row r="511" spans="1:1" s="1543" customFormat="1" x14ac:dyDescent="0.2">
      <c r="A511" s="1562"/>
    </row>
    <row r="512" spans="1:1" s="1543" customFormat="1" x14ac:dyDescent="0.2">
      <c r="A512" s="1562"/>
    </row>
    <row r="513" spans="1:1" s="1543" customFormat="1" x14ac:dyDescent="0.2">
      <c r="A513" s="1562"/>
    </row>
    <row r="514" spans="1:1" s="1543" customFormat="1" x14ac:dyDescent="0.2">
      <c r="A514" s="1562"/>
    </row>
    <row r="515" spans="1:1" s="1543" customFormat="1" x14ac:dyDescent="0.2">
      <c r="A515" s="1562"/>
    </row>
    <row r="516" spans="1:1" s="1543" customFormat="1" x14ac:dyDescent="0.2">
      <c r="A516" s="1562"/>
    </row>
    <row r="517" spans="1:1" s="1543" customFormat="1" x14ac:dyDescent="0.2">
      <c r="A517" s="1562"/>
    </row>
    <row r="518" spans="1:1" s="1543" customFormat="1" x14ac:dyDescent="0.2">
      <c r="A518" s="1562"/>
    </row>
    <row r="519" spans="1:1" s="1543" customFormat="1" x14ac:dyDescent="0.2">
      <c r="A519" s="1562"/>
    </row>
    <row r="520" spans="1:1" s="1543" customFormat="1" x14ac:dyDescent="0.2">
      <c r="A520" s="1562"/>
    </row>
    <row r="521" spans="1:1" s="1543" customFormat="1" x14ac:dyDescent="0.2">
      <c r="A521" s="1562"/>
    </row>
    <row r="522" spans="1:1" s="1543" customFormat="1" x14ac:dyDescent="0.2">
      <c r="A522" s="1562"/>
    </row>
    <row r="523" spans="1:1" s="1543" customFormat="1" x14ac:dyDescent="0.2">
      <c r="A523" s="1562"/>
    </row>
    <row r="524" spans="1:1" s="1543" customFormat="1" x14ac:dyDescent="0.2">
      <c r="A524" s="1562"/>
    </row>
    <row r="525" spans="1:1" s="1543" customFormat="1" x14ac:dyDescent="0.2">
      <c r="A525" s="1562"/>
    </row>
    <row r="526" spans="1:1" s="1543" customFormat="1" x14ac:dyDescent="0.2">
      <c r="A526" s="1562"/>
    </row>
    <row r="527" spans="1:1" s="1543" customFormat="1" x14ac:dyDescent="0.2">
      <c r="A527" s="1562"/>
    </row>
    <row r="528" spans="1:1" s="1543" customFormat="1" x14ac:dyDescent="0.2">
      <c r="A528" s="1562"/>
    </row>
    <row r="529" spans="1:1" s="1543" customFormat="1" x14ac:dyDescent="0.2">
      <c r="A529" s="1562"/>
    </row>
    <row r="530" spans="1:1" s="1543" customFormat="1" x14ac:dyDescent="0.2">
      <c r="A530" s="1562"/>
    </row>
    <row r="531" spans="1:1" s="1543" customFormat="1" x14ac:dyDescent="0.2">
      <c r="A531" s="1562"/>
    </row>
    <row r="532" spans="1:1" s="1543" customFormat="1" x14ac:dyDescent="0.2">
      <c r="A532" s="1562"/>
    </row>
    <row r="533" spans="1:1" s="1543" customFormat="1" x14ac:dyDescent="0.2">
      <c r="A533" s="1562"/>
    </row>
    <row r="534" spans="1:1" s="1543" customFormat="1" x14ac:dyDescent="0.2">
      <c r="A534" s="1562"/>
    </row>
    <row r="535" spans="1:1" s="1543" customFormat="1" x14ac:dyDescent="0.2">
      <c r="A535" s="1562"/>
    </row>
    <row r="536" spans="1:1" s="1543" customFormat="1" x14ac:dyDescent="0.2">
      <c r="A536" s="1562"/>
    </row>
    <row r="537" spans="1:1" s="1543" customFormat="1" x14ac:dyDescent="0.2">
      <c r="A537" s="1562"/>
    </row>
    <row r="538" spans="1:1" s="1543" customFormat="1" x14ac:dyDescent="0.2">
      <c r="A538" s="1562"/>
    </row>
    <row r="539" spans="1:1" s="1543" customFormat="1" x14ac:dyDescent="0.2">
      <c r="A539" s="1562"/>
    </row>
    <row r="540" spans="1:1" s="1543" customFormat="1" x14ac:dyDescent="0.2">
      <c r="A540" s="1562"/>
    </row>
    <row r="541" spans="1:1" s="1543" customFormat="1" x14ac:dyDescent="0.2">
      <c r="A541" s="1562"/>
    </row>
    <row r="542" spans="1:1" s="1543" customFormat="1" x14ac:dyDescent="0.2">
      <c r="A542" s="1562"/>
    </row>
    <row r="543" spans="1:1" s="1543" customFormat="1" x14ac:dyDescent="0.2">
      <c r="A543" s="1562"/>
    </row>
    <row r="544" spans="1:1" s="1543" customFormat="1" x14ac:dyDescent="0.2">
      <c r="A544" s="1562"/>
    </row>
    <row r="545" spans="1:1" s="1543" customFormat="1" x14ac:dyDescent="0.2">
      <c r="A545" s="1562"/>
    </row>
    <row r="546" spans="1:1" s="1543" customFormat="1" x14ac:dyDescent="0.2">
      <c r="A546" s="1562"/>
    </row>
    <row r="547" spans="1:1" s="1543" customFormat="1" x14ac:dyDescent="0.2">
      <c r="A547" s="1562"/>
    </row>
    <row r="548" spans="1:1" s="1543" customFormat="1" x14ac:dyDescent="0.2">
      <c r="A548" s="1562"/>
    </row>
    <row r="549" spans="1:1" s="1543" customFormat="1" x14ac:dyDescent="0.2">
      <c r="A549" s="1562"/>
    </row>
    <row r="550" spans="1:1" s="1543" customFormat="1" x14ac:dyDescent="0.2">
      <c r="A550" s="1562"/>
    </row>
    <row r="551" spans="1:1" s="1543" customFormat="1" x14ac:dyDescent="0.2">
      <c r="A551" s="1562"/>
    </row>
    <row r="552" spans="1:1" s="1543" customFormat="1" x14ac:dyDescent="0.2">
      <c r="A552" s="1562"/>
    </row>
    <row r="553" spans="1:1" s="1543" customFormat="1" x14ac:dyDescent="0.2">
      <c r="A553" s="1562"/>
    </row>
    <row r="554" spans="1:1" s="1543" customFormat="1" x14ac:dyDescent="0.2">
      <c r="A554" s="1562"/>
    </row>
    <row r="555" spans="1:1" s="1543" customFormat="1" x14ac:dyDescent="0.2">
      <c r="A555" s="1562"/>
    </row>
    <row r="556" spans="1:1" s="1543" customFormat="1" x14ac:dyDescent="0.2">
      <c r="A556" s="1562"/>
    </row>
    <row r="557" spans="1:1" s="1543" customFormat="1" x14ac:dyDescent="0.2">
      <c r="A557" s="1562"/>
    </row>
    <row r="558" spans="1:1" s="1543" customFormat="1" x14ac:dyDescent="0.2">
      <c r="A558" s="1562"/>
    </row>
    <row r="559" spans="1:1" s="1543" customFormat="1" x14ac:dyDescent="0.2">
      <c r="A559" s="1562"/>
    </row>
    <row r="560" spans="1:1" s="1543" customFormat="1" x14ac:dyDescent="0.2">
      <c r="A560" s="1562"/>
    </row>
    <row r="561" spans="1:1" s="1543" customFormat="1" x14ac:dyDescent="0.2">
      <c r="A561" s="1562"/>
    </row>
    <row r="562" spans="1:1" s="1543" customFormat="1" x14ac:dyDescent="0.2">
      <c r="A562" s="1562"/>
    </row>
    <row r="563" spans="1:1" s="1543" customFormat="1" x14ac:dyDescent="0.2">
      <c r="A563" s="1562"/>
    </row>
    <row r="564" spans="1:1" s="1543" customFormat="1" x14ac:dyDescent="0.2">
      <c r="A564" s="1562"/>
    </row>
    <row r="565" spans="1:1" s="1543" customFormat="1" x14ac:dyDescent="0.2">
      <c r="A565" s="1562"/>
    </row>
    <row r="566" spans="1:1" s="1543" customFormat="1" x14ac:dyDescent="0.2">
      <c r="A566" s="1562"/>
    </row>
    <row r="567" spans="1:1" s="1543" customFormat="1" x14ac:dyDescent="0.2">
      <c r="A567" s="1562"/>
    </row>
    <row r="568" spans="1:1" s="1543" customFormat="1" x14ac:dyDescent="0.2">
      <c r="A568" s="1562"/>
    </row>
    <row r="569" spans="1:1" s="1543" customFormat="1" x14ac:dyDescent="0.2">
      <c r="A569" s="1562"/>
    </row>
    <row r="570" spans="1:1" s="1543" customFormat="1" x14ac:dyDescent="0.2">
      <c r="A570" s="1562"/>
    </row>
    <row r="571" spans="1:1" s="1543" customFormat="1" x14ac:dyDescent="0.2">
      <c r="A571" s="1562"/>
    </row>
    <row r="572" spans="1:1" s="1543" customFormat="1" x14ac:dyDescent="0.2">
      <c r="A572" s="1562"/>
    </row>
    <row r="573" spans="1:1" s="1543" customFormat="1" x14ac:dyDescent="0.2">
      <c r="A573" s="1562"/>
    </row>
    <row r="574" spans="1:1" s="1543" customFormat="1" x14ac:dyDescent="0.2">
      <c r="A574" s="1562"/>
    </row>
    <row r="575" spans="1:1" s="1543" customFormat="1" x14ac:dyDescent="0.2">
      <c r="A575" s="1562"/>
    </row>
    <row r="576" spans="1:1" s="1543" customFormat="1" x14ac:dyDescent="0.2">
      <c r="A576" s="1562"/>
    </row>
    <row r="577" spans="1:1" s="1543" customFormat="1" x14ac:dyDescent="0.2">
      <c r="A577" s="1562"/>
    </row>
    <row r="578" spans="1:1" s="1543" customFormat="1" x14ac:dyDescent="0.2">
      <c r="A578" s="1562"/>
    </row>
  </sheetData>
  <mergeCells count="13">
    <mergeCell ref="J4:J5"/>
    <mergeCell ref="K4:K5"/>
    <mergeCell ref="L4:L5"/>
    <mergeCell ref="A2:K2"/>
    <mergeCell ref="A3:A5"/>
    <mergeCell ref="B3:B5"/>
    <mergeCell ref="C3:K3"/>
    <mergeCell ref="C4:C5"/>
    <mergeCell ref="D4:E4"/>
    <mergeCell ref="F4:F5"/>
    <mergeCell ref="G4:G5"/>
    <mergeCell ref="H4:H5"/>
    <mergeCell ref="I4:I5"/>
  </mergeCells>
  <hyperlinks>
    <hyperlink ref="A1" location="Содержание!A63" display="Содержание"/>
  </hyperlinks>
  <printOptions horizontalCentered="1" verticalCentered="1"/>
  <pageMargins left="0.55118110236220474" right="0.55118110236220474" top="0.59055118110236227" bottom="0.59055118110236227" header="0.39370078740157483" footer="0.51181102362204722"/>
  <pageSetup paperSize="9" firstPageNumber="134" orientation="landscape" useFirstPageNumber="1" r:id="rId1"/>
  <headerFooter alignWithMargins="0">
    <oddHeader>&amp;C&amp;9&amp;P</oddHeader>
  </headerFooter>
  <rowBreaks count="2" manualBreakCount="2">
    <brk id="38" max="11" man="1"/>
    <brk id="70" max="11"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8"/>
  <sheetViews>
    <sheetView zoomScaleNormal="100" workbookViewId="0">
      <pane xSplit="1" ySplit="8" topLeftCell="B9" activePane="bottomRight" state="frozen"/>
      <selection activeCell="D115" sqref="D115"/>
      <selection pane="topRight" activeCell="D115" sqref="D115"/>
      <selection pane="bottomLeft" activeCell="D115" sqref="D115"/>
      <selection pane="bottomRight"/>
    </sheetView>
  </sheetViews>
  <sheetFormatPr defaultColWidth="8.7109375" defaultRowHeight="12" x14ac:dyDescent="0.2"/>
  <cols>
    <col min="1" max="1" width="36.7109375" style="1586" customWidth="1"/>
    <col min="2" max="2" width="10.5703125" style="1586" customWidth="1"/>
    <col min="3" max="3" width="8.85546875" style="1586" customWidth="1"/>
    <col min="4" max="4" width="6.7109375" style="1586" customWidth="1"/>
    <col min="5" max="5" width="6.28515625" style="1586" customWidth="1"/>
    <col min="6" max="6" width="10.85546875" style="1586" customWidth="1"/>
    <col min="7" max="7" width="9.42578125" style="1586" customWidth="1"/>
    <col min="8" max="8" width="7.85546875" style="1586" customWidth="1"/>
    <col min="9" max="9" width="8" style="1586" customWidth="1"/>
    <col min="10" max="10" width="9.5703125" style="1586" customWidth="1"/>
    <col min="11" max="11" width="11.5703125" style="1586" customWidth="1"/>
    <col min="12" max="12" width="8.5703125" style="1586" customWidth="1"/>
    <col min="13" max="13" width="4.28515625" style="1587" customWidth="1"/>
    <col min="14" max="16384" width="8.7109375" style="1587"/>
  </cols>
  <sheetData>
    <row r="1" spans="1:26" ht="15" x14ac:dyDescent="0.25">
      <c r="A1" s="645" t="s">
        <v>350</v>
      </c>
    </row>
    <row r="3" spans="1:26" ht="15.95" customHeight="1" x14ac:dyDescent="0.25">
      <c r="A3" s="2298" t="s">
        <v>885</v>
      </c>
      <c r="B3" s="2298"/>
      <c r="C3" s="2298"/>
      <c r="D3" s="2298"/>
      <c r="E3" s="2298"/>
      <c r="F3" s="2298"/>
      <c r="G3" s="2298"/>
      <c r="H3" s="2298"/>
      <c r="I3" s="2298"/>
      <c r="J3" s="2298"/>
      <c r="K3" s="2298"/>
      <c r="L3" s="2298"/>
    </row>
    <row r="4" spans="1:26" ht="15.6" customHeight="1" x14ac:dyDescent="0.25">
      <c r="A4" s="2298" t="s">
        <v>886</v>
      </c>
      <c r="B4" s="2298"/>
      <c r="C4" s="2298"/>
      <c r="D4" s="2298"/>
      <c r="E4" s="2298"/>
      <c r="F4" s="2298"/>
      <c r="G4" s="2298"/>
      <c r="H4" s="2298"/>
      <c r="I4" s="2298"/>
      <c r="J4" s="2298"/>
      <c r="K4" s="2298"/>
      <c r="L4" s="2298"/>
    </row>
    <row r="5" spans="1:26" ht="15" customHeight="1" x14ac:dyDescent="0.2">
      <c r="A5" s="1588"/>
      <c r="B5" s="1588"/>
      <c r="C5" s="1588"/>
      <c r="D5" s="1588"/>
      <c r="E5" s="1588"/>
      <c r="F5" s="1588"/>
      <c r="G5" s="1588"/>
      <c r="H5" s="1588"/>
      <c r="I5" s="1588"/>
      <c r="J5" s="1588"/>
      <c r="K5" s="1588"/>
      <c r="L5" s="1588"/>
    </row>
    <row r="6" spans="1:26" ht="14.1" customHeight="1" x14ac:dyDescent="0.2">
      <c r="A6" s="2299" t="s">
        <v>887</v>
      </c>
      <c r="B6" s="2257" t="s">
        <v>888</v>
      </c>
      <c r="C6" s="2260" t="s">
        <v>834</v>
      </c>
      <c r="D6" s="2261"/>
      <c r="E6" s="2261"/>
      <c r="F6" s="2261"/>
      <c r="G6" s="2261"/>
      <c r="H6" s="2261"/>
      <c r="I6" s="2261"/>
      <c r="J6" s="2261"/>
      <c r="K6" s="2261"/>
      <c r="L6" s="2262"/>
    </row>
    <row r="7" spans="1:26" ht="26.1" customHeight="1" x14ac:dyDescent="0.2">
      <c r="A7" s="2300"/>
      <c r="B7" s="2258"/>
      <c r="C7" s="2263" t="s">
        <v>835</v>
      </c>
      <c r="D7" s="2265" t="s">
        <v>836</v>
      </c>
      <c r="E7" s="2266"/>
      <c r="F7" s="2267" t="s">
        <v>889</v>
      </c>
      <c r="G7" s="2267" t="s">
        <v>838</v>
      </c>
      <c r="H7" s="2267" t="s">
        <v>839</v>
      </c>
      <c r="I7" s="2267" t="s">
        <v>840</v>
      </c>
      <c r="J7" s="2268" t="s">
        <v>841</v>
      </c>
      <c r="K7" s="2269" t="s">
        <v>890</v>
      </c>
      <c r="L7" s="2269" t="s">
        <v>891</v>
      </c>
    </row>
    <row r="8" spans="1:26" ht="48.75" customHeight="1" x14ac:dyDescent="0.2">
      <c r="A8" s="2301"/>
      <c r="B8" s="2259"/>
      <c r="C8" s="2264"/>
      <c r="D8" s="1471" t="s">
        <v>892</v>
      </c>
      <c r="E8" s="1471" t="s">
        <v>893</v>
      </c>
      <c r="F8" s="2267"/>
      <c r="G8" s="2267"/>
      <c r="H8" s="2267"/>
      <c r="I8" s="2267"/>
      <c r="J8" s="2268"/>
      <c r="K8" s="2270"/>
      <c r="L8" s="2270"/>
    </row>
    <row r="9" spans="1:26" ht="19.5" customHeight="1" x14ac:dyDescent="0.2">
      <c r="A9" s="1472" t="s">
        <v>769</v>
      </c>
      <c r="B9" s="1589">
        <v>652847</v>
      </c>
      <c r="C9" s="1474">
        <v>65188</v>
      </c>
      <c r="D9" s="1474">
        <v>171</v>
      </c>
      <c r="E9" s="1474">
        <v>512</v>
      </c>
      <c r="F9" s="1474">
        <v>42564</v>
      </c>
      <c r="G9" s="1474">
        <v>131493</v>
      </c>
      <c r="H9" s="1474">
        <v>22651</v>
      </c>
      <c r="I9" s="1475">
        <v>224481</v>
      </c>
      <c r="J9" s="1474">
        <v>46950</v>
      </c>
      <c r="K9" s="1474">
        <v>11325</v>
      </c>
      <c r="L9" s="1476">
        <v>108195</v>
      </c>
      <c r="N9" s="1590"/>
      <c r="P9" s="1590"/>
      <c r="Q9" s="1590"/>
      <c r="R9" s="1590"/>
      <c r="S9" s="1590"/>
      <c r="T9" s="1590"/>
      <c r="U9" s="1590"/>
      <c r="V9" s="1590"/>
      <c r="W9" s="1590"/>
      <c r="X9" s="1590"/>
      <c r="Y9" s="1590"/>
      <c r="Z9" s="1590"/>
    </row>
    <row r="10" spans="1:26" ht="15" customHeight="1" x14ac:dyDescent="0.2">
      <c r="A10" s="1493" t="s">
        <v>150</v>
      </c>
      <c r="B10" s="2295"/>
      <c r="C10" s="2296"/>
      <c r="D10" s="2296"/>
      <c r="E10" s="2296"/>
      <c r="F10" s="2296"/>
      <c r="G10" s="2296"/>
      <c r="H10" s="2296"/>
      <c r="I10" s="2296"/>
      <c r="J10" s="2296"/>
      <c r="K10" s="2296"/>
      <c r="L10" s="2297"/>
      <c r="N10" s="1590"/>
    </row>
    <row r="11" spans="1:26" ht="20.25" customHeight="1" x14ac:dyDescent="0.2">
      <c r="A11" s="1591" t="s">
        <v>894</v>
      </c>
      <c r="B11" s="1592">
        <v>588031</v>
      </c>
      <c r="C11" s="1593">
        <v>58693</v>
      </c>
      <c r="D11" s="1593">
        <v>142</v>
      </c>
      <c r="E11" s="1593">
        <v>435</v>
      </c>
      <c r="F11" s="1593">
        <v>36644</v>
      </c>
      <c r="G11" s="1593">
        <v>123668</v>
      </c>
      <c r="H11" s="1593">
        <v>21391</v>
      </c>
      <c r="I11" s="1594">
        <v>200072</v>
      </c>
      <c r="J11" s="1593">
        <v>45111</v>
      </c>
      <c r="K11" s="1593">
        <v>10842</v>
      </c>
      <c r="L11" s="1595">
        <v>91610</v>
      </c>
      <c r="N11" s="1590"/>
      <c r="O11" s="1590"/>
      <c r="P11" s="1590"/>
      <c r="Q11" s="1590"/>
      <c r="R11" s="1590"/>
      <c r="S11" s="1590"/>
      <c r="T11" s="1590"/>
      <c r="U11" s="1590"/>
      <c r="V11" s="1590"/>
      <c r="W11" s="1590"/>
      <c r="X11" s="1590"/>
      <c r="Y11" s="1590"/>
      <c r="Z11" s="1590"/>
    </row>
    <row r="12" spans="1:26" ht="15" customHeight="1" x14ac:dyDescent="0.2">
      <c r="A12" s="1499" t="s">
        <v>267</v>
      </c>
      <c r="B12" s="1596">
        <v>29347</v>
      </c>
      <c r="C12" s="1489">
        <v>1640</v>
      </c>
      <c r="D12" s="1489">
        <v>6</v>
      </c>
      <c r="E12" s="1489">
        <v>15</v>
      </c>
      <c r="F12" s="1489">
        <v>1071</v>
      </c>
      <c r="G12" s="1489">
        <v>5210</v>
      </c>
      <c r="H12" s="1489">
        <v>958</v>
      </c>
      <c r="I12" s="1490">
        <v>12120</v>
      </c>
      <c r="J12" s="1489">
        <v>2691</v>
      </c>
      <c r="K12" s="1489">
        <v>500</v>
      </c>
      <c r="L12" s="1491">
        <v>5157</v>
      </c>
      <c r="N12" s="1590"/>
    </row>
    <row r="13" spans="1:26" ht="15" customHeight="1" x14ac:dyDescent="0.2">
      <c r="A13" s="1499" t="s">
        <v>560</v>
      </c>
      <c r="B13" s="1596">
        <v>54361</v>
      </c>
      <c r="C13" s="1489">
        <v>3860</v>
      </c>
      <c r="D13" s="1489">
        <v>13</v>
      </c>
      <c r="E13" s="1489">
        <v>36</v>
      </c>
      <c r="F13" s="1489">
        <v>2208</v>
      </c>
      <c r="G13" s="1489">
        <v>10593</v>
      </c>
      <c r="H13" s="1489">
        <v>2473</v>
      </c>
      <c r="I13" s="1490">
        <v>21642</v>
      </c>
      <c r="J13" s="1489">
        <v>3897</v>
      </c>
      <c r="K13" s="1489">
        <v>1019</v>
      </c>
      <c r="L13" s="1491">
        <v>8669</v>
      </c>
      <c r="N13" s="1590"/>
    </row>
    <row r="14" spans="1:26" ht="15" customHeight="1" x14ac:dyDescent="0.2">
      <c r="A14" s="1499" t="s">
        <v>561</v>
      </c>
      <c r="B14" s="1596">
        <v>17529</v>
      </c>
      <c r="C14" s="1489">
        <v>3823</v>
      </c>
      <c r="D14" s="1489">
        <v>5</v>
      </c>
      <c r="E14" s="1489">
        <v>35</v>
      </c>
      <c r="F14" s="1489">
        <v>1607</v>
      </c>
      <c r="G14" s="1489">
        <v>4482</v>
      </c>
      <c r="H14" s="1489">
        <v>600</v>
      </c>
      <c r="I14" s="1490">
        <v>2466</v>
      </c>
      <c r="J14" s="1489">
        <v>482</v>
      </c>
      <c r="K14" s="1489">
        <v>122</v>
      </c>
      <c r="L14" s="1491">
        <v>3947</v>
      </c>
      <c r="N14" s="1590"/>
    </row>
    <row r="15" spans="1:26" ht="15" customHeight="1" x14ac:dyDescent="0.2">
      <c r="A15" s="1499" t="s">
        <v>268</v>
      </c>
      <c r="B15" s="1596">
        <v>58068</v>
      </c>
      <c r="C15" s="1489">
        <v>7828</v>
      </c>
      <c r="D15" s="1489">
        <v>20</v>
      </c>
      <c r="E15" s="1489">
        <v>37</v>
      </c>
      <c r="F15" s="1489">
        <v>6297</v>
      </c>
      <c r="G15" s="1489">
        <v>14608</v>
      </c>
      <c r="H15" s="1489">
        <v>2174</v>
      </c>
      <c r="I15" s="1490">
        <v>15845</v>
      </c>
      <c r="J15" s="1489">
        <v>3318</v>
      </c>
      <c r="K15" s="1489">
        <v>799</v>
      </c>
      <c r="L15" s="1491">
        <v>7199</v>
      </c>
      <c r="N15" s="1590"/>
    </row>
    <row r="16" spans="1:26" ht="15" customHeight="1" x14ac:dyDescent="0.2">
      <c r="A16" s="1499" t="s">
        <v>275</v>
      </c>
      <c r="B16" s="1596">
        <v>55242</v>
      </c>
      <c r="C16" s="1489">
        <v>2671</v>
      </c>
      <c r="D16" s="1489">
        <v>8</v>
      </c>
      <c r="E16" s="1489">
        <v>18</v>
      </c>
      <c r="F16" s="1489">
        <v>1675</v>
      </c>
      <c r="G16" s="1489">
        <v>7417</v>
      </c>
      <c r="H16" s="1489">
        <v>1661</v>
      </c>
      <c r="I16" s="1490">
        <v>27950</v>
      </c>
      <c r="J16" s="1489">
        <v>4164</v>
      </c>
      <c r="K16" s="1489">
        <v>997</v>
      </c>
      <c r="L16" s="1491">
        <v>8707</v>
      </c>
      <c r="N16" s="1590"/>
    </row>
    <row r="17" spans="1:26" ht="15" customHeight="1" x14ac:dyDescent="0.2">
      <c r="A17" s="1499" t="s">
        <v>563</v>
      </c>
      <c r="B17" s="1596">
        <v>21735</v>
      </c>
      <c r="C17" s="1489">
        <v>2136</v>
      </c>
      <c r="D17" s="1489">
        <v>0</v>
      </c>
      <c r="E17" s="1489">
        <v>12</v>
      </c>
      <c r="F17" s="1489">
        <v>1307</v>
      </c>
      <c r="G17" s="1489">
        <v>5762</v>
      </c>
      <c r="H17" s="1489">
        <v>819</v>
      </c>
      <c r="I17" s="1490">
        <v>4894</v>
      </c>
      <c r="J17" s="1489">
        <v>1371</v>
      </c>
      <c r="K17" s="1489">
        <v>370</v>
      </c>
      <c r="L17" s="1491">
        <v>5076</v>
      </c>
      <c r="N17" s="1590"/>
    </row>
    <row r="18" spans="1:26" ht="15" customHeight="1" x14ac:dyDescent="0.2">
      <c r="A18" s="1499" t="s">
        <v>269</v>
      </c>
      <c r="B18" s="1596">
        <v>157354</v>
      </c>
      <c r="C18" s="1489">
        <v>8610</v>
      </c>
      <c r="D18" s="1489">
        <v>28</v>
      </c>
      <c r="E18" s="1489">
        <v>93</v>
      </c>
      <c r="F18" s="1489">
        <v>6116</v>
      </c>
      <c r="G18" s="1489">
        <v>22367</v>
      </c>
      <c r="H18" s="1489">
        <v>4836</v>
      </c>
      <c r="I18" s="1490">
        <v>70844</v>
      </c>
      <c r="J18" s="1489">
        <v>19213</v>
      </c>
      <c r="K18" s="1489">
        <v>4134</v>
      </c>
      <c r="L18" s="1491">
        <v>21234</v>
      </c>
      <c r="N18" s="1590"/>
    </row>
    <row r="19" spans="1:26" ht="15" customHeight="1" x14ac:dyDescent="0.2">
      <c r="A19" s="1499" t="s">
        <v>564</v>
      </c>
      <c r="B19" s="1596">
        <v>11508</v>
      </c>
      <c r="C19" s="1489">
        <v>1085</v>
      </c>
      <c r="D19" s="1489">
        <v>1</v>
      </c>
      <c r="E19" s="1489">
        <v>4</v>
      </c>
      <c r="F19" s="1489">
        <v>1948</v>
      </c>
      <c r="G19" s="1489">
        <v>1582</v>
      </c>
      <c r="H19" s="1489">
        <v>270</v>
      </c>
      <c r="I19" s="1490">
        <v>3432</v>
      </c>
      <c r="J19" s="1489">
        <v>305</v>
      </c>
      <c r="K19" s="1489">
        <v>86</v>
      </c>
      <c r="L19" s="1491">
        <v>2800</v>
      </c>
      <c r="N19" s="1590"/>
    </row>
    <row r="20" spans="1:26" ht="15" customHeight="1" x14ac:dyDescent="0.2">
      <c r="A20" s="1499" t="s">
        <v>270</v>
      </c>
      <c r="B20" s="1596">
        <v>50069</v>
      </c>
      <c r="C20" s="1489">
        <v>2931</v>
      </c>
      <c r="D20" s="1489">
        <v>8</v>
      </c>
      <c r="E20" s="1489">
        <v>32</v>
      </c>
      <c r="F20" s="1489">
        <v>2349</v>
      </c>
      <c r="G20" s="1489">
        <v>10148</v>
      </c>
      <c r="H20" s="1489">
        <v>2384</v>
      </c>
      <c r="I20" s="1490">
        <v>18261</v>
      </c>
      <c r="J20" s="1489">
        <v>3676</v>
      </c>
      <c r="K20" s="1489">
        <v>903</v>
      </c>
      <c r="L20" s="1491">
        <v>9417</v>
      </c>
      <c r="N20" s="1590"/>
    </row>
    <row r="21" spans="1:26" ht="15" customHeight="1" x14ac:dyDescent="0.2">
      <c r="A21" s="1499" t="s">
        <v>271</v>
      </c>
      <c r="B21" s="1596">
        <v>132818</v>
      </c>
      <c r="C21" s="1489">
        <v>24109</v>
      </c>
      <c r="D21" s="1489">
        <v>53</v>
      </c>
      <c r="E21" s="1489">
        <v>153</v>
      </c>
      <c r="F21" s="1489">
        <v>12066</v>
      </c>
      <c r="G21" s="1489">
        <v>41499</v>
      </c>
      <c r="H21" s="1489">
        <v>5216</v>
      </c>
      <c r="I21" s="1490">
        <v>22618</v>
      </c>
      <c r="J21" s="1489">
        <v>5994</v>
      </c>
      <c r="K21" s="1489">
        <v>1912</v>
      </c>
      <c r="L21" s="1491">
        <v>19404</v>
      </c>
      <c r="N21" s="1590"/>
    </row>
    <row r="22" spans="1:26" ht="20.25" customHeight="1" x14ac:dyDescent="0.2">
      <c r="A22" s="1591" t="s">
        <v>895</v>
      </c>
      <c r="B22" s="1592">
        <v>64816</v>
      </c>
      <c r="C22" s="1593">
        <v>6495</v>
      </c>
      <c r="D22" s="1593">
        <v>29</v>
      </c>
      <c r="E22" s="1593">
        <v>77</v>
      </c>
      <c r="F22" s="1593">
        <v>5920</v>
      </c>
      <c r="G22" s="1593">
        <v>7825</v>
      </c>
      <c r="H22" s="1593">
        <v>1260</v>
      </c>
      <c r="I22" s="1594">
        <v>24409</v>
      </c>
      <c r="J22" s="1593">
        <v>1839</v>
      </c>
      <c r="K22" s="1593">
        <v>483</v>
      </c>
      <c r="L22" s="1595">
        <v>16585</v>
      </c>
      <c r="N22" s="1590"/>
      <c r="O22" s="1590"/>
      <c r="P22" s="1590"/>
      <c r="Q22" s="1590"/>
      <c r="R22" s="1590"/>
      <c r="S22" s="1590"/>
      <c r="T22" s="1590"/>
      <c r="U22" s="1590"/>
      <c r="V22" s="1590"/>
      <c r="W22" s="1590"/>
      <c r="X22" s="1590"/>
      <c r="Y22" s="1590"/>
      <c r="Z22" s="1590"/>
    </row>
    <row r="23" spans="1:26" ht="15" customHeight="1" x14ac:dyDescent="0.2">
      <c r="A23" s="1499" t="s">
        <v>565</v>
      </c>
      <c r="B23" s="1596">
        <v>1105</v>
      </c>
      <c r="C23" s="1489">
        <v>141</v>
      </c>
      <c r="D23" s="1489">
        <v>0</v>
      </c>
      <c r="E23" s="1489">
        <v>4</v>
      </c>
      <c r="F23" s="1489">
        <v>75</v>
      </c>
      <c r="G23" s="1489">
        <v>241</v>
      </c>
      <c r="H23" s="1489">
        <v>25</v>
      </c>
      <c r="I23" s="1490">
        <v>296</v>
      </c>
      <c r="J23" s="1489">
        <v>64</v>
      </c>
      <c r="K23" s="1489">
        <v>10</v>
      </c>
      <c r="L23" s="1491">
        <v>253</v>
      </c>
      <c r="N23" s="1590"/>
    </row>
    <row r="24" spans="1:26" ht="15" customHeight="1" x14ac:dyDescent="0.2">
      <c r="A24" s="1499" t="s">
        <v>566</v>
      </c>
      <c r="B24" s="1596">
        <v>75</v>
      </c>
      <c r="C24" s="1489">
        <v>28</v>
      </c>
      <c r="D24" s="1489">
        <v>0</v>
      </c>
      <c r="E24" s="1489">
        <v>0</v>
      </c>
      <c r="F24" s="1489">
        <v>7</v>
      </c>
      <c r="G24" s="1489">
        <v>14</v>
      </c>
      <c r="H24" s="1489">
        <v>2</v>
      </c>
      <c r="I24" s="1490">
        <v>7</v>
      </c>
      <c r="J24" s="1489">
        <v>3</v>
      </c>
      <c r="K24" s="1489">
        <v>0</v>
      </c>
      <c r="L24" s="1491">
        <v>14</v>
      </c>
      <c r="N24" s="1590"/>
    </row>
    <row r="25" spans="1:26" ht="15" customHeight="1" x14ac:dyDescent="0.2">
      <c r="A25" s="1499" t="s">
        <v>273</v>
      </c>
      <c r="B25" s="1596">
        <v>1795</v>
      </c>
      <c r="C25" s="1489">
        <v>127</v>
      </c>
      <c r="D25" s="1489">
        <v>1</v>
      </c>
      <c r="E25" s="1489">
        <v>0</v>
      </c>
      <c r="F25" s="1489">
        <v>148</v>
      </c>
      <c r="G25" s="1489">
        <v>269</v>
      </c>
      <c r="H25" s="1489">
        <v>27</v>
      </c>
      <c r="I25" s="1490">
        <v>476</v>
      </c>
      <c r="J25" s="1489">
        <v>76</v>
      </c>
      <c r="K25" s="1489">
        <v>35</v>
      </c>
      <c r="L25" s="1491">
        <v>637</v>
      </c>
      <c r="N25" s="1590"/>
    </row>
    <row r="26" spans="1:26" ht="15" customHeight="1" x14ac:dyDescent="0.2">
      <c r="A26" s="1499" t="s">
        <v>577</v>
      </c>
      <c r="B26" s="1596">
        <v>241</v>
      </c>
      <c r="C26" s="1489">
        <v>49</v>
      </c>
      <c r="D26" s="1489">
        <v>0</v>
      </c>
      <c r="E26" s="1489">
        <v>0</v>
      </c>
      <c r="F26" s="1489">
        <v>20</v>
      </c>
      <c r="G26" s="1489">
        <v>44</v>
      </c>
      <c r="H26" s="1489">
        <v>4</v>
      </c>
      <c r="I26" s="1490">
        <v>36</v>
      </c>
      <c r="J26" s="1489">
        <v>5</v>
      </c>
      <c r="K26" s="1489">
        <v>1</v>
      </c>
      <c r="L26" s="1491">
        <v>82</v>
      </c>
      <c r="N26" s="1590"/>
    </row>
    <row r="27" spans="1:26" ht="15" customHeight="1" x14ac:dyDescent="0.2">
      <c r="A27" s="1499" t="s">
        <v>584</v>
      </c>
      <c r="B27" s="1596">
        <v>226</v>
      </c>
      <c r="C27" s="1489">
        <v>91</v>
      </c>
      <c r="D27" s="1489">
        <v>0</v>
      </c>
      <c r="E27" s="1489">
        <v>0</v>
      </c>
      <c r="F27" s="1489">
        <v>20</v>
      </c>
      <c r="G27" s="1489">
        <v>11</v>
      </c>
      <c r="H27" s="1489">
        <v>2</v>
      </c>
      <c r="I27" s="1490">
        <v>17</v>
      </c>
      <c r="J27" s="1489">
        <v>2</v>
      </c>
      <c r="K27" s="1489">
        <v>0</v>
      </c>
      <c r="L27" s="1491">
        <v>83</v>
      </c>
      <c r="N27" s="1590"/>
    </row>
    <row r="28" spans="1:26" ht="15" customHeight="1" x14ac:dyDescent="0.2">
      <c r="A28" s="1499" t="s">
        <v>589</v>
      </c>
      <c r="B28" s="1596">
        <v>5344</v>
      </c>
      <c r="C28" s="1489">
        <v>183</v>
      </c>
      <c r="D28" s="1489">
        <v>3</v>
      </c>
      <c r="E28" s="1489">
        <v>3</v>
      </c>
      <c r="F28" s="1489">
        <v>206</v>
      </c>
      <c r="G28" s="1489">
        <v>1114</v>
      </c>
      <c r="H28" s="1489">
        <v>286</v>
      </c>
      <c r="I28" s="1490">
        <v>2051</v>
      </c>
      <c r="J28" s="1489">
        <v>457</v>
      </c>
      <c r="K28" s="1489">
        <v>70</v>
      </c>
      <c r="L28" s="1491">
        <v>977</v>
      </c>
      <c r="N28" s="1590"/>
    </row>
    <row r="29" spans="1:26" ht="15" customHeight="1" x14ac:dyDescent="0.2">
      <c r="A29" s="1499" t="s">
        <v>593</v>
      </c>
      <c r="B29" s="1596">
        <v>2256</v>
      </c>
      <c r="C29" s="1489">
        <v>532</v>
      </c>
      <c r="D29" s="1489">
        <v>2</v>
      </c>
      <c r="E29" s="1489">
        <v>5</v>
      </c>
      <c r="F29" s="1489">
        <v>190</v>
      </c>
      <c r="G29" s="1489">
        <v>643</v>
      </c>
      <c r="H29" s="1489">
        <v>57</v>
      </c>
      <c r="I29" s="1490">
        <v>358</v>
      </c>
      <c r="J29" s="1489">
        <v>109</v>
      </c>
      <c r="K29" s="1489">
        <v>46</v>
      </c>
      <c r="L29" s="1491">
        <v>321</v>
      </c>
      <c r="N29" s="1590"/>
    </row>
    <row r="30" spans="1:26" ht="15" customHeight="1" x14ac:dyDescent="0.2">
      <c r="A30" s="1499" t="s">
        <v>594</v>
      </c>
      <c r="B30" s="1596">
        <v>154</v>
      </c>
      <c r="C30" s="1489">
        <v>23</v>
      </c>
      <c r="D30" s="1489">
        <v>0</v>
      </c>
      <c r="E30" s="1489">
        <v>1</v>
      </c>
      <c r="F30" s="1489">
        <v>12</v>
      </c>
      <c r="G30" s="1489">
        <v>33</v>
      </c>
      <c r="H30" s="1489">
        <v>11</v>
      </c>
      <c r="I30" s="1490">
        <v>39</v>
      </c>
      <c r="J30" s="1489">
        <v>7</v>
      </c>
      <c r="K30" s="1489">
        <v>2</v>
      </c>
      <c r="L30" s="1491">
        <v>27</v>
      </c>
      <c r="N30" s="1590"/>
    </row>
    <row r="31" spans="1:26" ht="15" customHeight="1" x14ac:dyDescent="0.2">
      <c r="A31" s="1597" t="s">
        <v>274</v>
      </c>
      <c r="B31" s="1598">
        <v>5675</v>
      </c>
      <c r="C31" s="1503">
        <v>460</v>
      </c>
      <c r="D31" s="1503">
        <v>4</v>
      </c>
      <c r="E31" s="1503">
        <v>9</v>
      </c>
      <c r="F31" s="1503">
        <v>329</v>
      </c>
      <c r="G31" s="1503">
        <v>1007</v>
      </c>
      <c r="H31" s="1503">
        <v>188</v>
      </c>
      <c r="I31" s="1504">
        <v>1896</v>
      </c>
      <c r="J31" s="1503">
        <v>441</v>
      </c>
      <c r="K31" s="1503">
        <v>102</v>
      </c>
      <c r="L31" s="1505">
        <v>1252</v>
      </c>
      <c r="N31" s="1590"/>
    </row>
    <row r="32" spans="1:26" ht="15.75" customHeight="1" x14ac:dyDescent="0.2">
      <c r="A32" s="1599" t="s">
        <v>599</v>
      </c>
      <c r="B32" s="1600">
        <v>422</v>
      </c>
      <c r="C32" s="1601">
        <v>86</v>
      </c>
      <c r="D32" s="1601">
        <v>0</v>
      </c>
      <c r="E32" s="1601">
        <v>5</v>
      </c>
      <c r="F32" s="1601">
        <v>31</v>
      </c>
      <c r="G32" s="1601">
        <v>80</v>
      </c>
      <c r="H32" s="1601">
        <v>5</v>
      </c>
      <c r="I32" s="1602">
        <v>85</v>
      </c>
      <c r="J32" s="1601">
        <v>12</v>
      </c>
      <c r="K32" s="1601">
        <v>5</v>
      </c>
      <c r="L32" s="1603">
        <v>118</v>
      </c>
      <c r="N32" s="1590"/>
    </row>
    <row r="33" spans="1:14" ht="15.75" customHeight="1" x14ac:dyDescent="0.2">
      <c r="A33" s="1499" t="s">
        <v>600</v>
      </c>
      <c r="B33" s="1596">
        <v>8229</v>
      </c>
      <c r="C33" s="1489">
        <v>184</v>
      </c>
      <c r="D33" s="1489">
        <v>1</v>
      </c>
      <c r="E33" s="1489">
        <v>3</v>
      </c>
      <c r="F33" s="1489">
        <v>649</v>
      </c>
      <c r="G33" s="1489">
        <v>182</v>
      </c>
      <c r="H33" s="1489">
        <v>23</v>
      </c>
      <c r="I33" s="1490">
        <v>4586</v>
      </c>
      <c r="J33" s="1489">
        <v>26</v>
      </c>
      <c r="K33" s="1489">
        <v>16</v>
      </c>
      <c r="L33" s="1491">
        <v>2563</v>
      </c>
      <c r="N33" s="1590"/>
    </row>
    <row r="34" spans="1:14" ht="15.75" customHeight="1" x14ac:dyDescent="0.2">
      <c r="A34" s="1499" t="s">
        <v>602</v>
      </c>
      <c r="B34" s="1596">
        <v>719</v>
      </c>
      <c r="C34" s="1489">
        <v>47</v>
      </c>
      <c r="D34" s="1489">
        <v>0</v>
      </c>
      <c r="E34" s="1489">
        <v>1</v>
      </c>
      <c r="F34" s="1489">
        <v>45</v>
      </c>
      <c r="G34" s="1489">
        <v>30</v>
      </c>
      <c r="H34" s="1489">
        <v>1</v>
      </c>
      <c r="I34" s="1490">
        <v>269</v>
      </c>
      <c r="J34" s="1489">
        <v>7</v>
      </c>
      <c r="K34" s="1489">
        <v>2</v>
      </c>
      <c r="L34" s="1491">
        <v>318</v>
      </c>
      <c r="N34" s="1590"/>
    </row>
    <row r="35" spans="1:14" ht="15.75" customHeight="1" x14ac:dyDescent="0.2">
      <c r="A35" s="1499" t="s">
        <v>896</v>
      </c>
      <c r="B35" s="1596">
        <v>429</v>
      </c>
      <c r="C35" s="1489">
        <v>49</v>
      </c>
      <c r="D35" s="1489">
        <v>2</v>
      </c>
      <c r="E35" s="1489">
        <v>0</v>
      </c>
      <c r="F35" s="1489">
        <v>42</v>
      </c>
      <c r="G35" s="1489">
        <v>19</v>
      </c>
      <c r="H35" s="1489">
        <v>6</v>
      </c>
      <c r="I35" s="1490">
        <v>131</v>
      </c>
      <c r="J35" s="1489">
        <v>6</v>
      </c>
      <c r="K35" s="1489">
        <v>1</v>
      </c>
      <c r="L35" s="1491">
        <v>175</v>
      </c>
      <c r="N35" s="1590"/>
    </row>
    <row r="36" spans="1:14" ht="15.75" customHeight="1" x14ac:dyDescent="0.2">
      <c r="A36" s="1499" t="s">
        <v>607</v>
      </c>
      <c r="B36" s="1596">
        <v>369</v>
      </c>
      <c r="C36" s="1489">
        <v>100</v>
      </c>
      <c r="D36" s="1489">
        <v>0</v>
      </c>
      <c r="E36" s="1489">
        <v>1</v>
      </c>
      <c r="F36" s="1489">
        <v>32</v>
      </c>
      <c r="G36" s="1489">
        <v>47</v>
      </c>
      <c r="H36" s="1489">
        <v>2</v>
      </c>
      <c r="I36" s="1490">
        <v>51</v>
      </c>
      <c r="J36" s="1489">
        <v>6</v>
      </c>
      <c r="K36" s="1489">
        <v>1</v>
      </c>
      <c r="L36" s="1491">
        <v>130</v>
      </c>
      <c r="N36" s="1590"/>
    </row>
    <row r="37" spans="1:14" ht="15.75" customHeight="1" x14ac:dyDescent="0.2">
      <c r="A37" s="1499" t="s">
        <v>611</v>
      </c>
      <c r="B37" s="1596">
        <v>119</v>
      </c>
      <c r="C37" s="1489">
        <v>40</v>
      </c>
      <c r="D37" s="1489">
        <v>0</v>
      </c>
      <c r="E37" s="1489">
        <v>0</v>
      </c>
      <c r="F37" s="1489">
        <v>17</v>
      </c>
      <c r="G37" s="1489">
        <v>15</v>
      </c>
      <c r="H37" s="1489">
        <v>3</v>
      </c>
      <c r="I37" s="1490">
        <v>12</v>
      </c>
      <c r="J37" s="1489">
        <v>2</v>
      </c>
      <c r="K37" s="1489">
        <v>2</v>
      </c>
      <c r="L37" s="1491">
        <v>28</v>
      </c>
      <c r="N37" s="1590"/>
    </row>
    <row r="38" spans="1:14" ht="15.75" customHeight="1" x14ac:dyDescent="0.2">
      <c r="A38" s="1499" t="s">
        <v>614</v>
      </c>
      <c r="B38" s="1596">
        <v>7846</v>
      </c>
      <c r="C38" s="1489">
        <v>742</v>
      </c>
      <c r="D38" s="1489">
        <v>2</v>
      </c>
      <c r="E38" s="1489">
        <v>4</v>
      </c>
      <c r="F38" s="1489">
        <v>665</v>
      </c>
      <c r="G38" s="1489">
        <v>914</v>
      </c>
      <c r="H38" s="1489">
        <v>186</v>
      </c>
      <c r="I38" s="1490">
        <v>3730</v>
      </c>
      <c r="J38" s="1489">
        <v>127</v>
      </c>
      <c r="K38" s="1489">
        <v>21</v>
      </c>
      <c r="L38" s="1491">
        <v>1461</v>
      </c>
      <c r="N38" s="1590"/>
    </row>
    <row r="39" spans="1:14" ht="25.5" customHeight="1" x14ac:dyDescent="0.2">
      <c r="A39" s="1499" t="s">
        <v>618</v>
      </c>
      <c r="B39" s="1596">
        <v>148</v>
      </c>
      <c r="C39" s="1489">
        <v>8</v>
      </c>
      <c r="D39" s="1489">
        <v>0</v>
      </c>
      <c r="E39" s="1489">
        <v>0</v>
      </c>
      <c r="F39" s="1489">
        <v>16</v>
      </c>
      <c r="G39" s="1489">
        <v>4</v>
      </c>
      <c r="H39" s="1489">
        <v>0</v>
      </c>
      <c r="I39" s="1490">
        <v>26</v>
      </c>
      <c r="J39" s="1489">
        <v>9</v>
      </c>
      <c r="K39" s="1489">
        <v>0</v>
      </c>
      <c r="L39" s="1491">
        <v>85</v>
      </c>
      <c r="N39" s="1590"/>
    </row>
    <row r="40" spans="1:14" ht="15.75" customHeight="1" x14ac:dyDescent="0.2">
      <c r="A40" s="1499" t="s">
        <v>623</v>
      </c>
      <c r="B40" s="1596">
        <v>1220</v>
      </c>
      <c r="C40" s="1489">
        <v>286</v>
      </c>
      <c r="D40" s="1489">
        <v>1</v>
      </c>
      <c r="E40" s="1489">
        <v>0</v>
      </c>
      <c r="F40" s="1489">
        <v>124</v>
      </c>
      <c r="G40" s="1489">
        <v>246</v>
      </c>
      <c r="H40" s="1489">
        <v>29</v>
      </c>
      <c r="I40" s="1490">
        <v>173</v>
      </c>
      <c r="J40" s="1489">
        <v>46</v>
      </c>
      <c r="K40" s="1489">
        <v>12</v>
      </c>
      <c r="L40" s="1491">
        <v>304</v>
      </c>
      <c r="N40" s="1590"/>
    </row>
    <row r="41" spans="1:14" ht="15.75" customHeight="1" x14ac:dyDescent="0.2">
      <c r="A41" s="1499" t="s">
        <v>624</v>
      </c>
      <c r="B41" s="1596">
        <v>266</v>
      </c>
      <c r="C41" s="1489">
        <v>44</v>
      </c>
      <c r="D41" s="1489">
        <v>0</v>
      </c>
      <c r="E41" s="1489">
        <v>2</v>
      </c>
      <c r="F41" s="1489">
        <v>27</v>
      </c>
      <c r="G41" s="1489">
        <v>21</v>
      </c>
      <c r="H41" s="1489">
        <v>1</v>
      </c>
      <c r="I41" s="1490">
        <v>98</v>
      </c>
      <c r="J41" s="1489">
        <v>3</v>
      </c>
      <c r="K41" s="1489">
        <v>1</v>
      </c>
      <c r="L41" s="1491">
        <v>71</v>
      </c>
      <c r="N41" s="1590"/>
    </row>
    <row r="42" spans="1:14" ht="15.75" customHeight="1" x14ac:dyDescent="0.2">
      <c r="A42" s="1499" t="s">
        <v>625</v>
      </c>
      <c r="B42" s="1596">
        <v>23</v>
      </c>
      <c r="C42" s="1489">
        <v>7</v>
      </c>
      <c r="D42" s="1489">
        <v>0</v>
      </c>
      <c r="E42" s="1489">
        <v>0</v>
      </c>
      <c r="F42" s="1489">
        <v>8</v>
      </c>
      <c r="G42" s="1489">
        <v>1</v>
      </c>
      <c r="H42" s="1489">
        <v>0</v>
      </c>
      <c r="I42" s="1490">
        <v>2</v>
      </c>
      <c r="J42" s="1489">
        <v>1</v>
      </c>
      <c r="K42" s="1489">
        <v>1</v>
      </c>
      <c r="L42" s="1491">
        <v>3</v>
      </c>
      <c r="N42" s="1590"/>
    </row>
    <row r="43" spans="1:14" ht="15.75" customHeight="1" x14ac:dyDescent="0.2">
      <c r="A43" s="1499" t="s">
        <v>626</v>
      </c>
      <c r="B43" s="1596">
        <v>798</v>
      </c>
      <c r="C43" s="1489">
        <v>187</v>
      </c>
      <c r="D43" s="1489">
        <v>0</v>
      </c>
      <c r="E43" s="1489">
        <v>2</v>
      </c>
      <c r="F43" s="1489">
        <v>84</v>
      </c>
      <c r="G43" s="1489">
        <v>176</v>
      </c>
      <c r="H43" s="1489">
        <v>26</v>
      </c>
      <c r="I43" s="1490">
        <v>102</v>
      </c>
      <c r="J43" s="1489">
        <v>30</v>
      </c>
      <c r="K43" s="1489">
        <v>4</v>
      </c>
      <c r="L43" s="1491">
        <v>189</v>
      </c>
      <c r="N43" s="1590"/>
    </row>
    <row r="44" spans="1:14" ht="15.75" customHeight="1" x14ac:dyDescent="0.2">
      <c r="A44" s="1499" t="s">
        <v>638</v>
      </c>
      <c r="B44" s="1596">
        <v>25</v>
      </c>
      <c r="C44" s="1489">
        <v>10</v>
      </c>
      <c r="D44" s="1489">
        <v>0</v>
      </c>
      <c r="E44" s="1489">
        <v>0</v>
      </c>
      <c r="F44" s="1489">
        <v>2</v>
      </c>
      <c r="G44" s="1489">
        <v>5</v>
      </c>
      <c r="H44" s="1489">
        <v>0</v>
      </c>
      <c r="I44" s="1490">
        <v>2</v>
      </c>
      <c r="J44" s="1489">
        <v>0</v>
      </c>
      <c r="K44" s="1489">
        <v>1</v>
      </c>
      <c r="L44" s="1491">
        <v>5</v>
      </c>
      <c r="N44" s="1590"/>
    </row>
    <row r="45" spans="1:14" ht="15.75" customHeight="1" x14ac:dyDescent="0.2">
      <c r="A45" s="1499" t="s">
        <v>643</v>
      </c>
      <c r="B45" s="1596">
        <v>176</v>
      </c>
      <c r="C45" s="1489">
        <v>39</v>
      </c>
      <c r="D45" s="1489">
        <v>0</v>
      </c>
      <c r="E45" s="1489">
        <v>1</v>
      </c>
      <c r="F45" s="1489">
        <v>16</v>
      </c>
      <c r="G45" s="1489">
        <v>41</v>
      </c>
      <c r="H45" s="1489">
        <v>4</v>
      </c>
      <c r="I45" s="1490">
        <v>18</v>
      </c>
      <c r="J45" s="1489">
        <v>3</v>
      </c>
      <c r="K45" s="1489">
        <v>0</v>
      </c>
      <c r="L45" s="1491">
        <v>55</v>
      </c>
      <c r="N45" s="1590"/>
    </row>
    <row r="46" spans="1:14" ht="15.75" customHeight="1" x14ac:dyDescent="0.2">
      <c r="A46" s="1499" t="s">
        <v>649</v>
      </c>
      <c r="B46" s="1596">
        <v>586</v>
      </c>
      <c r="C46" s="1489">
        <v>157</v>
      </c>
      <c r="D46" s="1489">
        <v>0</v>
      </c>
      <c r="E46" s="1489">
        <v>1</v>
      </c>
      <c r="F46" s="1489">
        <v>46</v>
      </c>
      <c r="G46" s="1489">
        <v>105</v>
      </c>
      <c r="H46" s="1489">
        <v>13</v>
      </c>
      <c r="I46" s="1490">
        <v>65</v>
      </c>
      <c r="J46" s="1489">
        <v>11</v>
      </c>
      <c r="K46" s="1489">
        <v>0</v>
      </c>
      <c r="L46" s="1491">
        <v>189</v>
      </c>
      <c r="N46" s="1590"/>
    </row>
    <row r="47" spans="1:14" ht="15.75" customHeight="1" x14ac:dyDescent="0.2">
      <c r="A47" s="1499" t="s">
        <v>650</v>
      </c>
      <c r="B47" s="1596">
        <v>2201</v>
      </c>
      <c r="C47" s="1489">
        <v>288</v>
      </c>
      <c r="D47" s="1489">
        <v>0</v>
      </c>
      <c r="E47" s="1489">
        <v>8</v>
      </c>
      <c r="F47" s="1489">
        <v>225</v>
      </c>
      <c r="G47" s="1489">
        <v>199</v>
      </c>
      <c r="H47" s="1489">
        <v>37</v>
      </c>
      <c r="I47" s="1490">
        <v>651</v>
      </c>
      <c r="J47" s="1489">
        <v>87</v>
      </c>
      <c r="K47" s="1489">
        <v>24</v>
      </c>
      <c r="L47" s="1491">
        <v>690</v>
      </c>
      <c r="N47" s="1590"/>
    </row>
    <row r="48" spans="1:14" ht="15.75" customHeight="1" x14ac:dyDescent="0.2">
      <c r="A48" s="1499" t="s">
        <v>897</v>
      </c>
      <c r="B48" s="1596">
        <v>398</v>
      </c>
      <c r="C48" s="1489">
        <v>118</v>
      </c>
      <c r="D48" s="1489">
        <v>1</v>
      </c>
      <c r="E48" s="1489">
        <v>1</v>
      </c>
      <c r="F48" s="1489">
        <v>47</v>
      </c>
      <c r="G48" s="1489">
        <v>42</v>
      </c>
      <c r="H48" s="1489">
        <v>5</v>
      </c>
      <c r="I48" s="1490">
        <v>52</v>
      </c>
      <c r="J48" s="1489">
        <v>7</v>
      </c>
      <c r="K48" s="1489">
        <v>9</v>
      </c>
      <c r="L48" s="1491">
        <v>118</v>
      </c>
      <c r="N48" s="1590"/>
    </row>
    <row r="49" spans="1:14" ht="15.75" customHeight="1" x14ac:dyDescent="0.2">
      <c r="A49" s="1499" t="s">
        <v>659</v>
      </c>
      <c r="B49" s="1596">
        <v>2234</v>
      </c>
      <c r="C49" s="1489">
        <v>486</v>
      </c>
      <c r="D49" s="1489">
        <v>1</v>
      </c>
      <c r="E49" s="1489">
        <v>3</v>
      </c>
      <c r="F49" s="1489">
        <v>175</v>
      </c>
      <c r="G49" s="1489">
        <v>305</v>
      </c>
      <c r="H49" s="1489">
        <v>97</v>
      </c>
      <c r="I49" s="1490">
        <v>431</v>
      </c>
      <c r="J49" s="1489">
        <v>60</v>
      </c>
      <c r="K49" s="1489">
        <v>15</v>
      </c>
      <c r="L49" s="1491">
        <v>665</v>
      </c>
      <c r="N49" s="1590"/>
    </row>
    <row r="50" spans="1:14" ht="15.75" customHeight="1" x14ac:dyDescent="0.2">
      <c r="A50" s="1499" t="s">
        <v>661</v>
      </c>
      <c r="B50" s="1596">
        <v>130</v>
      </c>
      <c r="C50" s="1489">
        <v>40</v>
      </c>
      <c r="D50" s="1489">
        <v>1</v>
      </c>
      <c r="E50" s="1489">
        <v>0</v>
      </c>
      <c r="F50" s="1489">
        <v>10</v>
      </c>
      <c r="G50" s="1489">
        <v>39</v>
      </c>
      <c r="H50" s="1489">
        <v>9</v>
      </c>
      <c r="I50" s="1490">
        <v>10</v>
      </c>
      <c r="J50" s="1489">
        <v>5</v>
      </c>
      <c r="K50" s="1489">
        <v>1</v>
      </c>
      <c r="L50" s="1491">
        <v>16</v>
      </c>
      <c r="N50" s="1590"/>
    </row>
    <row r="51" spans="1:14" ht="15.75" customHeight="1" x14ac:dyDescent="0.2">
      <c r="A51" s="1499" t="s">
        <v>662</v>
      </c>
      <c r="B51" s="1596">
        <v>263</v>
      </c>
      <c r="C51" s="1489">
        <v>71</v>
      </c>
      <c r="D51" s="1489">
        <v>2</v>
      </c>
      <c r="E51" s="1489">
        <v>0</v>
      </c>
      <c r="F51" s="1489">
        <v>28</v>
      </c>
      <c r="G51" s="1489">
        <v>19</v>
      </c>
      <c r="H51" s="1489">
        <v>3</v>
      </c>
      <c r="I51" s="1490">
        <v>13</v>
      </c>
      <c r="J51" s="1489">
        <v>1</v>
      </c>
      <c r="K51" s="1489">
        <v>1</v>
      </c>
      <c r="L51" s="1491">
        <v>127</v>
      </c>
      <c r="N51" s="1590"/>
    </row>
    <row r="52" spans="1:14" ht="15.75" customHeight="1" x14ac:dyDescent="0.2">
      <c r="A52" s="1499" t="s">
        <v>669</v>
      </c>
      <c r="B52" s="1596">
        <v>55</v>
      </c>
      <c r="C52" s="1489">
        <v>25</v>
      </c>
      <c r="D52" s="1489">
        <v>0</v>
      </c>
      <c r="E52" s="1489">
        <v>0</v>
      </c>
      <c r="F52" s="1489">
        <v>1</v>
      </c>
      <c r="G52" s="1489">
        <v>3</v>
      </c>
      <c r="H52" s="1489">
        <v>1</v>
      </c>
      <c r="I52" s="1490">
        <v>7</v>
      </c>
      <c r="J52" s="1489">
        <v>1</v>
      </c>
      <c r="K52" s="1489">
        <v>2</v>
      </c>
      <c r="L52" s="1491">
        <v>15</v>
      </c>
      <c r="N52" s="1590"/>
    </row>
    <row r="53" spans="1:14" ht="15.75" customHeight="1" x14ac:dyDescent="0.2">
      <c r="A53" s="1499" t="s">
        <v>673</v>
      </c>
      <c r="B53" s="1596">
        <v>648</v>
      </c>
      <c r="C53" s="1489">
        <v>142</v>
      </c>
      <c r="D53" s="1489">
        <v>0</v>
      </c>
      <c r="E53" s="1489">
        <v>5</v>
      </c>
      <c r="F53" s="1489">
        <v>57</v>
      </c>
      <c r="G53" s="1489">
        <v>160</v>
      </c>
      <c r="H53" s="1489">
        <v>31</v>
      </c>
      <c r="I53" s="1490">
        <v>101</v>
      </c>
      <c r="J53" s="1489">
        <v>19</v>
      </c>
      <c r="K53" s="1489">
        <v>10</v>
      </c>
      <c r="L53" s="1491">
        <v>128</v>
      </c>
      <c r="N53" s="1590"/>
    </row>
    <row r="54" spans="1:14" ht="15.75" customHeight="1" x14ac:dyDescent="0.2">
      <c r="A54" s="1499" t="s">
        <v>676</v>
      </c>
      <c r="B54" s="1596">
        <v>128</v>
      </c>
      <c r="C54" s="1489">
        <v>6</v>
      </c>
      <c r="D54" s="1489">
        <v>0</v>
      </c>
      <c r="E54" s="1489">
        <v>0</v>
      </c>
      <c r="F54" s="1489">
        <v>4</v>
      </c>
      <c r="G54" s="1489">
        <v>2</v>
      </c>
      <c r="H54" s="1489">
        <v>3</v>
      </c>
      <c r="I54" s="1490">
        <v>99</v>
      </c>
      <c r="J54" s="1489">
        <v>2</v>
      </c>
      <c r="K54" s="1489">
        <v>0</v>
      </c>
      <c r="L54" s="1491">
        <v>12</v>
      </c>
      <c r="N54" s="1590"/>
    </row>
    <row r="55" spans="1:14" ht="15.75" customHeight="1" x14ac:dyDescent="0.2">
      <c r="A55" s="1499" t="s">
        <v>677</v>
      </c>
      <c r="B55" s="1596">
        <v>121</v>
      </c>
      <c r="C55" s="1489">
        <v>39</v>
      </c>
      <c r="D55" s="1489">
        <v>0</v>
      </c>
      <c r="E55" s="1489">
        <v>0</v>
      </c>
      <c r="F55" s="1489">
        <v>8</v>
      </c>
      <c r="G55" s="1489">
        <v>3</v>
      </c>
      <c r="H55" s="1489">
        <v>0</v>
      </c>
      <c r="I55" s="1490">
        <v>16</v>
      </c>
      <c r="J55" s="1489">
        <v>6</v>
      </c>
      <c r="K55" s="1489">
        <v>0</v>
      </c>
      <c r="L55" s="1491">
        <v>49</v>
      </c>
      <c r="N55" s="1590"/>
    </row>
    <row r="56" spans="1:14" ht="15.75" customHeight="1" x14ac:dyDescent="0.2">
      <c r="A56" s="1597" t="s">
        <v>802</v>
      </c>
      <c r="B56" s="1598">
        <v>20392</v>
      </c>
      <c r="C56" s="1503">
        <v>1660</v>
      </c>
      <c r="D56" s="1503">
        <v>8</v>
      </c>
      <c r="E56" s="1503">
        <v>18</v>
      </c>
      <c r="F56" s="1503">
        <v>2554</v>
      </c>
      <c r="G56" s="1503">
        <v>1791</v>
      </c>
      <c r="H56" s="1503">
        <v>173</v>
      </c>
      <c r="I56" s="1504">
        <v>8503</v>
      </c>
      <c r="J56" s="1503">
        <v>198</v>
      </c>
      <c r="K56" s="1503">
        <v>88</v>
      </c>
      <c r="L56" s="1505">
        <v>5425</v>
      </c>
      <c r="N56" s="1590"/>
    </row>
    <row r="58" spans="1:14" ht="15" x14ac:dyDescent="0.25">
      <c r="A58" s="1604"/>
      <c r="B58" s="1506"/>
      <c r="C58" s="1506"/>
      <c r="D58" s="1506"/>
      <c r="E58" s="1506"/>
      <c r="F58" s="1506"/>
      <c r="G58" s="1506"/>
      <c r="H58" s="1506"/>
      <c r="I58" s="1506"/>
      <c r="J58" s="1506"/>
      <c r="K58" s="1506"/>
      <c r="L58" s="1506"/>
    </row>
  </sheetData>
  <mergeCells count="15">
    <mergeCell ref="B10:L10"/>
    <mergeCell ref="A3:L3"/>
    <mergeCell ref="A4:L4"/>
    <mergeCell ref="A6:A8"/>
    <mergeCell ref="B6:B8"/>
    <mergeCell ref="C6:L6"/>
    <mergeCell ref="C7:C8"/>
    <mergeCell ref="D7:E7"/>
    <mergeCell ref="F7:F8"/>
    <mergeCell ref="G7:G8"/>
    <mergeCell ref="H7:H8"/>
    <mergeCell ref="I7:I8"/>
    <mergeCell ref="J7:J8"/>
    <mergeCell ref="K7:K8"/>
    <mergeCell ref="L7:L8"/>
  </mergeCells>
  <hyperlinks>
    <hyperlink ref="A1" location="Содержание!A65" display="Содержание"/>
  </hyperlinks>
  <printOptions horizontalCentered="1" verticalCentered="1"/>
  <pageMargins left="0.51181102362204722" right="0.51181102362204722" top="0.74803149606299213" bottom="0.74803149606299213" header="0.39370078740157483" footer="0.31496062992125984"/>
  <pageSetup paperSize="9" firstPageNumber="137" orientation="landscape" useFirstPageNumber="1" r:id="rId1"/>
  <headerFooter>
    <oddHeader>&amp;C&amp;9&amp;P</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5"/>
  <sheetViews>
    <sheetView zoomScaleNormal="100" workbookViewId="0">
      <pane xSplit="1" ySplit="5" topLeftCell="B6" activePane="bottomRight" state="frozen"/>
      <selection activeCell="D115" sqref="D115"/>
      <selection pane="topRight" activeCell="D115" sqref="D115"/>
      <selection pane="bottomLeft" activeCell="D115" sqref="D115"/>
      <selection pane="bottomRight" activeCell="N1" sqref="N1:O1048576"/>
    </sheetView>
  </sheetViews>
  <sheetFormatPr defaultColWidth="8.7109375" defaultRowHeight="12" x14ac:dyDescent="0.2"/>
  <cols>
    <col min="1" max="1" width="32.7109375" style="1586" customWidth="1"/>
    <col min="2" max="2" width="9.85546875" style="1586" customWidth="1"/>
    <col min="3" max="3" width="9" style="1586" customWidth="1"/>
    <col min="4" max="4" width="6.7109375" style="1586" customWidth="1"/>
    <col min="5" max="5" width="6.28515625" style="1586" customWidth="1"/>
    <col min="6" max="6" width="11.28515625" style="1586" customWidth="1"/>
    <col min="7" max="7" width="9.42578125" style="1586" customWidth="1"/>
    <col min="8" max="9" width="7.85546875" style="1586" customWidth="1"/>
    <col min="10" max="10" width="9.5703125" style="1586" customWidth="1"/>
    <col min="11" max="11" width="11.42578125" style="1586" customWidth="1"/>
    <col min="12" max="12" width="9.5703125" style="1586" customWidth="1"/>
    <col min="13" max="13" width="4.28515625" style="1587" customWidth="1"/>
    <col min="14" max="16384" width="8.7109375" style="1587"/>
  </cols>
  <sheetData>
    <row r="1" spans="1:26" ht="15.95" customHeight="1" x14ac:dyDescent="0.25">
      <c r="A1" s="645" t="s">
        <v>350</v>
      </c>
      <c r="B1" s="1605"/>
      <c r="C1" s="1605"/>
      <c r="D1" s="1605"/>
      <c r="E1" s="1605"/>
      <c r="F1" s="1605"/>
      <c r="G1" s="1605"/>
      <c r="H1" s="1605"/>
      <c r="I1" s="1605"/>
      <c r="J1" s="1605"/>
      <c r="K1" s="1605"/>
      <c r="L1" s="1605"/>
    </row>
    <row r="2" spans="1:26" ht="18.75" customHeight="1" x14ac:dyDescent="0.25">
      <c r="A2" s="2298"/>
      <c r="B2" s="2298"/>
      <c r="C2" s="2298"/>
      <c r="D2" s="2298"/>
      <c r="E2" s="2298"/>
      <c r="F2" s="2298"/>
      <c r="G2" s="2298"/>
      <c r="H2" s="2298"/>
      <c r="I2" s="2298"/>
      <c r="J2" s="2298"/>
      <c r="K2" s="2298"/>
      <c r="L2" s="2298"/>
    </row>
    <row r="3" spans="1:26" ht="18" customHeight="1" x14ac:dyDescent="0.2">
      <c r="A3" s="2299" t="s">
        <v>887</v>
      </c>
      <c r="B3" s="2302" t="s">
        <v>898</v>
      </c>
      <c r="C3" s="2306" t="s">
        <v>834</v>
      </c>
      <c r="D3" s="2306"/>
      <c r="E3" s="2306"/>
      <c r="F3" s="2306"/>
      <c r="G3" s="2306"/>
      <c r="H3" s="2306"/>
      <c r="I3" s="2306"/>
      <c r="J3" s="2306"/>
      <c r="K3" s="2306"/>
      <c r="L3" s="2306"/>
    </row>
    <row r="4" spans="1:26" ht="26.1" customHeight="1" x14ac:dyDescent="0.2">
      <c r="A4" s="2300"/>
      <c r="B4" s="2305"/>
      <c r="C4" s="2302" t="s">
        <v>881</v>
      </c>
      <c r="D4" s="2302" t="s">
        <v>836</v>
      </c>
      <c r="E4" s="2302"/>
      <c r="F4" s="2302" t="s">
        <v>899</v>
      </c>
      <c r="G4" s="2302" t="s">
        <v>838</v>
      </c>
      <c r="H4" s="2302" t="s">
        <v>839</v>
      </c>
      <c r="I4" s="2302" t="s">
        <v>840</v>
      </c>
      <c r="J4" s="2302" t="s">
        <v>841</v>
      </c>
      <c r="K4" s="2303" t="s">
        <v>900</v>
      </c>
      <c r="L4" s="2303" t="s">
        <v>891</v>
      </c>
    </row>
    <row r="5" spans="1:26" ht="51.75" customHeight="1" x14ac:dyDescent="0.2">
      <c r="A5" s="2301"/>
      <c r="B5" s="2305"/>
      <c r="C5" s="2307"/>
      <c r="D5" s="1606" t="s">
        <v>892</v>
      </c>
      <c r="E5" s="1606" t="s">
        <v>893</v>
      </c>
      <c r="F5" s="2302"/>
      <c r="G5" s="2302"/>
      <c r="H5" s="2302"/>
      <c r="I5" s="2302"/>
      <c r="J5" s="2302"/>
      <c r="K5" s="2303"/>
      <c r="L5" s="2303"/>
    </row>
    <row r="6" spans="1:26" ht="27" customHeight="1" x14ac:dyDescent="0.2">
      <c r="A6" s="1472" t="s">
        <v>769</v>
      </c>
      <c r="B6" s="1589">
        <v>630324</v>
      </c>
      <c r="C6" s="1474">
        <v>54480</v>
      </c>
      <c r="D6" s="1474">
        <v>152</v>
      </c>
      <c r="E6" s="1474">
        <v>343</v>
      </c>
      <c r="F6" s="1474">
        <v>25235</v>
      </c>
      <c r="G6" s="1474">
        <v>83093</v>
      </c>
      <c r="H6" s="1474">
        <v>15684</v>
      </c>
      <c r="I6" s="1475">
        <v>185984</v>
      </c>
      <c r="J6" s="1474">
        <v>30086</v>
      </c>
      <c r="K6" s="1474">
        <v>7173</v>
      </c>
      <c r="L6" s="1476">
        <v>228589</v>
      </c>
      <c r="N6" s="1590"/>
      <c r="O6" s="1590"/>
      <c r="P6" s="1590"/>
      <c r="Q6" s="1590"/>
      <c r="R6" s="1590"/>
      <c r="S6" s="1590"/>
      <c r="T6" s="1590"/>
      <c r="U6" s="1590"/>
      <c r="V6" s="1590"/>
      <c r="W6" s="1590"/>
      <c r="X6" s="1590"/>
      <c r="Y6" s="1590"/>
      <c r="Z6" s="1590"/>
    </row>
    <row r="7" spans="1:26" ht="17.25" customHeight="1" x14ac:dyDescent="0.2">
      <c r="A7" s="1493" t="s">
        <v>150</v>
      </c>
      <c r="B7" s="2295"/>
      <c r="C7" s="2296"/>
      <c r="D7" s="2296"/>
      <c r="E7" s="2296"/>
      <c r="F7" s="2296"/>
      <c r="G7" s="2296"/>
      <c r="H7" s="2296"/>
      <c r="I7" s="2296"/>
      <c r="J7" s="2296"/>
      <c r="K7" s="2296"/>
      <c r="L7" s="2304"/>
      <c r="N7" s="1590"/>
    </row>
    <row r="8" spans="1:26" ht="18.75" customHeight="1" x14ac:dyDescent="0.2">
      <c r="A8" s="1591" t="s">
        <v>894</v>
      </c>
      <c r="B8" s="1592">
        <v>548215</v>
      </c>
      <c r="C8" s="1593">
        <v>46584</v>
      </c>
      <c r="D8" s="1593">
        <v>114</v>
      </c>
      <c r="E8" s="1593">
        <v>252</v>
      </c>
      <c r="F8" s="1593">
        <v>19079</v>
      </c>
      <c r="G8" s="1593">
        <v>74669</v>
      </c>
      <c r="H8" s="1593">
        <v>14626</v>
      </c>
      <c r="I8" s="1594">
        <v>158227</v>
      </c>
      <c r="J8" s="1593">
        <v>27931</v>
      </c>
      <c r="K8" s="1593">
        <v>6691</v>
      </c>
      <c r="L8" s="1595">
        <v>200408</v>
      </c>
      <c r="N8" s="1590"/>
      <c r="O8" s="1590"/>
      <c r="P8" s="1590"/>
      <c r="Q8" s="1590"/>
      <c r="R8" s="1590"/>
      <c r="S8" s="1590"/>
      <c r="T8" s="1590"/>
      <c r="U8" s="1590"/>
      <c r="V8" s="1590"/>
      <c r="W8" s="1590"/>
      <c r="X8" s="1590"/>
      <c r="Y8" s="1590"/>
      <c r="Z8" s="1590"/>
    </row>
    <row r="9" spans="1:26" ht="15" customHeight="1" x14ac:dyDescent="0.2">
      <c r="A9" s="1499" t="s">
        <v>267</v>
      </c>
      <c r="B9" s="1596">
        <v>33706</v>
      </c>
      <c r="C9" s="1489">
        <v>1651</v>
      </c>
      <c r="D9" s="1489">
        <v>5</v>
      </c>
      <c r="E9" s="1489">
        <v>9</v>
      </c>
      <c r="F9" s="1489">
        <v>525</v>
      </c>
      <c r="G9" s="1489">
        <v>3068</v>
      </c>
      <c r="H9" s="1489">
        <v>628</v>
      </c>
      <c r="I9" s="1490">
        <v>10028</v>
      </c>
      <c r="J9" s="1489">
        <v>1974</v>
      </c>
      <c r="K9" s="1489">
        <v>337</v>
      </c>
      <c r="L9" s="1491">
        <v>15495</v>
      </c>
      <c r="N9" s="1590"/>
    </row>
    <row r="10" spans="1:26" ht="12.75" customHeight="1" x14ac:dyDescent="0.2">
      <c r="A10" s="1499" t="s">
        <v>560</v>
      </c>
      <c r="B10" s="1596">
        <v>65504</v>
      </c>
      <c r="C10" s="1489">
        <v>3213</v>
      </c>
      <c r="D10" s="1489">
        <v>13</v>
      </c>
      <c r="E10" s="1489">
        <v>10</v>
      </c>
      <c r="F10" s="1489">
        <v>1380</v>
      </c>
      <c r="G10" s="1489">
        <v>7957</v>
      </c>
      <c r="H10" s="1489">
        <v>2453</v>
      </c>
      <c r="I10" s="1490">
        <v>24858</v>
      </c>
      <c r="J10" s="1489">
        <v>4043</v>
      </c>
      <c r="K10" s="1489">
        <v>1235</v>
      </c>
      <c r="L10" s="1491">
        <v>20365</v>
      </c>
      <c r="N10" s="1590"/>
    </row>
    <row r="11" spans="1:26" ht="14.25" customHeight="1" x14ac:dyDescent="0.2">
      <c r="A11" s="1499" t="s">
        <v>561</v>
      </c>
      <c r="B11" s="1596">
        <v>18113</v>
      </c>
      <c r="C11" s="1489">
        <v>4176</v>
      </c>
      <c r="D11" s="1489">
        <v>7</v>
      </c>
      <c r="E11" s="1489">
        <v>25</v>
      </c>
      <c r="F11" s="1489">
        <v>932</v>
      </c>
      <c r="G11" s="1489">
        <v>4074</v>
      </c>
      <c r="H11" s="1489">
        <v>609</v>
      </c>
      <c r="I11" s="1490">
        <v>2636</v>
      </c>
      <c r="J11" s="1489">
        <v>382</v>
      </c>
      <c r="K11" s="1489">
        <v>126</v>
      </c>
      <c r="L11" s="1491">
        <v>5178</v>
      </c>
      <c r="N11" s="1590"/>
    </row>
    <row r="12" spans="1:26" ht="15.75" customHeight="1" x14ac:dyDescent="0.2">
      <c r="A12" s="1499" t="s">
        <v>268</v>
      </c>
      <c r="B12" s="1596">
        <v>64481</v>
      </c>
      <c r="C12" s="1489">
        <v>6478</v>
      </c>
      <c r="D12" s="1489">
        <v>9</v>
      </c>
      <c r="E12" s="1489">
        <v>21</v>
      </c>
      <c r="F12" s="1489">
        <v>3861</v>
      </c>
      <c r="G12" s="1489">
        <v>9686</v>
      </c>
      <c r="H12" s="1489">
        <v>1715</v>
      </c>
      <c r="I12" s="1490">
        <v>13294</v>
      </c>
      <c r="J12" s="1489">
        <v>2136</v>
      </c>
      <c r="K12" s="1489">
        <v>561</v>
      </c>
      <c r="L12" s="1491">
        <v>26750</v>
      </c>
      <c r="N12" s="1590"/>
    </row>
    <row r="13" spans="1:26" ht="15.75" customHeight="1" x14ac:dyDescent="0.2">
      <c r="A13" s="1499" t="s">
        <v>275</v>
      </c>
      <c r="B13" s="1596">
        <v>64447</v>
      </c>
      <c r="C13" s="1489">
        <v>1835</v>
      </c>
      <c r="D13" s="1489">
        <v>5</v>
      </c>
      <c r="E13" s="1489">
        <v>21</v>
      </c>
      <c r="F13" s="1489">
        <v>1165</v>
      </c>
      <c r="G13" s="1489">
        <v>4998</v>
      </c>
      <c r="H13" s="1489">
        <v>1637</v>
      </c>
      <c r="I13" s="1490">
        <v>30575</v>
      </c>
      <c r="J13" s="1489">
        <v>4208</v>
      </c>
      <c r="K13" s="1489">
        <v>1303</v>
      </c>
      <c r="L13" s="1491">
        <v>18726</v>
      </c>
      <c r="N13" s="1590"/>
    </row>
    <row r="14" spans="1:26" ht="15.75" customHeight="1" x14ac:dyDescent="0.2">
      <c r="A14" s="1499" t="s">
        <v>563</v>
      </c>
      <c r="B14" s="1596">
        <v>20025</v>
      </c>
      <c r="C14" s="1489">
        <v>2056</v>
      </c>
      <c r="D14" s="1489">
        <v>6</v>
      </c>
      <c r="E14" s="1489">
        <v>11</v>
      </c>
      <c r="F14" s="1489">
        <v>736</v>
      </c>
      <c r="G14" s="1489">
        <v>4259</v>
      </c>
      <c r="H14" s="1489">
        <v>540</v>
      </c>
      <c r="I14" s="1490">
        <v>3516</v>
      </c>
      <c r="J14" s="1489">
        <v>910</v>
      </c>
      <c r="K14" s="1489">
        <v>171</v>
      </c>
      <c r="L14" s="1491">
        <v>7837</v>
      </c>
      <c r="N14" s="1590"/>
    </row>
    <row r="15" spans="1:26" ht="15" customHeight="1" x14ac:dyDescent="0.2">
      <c r="A15" s="1499" t="s">
        <v>269</v>
      </c>
      <c r="B15" s="1596">
        <v>93705</v>
      </c>
      <c r="C15" s="1489">
        <v>3785</v>
      </c>
      <c r="D15" s="1489">
        <v>14</v>
      </c>
      <c r="E15" s="1489">
        <v>28</v>
      </c>
      <c r="F15" s="1489">
        <v>2622</v>
      </c>
      <c r="G15" s="1489">
        <v>8431</v>
      </c>
      <c r="H15" s="1489">
        <v>3112</v>
      </c>
      <c r="I15" s="1490">
        <v>35237</v>
      </c>
      <c r="J15" s="1489">
        <v>7334</v>
      </c>
      <c r="K15" s="1489">
        <v>1124</v>
      </c>
      <c r="L15" s="1491">
        <v>32060</v>
      </c>
      <c r="N15" s="1590"/>
    </row>
    <row r="16" spans="1:26" ht="18" customHeight="1" x14ac:dyDescent="0.2">
      <c r="A16" s="1499" t="s">
        <v>564</v>
      </c>
      <c r="B16" s="1596">
        <v>15493</v>
      </c>
      <c r="C16" s="1489">
        <v>547</v>
      </c>
      <c r="D16" s="1489">
        <v>0</v>
      </c>
      <c r="E16" s="1489">
        <v>1</v>
      </c>
      <c r="F16" s="1489">
        <v>1845</v>
      </c>
      <c r="G16" s="1489">
        <v>804</v>
      </c>
      <c r="H16" s="1489">
        <v>163</v>
      </c>
      <c r="I16" s="1490">
        <v>7574</v>
      </c>
      <c r="J16" s="1489">
        <v>158</v>
      </c>
      <c r="K16" s="1489">
        <v>35</v>
      </c>
      <c r="L16" s="1491">
        <v>4367</v>
      </c>
      <c r="N16" s="1590"/>
    </row>
    <row r="17" spans="1:26" ht="15.75" customHeight="1" x14ac:dyDescent="0.2">
      <c r="A17" s="1499" t="s">
        <v>270</v>
      </c>
      <c r="B17" s="1596">
        <v>59633</v>
      </c>
      <c r="C17" s="1489">
        <v>2952</v>
      </c>
      <c r="D17" s="1489">
        <v>12</v>
      </c>
      <c r="E17" s="1489">
        <v>25</v>
      </c>
      <c r="F17" s="1489">
        <v>1525</v>
      </c>
      <c r="G17" s="1489">
        <v>8264</v>
      </c>
      <c r="H17" s="1489">
        <v>1647</v>
      </c>
      <c r="I17" s="1490">
        <v>17702</v>
      </c>
      <c r="J17" s="1489">
        <v>3569</v>
      </c>
      <c r="K17" s="1489">
        <v>806</v>
      </c>
      <c r="L17" s="1491">
        <v>23168</v>
      </c>
      <c r="N17" s="1590"/>
    </row>
    <row r="18" spans="1:26" ht="15.75" customHeight="1" x14ac:dyDescent="0.2">
      <c r="A18" s="1499" t="s">
        <v>271</v>
      </c>
      <c r="B18" s="1596">
        <v>113108</v>
      </c>
      <c r="C18" s="1489">
        <v>19891</v>
      </c>
      <c r="D18" s="1489">
        <v>43</v>
      </c>
      <c r="E18" s="1489">
        <v>101</v>
      </c>
      <c r="F18" s="1489">
        <v>4488</v>
      </c>
      <c r="G18" s="1489">
        <v>23128</v>
      </c>
      <c r="H18" s="1489">
        <v>2122</v>
      </c>
      <c r="I18" s="1490">
        <v>12807</v>
      </c>
      <c r="J18" s="1489">
        <v>3217</v>
      </c>
      <c r="K18" s="1489">
        <v>993</v>
      </c>
      <c r="L18" s="1491">
        <v>46462</v>
      </c>
      <c r="N18" s="1590"/>
    </row>
    <row r="19" spans="1:26" ht="19.5" customHeight="1" x14ac:dyDescent="0.2">
      <c r="A19" s="1591" t="s">
        <v>895</v>
      </c>
      <c r="B19" s="1592">
        <v>82109</v>
      </c>
      <c r="C19" s="1593">
        <v>7896</v>
      </c>
      <c r="D19" s="1593">
        <v>38</v>
      </c>
      <c r="E19" s="1593">
        <v>91</v>
      </c>
      <c r="F19" s="1593">
        <v>6156</v>
      </c>
      <c r="G19" s="1593">
        <v>8424</v>
      </c>
      <c r="H19" s="1593">
        <v>1058</v>
      </c>
      <c r="I19" s="1594">
        <v>27757</v>
      </c>
      <c r="J19" s="1593">
        <v>2155</v>
      </c>
      <c r="K19" s="1593">
        <v>482</v>
      </c>
      <c r="L19" s="1595">
        <v>28181</v>
      </c>
      <c r="N19" s="1590"/>
      <c r="O19" s="1590"/>
      <c r="P19" s="1590"/>
      <c r="Q19" s="1590"/>
      <c r="R19" s="1590"/>
      <c r="S19" s="1590"/>
      <c r="T19" s="1590"/>
      <c r="U19" s="1590"/>
      <c r="V19" s="1590"/>
      <c r="W19" s="1590"/>
      <c r="X19" s="1590"/>
      <c r="Y19" s="1590"/>
      <c r="Z19" s="1590"/>
    </row>
    <row r="20" spans="1:26" ht="15.75" customHeight="1" x14ac:dyDescent="0.2">
      <c r="A20" s="1499" t="s">
        <v>565</v>
      </c>
      <c r="B20" s="1596">
        <v>990</v>
      </c>
      <c r="C20" s="1489">
        <v>133</v>
      </c>
      <c r="D20" s="1489">
        <v>1</v>
      </c>
      <c r="E20" s="1489">
        <v>0</v>
      </c>
      <c r="F20" s="1489">
        <v>32</v>
      </c>
      <c r="G20" s="1489">
        <v>188</v>
      </c>
      <c r="H20" s="1489">
        <v>19</v>
      </c>
      <c r="I20" s="1490">
        <v>251</v>
      </c>
      <c r="J20" s="1489">
        <v>49</v>
      </c>
      <c r="K20" s="1489">
        <v>14</v>
      </c>
      <c r="L20" s="1491">
        <v>304</v>
      </c>
      <c r="N20" s="1590"/>
    </row>
    <row r="21" spans="1:26" ht="15.75" customHeight="1" x14ac:dyDescent="0.2">
      <c r="A21" s="1499" t="s">
        <v>566</v>
      </c>
      <c r="B21" s="1596">
        <v>119</v>
      </c>
      <c r="C21" s="1489">
        <v>46</v>
      </c>
      <c r="D21" s="1489">
        <v>0</v>
      </c>
      <c r="E21" s="1489">
        <v>2</v>
      </c>
      <c r="F21" s="1489">
        <v>3</v>
      </c>
      <c r="G21" s="1489">
        <v>7</v>
      </c>
      <c r="H21" s="1489">
        <v>2</v>
      </c>
      <c r="I21" s="1490">
        <v>16</v>
      </c>
      <c r="J21" s="1489">
        <v>2</v>
      </c>
      <c r="K21" s="1489">
        <v>1</v>
      </c>
      <c r="L21" s="1491">
        <v>42</v>
      </c>
      <c r="N21" s="1590"/>
    </row>
    <row r="22" spans="1:26" ht="15.75" customHeight="1" x14ac:dyDescent="0.2">
      <c r="A22" s="1499" t="s">
        <v>273</v>
      </c>
      <c r="B22" s="1596">
        <v>1992</v>
      </c>
      <c r="C22" s="1489">
        <v>152</v>
      </c>
      <c r="D22" s="1489">
        <v>0</v>
      </c>
      <c r="E22" s="1489">
        <v>0</v>
      </c>
      <c r="F22" s="1489">
        <v>152</v>
      </c>
      <c r="G22" s="1489">
        <v>111</v>
      </c>
      <c r="H22" s="1489">
        <v>15</v>
      </c>
      <c r="I22" s="1490">
        <v>606</v>
      </c>
      <c r="J22" s="1489">
        <v>49</v>
      </c>
      <c r="K22" s="1489">
        <v>31</v>
      </c>
      <c r="L22" s="1491">
        <v>876</v>
      </c>
      <c r="N22" s="1590"/>
    </row>
    <row r="23" spans="1:26" ht="15.75" customHeight="1" x14ac:dyDescent="0.2">
      <c r="A23" s="1499" t="s">
        <v>577</v>
      </c>
      <c r="B23" s="1596">
        <v>296</v>
      </c>
      <c r="C23" s="1489">
        <v>59</v>
      </c>
      <c r="D23" s="1489">
        <v>0</v>
      </c>
      <c r="E23" s="1489">
        <v>1</v>
      </c>
      <c r="F23" s="1489">
        <v>17</v>
      </c>
      <c r="G23" s="1489">
        <v>35</v>
      </c>
      <c r="H23" s="1489">
        <v>5</v>
      </c>
      <c r="I23" s="1490">
        <v>46</v>
      </c>
      <c r="J23" s="1489">
        <v>6</v>
      </c>
      <c r="K23" s="1489">
        <v>1</v>
      </c>
      <c r="L23" s="1491">
        <v>127</v>
      </c>
      <c r="N23" s="1590"/>
    </row>
    <row r="24" spans="1:26" ht="15.75" customHeight="1" x14ac:dyDescent="0.2">
      <c r="A24" s="1499" t="s">
        <v>584</v>
      </c>
      <c r="B24" s="1596">
        <v>419</v>
      </c>
      <c r="C24" s="1489">
        <v>188</v>
      </c>
      <c r="D24" s="1489">
        <v>3</v>
      </c>
      <c r="E24" s="1489">
        <v>2</v>
      </c>
      <c r="F24" s="1489">
        <v>30</v>
      </c>
      <c r="G24" s="1489">
        <v>21</v>
      </c>
      <c r="H24" s="1489">
        <v>2</v>
      </c>
      <c r="I24" s="1490">
        <v>23</v>
      </c>
      <c r="J24" s="1489">
        <v>4</v>
      </c>
      <c r="K24" s="1489">
        <v>1</v>
      </c>
      <c r="L24" s="1491">
        <v>150</v>
      </c>
      <c r="N24" s="1590"/>
    </row>
    <row r="25" spans="1:26" ht="15.75" customHeight="1" x14ac:dyDescent="0.2">
      <c r="A25" s="1499" t="s">
        <v>589</v>
      </c>
      <c r="B25" s="1596">
        <v>7807</v>
      </c>
      <c r="C25" s="1489">
        <v>259</v>
      </c>
      <c r="D25" s="1489">
        <v>2</v>
      </c>
      <c r="E25" s="1489">
        <v>2</v>
      </c>
      <c r="F25" s="1489">
        <v>223</v>
      </c>
      <c r="G25" s="1489">
        <v>1576</v>
      </c>
      <c r="H25" s="1489">
        <v>289</v>
      </c>
      <c r="I25" s="1490">
        <v>2902</v>
      </c>
      <c r="J25" s="1489">
        <v>646</v>
      </c>
      <c r="K25" s="1489">
        <v>124</v>
      </c>
      <c r="L25" s="1491">
        <v>1788</v>
      </c>
      <c r="N25" s="1590"/>
    </row>
    <row r="26" spans="1:26" ht="15.75" customHeight="1" x14ac:dyDescent="0.2">
      <c r="A26" s="1499" t="s">
        <v>593</v>
      </c>
      <c r="B26" s="1596">
        <v>2621</v>
      </c>
      <c r="C26" s="1489">
        <v>736</v>
      </c>
      <c r="D26" s="1489">
        <v>5</v>
      </c>
      <c r="E26" s="1489">
        <v>12</v>
      </c>
      <c r="F26" s="1489">
        <v>205</v>
      </c>
      <c r="G26" s="1489">
        <v>589</v>
      </c>
      <c r="H26" s="1489">
        <v>61</v>
      </c>
      <c r="I26" s="1490">
        <v>303</v>
      </c>
      <c r="J26" s="1489">
        <v>89</v>
      </c>
      <c r="K26" s="1489">
        <v>34</v>
      </c>
      <c r="L26" s="1491">
        <v>604</v>
      </c>
      <c r="N26" s="1590"/>
    </row>
    <row r="27" spans="1:26" ht="17.25" customHeight="1" x14ac:dyDescent="0.2">
      <c r="A27" s="1499" t="s">
        <v>594</v>
      </c>
      <c r="B27" s="1596">
        <v>232</v>
      </c>
      <c r="C27" s="1489">
        <v>44</v>
      </c>
      <c r="D27" s="1489">
        <v>0</v>
      </c>
      <c r="E27" s="1489">
        <v>0</v>
      </c>
      <c r="F27" s="1489">
        <v>10</v>
      </c>
      <c r="G27" s="1489">
        <v>36</v>
      </c>
      <c r="H27" s="1489">
        <v>1</v>
      </c>
      <c r="I27" s="1490">
        <v>37</v>
      </c>
      <c r="J27" s="1489">
        <v>7</v>
      </c>
      <c r="K27" s="1489">
        <v>0</v>
      </c>
      <c r="L27" s="1491">
        <v>97</v>
      </c>
      <c r="N27" s="1590"/>
    </row>
    <row r="28" spans="1:26" ht="15.75" customHeight="1" x14ac:dyDescent="0.2">
      <c r="A28" s="1499" t="s">
        <v>274</v>
      </c>
      <c r="B28" s="1596">
        <v>6035</v>
      </c>
      <c r="C28" s="1489">
        <v>502</v>
      </c>
      <c r="D28" s="1489">
        <v>3</v>
      </c>
      <c r="E28" s="1489">
        <v>5</v>
      </c>
      <c r="F28" s="1489">
        <v>152</v>
      </c>
      <c r="G28" s="1489">
        <v>724</v>
      </c>
      <c r="H28" s="1489">
        <v>93</v>
      </c>
      <c r="I28" s="1490">
        <v>1442</v>
      </c>
      <c r="J28" s="1489">
        <v>273</v>
      </c>
      <c r="K28" s="1489">
        <v>63</v>
      </c>
      <c r="L28" s="1491">
        <v>2786</v>
      </c>
      <c r="N28" s="1590"/>
    </row>
    <row r="29" spans="1:26" ht="15.75" customHeight="1" x14ac:dyDescent="0.2">
      <c r="A29" s="1597" t="s">
        <v>599</v>
      </c>
      <c r="B29" s="1598">
        <v>724</v>
      </c>
      <c r="C29" s="1503">
        <v>174</v>
      </c>
      <c r="D29" s="1503">
        <v>2</v>
      </c>
      <c r="E29" s="1503">
        <v>2</v>
      </c>
      <c r="F29" s="1503">
        <v>72</v>
      </c>
      <c r="G29" s="1503">
        <v>102</v>
      </c>
      <c r="H29" s="1503">
        <v>7</v>
      </c>
      <c r="I29" s="1504">
        <v>76</v>
      </c>
      <c r="J29" s="1503">
        <v>16</v>
      </c>
      <c r="K29" s="1503">
        <v>8</v>
      </c>
      <c r="L29" s="1505">
        <v>269</v>
      </c>
      <c r="N29" s="1590"/>
    </row>
    <row r="30" spans="1:26" ht="15.75" customHeight="1" x14ac:dyDescent="0.2">
      <c r="A30" s="1607" t="s">
        <v>600</v>
      </c>
      <c r="B30" s="1608">
        <v>9086</v>
      </c>
      <c r="C30" s="1484">
        <v>172</v>
      </c>
      <c r="D30" s="1484">
        <v>2</v>
      </c>
      <c r="E30" s="1484">
        <v>3</v>
      </c>
      <c r="F30" s="1484">
        <v>593</v>
      </c>
      <c r="G30" s="1484">
        <v>264</v>
      </c>
      <c r="H30" s="1484">
        <v>39</v>
      </c>
      <c r="I30" s="1485">
        <v>5241</v>
      </c>
      <c r="J30" s="1484">
        <v>120</v>
      </c>
      <c r="K30" s="1484">
        <v>5</v>
      </c>
      <c r="L30" s="1486">
        <v>2652</v>
      </c>
      <c r="N30" s="1590"/>
    </row>
    <row r="31" spans="1:26" ht="15.75" customHeight="1" x14ac:dyDescent="0.2">
      <c r="A31" s="1499" t="s">
        <v>602</v>
      </c>
      <c r="B31" s="1596">
        <v>1179</v>
      </c>
      <c r="C31" s="1489">
        <v>43</v>
      </c>
      <c r="D31" s="1489">
        <v>0</v>
      </c>
      <c r="E31" s="1489">
        <v>0</v>
      </c>
      <c r="F31" s="1489">
        <v>66</v>
      </c>
      <c r="G31" s="1489">
        <v>61</v>
      </c>
      <c r="H31" s="1489">
        <v>4</v>
      </c>
      <c r="I31" s="1490">
        <v>404</v>
      </c>
      <c r="J31" s="1489">
        <v>9</v>
      </c>
      <c r="K31" s="1489">
        <v>2</v>
      </c>
      <c r="L31" s="1491">
        <v>590</v>
      </c>
      <c r="N31" s="1590"/>
    </row>
    <row r="32" spans="1:26" ht="15.75" customHeight="1" x14ac:dyDescent="0.2">
      <c r="A32" s="1499" t="s">
        <v>896</v>
      </c>
      <c r="B32" s="1596">
        <v>366</v>
      </c>
      <c r="C32" s="1489">
        <v>88</v>
      </c>
      <c r="D32" s="1489">
        <v>0</v>
      </c>
      <c r="E32" s="1489">
        <v>1</v>
      </c>
      <c r="F32" s="1489">
        <v>20</v>
      </c>
      <c r="G32" s="1489">
        <v>13</v>
      </c>
      <c r="H32" s="1489">
        <v>0</v>
      </c>
      <c r="I32" s="1490">
        <v>52</v>
      </c>
      <c r="J32" s="1489">
        <v>3</v>
      </c>
      <c r="K32" s="1489">
        <v>1</v>
      </c>
      <c r="L32" s="1491">
        <v>189</v>
      </c>
      <c r="N32" s="1590"/>
    </row>
    <row r="33" spans="1:14" ht="15.75" customHeight="1" x14ac:dyDescent="0.2">
      <c r="A33" s="1499" t="s">
        <v>607</v>
      </c>
      <c r="B33" s="1596">
        <v>454</v>
      </c>
      <c r="C33" s="1489">
        <v>141</v>
      </c>
      <c r="D33" s="1489">
        <v>1</v>
      </c>
      <c r="E33" s="1489">
        <v>1</v>
      </c>
      <c r="F33" s="1489">
        <v>29</v>
      </c>
      <c r="G33" s="1489">
        <v>47</v>
      </c>
      <c r="H33" s="1489">
        <v>3</v>
      </c>
      <c r="I33" s="1490">
        <v>20</v>
      </c>
      <c r="J33" s="1489">
        <v>4</v>
      </c>
      <c r="K33" s="1489">
        <v>1</v>
      </c>
      <c r="L33" s="1491">
        <v>209</v>
      </c>
      <c r="N33" s="1590"/>
    </row>
    <row r="34" spans="1:14" ht="15.75" customHeight="1" x14ac:dyDescent="0.2">
      <c r="A34" s="1499" t="s">
        <v>611</v>
      </c>
      <c r="B34" s="1596">
        <v>173</v>
      </c>
      <c r="C34" s="1489">
        <v>79</v>
      </c>
      <c r="D34" s="1489">
        <v>1</v>
      </c>
      <c r="E34" s="1489">
        <v>0</v>
      </c>
      <c r="F34" s="1489">
        <v>14</v>
      </c>
      <c r="G34" s="1489">
        <v>15</v>
      </c>
      <c r="H34" s="1489">
        <v>0</v>
      </c>
      <c r="I34" s="1490">
        <v>11</v>
      </c>
      <c r="J34" s="1489">
        <v>6</v>
      </c>
      <c r="K34" s="1489">
        <v>0</v>
      </c>
      <c r="L34" s="1491">
        <v>48</v>
      </c>
      <c r="N34" s="1590"/>
    </row>
    <row r="35" spans="1:14" ht="15.75" customHeight="1" x14ac:dyDescent="0.2">
      <c r="A35" s="1499" t="s">
        <v>614</v>
      </c>
      <c r="B35" s="1596">
        <v>10815</v>
      </c>
      <c r="C35" s="1489">
        <v>609</v>
      </c>
      <c r="D35" s="1489">
        <v>0</v>
      </c>
      <c r="E35" s="1489">
        <v>9</v>
      </c>
      <c r="F35" s="1489">
        <v>462</v>
      </c>
      <c r="G35" s="1489">
        <v>1215</v>
      </c>
      <c r="H35" s="1489">
        <v>163</v>
      </c>
      <c r="I35" s="1490">
        <v>3959</v>
      </c>
      <c r="J35" s="1489">
        <v>404</v>
      </c>
      <c r="K35" s="1489">
        <v>55</v>
      </c>
      <c r="L35" s="1491">
        <v>3948</v>
      </c>
      <c r="N35" s="1590"/>
    </row>
    <row r="36" spans="1:14" ht="28.5" customHeight="1" x14ac:dyDescent="0.2">
      <c r="A36" s="1499" t="s">
        <v>618</v>
      </c>
      <c r="B36" s="1596">
        <v>347</v>
      </c>
      <c r="C36" s="1489">
        <v>16</v>
      </c>
      <c r="D36" s="1489">
        <v>0</v>
      </c>
      <c r="E36" s="1489">
        <v>0</v>
      </c>
      <c r="F36" s="1489">
        <v>4</v>
      </c>
      <c r="G36" s="1489">
        <v>17</v>
      </c>
      <c r="H36" s="1489">
        <v>1</v>
      </c>
      <c r="I36" s="1490">
        <v>15</v>
      </c>
      <c r="J36" s="1489">
        <v>5</v>
      </c>
      <c r="K36" s="1489">
        <v>1</v>
      </c>
      <c r="L36" s="1491">
        <v>288</v>
      </c>
      <c r="N36" s="1590"/>
    </row>
    <row r="37" spans="1:14" ht="15.75" customHeight="1" x14ac:dyDescent="0.2">
      <c r="A37" s="1499" t="s">
        <v>623</v>
      </c>
      <c r="B37" s="1596">
        <v>1093</v>
      </c>
      <c r="C37" s="1489">
        <v>255</v>
      </c>
      <c r="D37" s="1489">
        <v>1</v>
      </c>
      <c r="E37" s="1489">
        <v>2</v>
      </c>
      <c r="F37" s="1489">
        <v>60</v>
      </c>
      <c r="G37" s="1489">
        <v>158</v>
      </c>
      <c r="H37" s="1489">
        <v>19</v>
      </c>
      <c r="I37" s="1490">
        <v>87</v>
      </c>
      <c r="J37" s="1489">
        <v>24</v>
      </c>
      <c r="K37" s="1489">
        <v>16</v>
      </c>
      <c r="L37" s="1491">
        <v>474</v>
      </c>
      <c r="N37" s="1590"/>
    </row>
    <row r="38" spans="1:14" ht="15.75" customHeight="1" x14ac:dyDescent="0.2">
      <c r="A38" s="1499" t="s">
        <v>624</v>
      </c>
      <c r="B38" s="1596">
        <v>353</v>
      </c>
      <c r="C38" s="1489">
        <v>29</v>
      </c>
      <c r="D38" s="1489">
        <v>0</v>
      </c>
      <c r="E38" s="1489">
        <v>0</v>
      </c>
      <c r="F38" s="1489">
        <v>27</v>
      </c>
      <c r="G38" s="1489">
        <v>19</v>
      </c>
      <c r="H38" s="1489">
        <v>3</v>
      </c>
      <c r="I38" s="1490">
        <v>145</v>
      </c>
      <c r="J38" s="1489">
        <v>1</v>
      </c>
      <c r="K38" s="1489">
        <v>0</v>
      </c>
      <c r="L38" s="1491">
        <v>129</v>
      </c>
      <c r="N38" s="1590"/>
    </row>
    <row r="39" spans="1:14" ht="15.75" customHeight="1" x14ac:dyDescent="0.2">
      <c r="A39" s="1499" t="s">
        <v>625</v>
      </c>
      <c r="B39" s="1596">
        <v>44</v>
      </c>
      <c r="C39" s="1489">
        <v>4</v>
      </c>
      <c r="D39" s="1489">
        <v>0</v>
      </c>
      <c r="E39" s="1489">
        <v>0</v>
      </c>
      <c r="F39" s="1489">
        <v>4</v>
      </c>
      <c r="G39" s="1489">
        <v>8</v>
      </c>
      <c r="H39" s="1489">
        <v>2</v>
      </c>
      <c r="I39" s="1490">
        <v>14</v>
      </c>
      <c r="J39" s="1489">
        <v>0</v>
      </c>
      <c r="K39" s="1489">
        <v>0</v>
      </c>
      <c r="L39" s="1491">
        <v>12</v>
      </c>
      <c r="N39" s="1590"/>
    </row>
    <row r="40" spans="1:14" ht="15.75" customHeight="1" x14ac:dyDescent="0.2">
      <c r="A40" s="1499" t="s">
        <v>626</v>
      </c>
      <c r="B40" s="1596">
        <v>849</v>
      </c>
      <c r="C40" s="1489">
        <v>223</v>
      </c>
      <c r="D40" s="1489">
        <v>1</v>
      </c>
      <c r="E40" s="1489">
        <v>2</v>
      </c>
      <c r="F40" s="1489">
        <v>28</v>
      </c>
      <c r="G40" s="1489">
        <v>133</v>
      </c>
      <c r="H40" s="1489">
        <v>12</v>
      </c>
      <c r="I40" s="1490">
        <v>77</v>
      </c>
      <c r="J40" s="1489">
        <v>19</v>
      </c>
      <c r="K40" s="1489">
        <v>5</v>
      </c>
      <c r="L40" s="1491">
        <v>352</v>
      </c>
      <c r="N40" s="1590"/>
    </row>
    <row r="41" spans="1:14" ht="15.75" customHeight="1" x14ac:dyDescent="0.2">
      <c r="A41" s="1499" t="s">
        <v>638</v>
      </c>
      <c r="B41" s="1596">
        <v>57</v>
      </c>
      <c r="C41" s="1489">
        <v>17</v>
      </c>
      <c r="D41" s="1489">
        <v>0</v>
      </c>
      <c r="E41" s="1489">
        <v>0</v>
      </c>
      <c r="F41" s="1489">
        <v>4</v>
      </c>
      <c r="G41" s="1489">
        <v>12</v>
      </c>
      <c r="H41" s="1489">
        <v>1</v>
      </c>
      <c r="I41" s="1490">
        <v>4</v>
      </c>
      <c r="J41" s="1489">
        <v>1</v>
      </c>
      <c r="K41" s="1489">
        <v>0</v>
      </c>
      <c r="L41" s="1491">
        <v>18</v>
      </c>
      <c r="N41" s="1590"/>
    </row>
    <row r="42" spans="1:14" ht="15.75" customHeight="1" x14ac:dyDescent="0.2">
      <c r="A42" s="1499" t="s">
        <v>643</v>
      </c>
      <c r="B42" s="1596">
        <v>284</v>
      </c>
      <c r="C42" s="1489">
        <v>78</v>
      </c>
      <c r="D42" s="1489">
        <v>0</v>
      </c>
      <c r="E42" s="1489">
        <v>2</v>
      </c>
      <c r="F42" s="1489">
        <v>19</v>
      </c>
      <c r="G42" s="1489">
        <v>40</v>
      </c>
      <c r="H42" s="1489">
        <v>2</v>
      </c>
      <c r="I42" s="1490">
        <v>31</v>
      </c>
      <c r="J42" s="1489">
        <v>3</v>
      </c>
      <c r="K42" s="1489">
        <v>0</v>
      </c>
      <c r="L42" s="1491">
        <v>111</v>
      </c>
      <c r="N42" s="1590"/>
    </row>
    <row r="43" spans="1:14" ht="15.75" customHeight="1" x14ac:dyDescent="0.2">
      <c r="A43" s="1499" t="s">
        <v>649</v>
      </c>
      <c r="B43" s="1596">
        <v>1209</v>
      </c>
      <c r="C43" s="1489">
        <v>244</v>
      </c>
      <c r="D43" s="1489">
        <v>0</v>
      </c>
      <c r="E43" s="1489">
        <v>3</v>
      </c>
      <c r="F43" s="1489">
        <v>52</v>
      </c>
      <c r="G43" s="1489">
        <v>163</v>
      </c>
      <c r="H43" s="1489">
        <v>10</v>
      </c>
      <c r="I43" s="1490">
        <v>78</v>
      </c>
      <c r="J43" s="1489">
        <v>10</v>
      </c>
      <c r="K43" s="1489">
        <v>1</v>
      </c>
      <c r="L43" s="1491">
        <v>651</v>
      </c>
      <c r="N43" s="1590"/>
    </row>
    <row r="44" spans="1:14" ht="15.75" customHeight="1" x14ac:dyDescent="0.2">
      <c r="A44" s="1499" t="s">
        <v>650</v>
      </c>
      <c r="B44" s="1596">
        <v>2876</v>
      </c>
      <c r="C44" s="1489">
        <v>295</v>
      </c>
      <c r="D44" s="1489">
        <v>1</v>
      </c>
      <c r="E44" s="1489">
        <v>1</v>
      </c>
      <c r="F44" s="1489">
        <v>268</v>
      </c>
      <c r="G44" s="1489">
        <v>218</v>
      </c>
      <c r="H44" s="1489">
        <v>19</v>
      </c>
      <c r="I44" s="1490">
        <v>862</v>
      </c>
      <c r="J44" s="1489">
        <v>69</v>
      </c>
      <c r="K44" s="1489">
        <v>28</v>
      </c>
      <c r="L44" s="1491">
        <v>1117</v>
      </c>
      <c r="N44" s="1590"/>
    </row>
    <row r="45" spans="1:14" ht="15.75" customHeight="1" x14ac:dyDescent="0.2">
      <c r="A45" s="1499" t="s">
        <v>897</v>
      </c>
      <c r="B45" s="1596">
        <v>776</v>
      </c>
      <c r="C45" s="1489">
        <v>230</v>
      </c>
      <c r="D45" s="1489">
        <v>7</v>
      </c>
      <c r="E45" s="1489">
        <v>2</v>
      </c>
      <c r="F45" s="1489">
        <v>53</v>
      </c>
      <c r="G45" s="1489">
        <v>71</v>
      </c>
      <c r="H45" s="1489">
        <v>7</v>
      </c>
      <c r="I45" s="1490">
        <v>49</v>
      </c>
      <c r="J45" s="1489">
        <v>18</v>
      </c>
      <c r="K45" s="1489">
        <v>9</v>
      </c>
      <c r="L45" s="1491">
        <v>339</v>
      </c>
      <c r="N45" s="1590"/>
    </row>
    <row r="46" spans="1:14" ht="15.75" customHeight="1" x14ac:dyDescent="0.2">
      <c r="A46" s="1499" t="s">
        <v>659</v>
      </c>
      <c r="B46" s="1596">
        <v>2515</v>
      </c>
      <c r="C46" s="1489">
        <v>672</v>
      </c>
      <c r="D46" s="1489">
        <v>1</v>
      </c>
      <c r="E46" s="1489">
        <v>7</v>
      </c>
      <c r="F46" s="1489">
        <v>122</v>
      </c>
      <c r="G46" s="1489">
        <v>275</v>
      </c>
      <c r="H46" s="1489">
        <v>26</v>
      </c>
      <c r="I46" s="1490">
        <v>309</v>
      </c>
      <c r="J46" s="1489">
        <v>45</v>
      </c>
      <c r="K46" s="1489">
        <v>12</v>
      </c>
      <c r="L46" s="1491">
        <v>1054</v>
      </c>
      <c r="N46" s="1590"/>
    </row>
    <row r="47" spans="1:14" ht="15.75" customHeight="1" x14ac:dyDescent="0.2">
      <c r="A47" s="1499" t="s">
        <v>661</v>
      </c>
      <c r="B47" s="1596">
        <v>316</v>
      </c>
      <c r="C47" s="1489">
        <v>94</v>
      </c>
      <c r="D47" s="1489">
        <v>1</v>
      </c>
      <c r="E47" s="1489">
        <v>0</v>
      </c>
      <c r="F47" s="1489">
        <v>22</v>
      </c>
      <c r="G47" s="1489">
        <v>77</v>
      </c>
      <c r="H47" s="1489">
        <v>9</v>
      </c>
      <c r="I47" s="1490">
        <v>41</v>
      </c>
      <c r="J47" s="1489">
        <v>26</v>
      </c>
      <c r="K47" s="1489">
        <v>8</v>
      </c>
      <c r="L47" s="1491">
        <v>39</v>
      </c>
      <c r="N47" s="1590"/>
    </row>
    <row r="48" spans="1:14" ht="15.75" customHeight="1" x14ac:dyDescent="0.2">
      <c r="A48" s="1499" t="s">
        <v>662</v>
      </c>
      <c r="B48" s="1596">
        <v>431</v>
      </c>
      <c r="C48" s="1489">
        <v>131</v>
      </c>
      <c r="D48" s="1489">
        <v>1</v>
      </c>
      <c r="E48" s="1489">
        <v>1</v>
      </c>
      <c r="F48" s="1489">
        <v>24</v>
      </c>
      <c r="G48" s="1489">
        <v>24</v>
      </c>
      <c r="H48" s="1489">
        <v>2</v>
      </c>
      <c r="I48" s="1490">
        <v>21</v>
      </c>
      <c r="J48" s="1489">
        <v>5</v>
      </c>
      <c r="K48" s="1489">
        <v>3</v>
      </c>
      <c r="L48" s="1491">
        <v>221</v>
      </c>
      <c r="N48" s="1590"/>
    </row>
    <row r="49" spans="1:14" ht="15.75" customHeight="1" x14ac:dyDescent="0.2">
      <c r="A49" s="1499" t="s">
        <v>669</v>
      </c>
      <c r="B49" s="1596">
        <v>68</v>
      </c>
      <c r="C49" s="1489">
        <v>24</v>
      </c>
      <c r="D49" s="1489">
        <v>0</v>
      </c>
      <c r="E49" s="1489">
        <v>0</v>
      </c>
      <c r="F49" s="1489">
        <v>9</v>
      </c>
      <c r="G49" s="1489">
        <v>12</v>
      </c>
      <c r="H49" s="1489">
        <v>1</v>
      </c>
      <c r="I49" s="1490">
        <v>1</v>
      </c>
      <c r="J49" s="1489">
        <v>2</v>
      </c>
      <c r="K49" s="1489">
        <v>1</v>
      </c>
      <c r="L49" s="1491">
        <v>18</v>
      </c>
      <c r="N49" s="1590"/>
    </row>
    <row r="50" spans="1:14" ht="15.75" customHeight="1" x14ac:dyDescent="0.2">
      <c r="A50" s="1499" t="s">
        <v>673</v>
      </c>
      <c r="B50" s="1596">
        <v>707</v>
      </c>
      <c r="C50" s="1489">
        <v>170</v>
      </c>
      <c r="D50" s="1489">
        <v>0</v>
      </c>
      <c r="E50" s="1489">
        <v>0</v>
      </c>
      <c r="F50" s="1489">
        <v>37</v>
      </c>
      <c r="G50" s="1489">
        <v>165</v>
      </c>
      <c r="H50" s="1489">
        <v>7</v>
      </c>
      <c r="I50" s="1490">
        <v>102</v>
      </c>
      <c r="J50" s="1489">
        <v>34</v>
      </c>
      <c r="K50" s="1489">
        <v>7</v>
      </c>
      <c r="L50" s="1491">
        <v>185</v>
      </c>
      <c r="N50" s="1590"/>
    </row>
    <row r="51" spans="1:14" ht="15.75" customHeight="1" x14ac:dyDescent="0.2">
      <c r="A51" s="1499" t="s">
        <v>676</v>
      </c>
      <c r="B51" s="1596">
        <v>97</v>
      </c>
      <c r="C51" s="1489">
        <v>3</v>
      </c>
      <c r="D51" s="1489">
        <v>0</v>
      </c>
      <c r="E51" s="1489">
        <v>0</v>
      </c>
      <c r="F51" s="1489">
        <v>2</v>
      </c>
      <c r="G51" s="1489">
        <v>18</v>
      </c>
      <c r="H51" s="1489">
        <v>3</v>
      </c>
      <c r="I51" s="1490">
        <v>20</v>
      </c>
      <c r="J51" s="1489">
        <v>1</v>
      </c>
      <c r="K51" s="1489">
        <v>1</v>
      </c>
      <c r="L51" s="1491">
        <v>49</v>
      </c>
      <c r="N51" s="1590"/>
    </row>
    <row r="52" spans="1:14" ht="15.75" customHeight="1" x14ac:dyDescent="0.2">
      <c r="A52" s="1499" t="s">
        <v>677</v>
      </c>
      <c r="B52" s="1596">
        <v>338</v>
      </c>
      <c r="C52" s="1489">
        <v>101</v>
      </c>
      <c r="D52" s="1489">
        <v>0</v>
      </c>
      <c r="E52" s="1489">
        <v>0</v>
      </c>
      <c r="F52" s="1489">
        <v>37</v>
      </c>
      <c r="G52" s="1489">
        <v>19</v>
      </c>
      <c r="H52" s="1489">
        <v>6</v>
      </c>
      <c r="I52" s="1490">
        <v>24</v>
      </c>
      <c r="J52" s="1489">
        <v>16</v>
      </c>
      <c r="K52" s="1489">
        <v>1</v>
      </c>
      <c r="L52" s="1491">
        <v>134</v>
      </c>
      <c r="N52" s="1590"/>
    </row>
    <row r="53" spans="1:14" ht="15.75" customHeight="1" x14ac:dyDescent="0.2">
      <c r="A53" s="1597" t="s">
        <v>802</v>
      </c>
      <c r="B53" s="1598">
        <v>26441</v>
      </c>
      <c r="C53" s="1503">
        <v>1885</v>
      </c>
      <c r="D53" s="1503">
        <v>5</v>
      </c>
      <c r="E53" s="1503">
        <v>31</v>
      </c>
      <c r="F53" s="1503">
        <v>3304</v>
      </c>
      <c r="G53" s="1503">
        <v>1991</v>
      </c>
      <c r="H53" s="1503">
        <v>225</v>
      </c>
      <c r="I53" s="1504">
        <v>10488</v>
      </c>
      <c r="J53" s="1503">
        <v>189</v>
      </c>
      <c r="K53" s="1503">
        <v>48</v>
      </c>
      <c r="L53" s="1505">
        <v>8311</v>
      </c>
      <c r="N53" s="1590"/>
    </row>
    <row r="55" spans="1:14" ht="15" x14ac:dyDescent="0.25">
      <c r="A55" s="1604"/>
      <c r="B55" s="1506"/>
      <c r="C55" s="1506"/>
      <c r="D55" s="1506"/>
      <c r="E55" s="1506"/>
      <c r="F55" s="1506"/>
      <c r="G55" s="1506"/>
      <c r="H55" s="1506"/>
      <c r="I55" s="1506"/>
      <c r="J55" s="1506"/>
      <c r="K55" s="1506"/>
      <c r="L55" s="1506"/>
      <c r="M55" s="1609"/>
    </row>
  </sheetData>
  <mergeCells count="14">
    <mergeCell ref="J4:J5"/>
    <mergeCell ref="K4:K5"/>
    <mergeCell ref="L4:L5"/>
    <mergeCell ref="B7:L7"/>
    <mergeCell ref="A2:L2"/>
    <mergeCell ref="A3:A5"/>
    <mergeCell ref="B3:B5"/>
    <mergeCell ref="C3:L3"/>
    <mergeCell ref="C4:C5"/>
    <mergeCell ref="D4:E4"/>
    <mergeCell ref="F4:F5"/>
    <mergeCell ref="G4:G5"/>
    <mergeCell ref="H4:H5"/>
    <mergeCell ref="I4:I5"/>
  </mergeCells>
  <hyperlinks>
    <hyperlink ref="A1" location="Содержание!A66" display="Содержание"/>
  </hyperlinks>
  <printOptions horizontalCentered="1" verticalCentered="1"/>
  <pageMargins left="0.70866141732283472" right="0.70866141732283472" top="0.86614173228346458" bottom="0.59055118110236227" header="0.39370078740157483" footer="0.31496062992125984"/>
  <pageSetup paperSize="9" firstPageNumber="139" orientation="landscape" useFirstPageNumber="1" r:id="rId1"/>
  <headerFooter>
    <oddHeader>&amp;C&amp;9&amp;P</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2"/>
  <sheetViews>
    <sheetView zoomScaleNormal="100" workbookViewId="0">
      <pane xSplit="1" ySplit="5" topLeftCell="B6" activePane="bottomRight" state="frozen"/>
      <selection activeCell="D115" sqref="D115"/>
      <selection pane="topRight" activeCell="D115" sqref="D115"/>
      <selection pane="bottomLeft" activeCell="D115" sqref="D115"/>
      <selection pane="bottomRight"/>
    </sheetView>
  </sheetViews>
  <sheetFormatPr defaultColWidth="8.7109375" defaultRowHeight="12" x14ac:dyDescent="0.2"/>
  <cols>
    <col min="1" max="1" width="32.140625" style="1586" customWidth="1"/>
    <col min="2" max="2" width="11.85546875" style="1586" customWidth="1"/>
    <col min="3" max="3" width="8.85546875" style="1586" customWidth="1"/>
    <col min="4" max="4" width="6.7109375" style="1586" customWidth="1"/>
    <col min="5" max="5" width="6.28515625" style="1586" customWidth="1"/>
    <col min="6" max="6" width="11.28515625" style="1586" customWidth="1"/>
    <col min="7" max="7" width="9.42578125" style="1586" customWidth="1"/>
    <col min="8" max="8" width="7.85546875" style="1586" customWidth="1"/>
    <col min="9" max="9" width="8" style="1586" customWidth="1"/>
    <col min="10" max="10" width="9.5703125" style="1586" customWidth="1"/>
    <col min="11" max="11" width="11.7109375" style="1586" customWidth="1"/>
    <col min="12" max="12" width="10.7109375" style="1586" customWidth="1"/>
    <col min="13" max="13" width="7.7109375" style="1587" customWidth="1"/>
    <col min="14" max="16384" width="8.7109375" style="1587"/>
  </cols>
  <sheetData>
    <row r="1" spans="1:12" ht="15.95" customHeight="1" x14ac:dyDescent="0.25">
      <c r="A1" s="645" t="s">
        <v>350</v>
      </c>
      <c r="B1" s="1605"/>
      <c r="C1" s="1605"/>
      <c r="D1" s="1605"/>
      <c r="E1" s="1605"/>
      <c r="F1" s="1605"/>
      <c r="G1" s="1605"/>
      <c r="H1" s="1605"/>
      <c r="I1" s="1605"/>
      <c r="J1" s="1605"/>
      <c r="K1" s="1605"/>
      <c r="L1" s="1605"/>
    </row>
    <row r="2" spans="1:12" ht="15.6" customHeight="1" x14ac:dyDescent="0.25">
      <c r="A2" s="1610"/>
      <c r="B2" s="1610"/>
      <c r="C2" s="1610"/>
      <c r="D2" s="1610"/>
      <c r="E2" s="1610"/>
      <c r="F2" s="1610"/>
      <c r="G2" s="1610"/>
      <c r="H2" s="1610"/>
      <c r="I2" s="1610"/>
      <c r="J2" s="1610"/>
      <c r="K2" s="1610"/>
      <c r="L2" s="1610"/>
    </row>
    <row r="3" spans="1:12" ht="14.1" customHeight="1" x14ac:dyDescent="0.2">
      <c r="A3" s="2299" t="s">
        <v>887</v>
      </c>
      <c r="B3" s="2302" t="s">
        <v>901</v>
      </c>
      <c r="C3" s="2306" t="s">
        <v>834</v>
      </c>
      <c r="D3" s="2306"/>
      <c r="E3" s="2306"/>
      <c r="F3" s="2306"/>
      <c r="G3" s="2306"/>
      <c r="H3" s="2306"/>
      <c r="I3" s="2306"/>
      <c r="J3" s="2306"/>
      <c r="K3" s="2306"/>
      <c r="L3" s="2306"/>
    </row>
    <row r="4" spans="1:12" ht="26.1" customHeight="1" x14ac:dyDescent="0.2">
      <c r="A4" s="2300"/>
      <c r="B4" s="2305"/>
      <c r="C4" s="2302" t="s">
        <v>835</v>
      </c>
      <c r="D4" s="2302" t="s">
        <v>836</v>
      </c>
      <c r="E4" s="2302"/>
      <c r="F4" s="2302" t="s">
        <v>899</v>
      </c>
      <c r="G4" s="2302" t="s">
        <v>838</v>
      </c>
      <c r="H4" s="2302" t="s">
        <v>839</v>
      </c>
      <c r="I4" s="2302" t="s">
        <v>840</v>
      </c>
      <c r="J4" s="2302" t="s">
        <v>841</v>
      </c>
      <c r="K4" s="2303" t="s">
        <v>900</v>
      </c>
      <c r="L4" s="2303" t="s">
        <v>902</v>
      </c>
    </row>
    <row r="5" spans="1:12" ht="48" customHeight="1" x14ac:dyDescent="0.2">
      <c r="A5" s="2301"/>
      <c r="B5" s="2305"/>
      <c r="C5" s="2307"/>
      <c r="D5" s="1606" t="s">
        <v>892</v>
      </c>
      <c r="E5" s="1606" t="s">
        <v>893</v>
      </c>
      <c r="F5" s="2302"/>
      <c r="G5" s="2302"/>
      <c r="H5" s="2302"/>
      <c r="I5" s="2302"/>
      <c r="J5" s="2302"/>
      <c r="K5" s="2303"/>
      <c r="L5" s="2303"/>
    </row>
    <row r="6" spans="1:12" ht="21.75" customHeight="1" x14ac:dyDescent="0.2">
      <c r="A6" s="1611" t="s">
        <v>769</v>
      </c>
      <c r="B6" s="1612">
        <v>22523</v>
      </c>
      <c r="C6" s="1613">
        <v>10708</v>
      </c>
      <c r="D6" s="1613">
        <v>19</v>
      </c>
      <c r="E6" s="1613">
        <v>169</v>
      </c>
      <c r="F6" s="1613">
        <v>17329</v>
      </c>
      <c r="G6" s="1613">
        <v>48400</v>
      </c>
      <c r="H6" s="1613">
        <v>6967</v>
      </c>
      <c r="I6" s="1614">
        <v>38497</v>
      </c>
      <c r="J6" s="1613">
        <v>16864</v>
      </c>
      <c r="K6" s="1613">
        <v>4152</v>
      </c>
      <c r="L6" s="1615">
        <v>-120394</v>
      </c>
    </row>
    <row r="7" spans="1:12" ht="12" customHeight="1" x14ac:dyDescent="0.2">
      <c r="A7" s="1616" t="s">
        <v>150</v>
      </c>
      <c r="B7" s="2295"/>
      <c r="C7" s="2296"/>
      <c r="D7" s="2296"/>
      <c r="E7" s="2296"/>
      <c r="F7" s="2296"/>
      <c r="G7" s="2296"/>
      <c r="H7" s="2296"/>
      <c r="I7" s="2296"/>
      <c r="J7" s="2296"/>
      <c r="K7" s="2296"/>
      <c r="L7" s="2304"/>
    </row>
    <row r="8" spans="1:12" ht="20.25" customHeight="1" x14ac:dyDescent="0.2">
      <c r="A8" s="1591" t="s">
        <v>894</v>
      </c>
      <c r="B8" s="1592">
        <v>39816</v>
      </c>
      <c r="C8" s="1593">
        <v>12109</v>
      </c>
      <c r="D8" s="1593">
        <v>28</v>
      </c>
      <c r="E8" s="1593">
        <v>183</v>
      </c>
      <c r="F8" s="1593">
        <v>17565</v>
      </c>
      <c r="G8" s="1593">
        <v>48999</v>
      </c>
      <c r="H8" s="1593">
        <v>6765</v>
      </c>
      <c r="I8" s="1594">
        <v>41845</v>
      </c>
      <c r="J8" s="1593">
        <v>17180</v>
      </c>
      <c r="K8" s="1593">
        <v>4151</v>
      </c>
      <c r="L8" s="1595">
        <v>-108798</v>
      </c>
    </row>
    <row r="9" spans="1:12" ht="16.5" customHeight="1" x14ac:dyDescent="0.2">
      <c r="A9" s="1607" t="s">
        <v>267</v>
      </c>
      <c r="B9" s="1608">
        <v>-4359</v>
      </c>
      <c r="C9" s="1484">
        <v>-11</v>
      </c>
      <c r="D9" s="1484">
        <v>1</v>
      </c>
      <c r="E9" s="1484">
        <v>6</v>
      </c>
      <c r="F9" s="1484">
        <v>546</v>
      </c>
      <c r="G9" s="1484">
        <v>2142</v>
      </c>
      <c r="H9" s="1484">
        <v>330</v>
      </c>
      <c r="I9" s="1485">
        <v>2092</v>
      </c>
      <c r="J9" s="1484">
        <v>717</v>
      </c>
      <c r="K9" s="1484">
        <v>163</v>
      </c>
      <c r="L9" s="1486">
        <v>-10338</v>
      </c>
    </row>
    <row r="10" spans="1:12" ht="16.5" customHeight="1" x14ac:dyDescent="0.2">
      <c r="A10" s="1499" t="s">
        <v>560</v>
      </c>
      <c r="B10" s="1596">
        <v>-11143</v>
      </c>
      <c r="C10" s="1489">
        <v>647</v>
      </c>
      <c r="D10" s="1489">
        <v>0</v>
      </c>
      <c r="E10" s="1489">
        <v>26</v>
      </c>
      <c r="F10" s="1489">
        <v>828</v>
      </c>
      <c r="G10" s="1489">
        <v>2636</v>
      </c>
      <c r="H10" s="1489">
        <v>20</v>
      </c>
      <c r="I10" s="1490">
        <v>-3216</v>
      </c>
      <c r="J10" s="1489">
        <v>-146</v>
      </c>
      <c r="K10" s="1489">
        <v>-216</v>
      </c>
      <c r="L10" s="1491">
        <v>-11696</v>
      </c>
    </row>
    <row r="11" spans="1:12" ht="16.5" customHeight="1" x14ac:dyDescent="0.2">
      <c r="A11" s="1499" t="s">
        <v>561</v>
      </c>
      <c r="B11" s="1596">
        <v>-584</v>
      </c>
      <c r="C11" s="1489">
        <v>-353</v>
      </c>
      <c r="D11" s="1489">
        <v>-2</v>
      </c>
      <c r="E11" s="1489">
        <v>10</v>
      </c>
      <c r="F11" s="1489">
        <v>675</v>
      </c>
      <c r="G11" s="1489">
        <v>408</v>
      </c>
      <c r="H11" s="1489">
        <v>-9</v>
      </c>
      <c r="I11" s="1490">
        <v>-170</v>
      </c>
      <c r="J11" s="1489">
        <v>100</v>
      </c>
      <c r="K11" s="1489">
        <v>-4</v>
      </c>
      <c r="L11" s="1491">
        <v>-1231</v>
      </c>
    </row>
    <row r="12" spans="1:12" ht="16.5" customHeight="1" x14ac:dyDescent="0.2">
      <c r="A12" s="1499" t="s">
        <v>268</v>
      </c>
      <c r="B12" s="1596">
        <v>-6413</v>
      </c>
      <c r="C12" s="1489">
        <v>1350</v>
      </c>
      <c r="D12" s="1489">
        <v>11</v>
      </c>
      <c r="E12" s="1489">
        <v>16</v>
      </c>
      <c r="F12" s="1489">
        <v>2436</v>
      </c>
      <c r="G12" s="1489">
        <v>4922</v>
      </c>
      <c r="H12" s="1489">
        <v>459</v>
      </c>
      <c r="I12" s="1490">
        <v>2551</v>
      </c>
      <c r="J12" s="1489">
        <v>1182</v>
      </c>
      <c r="K12" s="1489">
        <v>238</v>
      </c>
      <c r="L12" s="1491">
        <v>-19551</v>
      </c>
    </row>
    <row r="13" spans="1:12" ht="16.5" customHeight="1" x14ac:dyDescent="0.2">
      <c r="A13" s="1499" t="s">
        <v>275</v>
      </c>
      <c r="B13" s="1596">
        <v>-9205</v>
      </c>
      <c r="C13" s="1489">
        <v>836</v>
      </c>
      <c r="D13" s="1489">
        <v>3</v>
      </c>
      <c r="E13" s="1489">
        <v>-3</v>
      </c>
      <c r="F13" s="1489">
        <v>510</v>
      </c>
      <c r="G13" s="1489">
        <v>2419</v>
      </c>
      <c r="H13" s="1489">
        <v>24</v>
      </c>
      <c r="I13" s="1490">
        <v>-2625</v>
      </c>
      <c r="J13" s="1489">
        <v>-44</v>
      </c>
      <c r="K13" s="1489">
        <v>-306</v>
      </c>
      <c r="L13" s="1491">
        <v>-10019</v>
      </c>
    </row>
    <row r="14" spans="1:12" ht="16.5" customHeight="1" x14ac:dyDescent="0.2">
      <c r="A14" s="1499" t="s">
        <v>563</v>
      </c>
      <c r="B14" s="1596">
        <v>1710</v>
      </c>
      <c r="C14" s="1489">
        <v>80</v>
      </c>
      <c r="D14" s="1489">
        <v>-6</v>
      </c>
      <c r="E14" s="1489">
        <v>1</v>
      </c>
      <c r="F14" s="1489">
        <v>571</v>
      </c>
      <c r="G14" s="1489">
        <v>1503</v>
      </c>
      <c r="H14" s="1489">
        <v>279</v>
      </c>
      <c r="I14" s="1490">
        <v>1378</v>
      </c>
      <c r="J14" s="1489">
        <v>461</v>
      </c>
      <c r="K14" s="1489">
        <v>199</v>
      </c>
      <c r="L14" s="1491">
        <v>-2761</v>
      </c>
    </row>
    <row r="15" spans="1:12" ht="16.5" customHeight="1" x14ac:dyDescent="0.2">
      <c r="A15" s="1499" t="s">
        <v>269</v>
      </c>
      <c r="B15" s="1596">
        <v>63649</v>
      </c>
      <c r="C15" s="1489">
        <v>4825</v>
      </c>
      <c r="D15" s="1489">
        <v>14</v>
      </c>
      <c r="E15" s="1489">
        <v>65</v>
      </c>
      <c r="F15" s="1489">
        <v>3494</v>
      </c>
      <c r="G15" s="1489">
        <v>13936</v>
      </c>
      <c r="H15" s="1489">
        <v>1724</v>
      </c>
      <c r="I15" s="1490">
        <v>35607</v>
      </c>
      <c r="J15" s="1489">
        <v>11879</v>
      </c>
      <c r="K15" s="1489">
        <v>3010</v>
      </c>
      <c r="L15" s="1491">
        <v>-10826</v>
      </c>
    </row>
    <row r="16" spans="1:12" ht="16.5" customHeight="1" x14ac:dyDescent="0.2">
      <c r="A16" s="1499" t="s">
        <v>564</v>
      </c>
      <c r="B16" s="1596">
        <v>-3985</v>
      </c>
      <c r="C16" s="1489">
        <v>538</v>
      </c>
      <c r="D16" s="1489">
        <v>1</v>
      </c>
      <c r="E16" s="1489">
        <v>3</v>
      </c>
      <c r="F16" s="1489">
        <v>103</v>
      </c>
      <c r="G16" s="1489">
        <v>778</v>
      </c>
      <c r="H16" s="1489">
        <v>107</v>
      </c>
      <c r="I16" s="1490">
        <v>-4142</v>
      </c>
      <c r="J16" s="1489">
        <v>147</v>
      </c>
      <c r="K16" s="1489">
        <v>51</v>
      </c>
      <c r="L16" s="1491">
        <v>-1567</v>
      </c>
    </row>
    <row r="17" spans="1:12" ht="16.5" customHeight="1" x14ac:dyDescent="0.2">
      <c r="A17" s="1499" t="s">
        <v>270</v>
      </c>
      <c r="B17" s="1596">
        <v>-9564</v>
      </c>
      <c r="C17" s="1489">
        <v>-21</v>
      </c>
      <c r="D17" s="1489">
        <v>-4</v>
      </c>
      <c r="E17" s="1489">
        <v>7</v>
      </c>
      <c r="F17" s="1489">
        <v>824</v>
      </c>
      <c r="G17" s="1489">
        <v>1884</v>
      </c>
      <c r="H17" s="1489">
        <v>737</v>
      </c>
      <c r="I17" s="1490">
        <v>559</v>
      </c>
      <c r="J17" s="1489">
        <v>107</v>
      </c>
      <c r="K17" s="1489">
        <v>97</v>
      </c>
      <c r="L17" s="1491">
        <v>-13751</v>
      </c>
    </row>
    <row r="18" spans="1:12" ht="16.5" customHeight="1" x14ac:dyDescent="0.2">
      <c r="A18" s="1499" t="s">
        <v>271</v>
      </c>
      <c r="B18" s="1596">
        <v>19710</v>
      </c>
      <c r="C18" s="1489">
        <v>4218</v>
      </c>
      <c r="D18" s="1489">
        <v>10</v>
      </c>
      <c r="E18" s="1489">
        <v>52</v>
      </c>
      <c r="F18" s="1489">
        <v>7578</v>
      </c>
      <c r="G18" s="1489">
        <v>18371</v>
      </c>
      <c r="H18" s="1489">
        <v>3094</v>
      </c>
      <c r="I18" s="1490">
        <v>9811</v>
      </c>
      <c r="J18" s="1489">
        <v>2777</v>
      </c>
      <c r="K18" s="1489">
        <v>919</v>
      </c>
      <c r="L18" s="1491">
        <v>-27058</v>
      </c>
    </row>
    <row r="19" spans="1:12" ht="20.25" customHeight="1" x14ac:dyDescent="0.2">
      <c r="A19" s="1591" t="s">
        <v>895</v>
      </c>
      <c r="B19" s="1592">
        <v>-17293</v>
      </c>
      <c r="C19" s="1593">
        <v>-1401</v>
      </c>
      <c r="D19" s="1593">
        <v>-9</v>
      </c>
      <c r="E19" s="1593">
        <v>-14</v>
      </c>
      <c r="F19" s="1593">
        <v>-236</v>
      </c>
      <c r="G19" s="1593">
        <v>-599</v>
      </c>
      <c r="H19" s="1593">
        <v>202</v>
      </c>
      <c r="I19" s="1594">
        <v>-3348</v>
      </c>
      <c r="J19" s="1593">
        <v>-316</v>
      </c>
      <c r="K19" s="1593">
        <v>1</v>
      </c>
      <c r="L19" s="1595">
        <v>-11596</v>
      </c>
    </row>
    <row r="20" spans="1:12" ht="15.75" customHeight="1" x14ac:dyDescent="0.2">
      <c r="A20" s="1499" t="s">
        <v>565</v>
      </c>
      <c r="B20" s="1596">
        <v>115</v>
      </c>
      <c r="C20" s="1489">
        <v>8</v>
      </c>
      <c r="D20" s="1489">
        <v>-1</v>
      </c>
      <c r="E20" s="1489">
        <v>4</v>
      </c>
      <c r="F20" s="1489">
        <v>43</v>
      </c>
      <c r="G20" s="1489">
        <v>53</v>
      </c>
      <c r="H20" s="1489">
        <v>6</v>
      </c>
      <c r="I20" s="1490">
        <v>45</v>
      </c>
      <c r="J20" s="1489">
        <v>15</v>
      </c>
      <c r="K20" s="1489">
        <v>-4</v>
      </c>
      <c r="L20" s="1491">
        <v>-51</v>
      </c>
    </row>
    <row r="21" spans="1:12" ht="15.75" customHeight="1" x14ac:dyDescent="0.2">
      <c r="A21" s="1499" t="s">
        <v>566</v>
      </c>
      <c r="B21" s="1596">
        <v>-44</v>
      </c>
      <c r="C21" s="1489">
        <v>-18</v>
      </c>
      <c r="D21" s="1489">
        <v>0</v>
      </c>
      <c r="E21" s="1489">
        <v>-2</v>
      </c>
      <c r="F21" s="1489">
        <v>4</v>
      </c>
      <c r="G21" s="1489">
        <v>7</v>
      </c>
      <c r="H21" s="1489">
        <v>0</v>
      </c>
      <c r="I21" s="1490">
        <v>-9</v>
      </c>
      <c r="J21" s="1489">
        <v>1</v>
      </c>
      <c r="K21" s="1489">
        <v>-1</v>
      </c>
      <c r="L21" s="1491">
        <v>-28</v>
      </c>
    </row>
    <row r="22" spans="1:12" ht="15.75" customHeight="1" x14ac:dyDescent="0.2">
      <c r="A22" s="1499" t="s">
        <v>273</v>
      </c>
      <c r="B22" s="1596">
        <v>-197</v>
      </c>
      <c r="C22" s="1489">
        <v>-25</v>
      </c>
      <c r="D22" s="1489">
        <v>1</v>
      </c>
      <c r="E22" s="1489">
        <v>0</v>
      </c>
      <c r="F22" s="1489">
        <v>-4</v>
      </c>
      <c r="G22" s="1489">
        <v>158</v>
      </c>
      <c r="H22" s="1489">
        <v>12</v>
      </c>
      <c r="I22" s="1490">
        <v>-130</v>
      </c>
      <c r="J22" s="1489">
        <v>27</v>
      </c>
      <c r="K22" s="1489">
        <v>4</v>
      </c>
      <c r="L22" s="1491">
        <v>-239</v>
      </c>
    </row>
    <row r="23" spans="1:12" ht="15.75" customHeight="1" x14ac:dyDescent="0.2">
      <c r="A23" s="1499" t="s">
        <v>577</v>
      </c>
      <c r="B23" s="1596">
        <v>-55</v>
      </c>
      <c r="C23" s="1489">
        <v>-10</v>
      </c>
      <c r="D23" s="1489">
        <v>0</v>
      </c>
      <c r="E23" s="1489">
        <v>-1</v>
      </c>
      <c r="F23" s="1489">
        <v>3</v>
      </c>
      <c r="G23" s="1489">
        <v>9</v>
      </c>
      <c r="H23" s="1489">
        <v>-1</v>
      </c>
      <c r="I23" s="1490">
        <v>-10</v>
      </c>
      <c r="J23" s="1489">
        <v>-1</v>
      </c>
      <c r="K23" s="1489">
        <v>0</v>
      </c>
      <c r="L23" s="1491">
        <v>-45</v>
      </c>
    </row>
    <row r="24" spans="1:12" ht="15.75" customHeight="1" x14ac:dyDescent="0.2">
      <c r="A24" s="1499" t="s">
        <v>584</v>
      </c>
      <c r="B24" s="1596">
        <v>-193</v>
      </c>
      <c r="C24" s="1489">
        <v>-97</v>
      </c>
      <c r="D24" s="1489">
        <v>-3</v>
      </c>
      <c r="E24" s="1489">
        <v>-2</v>
      </c>
      <c r="F24" s="1489">
        <v>-10</v>
      </c>
      <c r="G24" s="1489">
        <v>-10</v>
      </c>
      <c r="H24" s="1489">
        <v>0</v>
      </c>
      <c r="I24" s="1490">
        <v>-6</v>
      </c>
      <c r="J24" s="1489">
        <v>-2</v>
      </c>
      <c r="K24" s="1489">
        <v>-1</v>
      </c>
      <c r="L24" s="1491">
        <v>-67</v>
      </c>
    </row>
    <row r="25" spans="1:12" ht="15.75" customHeight="1" x14ac:dyDescent="0.2">
      <c r="A25" s="1499" t="s">
        <v>589</v>
      </c>
      <c r="B25" s="1596">
        <v>-2463</v>
      </c>
      <c r="C25" s="1489">
        <v>-76</v>
      </c>
      <c r="D25" s="1489">
        <v>1</v>
      </c>
      <c r="E25" s="1489">
        <v>1</v>
      </c>
      <c r="F25" s="1489">
        <v>-17</v>
      </c>
      <c r="G25" s="1489">
        <v>-462</v>
      </c>
      <c r="H25" s="1489">
        <v>-3</v>
      </c>
      <c r="I25" s="1490">
        <v>-851</v>
      </c>
      <c r="J25" s="1489">
        <v>-189</v>
      </c>
      <c r="K25" s="1489">
        <v>-54</v>
      </c>
      <c r="L25" s="1491">
        <v>-811</v>
      </c>
    </row>
    <row r="26" spans="1:12" ht="15.75" customHeight="1" x14ac:dyDescent="0.2">
      <c r="A26" s="1499" t="s">
        <v>593</v>
      </c>
      <c r="B26" s="1596">
        <v>-365</v>
      </c>
      <c r="C26" s="1489">
        <v>-204</v>
      </c>
      <c r="D26" s="1489">
        <v>-3</v>
      </c>
      <c r="E26" s="1489">
        <v>-7</v>
      </c>
      <c r="F26" s="1489">
        <v>-15</v>
      </c>
      <c r="G26" s="1489">
        <v>54</v>
      </c>
      <c r="H26" s="1489">
        <v>-4</v>
      </c>
      <c r="I26" s="1490">
        <v>55</v>
      </c>
      <c r="J26" s="1489">
        <v>20</v>
      </c>
      <c r="K26" s="1489">
        <v>12</v>
      </c>
      <c r="L26" s="1491">
        <v>-283</v>
      </c>
    </row>
    <row r="27" spans="1:12" ht="15.75" customHeight="1" x14ac:dyDescent="0.2">
      <c r="A27" s="1499" t="s">
        <v>594</v>
      </c>
      <c r="B27" s="1596">
        <v>-78</v>
      </c>
      <c r="C27" s="1489">
        <v>-21</v>
      </c>
      <c r="D27" s="1489">
        <v>0</v>
      </c>
      <c r="E27" s="1489">
        <v>1</v>
      </c>
      <c r="F27" s="1489">
        <v>2</v>
      </c>
      <c r="G27" s="1489">
        <v>-3</v>
      </c>
      <c r="H27" s="1489">
        <v>10</v>
      </c>
      <c r="I27" s="1490">
        <v>2</v>
      </c>
      <c r="J27" s="1489">
        <v>0</v>
      </c>
      <c r="K27" s="1489">
        <v>2</v>
      </c>
      <c r="L27" s="1491">
        <v>-70</v>
      </c>
    </row>
    <row r="28" spans="1:12" ht="15.75" customHeight="1" x14ac:dyDescent="0.2">
      <c r="A28" s="1499" t="s">
        <v>274</v>
      </c>
      <c r="B28" s="1596">
        <v>-360</v>
      </c>
      <c r="C28" s="1489">
        <v>-42</v>
      </c>
      <c r="D28" s="1489">
        <v>1</v>
      </c>
      <c r="E28" s="1489">
        <v>4</v>
      </c>
      <c r="F28" s="1489">
        <v>177</v>
      </c>
      <c r="G28" s="1489">
        <v>283</v>
      </c>
      <c r="H28" s="1489">
        <v>95</v>
      </c>
      <c r="I28" s="1490">
        <v>454</v>
      </c>
      <c r="J28" s="1489">
        <v>168</v>
      </c>
      <c r="K28" s="1489">
        <v>39</v>
      </c>
      <c r="L28" s="1491">
        <v>-1534</v>
      </c>
    </row>
    <row r="29" spans="1:12" ht="19.5" customHeight="1" x14ac:dyDescent="0.2">
      <c r="A29" s="1597" t="s">
        <v>599</v>
      </c>
      <c r="B29" s="1598">
        <v>-302</v>
      </c>
      <c r="C29" s="1503">
        <v>-88</v>
      </c>
      <c r="D29" s="1503">
        <v>-2</v>
      </c>
      <c r="E29" s="1503">
        <v>3</v>
      </c>
      <c r="F29" s="1503">
        <v>-41</v>
      </c>
      <c r="G29" s="1503">
        <v>-22</v>
      </c>
      <c r="H29" s="1503">
        <v>-2</v>
      </c>
      <c r="I29" s="1504">
        <v>9</v>
      </c>
      <c r="J29" s="1503">
        <v>-4</v>
      </c>
      <c r="K29" s="1503">
        <v>-3</v>
      </c>
      <c r="L29" s="1505">
        <v>-151</v>
      </c>
    </row>
    <row r="30" spans="1:12" ht="15.75" customHeight="1" x14ac:dyDescent="0.2">
      <c r="A30" s="1607" t="s">
        <v>600</v>
      </c>
      <c r="B30" s="1608">
        <v>-857</v>
      </c>
      <c r="C30" s="1484">
        <v>12</v>
      </c>
      <c r="D30" s="1484">
        <v>-1</v>
      </c>
      <c r="E30" s="1484">
        <v>0</v>
      </c>
      <c r="F30" s="1484">
        <v>56</v>
      </c>
      <c r="G30" s="1484">
        <v>-82</v>
      </c>
      <c r="H30" s="1484">
        <v>-16</v>
      </c>
      <c r="I30" s="1485">
        <v>-655</v>
      </c>
      <c r="J30" s="1484">
        <v>-94</v>
      </c>
      <c r="K30" s="1484">
        <v>11</v>
      </c>
      <c r="L30" s="1486">
        <v>-89</v>
      </c>
    </row>
    <row r="31" spans="1:12" ht="15.75" customHeight="1" x14ac:dyDescent="0.2">
      <c r="A31" s="1499" t="s">
        <v>602</v>
      </c>
      <c r="B31" s="1596">
        <v>-460</v>
      </c>
      <c r="C31" s="1489">
        <v>4</v>
      </c>
      <c r="D31" s="1489">
        <v>0</v>
      </c>
      <c r="E31" s="1489">
        <v>1</v>
      </c>
      <c r="F31" s="1489">
        <v>-21</v>
      </c>
      <c r="G31" s="1489">
        <v>-31</v>
      </c>
      <c r="H31" s="1489">
        <v>-3</v>
      </c>
      <c r="I31" s="1490">
        <v>-135</v>
      </c>
      <c r="J31" s="1489">
        <v>-2</v>
      </c>
      <c r="K31" s="1489">
        <v>0</v>
      </c>
      <c r="L31" s="1491">
        <v>-272</v>
      </c>
    </row>
    <row r="32" spans="1:12" ht="15.75" customHeight="1" x14ac:dyDescent="0.2">
      <c r="A32" s="1499" t="s">
        <v>896</v>
      </c>
      <c r="B32" s="1596">
        <v>63</v>
      </c>
      <c r="C32" s="1489">
        <v>-39</v>
      </c>
      <c r="D32" s="1489">
        <v>2</v>
      </c>
      <c r="E32" s="1489">
        <v>-1</v>
      </c>
      <c r="F32" s="1489">
        <v>22</v>
      </c>
      <c r="G32" s="1489">
        <v>6</v>
      </c>
      <c r="H32" s="1489">
        <v>6</v>
      </c>
      <c r="I32" s="1490">
        <v>79</v>
      </c>
      <c r="J32" s="1489">
        <v>3</v>
      </c>
      <c r="K32" s="1489">
        <v>0</v>
      </c>
      <c r="L32" s="1491">
        <v>-14</v>
      </c>
    </row>
    <row r="33" spans="1:12" ht="15.75" customHeight="1" x14ac:dyDescent="0.2">
      <c r="A33" s="1499" t="s">
        <v>607</v>
      </c>
      <c r="B33" s="1596">
        <v>-85</v>
      </c>
      <c r="C33" s="1489">
        <v>-41</v>
      </c>
      <c r="D33" s="1489">
        <v>-1</v>
      </c>
      <c r="E33" s="1489">
        <v>0</v>
      </c>
      <c r="F33" s="1489">
        <v>3</v>
      </c>
      <c r="G33" s="1489">
        <v>0</v>
      </c>
      <c r="H33" s="1489">
        <v>-1</v>
      </c>
      <c r="I33" s="1490">
        <v>31</v>
      </c>
      <c r="J33" s="1489">
        <v>2</v>
      </c>
      <c r="K33" s="1489">
        <v>0</v>
      </c>
      <c r="L33" s="1491">
        <v>-79</v>
      </c>
    </row>
    <row r="34" spans="1:12" ht="15.75" customHeight="1" x14ac:dyDescent="0.2">
      <c r="A34" s="1499" t="s">
        <v>611</v>
      </c>
      <c r="B34" s="1596">
        <v>-54</v>
      </c>
      <c r="C34" s="1489">
        <v>-39</v>
      </c>
      <c r="D34" s="1489">
        <v>-1</v>
      </c>
      <c r="E34" s="1489">
        <v>0</v>
      </c>
      <c r="F34" s="1489">
        <v>3</v>
      </c>
      <c r="G34" s="1489">
        <v>0</v>
      </c>
      <c r="H34" s="1489">
        <v>3</v>
      </c>
      <c r="I34" s="1490">
        <v>1</v>
      </c>
      <c r="J34" s="1489">
        <v>-4</v>
      </c>
      <c r="K34" s="1489">
        <v>2</v>
      </c>
      <c r="L34" s="1491">
        <v>-20</v>
      </c>
    </row>
    <row r="35" spans="1:12" ht="15.75" customHeight="1" x14ac:dyDescent="0.2">
      <c r="A35" s="1499" t="s">
        <v>614</v>
      </c>
      <c r="B35" s="1596">
        <v>-2969</v>
      </c>
      <c r="C35" s="1489">
        <v>133</v>
      </c>
      <c r="D35" s="1489">
        <v>2</v>
      </c>
      <c r="E35" s="1489">
        <v>-5</v>
      </c>
      <c r="F35" s="1489">
        <v>203</v>
      </c>
      <c r="G35" s="1489">
        <v>-301</v>
      </c>
      <c r="H35" s="1489">
        <v>23</v>
      </c>
      <c r="I35" s="1490">
        <v>-229</v>
      </c>
      <c r="J35" s="1489">
        <v>-277</v>
      </c>
      <c r="K35" s="1489">
        <v>-34</v>
      </c>
      <c r="L35" s="1491">
        <v>-2487</v>
      </c>
    </row>
    <row r="36" spans="1:12" ht="24.75" customHeight="1" x14ac:dyDescent="0.2">
      <c r="A36" s="1499" t="s">
        <v>618</v>
      </c>
      <c r="B36" s="1596">
        <v>-199</v>
      </c>
      <c r="C36" s="1489">
        <v>-8</v>
      </c>
      <c r="D36" s="1489">
        <v>0</v>
      </c>
      <c r="E36" s="1489">
        <v>0</v>
      </c>
      <c r="F36" s="1489">
        <v>12</v>
      </c>
      <c r="G36" s="1489">
        <v>-13</v>
      </c>
      <c r="H36" s="1489">
        <v>-1</v>
      </c>
      <c r="I36" s="1490">
        <v>11</v>
      </c>
      <c r="J36" s="1489">
        <v>4</v>
      </c>
      <c r="K36" s="1489">
        <v>-1</v>
      </c>
      <c r="L36" s="1491">
        <v>-203</v>
      </c>
    </row>
    <row r="37" spans="1:12" ht="15.75" customHeight="1" x14ac:dyDescent="0.2">
      <c r="A37" s="1499" t="s">
        <v>623</v>
      </c>
      <c r="B37" s="1596">
        <v>127</v>
      </c>
      <c r="C37" s="1489">
        <v>31</v>
      </c>
      <c r="D37" s="1489">
        <v>0</v>
      </c>
      <c r="E37" s="1489">
        <v>-2</v>
      </c>
      <c r="F37" s="1489">
        <v>64</v>
      </c>
      <c r="G37" s="1489">
        <v>88</v>
      </c>
      <c r="H37" s="1489">
        <v>10</v>
      </c>
      <c r="I37" s="1490">
        <v>86</v>
      </c>
      <c r="J37" s="1489">
        <v>22</v>
      </c>
      <c r="K37" s="1489">
        <v>-4</v>
      </c>
      <c r="L37" s="1491">
        <v>-170</v>
      </c>
    </row>
    <row r="38" spans="1:12" ht="15.75" customHeight="1" x14ac:dyDescent="0.2">
      <c r="A38" s="1499" t="s">
        <v>624</v>
      </c>
      <c r="B38" s="1596">
        <v>-87</v>
      </c>
      <c r="C38" s="1489">
        <v>15</v>
      </c>
      <c r="D38" s="1489">
        <v>0</v>
      </c>
      <c r="E38" s="1489">
        <v>2</v>
      </c>
      <c r="F38" s="1489">
        <v>0</v>
      </c>
      <c r="G38" s="1489">
        <v>2</v>
      </c>
      <c r="H38" s="1489">
        <v>-2</v>
      </c>
      <c r="I38" s="1490">
        <v>-47</v>
      </c>
      <c r="J38" s="1489">
        <v>2</v>
      </c>
      <c r="K38" s="1489">
        <v>1</v>
      </c>
      <c r="L38" s="1491">
        <v>-58</v>
      </c>
    </row>
    <row r="39" spans="1:12" ht="15.75" customHeight="1" x14ac:dyDescent="0.2">
      <c r="A39" s="1499" t="s">
        <v>625</v>
      </c>
      <c r="B39" s="1596">
        <v>-21</v>
      </c>
      <c r="C39" s="1489">
        <v>3</v>
      </c>
      <c r="D39" s="1489">
        <v>0</v>
      </c>
      <c r="E39" s="1489">
        <v>0</v>
      </c>
      <c r="F39" s="1489">
        <v>4</v>
      </c>
      <c r="G39" s="1489">
        <v>-7</v>
      </c>
      <c r="H39" s="1489">
        <v>-2</v>
      </c>
      <c r="I39" s="1490">
        <v>-12</v>
      </c>
      <c r="J39" s="1489">
        <v>1</v>
      </c>
      <c r="K39" s="1489">
        <v>1</v>
      </c>
      <c r="L39" s="1491">
        <v>-9</v>
      </c>
    </row>
    <row r="40" spans="1:12" ht="15.75" customHeight="1" x14ac:dyDescent="0.2">
      <c r="A40" s="1499" t="s">
        <v>626</v>
      </c>
      <c r="B40" s="1596">
        <v>-51</v>
      </c>
      <c r="C40" s="1489">
        <v>-36</v>
      </c>
      <c r="D40" s="1489">
        <v>-1</v>
      </c>
      <c r="E40" s="1489">
        <v>0</v>
      </c>
      <c r="F40" s="1489">
        <v>56</v>
      </c>
      <c r="G40" s="1489">
        <v>43</v>
      </c>
      <c r="H40" s="1489">
        <v>14</v>
      </c>
      <c r="I40" s="1490">
        <v>25</v>
      </c>
      <c r="J40" s="1489">
        <v>11</v>
      </c>
      <c r="K40" s="1489">
        <v>-1</v>
      </c>
      <c r="L40" s="1491">
        <v>-163</v>
      </c>
    </row>
    <row r="41" spans="1:12" ht="15.75" customHeight="1" x14ac:dyDescent="0.2">
      <c r="A41" s="1499" t="s">
        <v>638</v>
      </c>
      <c r="B41" s="1596">
        <v>-32</v>
      </c>
      <c r="C41" s="1489">
        <v>-7</v>
      </c>
      <c r="D41" s="1489">
        <v>0</v>
      </c>
      <c r="E41" s="1489">
        <v>0</v>
      </c>
      <c r="F41" s="1489">
        <v>-2</v>
      </c>
      <c r="G41" s="1489">
        <v>-7</v>
      </c>
      <c r="H41" s="1489">
        <v>-1</v>
      </c>
      <c r="I41" s="1490">
        <v>-2</v>
      </c>
      <c r="J41" s="1489">
        <v>-1</v>
      </c>
      <c r="K41" s="1489">
        <v>1</v>
      </c>
      <c r="L41" s="1491">
        <v>-13</v>
      </c>
    </row>
    <row r="42" spans="1:12" ht="15.75" customHeight="1" x14ac:dyDescent="0.2">
      <c r="A42" s="1499" t="s">
        <v>643</v>
      </c>
      <c r="B42" s="1596">
        <v>-108</v>
      </c>
      <c r="C42" s="1489">
        <v>-39</v>
      </c>
      <c r="D42" s="1489">
        <v>0</v>
      </c>
      <c r="E42" s="1489">
        <v>-1</v>
      </c>
      <c r="F42" s="1489">
        <v>-3</v>
      </c>
      <c r="G42" s="1489">
        <v>1</v>
      </c>
      <c r="H42" s="1489">
        <v>2</v>
      </c>
      <c r="I42" s="1490">
        <v>-13</v>
      </c>
      <c r="J42" s="1489">
        <v>0</v>
      </c>
      <c r="K42" s="1489">
        <v>0</v>
      </c>
      <c r="L42" s="1491">
        <v>-56</v>
      </c>
    </row>
    <row r="43" spans="1:12" ht="15.75" customHeight="1" x14ac:dyDescent="0.2">
      <c r="A43" s="1499" t="s">
        <v>649</v>
      </c>
      <c r="B43" s="1596">
        <v>-623</v>
      </c>
      <c r="C43" s="1489">
        <v>-87</v>
      </c>
      <c r="D43" s="1489">
        <v>0</v>
      </c>
      <c r="E43" s="1489">
        <v>-2</v>
      </c>
      <c r="F43" s="1489">
        <v>-6</v>
      </c>
      <c r="G43" s="1489">
        <v>-58</v>
      </c>
      <c r="H43" s="1489">
        <v>3</v>
      </c>
      <c r="I43" s="1490">
        <v>-13</v>
      </c>
      <c r="J43" s="1489">
        <v>1</v>
      </c>
      <c r="K43" s="1489">
        <v>-1</v>
      </c>
      <c r="L43" s="1491">
        <v>-462</v>
      </c>
    </row>
    <row r="44" spans="1:12" ht="15.75" customHeight="1" x14ac:dyDescent="0.2">
      <c r="A44" s="1499" t="s">
        <v>650</v>
      </c>
      <c r="B44" s="1596">
        <v>-675</v>
      </c>
      <c r="C44" s="1489">
        <v>-7</v>
      </c>
      <c r="D44" s="1489">
        <v>-1</v>
      </c>
      <c r="E44" s="1489">
        <v>7</v>
      </c>
      <c r="F44" s="1489">
        <v>-43</v>
      </c>
      <c r="G44" s="1489">
        <v>-19</v>
      </c>
      <c r="H44" s="1489">
        <v>18</v>
      </c>
      <c r="I44" s="1490">
        <v>-211</v>
      </c>
      <c r="J44" s="1489">
        <v>18</v>
      </c>
      <c r="K44" s="1489">
        <v>-4</v>
      </c>
      <c r="L44" s="1491">
        <v>-427</v>
      </c>
    </row>
    <row r="45" spans="1:12" ht="15.75" customHeight="1" x14ac:dyDescent="0.2">
      <c r="A45" s="1499" t="s">
        <v>897</v>
      </c>
      <c r="B45" s="1596">
        <v>-378</v>
      </c>
      <c r="C45" s="1489">
        <v>-112</v>
      </c>
      <c r="D45" s="1489">
        <v>-6</v>
      </c>
      <c r="E45" s="1489">
        <v>-1</v>
      </c>
      <c r="F45" s="1489">
        <v>-6</v>
      </c>
      <c r="G45" s="1489">
        <v>-29</v>
      </c>
      <c r="H45" s="1489">
        <v>-2</v>
      </c>
      <c r="I45" s="1490">
        <v>3</v>
      </c>
      <c r="J45" s="1489">
        <v>-11</v>
      </c>
      <c r="K45" s="1489">
        <v>0</v>
      </c>
      <c r="L45" s="1491">
        <v>-221</v>
      </c>
    </row>
    <row r="46" spans="1:12" ht="15.75" customHeight="1" x14ac:dyDescent="0.2">
      <c r="A46" s="1499" t="s">
        <v>659</v>
      </c>
      <c r="B46" s="1596">
        <v>-281</v>
      </c>
      <c r="C46" s="1489">
        <v>-186</v>
      </c>
      <c r="D46" s="1489">
        <v>0</v>
      </c>
      <c r="E46" s="1489">
        <v>-4</v>
      </c>
      <c r="F46" s="1489">
        <v>53</v>
      </c>
      <c r="G46" s="1489">
        <v>30</v>
      </c>
      <c r="H46" s="1489">
        <v>71</v>
      </c>
      <c r="I46" s="1490">
        <v>122</v>
      </c>
      <c r="J46" s="1489">
        <v>15</v>
      </c>
      <c r="K46" s="1489">
        <v>3</v>
      </c>
      <c r="L46" s="1491">
        <v>-389</v>
      </c>
    </row>
    <row r="47" spans="1:12" ht="15.75" customHeight="1" x14ac:dyDescent="0.2">
      <c r="A47" s="1499" t="s">
        <v>661</v>
      </c>
      <c r="B47" s="1596">
        <v>-186</v>
      </c>
      <c r="C47" s="1489">
        <v>-54</v>
      </c>
      <c r="D47" s="1489">
        <v>0</v>
      </c>
      <c r="E47" s="1489">
        <v>0</v>
      </c>
      <c r="F47" s="1489">
        <v>-12</v>
      </c>
      <c r="G47" s="1489">
        <v>-38</v>
      </c>
      <c r="H47" s="1489">
        <v>0</v>
      </c>
      <c r="I47" s="1490">
        <v>-31</v>
      </c>
      <c r="J47" s="1489">
        <v>-21</v>
      </c>
      <c r="K47" s="1489">
        <v>-7</v>
      </c>
      <c r="L47" s="1491">
        <v>-23</v>
      </c>
    </row>
    <row r="48" spans="1:12" ht="15.75" customHeight="1" x14ac:dyDescent="0.2">
      <c r="A48" s="1499" t="s">
        <v>662</v>
      </c>
      <c r="B48" s="1596">
        <v>-168</v>
      </c>
      <c r="C48" s="1489">
        <v>-60</v>
      </c>
      <c r="D48" s="1489">
        <v>1</v>
      </c>
      <c r="E48" s="1489">
        <v>-1</v>
      </c>
      <c r="F48" s="1489">
        <v>4</v>
      </c>
      <c r="G48" s="1489">
        <v>-5</v>
      </c>
      <c r="H48" s="1489">
        <v>1</v>
      </c>
      <c r="I48" s="1490">
        <v>-8</v>
      </c>
      <c r="J48" s="1489">
        <v>-4</v>
      </c>
      <c r="K48" s="1489">
        <v>-2</v>
      </c>
      <c r="L48" s="1491">
        <v>-94</v>
      </c>
    </row>
    <row r="49" spans="1:12" ht="15.75" customHeight="1" x14ac:dyDescent="0.2">
      <c r="A49" s="1499" t="s">
        <v>669</v>
      </c>
      <c r="B49" s="1596">
        <v>-13</v>
      </c>
      <c r="C49" s="1489">
        <v>1</v>
      </c>
      <c r="D49" s="1489">
        <v>0</v>
      </c>
      <c r="E49" s="1489">
        <v>0</v>
      </c>
      <c r="F49" s="1489">
        <v>-8</v>
      </c>
      <c r="G49" s="1489">
        <v>-9</v>
      </c>
      <c r="H49" s="1489">
        <v>0</v>
      </c>
      <c r="I49" s="1490">
        <v>6</v>
      </c>
      <c r="J49" s="1489">
        <v>-1</v>
      </c>
      <c r="K49" s="1489">
        <v>1</v>
      </c>
      <c r="L49" s="1491">
        <v>-3</v>
      </c>
    </row>
    <row r="50" spans="1:12" ht="15.75" customHeight="1" x14ac:dyDescent="0.2">
      <c r="A50" s="1499" t="s">
        <v>673</v>
      </c>
      <c r="B50" s="1596">
        <v>-59</v>
      </c>
      <c r="C50" s="1489">
        <v>-28</v>
      </c>
      <c r="D50" s="1489">
        <v>0</v>
      </c>
      <c r="E50" s="1489">
        <v>5</v>
      </c>
      <c r="F50" s="1489">
        <v>20</v>
      </c>
      <c r="G50" s="1489">
        <v>-5</v>
      </c>
      <c r="H50" s="1489">
        <v>24</v>
      </c>
      <c r="I50" s="1490">
        <v>-1</v>
      </c>
      <c r="J50" s="1489">
        <v>-15</v>
      </c>
      <c r="K50" s="1489">
        <v>3</v>
      </c>
      <c r="L50" s="1491">
        <v>-57</v>
      </c>
    </row>
    <row r="51" spans="1:12" ht="15.75" customHeight="1" x14ac:dyDescent="0.2">
      <c r="A51" s="1499" t="s">
        <v>676</v>
      </c>
      <c r="B51" s="1596">
        <v>31</v>
      </c>
      <c r="C51" s="1489">
        <v>3</v>
      </c>
      <c r="D51" s="1489">
        <v>0</v>
      </c>
      <c r="E51" s="1489">
        <v>0</v>
      </c>
      <c r="F51" s="1489">
        <v>2</v>
      </c>
      <c r="G51" s="1489">
        <v>-16</v>
      </c>
      <c r="H51" s="1489">
        <v>0</v>
      </c>
      <c r="I51" s="1490">
        <v>79</v>
      </c>
      <c r="J51" s="1489">
        <v>1</v>
      </c>
      <c r="K51" s="1489">
        <v>-1</v>
      </c>
      <c r="L51" s="1491">
        <v>-37</v>
      </c>
    </row>
    <row r="52" spans="1:12" ht="15.75" customHeight="1" x14ac:dyDescent="0.2">
      <c r="A52" s="1499" t="s">
        <v>677</v>
      </c>
      <c r="B52" s="1596">
        <v>-217</v>
      </c>
      <c r="C52" s="1489">
        <v>-62</v>
      </c>
      <c r="D52" s="1489">
        <v>0</v>
      </c>
      <c r="E52" s="1489">
        <v>0</v>
      </c>
      <c r="F52" s="1489">
        <v>-29</v>
      </c>
      <c r="G52" s="1489">
        <v>-16</v>
      </c>
      <c r="H52" s="1489">
        <v>-6</v>
      </c>
      <c r="I52" s="1490">
        <v>-8</v>
      </c>
      <c r="J52" s="1489">
        <v>-10</v>
      </c>
      <c r="K52" s="1489">
        <v>-1</v>
      </c>
      <c r="L52" s="1491">
        <v>-85</v>
      </c>
    </row>
    <row r="53" spans="1:12" ht="15.75" customHeight="1" x14ac:dyDescent="0.2">
      <c r="A53" s="1597" t="s">
        <v>802</v>
      </c>
      <c r="B53" s="1598">
        <v>-6049</v>
      </c>
      <c r="C53" s="1503">
        <v>-225</v>
      </c>
      <c r="D53" s="1503">
        <v>3</v>
      </c>
      <c r="E53" s="1503">
        <v>-13</v>
      </c>
      <c r="F53" s="1503">
        <v>-750</v>
      </c>
      <c r="G53" s="1503">
        <v>-200</v>
      </c>
      <c r="H53" s="1503">
        <v>-52</v>
      </c>
      <c r="I53" s="1504">
        <v>-1985</v>
      </c>
      <c r="J53" s="1503">
        <v>9</v>
      </c>
      <c r="K53" s="1503">
        <v>40</v>
      </c>
      <c r="L53" s="1505">
        <v>-2886</v>
      </c>
    </row>
    <row r="55" spans="1:12" ht="15.75" x14ac:dyDescent="0.25">
      <c r="A55" s="1604"/>
      <c r="B55" s="1617"/>
      <c r="C55" s="1617"/>
      <c r="D55" s="1617"/>
      <c r="E55" s="1617"/>
      <c r="F55" s="1617"/>
      <c r="G55" s="1617"/>
      <c r="H55" s="1617"/>
      <c r="I55" s="1617"/>
      <c r="J55" s="1617"/>
      <c r="K55" s="1617"/>
      <c r="L55" s="1617"/>
    </row>
    <row r="56" spans="1:12" ht="15.75" x14ac:dyDescent="0.25">
      <c r="B56" s="1617"/>
      <c r="C56" s="1617"/>
      <c r="D56" s="1617"/>
      <c r="E56" s="1617"/>
      <c r="F56" s="1617"/>
      <c r="G56" s="1617"/>
      <c r="H56" s="1617"/>
      <c r="I56" s="1617"/>
      <c r="J56" s="1617"/>
      <c r="K56" s="1617"/>
      <c r="L56" s="1617"/>
    </row>
    <row r="57" spans="1:12" ht="15.75" x14ac:dyDescent="0.25">
      <c r="B57" s="1617"/>
      <c r="C57" s="1617"/>
      <c r="D57" s="1617"/>
      <c r="E57" s="1617"/>
      <c r="F57" s="1617"/>
      <c r="G57" s="1617"/>
      <c r="H57" s="1617"/>
      <c r="I57" s="1617"/>
      <c r="J57" s="1617"/>
      <c r="K57" s="1617"/>
      <c r="L57" s="1617"/>
    </row>
    <row r="58" spans="1:12" ht="15.75" x14ac:dyDescent="0.25">
      <c r="B58" s="1617"/>
      <c r="C58" s="1617"/>
      <c r="D58" s="1617"/>
      <c r="E58" s="1617"/>
      <c r="F58" s="1617"/>
      <c r="G58" s="1617"/>
      <c r="H58" s="1617"/>
      <c r="I58" s="1617"/>
      <c r="J58" s="1617"/>
      <c r="K58" s="1617"/>
      <c r="L58" s="1617"/>
    </row>
    <row r="59" spans="1:12" ht="15.75" x14ac:dyDescent="0.25">
      <c r="B59" s="1617"/>
      <c r="C59" s="1617"/>
      <c r="D59" s="1617"/>
      <c r="E59" s="1617"/>
      <c r="F59" s="1617"/>
      <c r="G59" s="1617"/>
      <c r="H59" s="1617"/>
      <c r="I59" s="1617"/>
      <c r="J59" s="1617"/>
      <c r="K59" s="1617"/>
      <c r="L59" s="1617"/>
    </row>
    <row r="60" spans="1:12" ht="15.75" x14ac:dyDescent="0.25">
      <c r="B60" s="1617"/>
      <c r="C60" s="1617"/>
      <c r="D60" s="1617"/>
      <c r="E60" s="1617"/>
      <c r="F60" s="1617"/>
      <c r="G60" s="1617"/>
      <c r="H60" s="1617"/>
      <c r="I60" s="1617"/>
      <c r="J60" s="1617"/>
      <c r="K60" s="1617"/>
      <c r="L60" s="1617"/>
    </row>
    <row r="61" spans="1:12" ht="15.75" x14ac:dyDescent="0.25">
      <c r="B61" s="1617"/>
      <c r="C61" s="1617"/>
      <c r="D61" s="1617"/>
      <c r="E61" s="1617"/>
      <c r="F61" s="1617"/>
      <c r="G61" s="1617"/>
      <c r="H61" s="1617"/>
      <c r="I61" s="1617"/>
      <c r="J61" s="1617"/>
      <c r="K61" s="1617"/>
      <c r="L61" s="1617"/>
    </row>
    <row r="62" spans="1:12" ht="15.75" x14ac:dyDescent="0.25">
      <c r="B62" s="1617"/>
      <c r="C62" s="1617"/>
      <c r="D62" s="1617"/>
      <c r="E62" s="1617"/>
      <c r="F62" s="1617"/>
      <c r="G62" s="1617"/>
      <c r="H62" s="1617"/>
      <c r="I62" s="1617"/>
      <c r="J62" s="1617"/>
      <c r="K62" s="1617"/>
      <c r="L62" s="1617"/>
    </row>
    <row r="63" spans="1:12" ht="15.75" x14ac:dyDescent="0.25">
      <c r="B63" s="1617"/>
      <c r="C63" s="1617"/>
      <c r="D63" s="1617"/>
      <c r="E63" s="1617"/>
      <c r="F63" s="1617"/>
      <c r="G63" s="1617"/>
      <c r="H63" s="1617"/>
      <c r="I63" s="1617"/>
      <c r="J63" s="1617"/>
      <c r="K63" s="1617"/>
      <c r="L63" s="1617"/>
    </row>
    <row r="64" spans="1:12" ht="15.75" x14ac:dyDescent="0.25">
      <c r="B64" s="1617"/>
      <c r="C64" s="1617"/>
      <c r="D64" s="1617"/>
      <c r="E64" s="1617"/>
      <c r="F64" s="1617"/>
      <c r="G64" s="1617"/>
      <c r="H64" s="1617"/>
      <c r="I64" s="1617"/>
      <c r="J64" s="1617"/>
      <c r="K64" s="1617"/>
      <c r="L64" s="1617"/>
    </row>
    <row r="65" spans="2:12" ht="15.75" x14ac:dyDescent="0.25">
      <c r="B65" s="1617"/>
      <c r="C65" s="1617"/>
      <c r="D65" s="1617"/>
      <c r="E65" s="1617"/>
      <c r="F65" s="1617"/>
      <c r="G65" s="1617"/>
      <c r="H65" s="1617"/>
      <c r="I65" s="1617"/>
      <c r="J65" s="1617"/>
      <c r="K65" s="1617"/>
      <c r="L65" s="1617"/>
    </row>
    <row r="66" spans="2:12" ht="15.75" x14ac:dyDescent="0.25">
      <c r="B66" s="1617"/>
      <c r="C66" s="1617"/>
      <c r="D66" s="1617"/>
      <c r="E66" s="1617"/>
      <c r="F66" s="1617"/>
      <c r="G66" s="1617"/>
      <c r="H66" s="1617"/>
      <c r="I66" s="1617"/>
      <c r="J66" s="1617"/>
      <c r="K66" s="1617"/>
      <c r="L66" s="1617"/>
    </row>
    <row r="67" spans="2:12" ht="15.75" x14ac:dyDescent="0.25">
      <c r="B67" s="1617"/>
      <c r="C67" s="1617"/>
      <c r="D67" s="1617"/>
      <c r="E67" s="1617"/>
      <c r="F67" s="1617"/>
      <c r="G67" s="1617"/>
      <c r="H67" s="1617"/>
      <c r="I67" s="1617"/>
      <c r="J67" s="1617"/>
      <c r="K67" s="1617"/>
      <c r="L67" s="1617"/>
    </row>
    <row r="68" spans="2:12" ht="15.75" x14ac:dyDescent="0.25">
      <c r="B68" s="1617"/>
      <c r="C68" s="1617"/>
      <c r="D68" s="1617"/>
      <c r="E68" s="1617"/>
      <c r="F68" s="1617"/>
      <c r="G68" s="1617"/>
      <c r="H68" s="1617"/>
      <c r="I68" s="1617"/>
      <c r="J68" s="1617"/>
      <c r="K68" s="1617"/>
      <c r="L68" s="1617"/>
    </row>
    <row r="69" spans="2:12" ht="15.75" x14ac:dyDescent="0.25">
      <c r="B69" s="1617"/>
      <c r="C69" s="1617"/>
      <c r="D69" s="1617"/>
      <c r="E69" s="1617"/>
      <c r="F69" s="1617"/>
      <c r="G69" s="1617"/>
      <c r="H69" s="1617"/>
      <c r="I69" s="1617"/>
      <c r="J69" s="1617"/>
      <c r="K69" s="1617"/>
      <c r="L69" s="1617"/>
    </row>
    <row r="70" spans="2:12" ht="15.75" x14ac:dyDescent="0.25">
      <c r="B70" s="1617"/>
      <c r="C70" s="1617"/>
      <c r="D70" s="1617"/>
      <c r="E70" s="1617"/>
      <c r="F70" s="1617"/>
      <c r="G70" s="1617"/>
      <c r="H70" s="1617"/>
      <c r="I70" s="1617"/>
      <c r="J70" s="1617"/>
      <c r="K70" s="1617"/>
      <c r="L70" s="1617"/>
    </row>
    <row r="71" spans="2:12" ht="15.75" x14ac:dyDescent="0.25">
      <c r="B71" s="1617"/>
      <c r="C71" s="1617"/>
      <c r="D71" s="1617"/>
      <c r="E71" s="1617"/>
      <c r="F71" s="1617"/>
      <c r="G71" s="1617"/>
      <c r="H71" s="1617"/>
      <c r="I71" s="1617"/>
      <c r="J71" s="1617"/>
      <c r="K71" s="1617"/>
      <c r="L71" s="1617"/>
    </row>
    <row r="72" spans="2:12" ht="15.75" x14ac:dyDescent="0.25">
      <c r="B72" s="1617"/>
      <c r="C72" s="1617"/>
      <c r="D72" s="1617"/>
      <c r="E72" s="1617"/>
      <c r="F72" s="1617"/>
      <c r="G72" s="1617"/>
      <c r="H72" s="1617"/>
      <c r="I72" s="1617"/>
      <c r="J72" s="1617"/>
      <c r="K72" s="1617"/>
      <c r="L72" s="1617"/>
    </row>
    <row r="73" spans="2:12" ht="15.75" x14ac:dyDescent="0.25">
      <c r="B73" s="1617"/>
      <c r="C73" s="1617"/>
      <c r="D73" s="1617"/>
      <c r="E73" s="1617"/>
      <c r="F73" s="1617"/>
      <c r="G73" s="1617"/>
      <c r="H73" s="1617"/>
      <c r="I73" s="1617"/>
      <c r="J73" s="1617"/>
      <c r="K73" s="1617"/>
      <c r="L73" s="1617"/>
    </row>
    <row r="74" spans="2:12" ht="15.75" x14ac:dyDescent="0.25">
      <c r="B74" s="1617"/>
      <c r="C74" s="1617"/>
      <c r="D74" s="1617"/>
      <c r="E74" s="1617"/>
      <c r="F74" s="1617"/>
      <c r="G74" s="1617"/>
      <c r="H74" s="1617"/>
      <c r="I74" s="1617"/>
      <c r="J74" s="1617"/>
      <c r="K74" s="1617"/>
      <c r="L74" s="1617"/>
    </row>
    <row r="75" spans="2:12" ht="15.75" x14ac:dyDescent="0.25">
      <c r="B75" s="1617"/>
      <c r="C75" s="1617"/>
      <c r="D75" s="1617"/>
      <c r="E75" s="1617"/>
      <c r="F75" s="1617"/>
      <c r="G75" s="1617"/>
      <c r="H75" s="1617"/>
      <c r="I75" s="1617"/>
      <c r="J75" s="1617"/>
      <c r="K75" s="1617"/>
      <c r="L75" s="1617"/>
    </row>
    <row r="76" spans="2:12" ht="15.75" x14ac:dyDescent="0.25">
      <c r="B76" s="1617"/>
      <c r="C76" s="1617"/>
      <c r="D76" s="1617"/>
      <c r="E76" s="1617"/>
      <c r="F76" s="1617"/>
      <c r="G76" s="1617"/>
      <c r="H76" s="1617"/>
      <c r="I76" s="1617"/>
      <c r="J76" s="1617"/>
      <c r="K76" s="1617"/>
      <c r="L76" s="1617"/>
    </row>
    <row r="77" spans="2:12" ht="15.75" x14ac:dyDescent="0.25">
      <c r="B77" s="1617"/>
      <c r="C77" s="1617"/>
      <c r="D77" s="1617"/>
      <c r="E77" s="1617"/>
      <c r="F77" s="1617"/>
      <c r="G77" s="1617"/>
      <c r="H77" s="1617"/>
      <c r="I77" s="1617"/>
      <c r="J77" s="1617"/>
      <c r="K77" s="1617"/>
      <c r="L77" s="1617"/>
    </row>
    <row r="78" spans="2:12" ht="15.75" x14ac:dyDescent="0.25">
      <c r="B78" s="1617"/>
      <c r="C78" s="1617"/>
      <c r="D78" s="1617"/>
      <c r="E78" s="1617"/>
      <c r="F78" s="1617"/>
      <c r="G78" s="1617"/>
      <c r="H78" s="1617"/>
      <c r="I78" s="1617"/>
      <c r="J78" s="1617"/>
      <c r="K78" s="1617"/>
      <c r="L78" s="1617"/>
    </row>
    <row r="79" spans="2:12" ht="15.75" x14ac:dyDescent="0.25">
      <c r="B79" s="1617"/>
      <c r="C79" s="1617"/>
      <c r="D79" s="1617"/>
      <c r="E79" s="1617"/>
      <c r="F79" s="1617"/>
      <c r="G79" s="1617"/>
      <c r="H79" s="1617"/>
      <c r="I79" s="1617"/>
      <c r="J79" s="1617"/>
      <c r="K79" s="1617"/>
      <c r="L79" s="1617"/>
    </row>
    <row r="80" spans="2:12" ht="15.75" x14ac:dyDescent="0.25">
      <c r="B80" s="1617"/>
      <c r="C80" s="1617"/>
      <c r="D80" s="1617"/>
      <c r="E80" s="1617"/>
      <c r="F80" s="1617"/>
      <c r="G80" s="1617"/>
      <c r="H80" s="1617"/>
      <c r="I80" s="1617"/>
      <c r="J80" s="1617"/>
      <c r="K80" s="1617"/>
      <c r="L80" s="1617"/>
    </row>
    <row r="81" spans="2:12" ht="15.75" x14ac:dyDescent="0.25">
      <c r="B81" s="1617"/>
      <c r="C81" s="1617"/>
      <c r="D81" s="1617"/>
      <c r="E81" s="1617"/>
      <c r="F81" s="1617"/>
      <c r="G81" s="1617"/>
      <c r="H81" s="1617"/>
      <c r="I81" s="1617"/>
      <c r="J81" s="1617"/>
      <c r="K81" s="1617"/>
      <c r="L81" s="1617"/>
    </row>
    <row r="82" spans="2:12" ht="15.75" x14ac:dyDescent="0.25">
      <c r="B82" s="1617"/>
      <c r="C82" s="1617"/>
      <c r="D82" s="1617"/>
      <c r="E82" s="1617"/>
      <c r="F82" s="1617"/>
      <c r="G82" s="1617"/>
      <c r="H82" s="1617"/>
      <c r="I82" s="1617"/>
      <c r="J82" s="1617"/>
      <c r="K82" s="1617"/>
      <c r="L82" s="1617"/>
    </row>
    <row r="83" spans="2:12" ht="15.75" x14ac:dyDescent="0.25">
      <c r="B83" s="1617"/>
      <c r="C83" s="1617"/>
      <c r="D83" s="1617"/>
      <c r="E83" s="1617"/>
      <c r="F83" s="1617"/>
      <c r="G83" s="1617"/>
      <c r="H83" s="1617"/>
      <c r="I83" s="1617"/>
      <c r="J83" s="1617"/>
      <c r="K83" s="1617"/>
      <c r="L83" s="1617"/>
    </row>
    <row r="84" spans="2:12" ht="15.75" x14ac:dyDescent="0.25">
      <c r="B84" s="1617"/>
      <c r="C84" s="1617"/>
      <c r="D84" s="1617"/>
      <c r="E84" s="1617"/>
      <c r="F84" s="1617"/>
      <c r="G84" s="1617"/>
      <c r="H84" s="1617"/>
      <c r="I84" s="1617"/>
      <c r="J84" s="1617"/>
      <c r="K84" s="1617"/>
      <c r="L84" s="1617"/>
    </row>
    <row r="85" spans="2:12" ht="15.75" x14ac:dyDescent="0.25">
      <c r="B85" s="1617"/>
      <c r="C85" s="1617"/>
      <c r="D85" s="1617"/>
      <c r="E85" s="1617"/>
      <c r="F85" s="1617"/>
      <c r="G85" s="1617"/>
      <c r="H85" s="1617"/>
      <c r="I85" s="1617"/>
      <c r="J85" s="1617"/>
      <c r="K85" s="1617"/>
      <c r="L85" s="1617"/>
    </row>
    <row r="86" spans="2:12" ht="15.75" x14ac:dyDescent="0.25">
      <c r="B86" s="1617"/>
      <c r="C86" s="1617"/>
      <c r="D86" s="1617"/>
      <c r="E86" s="1617"/>
      <c r="F86" s="1617"/>
      <c r="G86" s="1617"/>
      <c r="H86" s="1617"/>
      <c r="I86" s="1617"/>
      <c r="J86" s="1617"/>
      <c r="K86" s="1617"/>
      <c r="L86" s="1617"/>
    </row>
    <row r="87" spans="2:12" ht="15.75" x14ac:dyDescent="0.25">
      <c r="B87" s="1617"/>
      <c r="C87" s="1617"/>
      <c r="D87" s="1617"/>
      <c r="E87" s="1617"/>
      <c r="F87" s="1617"/>
      <c r="G87" s="1617"/>
      <c r="H87" s="1617"/>
      <c r="I87" s="1617"/>
      <c r="J87" s="1617"/>
      <c r="K87" s="1617"/>
      <c r="L87" s="1617"/>
    </row>
    <row r="88" spans="2:12" ht="15.75" x14ac:dyDescent="0.25">
      <c r="B88" s="1617"/>
      <c r="C88" s="1617"/>
      <c r="D88" s="1617"/>
      <c r="E88" s="1617"/>
      <c r="F88" s="1617"/>
      <c r="G88" s="1617"/>
      <c r="H88" s="1617"/>
      <c r="I88" s="1617"/>
      <c r="J88" s="1617"/>
      <c r="K88" s="1617"/>
      <c r="L88" s="1617"/>
    </row>
    <row r="89" spans="2:12" ht="15.75" x14ac:dyDescent="0.25">
      <c r="B89" s="1617"/>
      <c r="C89" s="1617"/>
      <c r="D89" s="1617"/>
      <c r="E89" s="1617"/>
      <c r="F89" s="1617"/>
      <c r="G89" s="1617"/>
      <c r="H89" s="1617"/>
      <c r="I89" s="1617"/>
      <c r="J89" s="1617"/>
      <c r="K89" s="1617"/>
      <c r="L89" s="1617"/>
    </row>
    <row r="90" spans="2:12" ht="15.75" x14ac:dyDescent="0.25">
      <c r="B90" s="1617"/>
      <c r="C90" s="1617"/>
      <c r="D90" s="1617"/>
      <c r="E90" s="1617"/>
      <c r="F90" s="1617"/>
      <c r="G90" s="1617"/>
      <c r="H90" s="1617"/>
      <c r="I90" s="1617"/>
      <c r="J90" s="1617"/>
      <c r="K90" s="1617"/>
      <c r="L90" s="1617"/>
    </row>
    <row r="91" spans="2:12" ht="15.75" x14ac:dyDescent="0.25">
      <c r="B91" s="1617"/>
      <c r="C91" s="1617"/>
      <c r="D91" s="1617"/>
      <c r="E91" s="1617"/>
      <c r="F91" s="1617"/>
      <c r="G91" s="1617"/>
      <c r="H91" s="1617"/>
      <c r="I91" s="1617"/>
      <c r="J91" s="1617"/>
      <c r="K91" s="1617"/>
      <c r="L91" s="1617"/>
    </row>
    <row r="92" spans="2:12" ht="15.75" x14ac:dyDescent="0.25">
      <c r="B92" s="1617"/>
      <c r="C92" s="1617"/>
      <c r="D92" s="1617"/>
      <c r="E92" s="1617"/>
      <c r="F92" s="1617"/>
      <c r="G92" s="1617"/>
      <c r="H92" s="1617"/>
      <c r="I92" s="1617"/>
      <c r="J92" s="1617"/>
      <c r="K92" s="1617"/>
      <c r="L92" s="1617"/>
    </row>
    <row r="93" spans="2:12" ht="15.75" x14ac:dyDescent="0.25">
      <c r="B93" s="1617"/>
      <c r="C93" s="1617"/>
      <c r="D93" s="1617"/>
      <c r="E93" s="1617"/>
      <c r="F93" s="1617"/>
      <c r="G93" s="1617"/>
      <c r="H93" s="1617"/>
      <c r="I93" s="1617"/>
      <c r="J93" s="1617"/>
      <c r="K93" s="1617"/>
      <c r="L93" s="1617"/>
    </row>
    <row r="94" spans="2:12" ht="15.75" x14ac:dyDescent="0.25">
      <c r="B94" s="1617"/>
      <c r="C94" s="1617"/>
      <c r="D94" s="1617"/>
      <c r="E94" s="1617"/>
      <c r="F94" s="1617"/>
      <c r="G94" s="1617"/>
      <c r="H94" s="1617"/>
      <c r="I94" s="1617"/>
      <c r="J94" s="1617"/>
      <c r="K94" s="1617"/>
      <c r="L94" s="1617"/>
    </row>
    <row r="95" spans="2:12" ht="15.75" x14ac:dyDescent="0.25">
      <c r="B95" s="1617"/>
      <c r="C95" s="1617"/>
      <c r="D95" s="1617"/>
      <c r="E95" s="1617"/>
      <c r="F95" s="1617"/>
      <c r="G95" s="1617"/>
      <c r="H95" s="1617"/>
      <c r="I95" s="1617"/>
      <c r="J95" s="1617"/>
      <c r="K95" s="1617"/>
      <c r="L95" s="1617"/>
    </row>
    <row r="96" spans="2:12" ht="15.75" x14ac:dyDescent="0.25">
      <c r="B96" s="1617"/>
      <c r="C96" s="1617"/>
      <c r="D96" s="1617"/>
      <c r="E96" s="1617"/>
      <c r="F96" s="1617"/>
      <c r="G96" s="1617"/>
      <c r="H96" s="1617"/>
      <c r="I96" s="1617"/>
      <c r="J96" s="1617"/>
      <c r="K96" s="1617"/>
      <c r="L96" s="1617"/>
    </row>
    <row r="97" spans="2:12" ht="15.75" x14ac:dyDescent="0.25">
      <c r="B97" s="1617"/>
      <c r="C97" s="1617"/>
      <c r="D97" s="1617"/>
      <c r="E97" s="1617"/>
      <c r="F97" s="1617"/>
      <c r="G97" s="1617"/>
      <c r="H97" s="1617"/>
      <c r="I97" s="1617"/>
      <c r="J97" s="1617"/>
      <c r="K97" s="1617"/>
      <c r="L97" s="1617"/>
    </row>
    <row r="98" spans="2:12" ht="15.75" x14ac:dyDescent="0.25">
      <c r="B98" s="1617"/>
      <c r="C98" s="1617"/>
      <c r="D98" s="1617"/>
      <c r="E98" s="1617"/>
      <c r="F98" s="1617"/>
      <c r="G98" s="1617"/>
      <c r="H98" s="1617"/>
      <c r="I98" s="1617"/>
      <c r="J98" s="1617"/>
      <c r="K98" s="1617"/>
      <c r="L98" s="1617"/>
    </row>
    <row r="99" spans="2:12" ht="15.75" x14ac:dyDescent="0.25">
      <c r="B99" s="1617"/>
      <c r="C99" s="1617"/>
      <c r="D99" s="1617"/>
      <c r="E99" s="1617"/>
      <c r="F99" s="1617"/>
      <c r="G99" s="1617"/>
      <c r="H99" s="1617"/>
      <c r="I99" s="1617"/>
      <c r="J99" s="1617"/>
      <c r="K99" s="1617"/>
      <c r="L99" s="1617"/>
    </row>
    <row r="100" spans="2:12" ht="15.75" x14ac:dyDescent="0.25">
      <c r="B100" s="1617"/>
      <c r="C100" s="1617"/>
      <c r="D100" s="1617"/>
      <c r="E100" s="1617"/>
      <c r="F100" s="1617"/>
      <c r="G100" s="1617"/>
      <c r="H100" s="1617"/>
      <c r="I100" s="1617"/>
      <c r="J100" s="1617"/>
      <c r="K100" s="1617"/>
      <c r="L100" s="1617"/>
    </row>
    <row r="101" spans="2:12" ht="15.75" x14ac:dyDescent="0.25">
      <c r="B101" s="1617"/>
      <c r="C101" s="1617"/>
      <c r="D101" s="1617"/>
      <c r="E101" s="1617"/>
      <c r="F101" s="1617"/>
      <c r="G101" s="1617"/>
      <c r="H101" s="1617"/>
      <c r="I101" s="1617"/>
      <c r="J101" s="1617"/>
      <c r="K101" s="1617"/>
      <c r="L101" s="1617"/>
    </row>
    <row r="102" spans="2:12" ht="15.75" x14ac:dyDescent="0.25">
      <c r="B102" s="1617"/>
      <c r="C102" s="1617"/>
      <c r="D102" s="1617"/>
      <c r="E102" s="1617"/>
      <c r="F102" s="1617"/>
      <c r="G102" s="1617"/>
      <c r="H102" s="1617"/>
      <c r="I102" s="1617"/>
      <c r="J102" s="1617"/>
      <c r="K102" s="1617"/>
      <c r="L102" s="1617"/>
    </row>
    <row r="103" spans="2:12" ht="15.75" x14ac:dyDescent="0.25">
      <c r="B103" s="1617"/>
      <c r="C103" s="1617"/>
      <c r="D103" s="1617"/>
      <c r="E103" s="1617"/>
      <c r="F103" s="1617"/>
      <c r="G103" s="1617"/>
      <c r="H103" s="1617"/>
      <c r="I103" s="1617"/>
      <c r="J103" s="1617"/>
      <c r="K103" s="1617"/>
      <c r="L103" s="1617"/>
    </row>
    <row r="104" spans="2:12" ht="15.75" x14ac:dyDescent="0.25">
      <c r="B104" s="1617"/>
      <c r="C104" s="1617"/>
      <c r="D104" s="1617"/>
      <c r="E104" s="1617"/>
      <c r="F104" s="1617"/>
      <c r="G104" s="1617"/>
      <c r="H104" s="1617"/>
      <c r="I104" s="1617"/>
      <c r="J104" s="1617"/>
      <c r="K104" s="1617"/>
      <c r="L104" s="1617"/>
    </row>
    <row r="105" spans="2:12" ht="15.75" x14ac:dyDescent="0.25">
      <c r="B105" s="1617"/>
      <c r="C105" s="1617"/>
      <c r="D105" s="1617"/>
      <c r="E105" s="1617"/>
      <c r="F105" s="1617"/>
      <c r="G105" s="1617"/>
      <c r="H105" s="1617"/>
      <c r="I105" s="1617"/>
      <c r="J105" s="1617"/>
      <c r="K105" s="1617"/>
      <c r="L105" s="1617"/>
    </row>
    <row r="106" spans="2:12" ht="15.75" x14ac:dyDescent="0.25">
      <c r="B106" s="1617"/>
      <c r="C106" s="1617"/>
      <c r="D106" s="1617"/>
      <c r="E106" s="1617"/>
      <c r="F106" s="1617"/>
      <c r="G106" s="1617"/>
      <c r="H106" s="1617"/>
      <c r="I106" s="1617"/>
      <c r="J106" s="1617"/>
      <c r="K106" s="1617"/>
      <c r="L106" s="1617"/>
    </row>
    <row r="107" spans="2:12" ht="15.75" x14ac:dyDescent="0.25">
      <c r="B107" s="1617"/>
      <c r="C107" s="1617"/>
      <c r="D107" s="1617"/>
      <c r="E107" s="1617"/>
      <c r="F107" s="1617"/>
      <c r="G107" s="1617"/>
      <c r="H107" s="1617"/>
      <c r="I107" s="1617"/>
      <c r="J107" s="1617"/>
      <c r="K107" s="1617"/>
      <c r="L107" s="1617"/>
    </row>
    <row r="108" spans="2:12" ht="15.75" x14ac:dyDescent="0.25">
      <c r="B108" s="1617"/>
      <c r="C108" s="1617"/>
      <c r="D108" s="1617"/>
      <c r="E108" s="1617"/>
      <c r="F108" s="1617"/>
      <c r="G108" s="1617"/>
      <c r="H108" s="1617"/>
      <c r="I108" s="1617"/>
      <c r="J108" s="1617"/>
      <c r="K108" s="1617"/>
      <c r="L108" s="1617"/>
    </row>
    <row r="109" spans="2:12" ht="15.75" x14ac:dyDescent="0.25">
      <c r="B109" s="1617"/>
      <c r="C109" s="1617"/>
      <c r="D109" s="1617"/>
      <c r="E109" s="1617"/>
      <c r="F109" s="1617"/>
      <c r="G109" s="1617"/>
      <c r="H109" s="1617"/>
      <c r="I109" s="1617"/>
      <c r="J109" s="1617"/>
      <c r="K109" s="1617"/>
      <c r="L109" s="1617"/>
    </row>
    <row r="110" spans="2:12" ht="15.75" x14ac:dyDescent="0.25">
      <c r="B110" s="1617"/>
      <c r="C110" s="1617"/>
      <c r="D110" s="1617"/>
      <c r="E110" s="1617"/>
      <c r="F110" s="1617"/>
      <c r="G110" s="1617"/>
      <c r="H110" s="1617"/>
      <c r="I110" s="1617"/>
      <c r="J110" s="1617"/>
      <c r="K110" s="1617"/>
      <c r="L110" s="1617"/>
    </row>
    <row r="111" spans="2:12" ht="15.75" x14ac:dyDescent="0.25">
      <c r="B111" s="1617"/>
      <c r="C111" s="1617"/>
      <c r="D111" s="1617"/>
      <c r="E111" s="1617"/>
      <c r="F111" s="1617"/>
      <c r="G111" s="1617"/>
      <c r="H111" s="1617"/>
      <c r="I111" s="1617"/>
      <c r="J111" s="1617"/>
      <c r="K111" s="1617"/>
      <c r="L111" s="1617"/>
    </row>
    <row r="112" spans="2:12" ht="15.75" x14ac:dyDescent="0.25">
      <c r="B112" s="1617"/>
      <c r="C112" s="1617"/>
      <c r="D112" s="1617"/>
      <c r="E112" s="1617"/>
      <c r="F112" s="1617"/>
      <c r="G112" s="1617"/>
      <c r="H112" s="1617"/>
      <c r="I112" s="1617"/>
      <c r="J112" s="1617"/>
      <c r="K112" s="1617"/>
      <c r="L112" s="1617"/>
    </row>
    <row r="113" spans="2:12" ht="15.75" x14ac:dyDescent="0.25">
      <c r="B113" s="1617"/>
      <c r="C113" s="1617"/>
      <c r="D113" s="1617"/>
      <c r="E113" s="1617"/>
      <c r="F113" s="1617"/>
      <c r="G113" s="1617"/>
      <c r="H113" s="1617"/>
      <c r="I113" s="1617"/>
      <c r="J113" s="1617"/>
      <c r="K113" s="1617"/>
      <c r="L113" s="1617"/>
    </row>
    <row r="114" spans="2:12" ht="15.75" x14ac:dyDescent="0.25">
      <c r="B114" s="1617"/>
      <c r="C114" s="1617"/>
      <c r="D114" s="1617"/>
      <c r="E114" s="1617"/>
      <c r="F114" s="1617"/>
      <c r="G114" s="1617"/>
      <c r="H114" s="1617"/>
      <c r="I114" s="1617"/>
      <c r="J114" s="1617"/>
      <c r="K114" s="1617"/>
      <c r="L114" s="1617"/>
    </row>
    <row r="115" spans="2:12" ht="15.75" x14ac:dyDescent="0.25">
      <c r="B115" s="1617"/>
      <c r="C115" s="1617"/>
      <c r="D115" s="1617"/>
      <c r="E115" s="1617"/>
      <c r="F115" s="1617"/>
      <c r="G115" s="1617"/>
      <c r="H115" s="1617"/>
      <c r="I115" s="1617"/>
      <c r="J115" s="1617"/>
      <c r="K115" s="1617"/>
      <c r="L115" s="1617"/>
    </row>
    <row r="116" spans="2:12" ht="15.75" x14ac:dyDescent="0.25">
      <c r="B116" s="1617"/>
      <c r="C116" s="1617"/>
      <c r="D116" s="1617"/>
      <c r="E116" s="1617"/>
      <c r="F116" s="1617"/>
      <c r="G116" s="1617"/>
      <c r="H116" s="1617"/>
      <c r="I116" s="1617"/>
      <c r="J116" s="1617"/>
      <c r="K116" s="1617"/>
      <c r="L116" s="1617"/>
    </row>
    <row r="117" spans="2:12" ht="15.75" x14ac:dyDescent="0.25">
      <c r="B117" s="1617"/>
      <c r="C117" s="1617"/>
      <c r="D117" s="1617"/>
      <c r="E117" s="1617"/>
      <c r="F117" s="1617"/>
      <c r="G117" s="1617"/>
      <c r="H117" s="1617"/>
      <c r="I117" s="1617"/>
      <c r="J117" s="1617"/>
      <c r="K117" s="1617"/>
      <c r="L117" s="1617"/>
    </row>
    <row r="118" spans="2:12" ht="15.75" x14ac:dyDescent="0.25">
      <c r="B118" s="1617"/>
      <c r="C118" s="1617"/>
      <c r="D118" s="1617"/>
      <c r="E118" s="1617"/>
      <c r="F118" s="1617"/>
      <c r="G118" s="1617"/>
      <c r="H118" s="1617"/>
      <c r="I118" s="1617"/>
      <c r="J118" s="1617"/>
      <c r="K118" s="1617"/>
      <c r="L118" s="1617"/>
    </row>
    <row r="119" spans="2:12" ht="15.75" x14ac:dyDescent="0.25">
      <c r="B119" s="1617"/>
      <c r="C119" s="1617"/>
      <c r="D119" s="1617"/>
      <c r="E119" s="1617"/>
      <c r="F119" s="1617"/>
      <c r="G119" s="1617"/>
      <c r="H119" s="1617"/>
      <c r="I119" s="1617"/>
      <c r="J119" s="1617"/>
      <c r="K119" s="1617"/>
      <c r="L119" s="1617"/>
    </row>
    <row r="120" spans="2:12" ht="15.75" x14ac:dyDescent="0.25">
      <c r="B120" s="1617"/>
      <c r="C120" s="1617"/>
      <c r="D120" s="1617"/>
      <c r="E120" s="1617"/>
      <c r="F120" s="1617"/>
      <c r="G120" s="1617"/>
      <c r="H120" s="1617"/>
      <c r="I120" s="1617"/>
      <c r="J120" s="1617"/>
      <c r="K120" s="1617"/>
      <c r="L120" s="1617"/>
    </row>
    <row r="121" spans="2:12" ht="15.75" x14ac:dyDescent="0.25">
      <c r="B121" s="1617"/>
      <c r="C121" s="1617"/>
      <c r="D121" s="1617"/>
      <c r="E121" s="1617"/>
      <c r="F121" s="1617"/>
      <c r="G121" s="1617"/>
      <c r="H121" s="1617"/>
      <c r="I121" s="1617"/>
      <c r="J121" s="1617"/>
      <c r="K121" s="1617"/>
      <c r="L121" s="1617"/>
    </row>
    <row r="122" spans="2:12" ht="15.75" x14ac:dyDescent="0.25">
      <c r="B122" s="1617"/>
      <c r="C122" s="1617"/>
      <c r="D122" s="1617"/>
      <c r="E122" s="1617"/>
      <c r="F122" s="1617"/>
      <c r="G122" s="1617"/>
      <c r="H122" s="1617"/>
      <c r="I122" s="1617"/>
      <c r="J122" s="1617"/>
      <c r="K122" s="1617"/>
      <c r="L122" s="1617"/>
    </row>
    <row r="123" spans="2:12" ht="15.75" x14ac:dyDescent="0.25">
      <c r="B123" s="1617"/>
      <c r="C123" s="1617"/>
      <c r="D123" s="1617"/>
      <c r="E123" s="1617"/>
      <c r="F123" s="1617"/>
      <c r="G123" s="1617"/>
      <c r="H123" s="1617"/>
      <c r="I123" s="1617"/>
      <c r="J123" s="1617"/>
      <c r="K123" s="1617"/>
      <c r="L123" s="1617"/>
    </row>
    <row r="124" spans="2:12" ht="15.75" x14ac:dyDescent="0.25">
      <c r="B124" s="1617"/>
      <c r="C124" s="1617"/>
      <c r="D124" s="1617"/>
      <c r="E124" s="1617"/>
      <c r="F124" s="1617"/>
      <c r="G124" s="1617"/>
      <c r="H124" s="1617"/>
      <c r="I124" s="1617"/>
      <c r="J124" s="1617"/>
      <c r="K124" s="1617"/>
      <c r="L124" s="1617"/>
    </row>
    <row r="125" spans="2:12" ht="15.75" x14ac:dyDescent="0.25">
      <c r="B125" s="1617"/>
      <c r="C125" s="1617"/>
      <c r="D125" s="1617"/>
      <c r="E125" s="1617"/>
      <c r="F125" s="1617"/>
      <c r="G125" s="1617"/>
      <c r="H125" s="1617"/>
      <c r="I125" s="1617"/>
      <c r="J125" s="1617"/>
      <c r="K125" s="1617"/>
      <c r="L125" s="1617"/>
    </row>
    <row r="126" spans="2:12" ht="15.75" x14ac:dyDescent="0.25">
      <c r="B126" s="1617"/>
      <c r="C126" s="1617"/>
      <c r="D126" s="1617"/>
      <c r="E126" s="1617"/>
      <c r="F126" s="1617"/>
      <c r="G126" s="1617"/>
      <c r="H126" s="1617"/>
      <c r="I126" s="1617"/>
      <c r="J126" s="1617"/>
      <c r="K126" s="1617"/>
      <c r="L126" s="1617"/>
    </row>
    <row r="127" spans="2:12" ht="15.75" x14ac:dyDescent="0.25">
      <c r="B127" s="1617"/>
      <c r="C127" s="1617"/>
      <c r="D127" s="1617"/>
      <c r="E127" s="1617"/>
      <c r="F127" s="1617"/>
      <c r="G127" s="1617"/>
      <c r="H127" s="1617"/>
      <c r="I127" s="1617"/>
      <c r="J127" s="1617"/>
      <c r="K127" s="1617"/>
      <c r="L127" s="1617"/>
    </row>
    <row r="128" spans="2:12" ht="15.75" x14ac:dyDescent="0.25">
      <c r="B128" s="1617"/>
      <c r="C128" s="1617"/>
      <c r="D128" s="1617"/>
      <c r="E128" s="1617"/>
      <c r="F128" s="1617"/>
      <c r="G128" s="1617"/>
      <c r="H128" s="1617"/>
      <c r="I128" s="1617"/>
      <c r="J128" s="1617"/>
      <c r="K128" s="1617"/>
      <c r="L128" s="1617"/>
    </row>
    <row r="129" spans="2:12" ht="15.75" x14ac:dyDescent="0.25">
      <c r="B129" s="1617"/>
      <c r="C129" s="1617"/>
      <c r="D129" s="1617"/>
      <c r="E129" s="1617"/>
      <c r="F129" s="1617"/>
      <c r="G129" s="1617"/>
      <c r="H129" s="1617"/>
      <c r="I129" s="1617"/>
      <c r="J129" s="1617"/>
      <c r="K129" s="1617"/>
      <c r="L129" s="1617"/>
    </row>
    <row r="130" spans="2:12" ht="15.75" x14ac:dyDescent="0.25">
      <c r="B130" s="1617"/>
      <c r="C130" s="1617"/>
      <c r="D130" s="1617"/>
      <c r="E130" s="1617"/>
      <c r="F130" s="1617"/>
      <c r="G130" s="1617"/>
      <c r="H130" s="1617"/>
      <c r="I130" s="1617"/>
      <c r="J130" s="1617"/>
      <c r="K130" s="1617"/>
      <c r="L130" s="1617"/>
    </row>
    <row r="131" spans="2:12" ht="15.75" x14ac:dyDescent="0.25">
      <c r="B131" s="1617"/>
      <c r="C131" s="1617"/>
      <c r="D131" s="1617"/>
      <c r="E131" s="1617"/>
      <c r="F131" s="1617"/>
      <c r="G131" s="1617"/>
      <c r="H131" s="1617"/>
      <c r="I131" s="1617"/>
      <c r="J131" s="1617"/>
      <c r="K131" s="1617"/>
      <c r="L131" s="1617"/>
    </row>
    <row r="132" spans="2:12" ht="15.75" x14ac:dyDescent="0.25">
      <c r="B132" s="1617"/>
      <c r="C132" s="1617"/>
      <c r="D132" s="1617"/>
      <c r="E132" s="1617"/>
      <c r="F132" s="1617"/>
      <c r="G132" s="1617"/>
      <c r="H132" s="1617"/>
      <c r="I132" s="1617"/>
      <c r="J132" s="1617"/>
      <c r="K132" s="1617"/>
      <c r="L132" s="1617"/>
    </row>
    <row r="133" spans="2:12" ht="15.75" x14ac:dyDescent="0.25">
      <c r="B133" s="1617"/>
      <c r="C133" s="1617"/>
      <c r="D133" s="1617"/>
      <c r="E133" s="1617"/>
      <c r="F133" s="1617"/>
      <c r="G133" s="1617"/>
      <c r="H133" s="1617"/>
      <c r="I133" s="1617"/>
      <c r="J133" s="1617"/>
      <c r="K133" s="1617"/>
      <c r="L133" s="1617"/>
    </row>
    <row r="134" spans="2:12" ht="15.75" x14ac:dyDescent="0.25">
      <c r="B134" s="1617"/>
      <c r="C134" s="1617"/>
      <c r="D134" s="1617"/>
      <c r="E134" s="1617"/>
      <c r="F134" s="1617"/>
      <c r="G134" s="1617"/>
      <c r="H134" s="1617"/>
      <c r="I134" s="1617"/>
      <c r="J134" s="1617"/>
      <c r="K134" s="1617"/>
      <c r="L134" s="1617"/>
    </row>
    <row r="135" spans="2:12" ht="15.75" x14ac:dyDescent="0.25">
      <c r="B135" s="1617"/>
      <c r="C135" s="1617"/>
      <c r="D135" s="1617"/>
      <c r="E135" s="1617"/>
      <c r="F135" s="1617"/>
      <c r="G135" s="1617"/>
      <c r="H135" s="1617"/>
      <c r="I135" s="1617"/>
      <c r="J135" s="1617"/>
      <c r="K135" s="1617"/>
      <c r="L135" s="1617"/>
    </row>
    <row r="136" spans="2:12" ht="15.75" x14ac:dyDescent="0.25">
      <c r="B136" s="1617"/>
      <c r="C136" s="1617"/>
      <c r="D136" s="1617"/>
      <c r="E136" s="1617"/>
      <c r="F136" s="1617"/>
      <c r="G136" s="1617"/>
      <c r="H136" s="1617"/>
      <c r="I136" s="1617"/>
      <c r="J136" s="1617"/>
      <c r="K136" s="1617"/>
      <c r="L136" s="1617"/>
    </row>
    <row r="137" spans="2:12" ht="15.75" x14ac:dyDescent="0.25">
      <c r="B137" s="1617"/>
      <c r="C137" s="1617"/>
      <c r="D137" s="1617"/>
      <c r="E137" s="1617"/>
      <c r="F137" s="1617"/>
      <c r="G137" s="1617"/>
      <c r="H137" s="1617"/>
      <c r="I137" s="1617"/>
      <c r="J137" s="1617"/>
      <c r="K137" s="1617"/>
      <c r="L137" s="1617"/>
    </row>
    <row r="138" spans="2:12" ht="15.75" x14ac:dyDescent="0.25">
      <c r="B138" s="1617"/>
      <c r="C138" s="1617"/>
      <c r="D138" s="1617"/>
      <c r="E138" s="1617"/>
      <c r="F138" s="1617"/>
      <c r="G138" s="1617"/>
      <c r="H138" s="1617"/>
      <c r="I138" s="1617"/>
      <c r="J138" s="1617"/>
      <c r="K138" s="1617"/>
      <c r="L138" s="1617"/>
    </row>
    <row r="139" spans="2:12" ht="15.75" x14ac:dyDescent="0.25">
      <c r="B139" s="1617"/>
      <c r="C139" s="1617"/>
      <c r="D139" s="1617"/>
      <c r="E139" s="1617"/>
      <c r="F139" s="1617"/>
      <c r="G139" s="1617"/>
      <c r="H139" s="1617"/>
      <c r="I139" s="1617"/>
      <c r="J139" s="1617"/>
      <c r="K139" s="1617"/>
      <c r="L139" s="1617"/>
    </row>
    <row r="140" spans="2:12" ht="15.75" x14ac:dyDescent="0.25">
      <c r="B140" s="1617"/>
      <c r="C140" s="1617"/>
      <c r="D140" s="1617"/>
      <c r="E140" s="1617"/>
      <c r="F140" s="1617"/>
      <c r="G140" s="1617"/>
      <c r="H140" s="1617"/>
      <c r="I140" s="1617"/>
      <c r="J140" s="1617"/>
      <c r="K140" s="1617"/>
      <c r="L140" s="1617"/>
    </row>
    <row r="141" spans="2:12" ht="15.75" x14ac:dyDescent="0.25">
      <c r="B141" s="1617"/>
      <c r="C141" s="1617"/>
      <c r="D141" s="1617"/>
      <c r="E141" s="1617"/>
      <c r="F141" s="1617"/>
      <c r="G141" s="1617"/>
      <c r="H141" s="1617"/>
      <c r="I141" s="1617"/>
      <c r="J141" s="1617"/>
      <c r="K141" s="1617"/>
      <c r="L141" s="1617"/>
    </row>
    <row r="142" spans="2:12" ht="15.75" x14ac:dyDescent="0.25">
      <c r="B142" s="1617"/>
      <c r="C142" s="1617"/>
      <c r="D142" s="1617"/>
      <c r="E142" s="1617"/>
      <c r="F142" s="1617"/>
      <c r="G142" s="1617"/>
      <c r="H142" s="1617"/>
      <c r="I142" s="1617"/>
      <c r="J142" s="1617"/>
      <c r="K142" s="1617"/>
      <c r="L142" s="1617"/>
    </row>
  </sheetData>
  <mergeCells count="13">
    <mergeCell ref="K4:K5"/>
    <mergeCell ref="L4:L5"/>
    <mergeCell ref="B7:L7"/>
    <mergeCell ref="A3:A5"/>
    <mergeCell ref="B3:B5"/>
    <mergeCell ref="C3:L3"/>
    <mergeCell ref="C4:C5"/>
    <mergeCell ref="D4:E4"/>
    <mergeCell ref="F4:F5"/>
    <mergeCell ref="G4:G5"/>
    <mergeCell ref="H4:H5"/>
    <mergeCell ref="I4:I5"/>
    <mergeCell ref="J4:J5"/>
  </mergeCells>
  <hyperlinks>
    <hyperlink ref="A1" location="Содержание!A67" display="Содержание"/>
  </hyperlinks>
  <pageMargins left="0.70866141732283472" right="0.59055118110236227" top="0.94488188976377963" bottom="0.74803149606299213" header="0.39370078740157483" footer="0.31496062992125984"/>
  <pageSetup paperSize="9" firstPageNumber="141" orientation="landscape" useFirstPageNumber="1" r:id="rId1"/>
  <headerFooter>
    <oddHeader>&amp;C&amp;9&amp;P</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9"/>
  <sheetViews>
    <sheetView zoomScaleNormal="100" workbookViewId="0">
      <pane xSplit="1" ySplit="7" topLeftCell="B8" activePane="bottomRight" state="frozen"/>
      <selection activeCell="D115" sqref="D115"/>
      <selection pane="topRight" activeCell="D115" sqref="D115"/>
      <selection pane="bottomLeft" activeCell="D115" sqref="D115"/>
      <selection pane="bottomRight" activeCell="M1" sqref="M1:N1048576"/>
    </sheetView>
  </sheetViews>
  <sheetFormatPr defaultColWidth="11.85546875" defaultRowHeight="12.75" x14ac:dyDescent="0.2"/>
  <cols>
    <col min="1" max="1" width="33.7109375" style="1618" customWidth="1"/>
    <col min="2" max="2" width="13" style="1618" customWidth="1"/>
    <col min="3" max="3" width="11" style="1618" customWidth="1"/>
    <col min="4" max="4" width="12" style="1618" bestFit="1" customWidth="1"/>
    <col min="5" max="5" width="9" style="1618" customWidth="1"/>
    <col min="6" max="6" width="8.42578125" style="1618" customWidth="1"/>
    <col min="7" max="7" width="12.5703125" style="1618" bestFit="1" customWidth="1"/>
    <col min="8" max="8" width="11.140625" style="1618" customWidth="1"/>
    <col min="9" max="9" width="9.85546875" style="1618" customWidth="1"/>
    <col min="10" max="10" width="9" style="1618" customWidth="1"/>
    <col min="11" max="11" width="8.140625" style="1618" customWidth="1"/>
    <col min="12" max="12" width="7.28515625" style="1618" customWidth="1"/>
    <col min="13" max="13" width="8" style="1618" customWidth="1"/>
    <col min="14" max="16384" width="11.85546875" style="1618"/>
  </cols>
  <sheetData>
    <row r="1" spans="1:26" ht="15" x14ac:dyDescent="0.25">
      <c r="A1" s="645" t="s">
        <v>350</v>
      </c>
    </row>
    <row r="3" spans="1:26" ht="18" customHeight="1" x14ac:dyDescent="0.2">
      <c r="A3" s="2308" t="s">
        <v>903</v>
      </c>
      <c r="B3" s="2308"/>
      <c r="C3" s="2308"/>
      <c r="D3" s="2308"/>
      <c r="E3" s="2308"/>
      <c r="F3" s="2308"/>
      <c r="G3" s="2308"/>
      <c r="H3" s="2308"/>
      <c r="I3" s="2308"/>
      <c r="J3" s="2308"/>
      <c r="K3" s="2308"/>
    </row>
    <row r="4" spans="1:26" ht="15" x14ac:dyDescent="0.2">
      <c r="A4" s="2308" t="s">
        <v>904</v>
      </c>
      <c r="B4" s="2308"/>
      <c r="C4" s="2308"/>
      <c r="D4" s="2308"/>
      <c r="E4" s="2308"/>
      <c r="F4" s="2308"/>
      <c r="G4" s="2308"/>
      <c r="H4" s="2308"/>
      <c r="I4" s="2308"/>
      <c r="J4" s="2308"/>
      <c r="K4" s="2308"/>
    </row>
    <row r="5" spans="1:26" x14ac:dyDescent="0.2">
      <c r="A5" s="2309" t="s">
        <v>131</v>
      </c>
      <c r="B5" s="2309"/>
      <c r="C5" s="2309"/>
      <c r="D5" s="2309"/>
      <c r="E5" s="2309"/>
      <c r="F5" s="2309"/>
      <c r="G5" s="2309"/>
      <c r="H5" s="2309"/>
      <c r="I5" s="2309"/>
      <c r="J5" s="2309"/>
      <c r="K5" s="2309"/>
    </row>
    <row r="6" spans="1:26" x14ac:dyDescent="0.2">
      <c r="A6" s="1619"/>
      <c r="B6" s="1620" t="s">
        <v>905</v>
      </c>
      <c r="C6" s="2310" t="s">
        <v>150</v>
      </c>
      <c r="D6" s="2311"/>
      <c r="E6" s="2311"/>
      <c r="F6" s="2312"/>
      <c r="G6" s="1621" t="s">
        <v>905</v>
      </c>
      <c r="H6" s="2310" t="s">
        <v>150</v>
      </c>
      <c r="I6" s="2311"/>
      <c r="J6" s="2311"/>
      <c r="K6" s="1622"/>
    </row>
    <row r="7" spans="1:26" ht="42" customHeight="1" x14ac:dyDescent="0.2">
      <c r="A7" s="1623" t="s">
        <v>906</v>
      </c>
      <c r="B7" s="1624" t="s">
        <v>907</v>
      </c>
      <c r="C7" s="1624" t="s">
        <v>908</v>
      </c>
      <c r="D7" s="1624" t="s">
        <v>909</v>
      </c>
      <c r="E7" s="1624" t="s">
        <v>910</v>
      </c>
      <c r="F7" s="1625" t="s">
        <v>911</v>
      </c>
      <c r="G7" s="1626" t="s">
        <v>912</v>
      </c>
      <c r="H7" s="1624" t="s">
        <v>908</v>
      </c>
      <c r="I7" s="1624" t="s">
        <v>909</v>
      </c>
      <c r="J7" s="1624" t="s">
        <v>910</v>
      </c>
      <c r="K7" s="1625" t="s">
        <v>911</v>
      </c>
    </row>
    <row r="8" spans="1:26" x14ac:dyDescent="0.2">
      <c r="A8" s="1627" t="s">
        <v>913</v>
      </c>
      <c r="B8" s="1628">
        <v>3456601</v>
      </c>
      <c r="C8" s="1629">
        <v>3045384</v>
      </c>
      <c r="D8" s="1629">
        <v>410865</v>
      </c>
      <c r="E8" s="1629">
        <v>352</v>
      </c>
      <c r="F8" s="1630">
        <v>0</v>
      </c>
      <c r="G8" s="1631">
        <v>3434078</v>
      </c>
      <c r="H8" s="1629">
        <v>2861280</v>
      </c>
      <c r="I8" s="1629">
        <v>571689</v>
      </c>
      <c r="J8" s="1629">
        <v>1109</v>
      </c>
      <c r="K8" s="1630">
        <v>0</v>
      </c>
      <c r="M8" s="1632"/>
      <c r="N8" s="1632"/>
      <c r="O8" s="1632"/>
      <c r="P8" s="1632"/>
      <c r="Q8" s="1632"/>
      <c r="R8" s="1632"/>
      <c r="S8" s="1632"/>
      <c r="T8" s="1632"/>
      <c r="U8" s="1632"/>
      <c r="V8" s="1632"/>
      <c r="W8" s="1632"/>
      <c r="X8" s="1632"/>
      <c r="Y8" s="1632"/>
      <c r="Z8" s="1632"/>
    </row>
    <row r="9" spans="1:26" ht="16.5" customHeight="1" x14ac:dyDescent="0.2">
      <c r="A9" s="1633" t="s">
        <v>847</v>
      </c>
      <c r="B9" s="1634"/>
      <c r="C9" s="1635"/>
      <c r="D9" s="1635"/>
      <c r="E9" s="1635"/>
      <c r="F9" s="1636"/>
      <c r="G9" s="1637"/>
      <c r="H9" s="1635"/>
      <c r="I9" s="1635"/>
      <c r="J9" s="1635"/>
      <c r="K9" s="1636"/>
      <c r="M9" s="1632"/>
      <c r="N9" s="1632"/>
      <c r="O9" s="1632"/>
      <c r="P9" s="1632"/>
      <c r="Q9" s="1632"/>
      <c r="R9" s="1632"/>
      <c r="S9" s="1632"/>
      <c r="T9" s="1632"/>
      <c r="U9" s="1632"/>
      <c r="V9" s="1632"/>
      <c r="W9" s="1632"/>
      <c r="X9" s="1632"/>
      <c r="Y9" s="1632"/>
      <c r="Z9" s="1632"/>
    </row>
    <row r="10" spans="1:26" ht="16.5" customHeight="1" x14ac:dyDescent="0.2">
      <c r="A10" s="1638" t="s">
        <v>848</v>
      </c>
      <c r="B10" s="1639">
        <v>289417</v>
      </c>
      <c r="C10" s="1640">
        <v>228917</v>
      </c>
      <c r="D10" s="1640">
        <v>60491</v>
      </c>
      <c r="E10" s="1640">
        <v>9</v>
      </c>
      <c r="F10" s="1641">
        <v>0</v>
      </c>
      <c r="G10" s="1642">
        <v>224167</v>
      </c>
      <c r="H10" s="1640">
        <v>224165</v>
      </c>
      <c r="I10" s="1640">
        <v>2</v>
      </c>
      <c r="J10" s="1640">
        <v>0</v>
      </c>
      <c r="K10" s="1641">
        <v>0</v>
      </c>
      <c r="M10" s="1632"/>
      <c r="N10" s="1632"/>
      <c r="O10" s="1632"/>
      <c r="P10" s="1632"/>
      <c r="Q10" s="1632"/>
      <c r="R10" s="1632"/>
      <c r="S10" s="1632"/>
      <c r="T10" s="1632"/>
      <c r="U10" s="1632"/>
      <c r="V10" s="1632"/>
      <c r="W10" s="1632"/>
      <c r="X10" s="1632"/>
      <c r="Y10" s="1632"/>
      <c r="Z10" s="1632"/>
    </row>
    <row r="11" spans="1:26" ht="16.5" customHeight="1" x14ac:dyDescent="0.2">
      <c r="A11" s="1643" t="s">
        <v>849</v>
      </c>
      <c r="B11" s="1644">
        <v>371371</v>
      </c>
      <c r="C11" s="1645">
        <v>239224</v>
      </c>
      <c r="D11" s="1645">
        <v>132109</v>
      </c>
      <c r="E11" s="1645">
        <v>38</v>
      </c>
      <c r="F11" s="1646">
        <v>0</v>
      </c>
      <c r="G11" s="1647">
        <v>216420</v>
      </c>
      <c r="H11" s="1645">
        <v>216387</v>
      </c>
      <c r="I11" s="1645">
        <v>33</v>
      </c>
      <c r="J11" s="1645">
        <v>0</v>
      </c>
      <c r="K11" s="1646">
        <v>0</v>
      </c>
      <c r="M11" s="1632"/>
      <c r="N11" s="1632"/>
      <c r="O11" s="1632"/>
      <c r="P11" s="1632"/>
      <c r="Q11" s="1632"/>
      <c r="R11" s="1632"/>
      <c r="S11" s="1632"/>
      <c r="T11" s="1632"/>
      <c r="U11" s="1632"/>
      <c r="V11" s="1632"/>
      <c r="W11" s="1632"/>
      <c r="X11" s="1632"/>
      <c r="Y11" s="1632"/>
      <c r="Z11" s="1632"/>
    </row>
    <row r="12" spans="1:26" ht="24.75" customHeight="1" x14ac:dyDescent="0.2">
      <c r="A12" s="1648" t="s">
        <v>850</v>
      </c>
      <c r="B12" s="1644">
        <v>65598</v>
      </c>
      <c r="C12" s="1645">
        <v>63998</v>
      </c>
      <c r="D12" s="1645">
        <v>1599</v>
      </c>
      <c r="E12" s="1645">
        <v>1</v>
      </c>
      <c r="F12" s="1646">
        <v>0</v>
      </c>
      <c r="G12" s="1647">
        <v>62102</v>
      </c>
      <c r="H12" s="1645">
        <v>62093</v>
      </c>
      <c r="I12" s="1645">
        <v>8</v>
      </c>
      <c r="J12" s="1645">
        <v>1</v>
      </c>
      <c r="K12" s="1646">
        <v>0</v>
      </c>
      <c r="M12" s="1632"/>
      <c r="N12" s="1632"/>
      <c r="O12" s="1632"/>
      <c r="P12" s="1632"/>
      <c r="Q12" s="1632"/>
      <c r="R12" s="1632"/>
      <c r="S12" s="1632"/>
      <c r="T12" s="1632"/>
      <c r="U12" s="1632"/>
      <c r="V12" s="1632"/>
      <c r="W12" s="1632"/>
      <c r="X12" s="1632"/>
      <c r="Y12" s="1632"/>
      <c r="Z12" s="1632"/>
    </row>
    <row r="13" spans="1:26" ht="27" customHeight="1" x14ac:dyDescent="0.2">
      <c r="A13" s="1648" t="s">
        <v>851</v>
      </c>
      <c r="B13" s="1644">
        <v>18116</v>
      </c>
      <c r="C13" s="1645">
        <v>11343</v>
      </c>
      <c r="D13" s="1645">
        <v>6771</v>
      </c>
      <c r="E13" s="1645">
        <v>2</v>
      </c>
      <c r="F13" s="1646">
        <v>0</v>
      </c>
      <c r="G13" s="1647">
        <v>1352</v>
      </c>
      <c r="H13" s="1645">
        <v>1352</v>
      </c>
      <c r="I13" s="1645">
        <v>0</v>
      </c>
      <c r="J13" s="1645">
        <v>0</v>
      </c>
      <c r="K13" s="1646">
        <v>0</v>
      </c>
      <c r="M13" s="1632"/>
      <c r="N13" s="1632"/>
      <c r="O13" s="1632"/>
      <c r="P13" s="1632"/>
      <c r="Q13" s="1632"/>
      <c r="R13" s="1632"/>
      <c r="S13" s="1632"/>
      <c r="T13" s="1632"/>
      <c r="U13" s="1632"/>
      <c r="V13" s="1632"/>
      <c r="W13" s="1632"/>
      <c r="X13" s="1632"/>
      <c r="Y13" s="1632"/>
      <c r="Z13" s="1632"/>
    </row>
    <row r="14" spans="1:26" ht="26.25" customHeight="1" x14ac:dyDescent="0.2">
      <c r="A14" s="1648" t="s">
        <v>852</v>
      </c>
      <c r="B14" s="1644">
        <v>3649</v>
      </c>
      <c r="C14" s="1645">
        <v>2467</v>
      </c>
      <c r="D14" s="1645">
        <v>1182</v>
      </c>
      <c r="E14" s="1645">
        <v>0</v>
      </c>
      <c r="F14" s="1646">
        <v>0</v>
      </c>
      <c r="G14" s="1647">
        <v>742</v>
      </c>
      <c r="H14" s="1645">
        <v>742</v>
      </c>
      <c r="I14" s="1645">
        <v>0</v>
      </c>
      <c r="J14" s="1645">
        <v>0</v>
      </c>
      <c r="K14" s="1646">
        <v>0</v>
      </c>
      <c r="M14" s="1632"/>
      <c r="N14" s="1632"/>
      <c r="O14" s="1632"/>
      <c r="P14" s="1632"/>
      <c r="Q14" s="1632"/>
      <c r="R14" s="1632"/>
      <c r="S14" s="1632"/>
      <c r="T14" s="1632"/>
      <c r="U14" s="1632"/>
      <c r="V14" s="1632"/>
      <c r="W14" s="1632"/>
      <c r="X14" s="1632"/>
      <c r="Y14" s="1632"/>
      <c r="Z14" s="1632"/>
    </row>
    <row r="15" spans="1:26" ht="16.5" customHeight="1" x14ac:dyDescent="0.2">
      <c r="A15" s="1643" t="s">
        <v>853</v>
      </c>
      <c r="B15" s="1644">
        <v>6164</v>
      </c>
      <c r="C15" s="1645">
        <v>5965</v>
      </c>
      <c r="D15" s="1645">
        <v>199</v>
      </c>
      <c r="E15" s="1645">
        <v>0</v>
      </c>
      <c r="F15" s="1646">
        <v>0</v>
      </c>
      <c r="G15" s="1647">
        <v>5492</v>
      </c>
      <c r="H15" s="1645">
        <v>5492</v>
      </c>
      <c r="I15" s="1645">
        <v>0</v>
      </c>
      <c r="J15" s="1645">
        <v>0</v>
      </c>
      <c r="K15" s="1646">
        <v>0</v>
      </c>
      <c r="M15" s="1632"/>
      <c r="N15" s="1632"/>
      <c r="O15" s="1632"/>
      <c r="P15" s="1632"/>
      <c r="Q15" s="1632"/>
      <c r="R15" s="1632"/>
      <c r="S15" s="1632"/>
      <c r="T15" s="1632"/>
      <c r="U15" s="1632"/>
      <c r="V15" s="1632"/>
      <c r="W15" s="1632"/>
      <c r="X15" s="1632"/>
      <c r="Y15" s="1632"/>
      <c r="Z15" s="1632"/>
    </row>
    <row r="16" spans="1:26" ht="25.5" customHeight="1" x14ac:dyDescent="0.2">
      <c r="A16" s="1648" t="s">
        <v>854</v>
      </c>
      <c r="B16" s="1644">
        <v>8856</v>
      </c>
      <c r="C16" s="1645">
        <v>8568</v>
      </c>
      <c r="D16" s="1645">
        <v>287</v>
      </c>
      <c r="E16" s="1645">
        <v>1</v>
      </c>
      <c r="F16" s="1646">
        <v>0</v>
      </c>
      <c r="G16" s="1647">
        <v>7760</v>
      </c>
      <c r="H16" s="1645">
        <v>7759</v>
      </c>
      <c r="I16" s="1645">
        <v>1</v>
      </c>
      <c r="J16" s="1645">
        <v>0</v>
      </c>
      <c r="K16" s="1646">
        <v>0</v>
      </c>
      <c r="M16" s="1632"/>
      <c r="N16" s="1632"/>
      <c r="O16" s="1632"/>
      <c r="P16" s="1632"/>
      <c r="Q16" s="1632"/>
      <c r="R16" s="1632"/>
      <c r="S16" s="1632"/>
      <c r="T16" s="1632"/>
      <c r="U16" s="1632"/>
      <c r="V16" s="1632"/>
      <c r="W16" s="1632"/>
      <c r="X16" s="1632"/>
      <c r="Y16" s="1632"/>
      <c r="Z16" s="1632"/>
    </row>
    <row r="17" spans="1:26" ht="27" customHeight="1" x14ac:dyDescent="0.2">
      <c r="A17" s="1648" t="s">
        <v>855</v>
      </c>
      <c r="B17" s="1644">
        <v>1276442</v>
      </c>
      <c r="C17" s="1645">
        <v>1115741</v>
      </c>
      <c r="D17" s="1645">
        <v>160447</v>
      </c>
      <c r="E17" s="1645">
        <v>254</v>
      </c>
      <c r="F17" s="1646">
        <v>0</v>
      </c>
      <c r="G17" s="1647">
        <v>971266</v>
      </c>
      <c r="H17" s="1645">
        <v>971239</v>
      </c>
      <c r="I17" s="1645">
        <v>27</v>
      </c>
      <c r="J17" s="1645">
        <v>0</v>
      </c>
      <c r="K17" s="1646">
        <v>0</v>
      </c>
      <c r="M17" s="1632"/>
      <c r="N17" s="1632"/>
      <c r="O17" s="1632"/>
      <c r="P17" s="1632"/>
      <c r="Q17" s="1632"/>
      <c r="R17" s="1632"/>
      <c r="S17" s="1632"/>
      <c r="T17" s="1632"/>
      <c r="U17" s="1632"/>
      <c r="V17" s="1632"/>
      <c r="W17" s="1632"/>
      <c r="X17" s="1632"/>
      <c r="Y17" s="1632"/>
      <c r="Z17" s="1632"/>
    </row>
    <row r="18" spans="1:26" ht="12.75" customHeight="1" x14ac:dyDescent="0.2">
      <c r="A18" s="1649" t="s">
        <v>856</v>
      </c>
      <c r="B18" s="1634"/>
      <c r="C18" s="1635"/>
      <c r="D18" s="1635"/>
      <c r="E18" s="1635"/>
      <c r="F18" s="1636"/>
      <c r="G18" s="1637"/>
      <c r="H18" s="1635"/>
      <c r="I18" s="1635"/>
      <c r="J18" s="1635"/>
      <c r="K18" s="1636"/>
      <c r="M18" s="1632"/>
      <c r="N18" s="1632"/>
      <c r="O18" s="1632"/>
      <c r="P18" s="1632"/>
      <c r="Q18" s="1632"/>
      <c r="R18" s="1632"/>
      <c r="S18" s="1632"/>
      <c r="T18" s="1632"/>
      <c r="U18" s="1632"/>
      <c r="V18" s="1632"/>
      <c r="W18" s="1632"/>
      <c r="X18" s="1632"/>
      <c r="Y18" s="1632"/>
      <c r="Z18" s="1632"/>
    </row>
    <row r="19" spans="1:26" ht="24.75" customHeight="1" x14ac:dyDescent="0.2">
      <c r="A19" s="1650" t="s">
        <v>857</v>
      </c>
      <c r="B19" s="1639">
        <v>28034</v>
      </c>
      <c r="C19" s="1640">
        <v>26326</v>
      </c>
      <c r="D19" s="1640">
        <v>1708</v>
      </c>
      <c r="E19" s="1640">
        <v>0</v>
      </c>
      <c r="F19" s="1641">
        <v>0</v>
      </c>
      <c r="G19" s="1642">
        <v>24855</v>
      </c>
      <c r="H19" s="1640">
        <v>24855</v>
      </c>
      <c r="I19" s="1640">
        <v>0</v>
      </c>
      <c r="J19" s="1640">
        <v>0</v>
      </c>
      <c r="K19" s="1641">
        <v>0</v>
      </c>
      <c r="M19" s="1632"/>
      <c r="N19" s="1632"/>
      <c r="O19" s="1632"/>
      <c r="P19" s="1632"/>
      <c r="Q19" s="1632"/>
      <c r="R19" s="1632"/>
      <c r="S19" s="1632"/>
      <c r="T19" s="1632"/>
      <c r="U19" s="1632"/>
      <c r="V19" s="1632"/>
      <c r="W19" s="1632"/>
      <c r="X19" s="1632"/>
      <c r="Y19" s="1632"/>
      <c r="Z19" s="1632"/>
    </row>
    <row r="20" spans="1:26" ht="16.5" customHeight="1" x14ac:dyDescent="0.2">
      <c r="A20" s="1651" t="s">
        <v>858</v>
      </c>
      <c r="B20" s="1644">
        <v>42998</v>
      </c>
      <c r="C20" s="1645">
        <v>35182</v>
      </c>
      <c r="D20" s="1645">
        <v>7812</v>
      </c>
      <c r="E20" s="1645">
        <v>4</v>
      </c>
      <c r="F20" s="1646">
        <v>0</v>
      </c>
      <c r="G20" s="1647">
        <v>30975</v>
      </c>
      <c r="H20" s="1645">
        <v>30973</v>
      </c>
      <c r="I20" s="1645">
        <v>2</v>
      </c>
      <c r="J20" s="1645">
        <v>0</v>
      </c>
      <c r="K20" s="1646">
        <v>0</v>
      </c>
      <c r="M20" s="1632"/>
      <c r="N20" s="1632"/>
      <c r="O20" s="1632"/>
      <c r="P20" s="1632"/>
      <c r="Q20" s="1632"/>
      <c r="R20" s="1632"/>
      <c r="S20" s="1632"/>
      <c r="T20" s="1632"/>
      <c r="U20" s="1632"/>
      <c r="V20" s="1632"/>
      <c r="W20" s="1632"/>
      <c r="X20" s="1632"/>
      <c r="Y20" s="1632"/>
      <c r="Z20" s="1632"/>
    </row>
    <row r="21" spans="1:26" ht="16.5" customHeight="1" x14ac:dyDescent="0.2">
      <c r="A21" s="1651" t="s">
        <v>859</v>
      </c>
      <c r="B21" s="1644">
        <v>74443</v>
      </c>
      <c r="C21" s="1645">
        <v>56214</v>
      </c>
      <c r="D21" s="1645">
        <v>18215</v>
      </c>
      <c r="E21" s="1645">
        <v>14</v>
      </c>
      <c r="F21" s="1646">
        <v>0</v>
      </c>
      <c r="G21" s="1647">
        <v>45877</v>
      </c>
      <c r="H21" s="1645">
        <v>45874</v>
      </c>
      <c r="I21" s="1645">
        <v>3</v>
      </c>
      <c r="J21" s="1645">
        <v>0</v>
      </c>
      <c r="K21" s="1646">
        <v>0</v>
      </c>
      <c r="M21" s="1632"/>
      <c r="N21" s="1632"/>
      <c r="O21" s="1632"/>
      <c r="P21" s="1632"/>
      <c r="Q21" s="1632"/>
      <c r="R21" s="1632"/>
      <c r="S21" s="1632"/>
      <c r="T21" s="1632"/>
      <c r="U21" s="1632"/>
      <c r="V21" s="1632"/>
      <c r="W21" s="1632"/>
      <c r="X21" s="1632"/>
      <c r="Y21" s="1632"/>
      <c r="Z21" s="1632"/>
    </row>
    <row r="22" spans="1:26" ht="16.5" customHeight="1" x14ac:dyDescent="0.2">
      <c r="A22" s="1651" t="s">
        <v>860</v>
      </c>
      <c r="B22" s="1644">
        <v>81015</v>
      </c>
      <c r="C22" s="1645">
        <v>71971</v>
      </c>
      <c r="D22" s="1645">
        <v>9022</v>
      </c>
      <c r="E22" s="1645">
        <v>22</v>
      </c>
      <c r="F22" s="1646">
        <v>0</v>
      </c>
      <c r="G22" s="1647">
        <v>63480</v>
      </c>
      <c r="H22" s="1645">
        <v>63477</v>
      </c>
      <c r="I22" s="1645">
        <v>3</v>
      </c>
      <c r="J22" s="1645">
        <v>0</v>
      </c>
      <c r="K22" s="1646">
        <v>0</v>
      </c>
      <c r="M22" s="1632"/>
      <c r="N22" s="1632"/>
      <c r="O22" s="1632"/>
      <c r="P22" s="1632"/>
      <c r="Q22" s="1632"/>
      <c r="R22" s="1632"/>
      <c r="S22" s="1632"/>
      <c r="T22" s="1632"/>
      <c r="U22" s="1632"/>
      <c r="V22" s="1632"/>
      <c r="W22" s="1632"/>
      <c r="X22" s="1632"/>
      <c r="Y22" s="1632"/>
      <c r="Z22" s="1632"/>
    </row>
    <row r="23" spans="1:26" ht="16.5" customHeight="1" x14ac:dyDescent="0.2">
      <c r="A23" s="1643" t="s">
        <v>861</v>
      </c>
      <c r="B23" s="1644">
        <v>421912</v>
      </c>
      <c r="C23" s="1645">
        <v>406548</v>
      </c>
      <c r="D23" s="1645">
        <v>15332</v>
      </c>
      <c r="E23" s="1645">
        <v>32</v>
      </c>
      <c r="F23" s="1646">
        <v>0</v>
      </c>
      <c r="G23" s="1647">
        <v>379358</v>
      </c>
      <c r="H23" s="1645">
        <v>379354</v>
      </c>
      <c r="I23" s="1645">
        <v>4</v>
      </c>
      <c r="J23" s="1645">
        <v>0</v>
      </c>
      <c r="K23" s="1646">
        <v>0</v>
      </c>
      <c r="M23" s="1632"/>
      <c r="N23" s="1632"/>
      <c r="O23" s="1632"/>
      <c r="P23" s="1632"/>
      <c r="Q23" s="1632"/>
      <c r="R23" s="1632"/>
      <c r="S23" s="1632"/>
      <c r="T23" s="1632"/>
      <c r="U23" s="1632"/>
      <c r="V23" s="1632"/>
      <c r="W23" s="1632"/>
      <c r="X23" s="1632"/>
      <c r="Y23" s="1632"/>
      <c r="Z23" s="1632"/>
    </row>
    <row r="24" spans="1:26" ht="28.5" customHeight="1" x14ac:dyDescent="0.2">
      <c r="A24" s="1652" t="s">
        <v>862</v>
      </c>
      <c r="B24" s="1644">
        <v>339331</v>
      </c>
      <c r="C24" s="1645">
        <v>336772</v>
      </c>
      <c r="D24" s="1645">
        <v>2556</v>
      </c>
      <c r="E24" s="1645">
        <v>3</v>
      </c>
      <c r="F24" s="1646">
        <v>0</v>
      </c>
      <c r="G24" s="1647">
        <v>324636</v>
      </c>
      <c r="H24" s="1645">
        <v>324636</v>
      </c>
      <c r="I24" s="1645">
        <v>0</v>
      </c>
      <c r="J24" s="1645">
        <v>0</v>
      </c>
      <c r="K24" s="1646">
        <v>0</v>
      </c>
      <c r="M24" s="1632"/>
      <c r="N24" s="1632"/>
      <c r="O24" s="1632"/>
      <c r="P24" s="1632"/>
      <c r="Q24" s="1632"/>
      <c r="R24" s="1632"/>
      <c r="S24" s="1632"/>
      <c r="T24" s="1632"/>
      <c r="U24" s="1632"/>
      <c r="V24" s="1632"/>
      <c r="W24" s="1632"/>
      <c r="X24" s="1632"/>
      <c r="Y24" s="1632"/>
      <c r="Z24" s="1632"/>
    </row>
    <row r="25" spans="1:26" ht="27.75" customHeight="1" x14ac:dyDescent="0.2">
      <c r="A25" s="1648" t="s">
        <v>863</v>
      </c>
      <c r="B25" s="1644">
        <v>763082</v>
      </c>
      <c r="C25" s="1645">
        <v>763072</v>
      </c>
      <c r="D25" s="1645">
        <v>10</v>
      </c>
      <c r="E25" s="1645">
        <v>0</v>
      </c>
      <c r="F25" s="1646">
        <v>0</v>
      </c>
      <c r="G25" s="1647">
        <v>1385898</v>
      </c>
      <c r="H25" s="1645">
        <v>813177</v>
      </c>
      <c r="I25" s="1645">
        <v>571613</v>
      </c>
      <c r="J25" s="1645">
        <v>1108</v>
      </c>
      <c r="K25" s="1646">
        <v>0</v>
      </c>
      <c r="M25" s="1632"/>
      <c r="N25" s="1632"/>
      <c r="O25" s="1632"/>
      <c r="P25" s="1632"/>
      <c r="Q25" s="1632"/>
      <c r="R25" s="1632"/>
      <c r="S25" s="1632"/>
      <c r="T25" s="1632"/>
      <c r="U25" s="1632"/>
      <c r="V25" s="1632"/>
      <c r="W25" s="1632"/>
      <c r="X25" s="1632"/>
      <c r="Y25" s="1632"/>
      <c r="Z25" s="1632"/>
    </row>
    <row r="26" spans="1:26" ht="16.5" customHeight="1" x14ac:dyDescent="0.2">
      <c r="A26" s="1653" t="s">
        <v>864</v>
      </c>
      <c r="B26" s="1654">
        <v>231994</v>
      </c>
      <c r="C26" s="1655">
        <v>199541</v>
      </c>
      <c r="D26" s="1655">
        <v>32438</v>
      </c>
      <c r="E26" s="1655">
        <v>15</v>
      </c>
      <c r="F26" s="1656">
        <v>0</v>
      </c>
      <c r="G26" s="1657">
        <v>179521</v>
      </c>
      <c r="H26" s="1655">
        <v>179520</v>
      </c>
      <c r="I26" s="1655">
        <v>1</v>
      </c>
      <c r="J26" s="1655">
        <v>0</v>
      </c>
      <c r="K26" s="1656">
        <v>0</v>
      </c>
      <c r="M26" s="1632"/>
      <c r="N26" s="1632"/>
      <c r="O26" s="1632"/>
      <c r="P26" s="1632"/>
      <c r="Q26" s="1632"/>
      <c r="R26" s="1632"/>
      <c r="S26" s="1632"/>
      <c r="T26" s="1632"/>
      <c r="U26" s="1632"/>
      <c r="V26" s="1632"/>
      <c r="W26" s="1632"/>
      <c r="X26" s="1632"/>
      <c r="Y26" s="1632"/>
      <c r="Z26" s="1632"/>
    </row>
    <row r="27" spans="1:26" ht="25.5" x14ac:dyDescent="0.2">
      <c r="A27" s="1627" t="s">
        <v>914</v>
      </c>
      <c r="B27" s="1628">
        <v>2803754</v>
      </c>
      <c r="C27" s="1629">
        <v>2803744</v>
      </c>
      <c r="D27" s="1629">
        <v>10</v>
      </c>
      <c r="E27" s="1629">
        <v>0</v>
      </c>
      <c r="F27" s="1630">
        <v>0</v>
      </c>
      <c r="G27" s="1631">
        <v>2803754</v>
      </c>
      <c r="H27" s="1629">
        <v>2803741</v>
      </c>
      <c r="I27" s="1629">
        <v>13</v>
      </c>
      <c r="J27" s="1629">
        <v>0</v>
      </c>
      <c r="K27" s="1630">
        <v>0</v>
      </c>
      <c r="M27" s="1632"/>
      <c r="N27" s="1632"/>
      <c r="O27" s="1632"/>
      <c r="P27" s="1632"/>
      <c r="Q27" s="1632"/>
      <c r="R27" s="1632"/>
      <c r="S27" s="1632"/>
      <c r="T27" s="1632"/>
      <c r="U27" s="1632"/>
      <c r="V27" s="1632"/>
      <c r="W27" s="1632"/>
    </row>
    <row r="28" spans="1:26" ht="16.5" customHeight="1" x14ac:dyDescent="0.2">
      <c r="A28" s="1633" t="s">
        <v>847</v>
      </c>
      <c r="B28" s="1634"/>
      <c r="C28" s="1635"/>
      <c r="D28" s="1635"/>
      <c r="E28" s="1635"/>
      <c r="F28" s="1636"/>
      <c r="G28" s="1637"/>
      <c r="H28" s="1635"/>
      <c r="I28" s="1635"/>
      <c r="J28" s="1635"/>
      <c r="K28" s="1636"/>
      <c r="M28" s="1632"/>
      <c r="N28" s="1632"/>
    </row>
    <row r="29" spans="1:26" ht="16.5" customHeight="1" x14ac:dyDescent="0.2">
      <c r="A29" s="1638" t="s">
        <v>848</v>
      </c>
      <c r="B29" s="1639">
        <v>223952</v>
      </c>
      <c r="C29" s="1640">
        <v>223952</v>
      </c>
      <c r="D29" s="1640">
        <v>0</v>
      </c>
      <c r="E29" s="1640">
        <v>0</v>
      </c>
      <c r="F29" s="1641">
        <v>0</v>
      </c>
      <c r="G29" s="1642">
        <v>223953</v>
      </c>
      <c r="H29" s="1640">
        <v>223953</v>
      </c>
      <c r="I29" s="1640">
        <v>0</v>
      </c>
      <c r="J29" s="1640">
        <v>0</v>
      </c>
      <c r="K29" s="1641">
        <v>0</v>
      </c>
      <c r="M29" s="1632"/>
      <c r="N29" s="1632"/>
    </row>
    <row r="30" spans="1:26" ht="16.5" customHeight="1" x14ac:dyDescent="0.2">
      <c r="A30" s="1643" t="s">
        <v>849</v>
      </c>
      <c r="B30" s="1644">
        <v>215526</v>
      </c>
      <c r="C30" s="1645">
        <v>215526</v>
      </c>
      <c r="D30" s="1645">
        <v>0</v>
      </c>
      <c r="E30" s="1645">
        <v>0</v>
      </c>
      <c r="F30" s="1646">
        <v>0</v>
      </c>
      <c r="G30" s="1647">
        <v>215527</v>
      </c>
      <c r="H30" s="1645">
        <v>215527</v>
      </c>
      <c r="I30" s="1645">
        <v>0</v>
      </c>
      <c r="J30" s="1645">
        <v>0</v>
      </c>
      <c r="K30" s="1646">
        <v>0</v>
      </c>
      <c r="M30" s="1632"/>
      <c r="N30" s="1632"/>
    </row>
    <row r="31" spans="1:26" ht="24" customHeight="1" x14ac:dyDescent="0.2">
      <c r="A31" s="1648" t="s">
        <v>850</v>
      </c>
      <c r="B31" s="1644">
        <v>61565</v>
      </c>
      <c r="C31" s="1645">
        <v>61565</v>
      </c>
      <c r="D31" s="1645">
        <v>0</v>
      </c>
      <c r="E31" s="1645">
        <v>0</v>
      </c>
      <c r="F31" s="1646">
        <v>0</v>
      </c>
      <c r="G31" s="1647">
        <v>61565</v>
      </c>
      <c r="H31" s="1645">
        <v>61565</v>
      </c>
      <c r="I31" s="1645">
        <v>0</v>
      </c>
      <c r="J31" s="1645">
        <v>0</v>
      </c>
      <c r="K31" s="1646">
        <v>0</v>
      </c>
      <c r="M31" s="1632"/>
      <c r="N31" s="1632"/>
    </row>
    <row r="32" spans="1:26" ht="27" customHeight="1" x14ac:dyDescent="0.2">
      <c r="A32" s="1648" t="s">
        <v>915</v>
      </c>
      <c r="B32" s="1644">
        <v>1324</v>
      </c>
      <c r="C32" s="1645">
        <v>1324</v>
      </c>
      <c r="D32" s="1645">
        <v>0</v>
      </c>
      <c r="E32" s="1645">
        <v>0</v>
      </c>
      <c r="F32" s="1646">
        <v>0</v>
      </c>
      <c r="G32" s="1647">
        <v>1325</v>
      </c>
      <c r="H32" s="1645">
        <v>1325</v>
      </c>
      <c r="I32" s="1645">
        <v>0</v>
      </c>
      <c r="J32" s="1645">
        <v>0</v>
      </c>
      <c r="K32" s="1646">
        <v>0</v>
      </c>
      <c r="M32" s="1632"/>
      <c r="N32" s="1632"/>
    </row>
    <row r="33" spans="1:26" ht="26.25" customHeight="1" x14ac:dyDescent="0.2">
      <c r="A33" s="1648" t="s">
        <v>852</v>
      </c>
      <c r="B33" s="1644">
        <v>738</v>
      </c>
      <c r="C33" s="1645">
        <v>738</v>
      </c>
      <c r="D33" s="1645">
        <v>0</v>
      </c>
      <c r="E33" s="1645">
        <v>0</v>
      </c>
      <c r="F33" s="1646">
        <v>0</v>
      </c>
      <c r="G33" s="1647">
        <v>739</v>
      </c>
      <c r="H33" s="1645">
        <v>739</v>
      </c>
      <c r="I33" s="1645">
        <v>0</v>
      </c>
      <c r="J33" s="1645">
        <v>0</v>
      </c>
      <c r="K33" s="1646">
        <v>0</v>
      </c>
      <c r="M33" s="1632"/>
      <c r="N33" s="1632"/>
    </row>
    <row r="34" spans="1:26" ht="16.5" customHeight="1" x14ac:dyDescent="0.2">
      <c r="A34" s="1643" t="s">
        <v>853</v>
      </c>
      <c r="B34" s="1644">
        <v>5480</v>
      </c>
      <c r="C34" s="1645">
        <v>5480</v>
      </c>
      <c r="D34" s="1645">
        <v>0</v>
      </c>
      <c r="E34" s="1645">
        <v>0</v>
      </c>
      <c r="F34" s="1646">
        <v>0</v>
      </c>
      <c r="G34" s="1647">
        <v>5480</v>
      </c>
      <c r="H34" s="1645">
        <v>5480</v>
      </c>
      <c r="I34" s="1645">
        <v>0</v>
      </c>
      <c r="J34" s="1645">
        <v>0</v>
      </c>
      <c r="K34" s="1646">
        <v>0</v>
      </c>
      <c r="M34" s="1632"/>
      <c r="N34" s="1632"/>
    </row>
    <row r="35" spans="1:26" ht="26.25" customHeight="1" x14ac:dyDescent="0.2">
      <c r="A35" s="1648" t="s">
        <v>854</v>
      </c>
      <c r="B35" s="1644">
        <v>7737</v>
      </c>
      <c r="C35" s="1645">
        <v>7737</v>
      </c>
      <c r="D35" s="1645">
        <v>0</v>
      </c>
      <c r="E35" s="1645">
        <v>0</v>
      </c>
      <c r="F35" s="1646">
        <v>0</v>
      </c>
      <c r="G35" s="1647">
        <v>7737</v>
      </c>
      <c r="H35" s="1645">
        <v>7737</v>
      </c>
      <c r="I35" s="1645">
        <v>0</v>
      </c>
      <c r="J35" s="1645">
        <v>0</v>
      </c>
      <c r="K35" s="1646">
        <v>0</v>
      </c>
      <c r="M35" s="1632"/>
      <c r="N35" s="1632"/>
    </row>
    <row r="36" spans="1:26" ht="27" customHeight="1" x14ac:dyDescent="0.2">
      <c r="A36" s="1648" t="s">
        <v>855</v>
      </c>
      <c r="B36" s="1644">
        <v>967457</v>
      </c>
      <c r="C36" s="1645">
        <v>967457</v>
      </c>
      <c r="D36" s="1645">
        <v>0</v>
      </c>
      <c r="E36" s="1645">
        <v>0</v>
      </c>
      <c r="F36" s="1646">
        <v>0</v>
      </c>
      <c r="G36" s="1647">
        <v>967449</v>
      </c>
      <c r="H36" s="1645">
        <v>967449</v>
      </c>
      <c r="I36" s="1645">
        <v>0</v>
      </c>
      <c r="J36" s="1645">
        <v>0</v>
      </c>
      <c r="K36" s="1646">
        <v>0</v>
      </c>
      <c r="M36" s="1632"/>
      <c r="N36" s="1632"/>
    </row>
    <row r="37" spans="1:26" ht="12.75" customHeight="1" x14ac:dyDescent="0.2">
      <c r="A37" s="1649" t="s">
        <v>856</v>
      </c>
      <c r="B37" s="1634"/>
      <c r="C37" s="1635"/>
      <c r="D37" s="1635"/>
      <c r="E37" s="1635"/>
      <c r="F37" s="1636"/>
      <c r="G37" s="1637"/>
      <c r="H37" s="1635"/>
      <c r="I37" s="1635"/>
      <c r="J37" s="1635"/>
      <c r="K37" s="1636"/>
      <c r="M37" s="1632"/>
      <c r="N37" s="1632"/>
    </row>
    <row r="38" spans="1:26" ht="29.25" customHeight="1" x14ac:dyDescent="0.2">
      <c r="A38" s="1650" t="s">
        <v>857</v>
      </c>
      <c r="B38" s="1639">
        <v>24804</v>
      </c>
      <c r="C38" s="1640">
        <v>24804</v>
      </c>
      <c r="D38" s="1640">
        <v>0</v>
      </c>
      <c r="E38" s="1640">
        <v>0</v>
      </c>
      <c r="F38" s="1641">
        <v>0</v>
      </c>
      <c r="G38" s="1642">
        <v>24804</v>
      </c>
      <c r="H38" s="1640">
        <v>24804</v>
      </c>
      <c r="I38" s="1640">
        <v>0</v>
      </c>
      <c r="J38" s="1640">
        <v>0</v>
      </c>
      <c r="K38" s="1641">
        <v>0</v>
      </c>
      <c r="M38" s="1632"/>
      <c r="N38" s="1632"/>
    </row>
    <row r="39" spans="1:26" ht="16.5" customHeight="1" x14ac:dyDescent="0.2">
      <c r="A39" s="1651" t="s">
        <v>858</v>
      </c>
      <c r="B39" s="1644">
        <v>30803</v>
      </c>
      <c r="C39" s="1645">
        <v>30803</v>
      </c>
      <c r="D39" s="1645">
        <v>0</v>
      </c>
      <c r="E39" s="1645">
        <v>0</v>
      </c>
      <c r="F39" s="1646">
        <v>0</v>
      </c>
      <c r="G39" s="1647">
        <v>30804</v>
      </c>
      <c r="H39" s="1645">
        <v>30804</v>
      </c>
      <c r="I39" s="1645">
        <v>0</v>
      </c>
      <c r="J39" s="1645">
        <v>0</v>
      </c>
      <c r="K39" s="1646">
        <v>0</v>
      </c>
      <c r="M39" s="1632"/>
      <c r="N39" s="1632"/>
    </row>
    <row r="40" spans="1:26" ht="16.5" customHeight="1" x14ac:dyDescent="0.2">
      <c r="A40" s="1651" t="s">
        <v>859</v>
      </c>
      <c r="B40" s="1644">
        <v>45684</v>
      </c>
      <c r="C40" s="1645">
        <v>45684</v>
      </c>
      <c r="D40" s="1645">
        <v>0</v>
      </c>
      <c r="E40" s="1645">
        <v>0</v>
      </c>
      <c r="F40" s="1646">
        <v>0</v>
      </c>
      <c r="G40" s="1647">
        <v>45684</v>
      </c>
      <c r="H40" s="1645">
        <v>45684</v>
      </c>
      <c r="I40" s="1645">
        <v>0</v>
      </c>
      <c r="J40" s="1645">
        <v>0</v>
      </c>
      <c r="K40" s="1646">
        <v>0</v>
      </c>
      <c r="M40" s="1632"/>
      <c r="N40" s="1632"/>
    </row>
    <row r="41" spans="1:26" ht="16.5" customHeight="1" x14ac:dyDescent="0.2">
      <c r="A41" s="1651" t="s">
        <v>860</v>
      </c>
      <c r="B41" s="1644">
        <v>63266</v>
      </c>
      <c r="C41" s="1645">
        <v>63266</v>
      </c>
      <c r="D41" s="1645">
        <v>0</v>
      </c>
      <c r="E41" s="1645">
        <v>0</v>
      </c>
      <c r="F41" s="1646">
        <v>0</v>
      </c>
      <c r="G41" s="1647">
        <v>63271</v>
      </c>
      <c r="H41" s="1645">
        <v>63271</v>
      </c>
      <c r="I41" s="1645">
        <v>0</v>
      </c>
      <c r="J41" s="1645">
        <v>0</v>
      </c>
      <c r="K41" s="1646">
        <v>0</v>
      </c>
      <c r="M41" s="1632"/>
      <c r="N41" s="1632"/>
    </row>
    <row r="42" spans="1:26" ht="16.5" customHeight="1" x14ac:dyDescent="0.2">
      <c r="A42" s="1643" t="s">
        <v>861</v>
      </c>
      <c r="B42" s="1644">
        <v>378938</v>
      </c>
      <c r="C42" s="1645">
        <v>378938</v>
      </c>
      <c r="D42" s="1645">
        <v>0</v>
      </c>
      <c r="E42" s="1645">
        <v>0</v>
      </c>
      <c r="F42" s="1646">
        <v>0</v>
      </c>
      <c r="G42" s="1647">
        <v>378944</v>
      </c>
      <c r="H42" s="1645">
        <v>378944</v>
      </c>
      <c r="I42" s="1645">
        <v>0</v>
      </c>
      <c r="J42" s="1645">
        <v>0</v>
      </c>
      <c r="K42" s="1646">
        <v>0</v>
      </c>
      <c r="M42" s="1632"/>
      <c r="N42" s="1632"/>
    </row>
    <row r="43" spans="1:26" ht="28.5" customHeight="1" x14ac:dyDescent="0.2">
      <c r="A43" s="1652" t="s">
        <v>862</v>
      </c>
      <c r="B43" s="1644">
        <v>324548</v>
      </c>
      <c r="C43" s="1645">
        <v>324548</v>
      </c>
      <c r="D43" s="1645">
        <v>0</v>
      </c>
      <c r="E43" s="1645">
        <v>0</v>
      </c>
      <c r="F43" s="1646">
        <v>0</v>
      </c>
      <c r="G43" s="1647">
        <v>324554</v>
      </c>
      <c r="H43" s="1645">
        <v>324554</v>
      </c>
      <c r="I43" s="1645">
        <v>0</v>
      </c>
      <c r="J43" s="1645">
        <v>0</v>
      </c>
      <c r="K43" s="1646">
        <v>0</v>
      </c>
      <c r="M43" s="1632"/>
      <c r="N43" s="1632"/>
    </row>
    <row r="44" spans="1:26" ht="27.75" customHeight="1" x14ac:dyDescent="0.2">
      <c r="A44" s="1648" t="s">
        <v>863</v>
      </c>
      <c r="B44" s="1644">
        <v>763082</v>
      </c>
      <c r="C44" s="1645">
        <v>763072</v>
      </c>
      <c r="D44" s="1645">
        <v>10</v>
      </c>
      <c r="E44" s="1645">
        <v>0</v>
      </c>
      <c r="F44" s="1646">
        <v>0</v>
      </c>
      <c r="G44" s="1647">
        <v>763082</v>
      </c>
      <c r="H44" s="1645">
        <v>763069</v>
      </c>
      <c r="I44" s="1645">
        <v>13</v>
      </c>
      <c r="J44" s="1645">
        <v>0</v>
      </c>
      <c r="K44" s="1646">
        <v>0</v>
      </c>
      <c r="M44" s="1632"/>
      <c r="N44" s="1632"/>
    </row>
    <row r="45" spans="1:26" ht="16.5" customHeight="1" x14ac:dyDescent="0.2">
      <c r="A45" s="1653" t="s">
        <v>864</v>
      </c>
      <c r="B45" s="1654">
        <v>177955</v>
      </c>
      <c r="C45" s="1655">
        <v>177955</v>
      </c>
      <c r="D45" s="1655">
        <v>0</v>
      </c>
      <c r="E45" s="1655">
        <v>0</v>
      </c>
      <c r="F45" s="1656">
        <v>0</v>
      </c>
      <c r="G45" s="1657">
        <v>177953</v>
      </c>
      <c r="H45" s="1655">
        <v>177953</v>
      </c>
      <c r="I45" s="1655">
        <v>0</v>
      </c>
      <c r="J45" s="1655">
        <v>0</v>
      </c>
      <c r="K45" s="1656">
        <v>0</v>
      </c>
      <c r="M45" s="1632"/>
      <c r="N45" s="1632"/>
    </row>
    <row r="46" spans="1:26" ht="16.5" customHeight="1" x14ac:dyDescent="0.2">
      <c r="A46" s="1658" t="s">
        <v>916</v>
      </c>
      <c r="B46" s="1628">
        <v>652847</v>
      </c>
      <c r="C46" s="1629">
        <v>241640</v>
      </c>
      <c r="D46" s="1629">
        <v>410855</v>
      </c>
      <c r="E46" s="1629">
        <v>352</v>
      </c>
      <c r="F46" s="1630">
        <v>0</v>
      </c>
      <c r="G46" s="1631">
        <v>630324</v>
      </c>
      <c r="H46" s="1629">
        <v>57539</v>
      </c>
      <c r="I46" s="1629">
        <v>571676</v>
      </c>
      <c r="J46" s="1629">
        <v>1109</v>
      </c>
      <c r="K46" s="1630">
        <v>0</v>
      </c>
      <c r="M46" s="1632"/>
      <c r="N46" s="1632"/>
      <c r="O46" s="1632"/>
      <c r="P46" s="1632"/>
      <c r="Q46" s="1632"/>
      <c r="R46" s="1632"/>
      <c r="S46" s="1632"/>
      <c r="T46" s="1632"/>
      <c r="U46" s="1632"/>
      <c r="V46" s="1632"/>
      <c r="W46" s="1632"/>
      <c r="X46" s="1632"/>
      <c r="Y46" s="1632"/>
      <c r="Z46" s="1632"/>
    </row>
    <row r="47" spans="1:26" ht="16.5" customHeight="1" x14ac:dyDescent="0.2">
      <c r="A47" s="1633" t="s">
        <v>847</v>
      </c>
      <c r="B47" s="1634"/>
      <c r="C47" s="1635"/>
      <c r="D47" s="1635"/>
      <c r="E47" s="1635"/>
      <c r="F47" s="1636"/>
      <c r="G47" s="1637"/>
      <c r="H47" s="1635"/>
      <c r="I47" s="1635"/>
      <c r="J47" s="1635"/>
      <c r="K47" s="1636"/>
      <c r="M47" s="1632"/>
      <c r="N47" s="1632"/>
      <c r="O47" s="1632"/>
      <c r="P47" s="1632"/>
      <c r="Q47" s="1632"/>
      <c r="R47" s="1632"/>
      <c r="S47" s="1632"/>
      <c r="T47" s="1632"/>
      <c r="U47" s="1632"/>
      <c r="V47" s="1632"/>
      <c r="W47" s="1632"/>
      <c r="X47" s="1632"/>
      <c r="Y47" s="1632"/>
      <c r="Z47" s="1632"/>
    </row>
    <row r="48" spans="1:26" ht="16.5" customHeight="1" x14ac:dyDescent="0.2">
      <c r="A48" s="1638" t="s">
        <v>848</v>
      </c>
      <c r="B48" s="1639">
        <v>65465</v>
      </c>
      <c r="C48" s="1640">
        <v>4965</v>
      </c>
      <c r="D48" s="1640">
        <v>60491</v>
      </c>
      <c r="E48" s="1640">
        <v>9</v>
      </c>
      <c r="F48" s="1641">
        <v>0</v>
      </c>
      <c r="G48" s="1642">
        <v>214</v>
      </c>
      <c r="H48" s="1640">
        <v>212</v>
      </c>
      <c r="I48" s="1640">
        <v>2</v>
      </c>
      <c r="J48" s="1640">
        <v>0</v>
      </c>
      <c r="K48" s="1641">
        <v>0</v>
      </c>
      <c r="M48" s="1632"/>
      <c r="N48" s="1632"/>
      <c r="O48" s="1632"/>
      <c r="P48" s="1632"/>
      <c r="Q48" s="1632"/>
      <c r="R48" s="1632"/>
      <c r="S48" s="1632"/>
      <c r="T48" s="1632"/>
      <c r="U48" s="1632"/>
      <c r="V48" s="1632"/>
      <c r="W48" s="1632"/>
      <c r="X48" s="1632"/>
      <c r="Y48" s="1632"/>
      <c r="Z48" s="1632"/>
    </row>
    <row r="49" spans="1:26" ht="16.5" customHeight="1" x14ac:dyDescent="0.2">
      <c r="A49" s="1643" t="s">
        <v>849</v>
      </c>
      <c r="B49" s="1644">
        <v>155845</v>
      </c>
      <c r="C49" s="1645">
        <v>23698</v>
      </c>
      <c r="D49" s="1645">
        <v>132109</v>
      </c>
      <c r="E49" s="1645">
        <v>38</v>
      </c>
      <c r="F49" s="1646">
        <v>0</v>
      </c>
      <c r="G49" s="1647">
        <v>893</v>
      </c>
      <c r="H49" s="1645">
        <v>860</v>
      </c>
      <c r="I49" s="1645">
        <v>33</v>
      </c>
      <c r="J49" s="1645">
        <v>0</v>
      </c>
      <c r="K49" s="1646">
        <v>0</v>
      </c>
      <c r="M49" s="1632"/>
      <c r="N49" s="1632"/>
      <c r="O49" s="1632"/>
      <c r="P49" s="1632"/>
      <c r="Q49" s="1632"/>
      <c r="R49" s="1632"/>
      <c r="S49" s="1632"/>
      <c r="T49" s="1632"/>
      <c r="U49" s="1632"/>
      <c r="V49" s="1632"/>
      <c r="W49" s="1632"/>
      <c r="X49" s="1632"/>
      <c r="Y49" s="1632"/>
      <c r="Z49" s="1632"/>
    </row>
    <row r="50" spans="1:26" ht="25.5" customHeight="1" x14ac:dyDescent="0.2">
      <c r="A50" s="1648" t="s">
        <v>850</v>
      </c>
      <c r="B50" s="1644">
        <v>4033</v>
      </c>
      <c r="C50" s="1645">
        <v>2433</v>
      </c>
      <c r="D50" s="1645">
        <v>1599</v>
      </c>
      <c r="E50" s="1645">
        <v>1</v>
      </c>
      <c r="F50" s="1646">
        <v>0</v>
      </c>
      <c r="G50" s="1647">
        <v>537</v>
      </c>
      <c r="H50" s="1645">
        <v>528</v>
      </c>
      <c r="I50" s="1645">
        <v>8</v>
      </c>
      <c r="J50" s="1645">
        <v>1</v>
      </c>
      <c r="K50" s="1646">
        <v>0</v>
      </c>
      <c r="M50" s="1632"/>
      <c r="N50" s="1632"/>
      <c r="O50" s="1632"/>
      <c r="P50" s="1632"/>
      <c r="Q50" s="1632"/>
      <c r="R50" s="1632"/>
      <c r="S50" s="1632"/>
      <c r="T50" s="1632"/>
      <c r="U50" s="1632"/>
      <c r="V50" s="1632"/>
      <c r="W50" s="1632"/>
      <c r="X50" s="1632"/>
      <c r="Y50" s="1632"/>
      <c r="Z50" s="1632"/>
    </row>
    <row r="51" spans="1:26" ht="27" customHeight="1" x14ac:dyDescent="0.2">
      <c r="A51" s="1648" t="s">
        <v>915</v>
      </c>
      <c r="B51" s="1644">
        <v>16792</v>
      </c>
      <c r="C51" s="1645">
        <v>10019</v>
      </c>
      <c r="D51" s="1645">
        <v>6771</v>
      </c>
      <c r="E51" s="1645">
        <v>2</v>
      </c>
      <c r="F51" s="1646">
        <v>0</v>
      </c>
      <c r="G51" s="1647">
        <v>27</v>
      </c>
      <c r="H51" s="1645">
        <v>27</v>
      </c>
      <c r="I51" s="1645">
        <v>0</v>
      </c>
      <c r="J51" s="1645">
        <v>0</v>
      </c>
      <c r="K51" s="1646">
        <v>0</v>
      </c>
      <c r="M51" s="1632"/>
      <c r="N51" s="1632"/>
      <c r="O51" s="1632"/>
      <c r="P51" s="1632"/>
      <c r="Q51" s="1632"/>
      <c r="R51" s="1632"/>
      <c r="S51" s="1632"/>
      <c r="T51" s="1632"/>
      <c r="U51" s="1632"/>
      <c r="V51" s="1632"/>
      <c r="W51" s="1632"/>
      <c r="X51" s="1632"/>
      <c r="Y51" s="1632"/>
      <c r="Z51" s="1632"/>
    </row>
    <row r="52" spans="1:26" ht="26.25" customHeight="1" x14ac:dyDescent="0.2">
      <c r="A52" s="1648" t="s">
        <v>852</v>
      </c>
      <c r="B52" s="1644">
        <v>2911</v>
      </c>
      <c r="C52" s="1645">
        <v>1729</v>
      </c>
      <c r="D52" s="1645">
        <v>1182</v>
      </c>
      <c r="E52" s="1645">
        <v>0</v>
      </c>
      <c r="F52" s="1646">
        <v>0</v>
      </c>
      <c r="G52" s="1647">
        <v>3</v>
      </c>
      <c r="H52" s="1645">
        <v>3</v>
      </c>
      <c r="I52" s="1645">
        <v>0</v>
      </c>
      <c r="J52" s="1645">
        <v>0</v>
      </c>
      <c r="K52" s="1646">
        <v>0</v>
      </c>
      <c r="M52" s="1632"/>
      <c r="N52" s="1632"/>
      <c r="O52" s="1632"/>
      <c r="P52" s="1632"/>
      <c r="Q52" s="1632"/>
      <c r="R52" s="1632"/>
      <c r="S52" s="1632"/>
      <c r="T52" s="1632"/>
      <c r="U52" s="1632"/>
      <c r="V52" s="1632"/>
      <c r="W52" s="1632"/>
      <c r="X52" s="1632"/>
      <c r="Y52" s="1632"/>
      <c r="Z52" s="1632"/>
    </row>
    <row r="53" spans="1:26" ht="16.5" customHeight="1" x14ac:dyDescent="0.2">
      <c r="A53" s="1643" t="s">
        <v>853</v>
      </c>
      <c r="B53" s="1644">
        <v>684</v>
      </c>
      <c r="C53" s="1645">
        <v>485</v>
      </c>
      <c r="D53" s="1645">
        <v>199</v>
      </c>
      <c r="E53" s="1645">
        <v>0</v>
      </c>
      <c r="F53" s="1646">
        <v>0</v>
      </c>
      <c r="G53" s="1647">
        <v>12</v>
      </c>
      <c r="H53" s="1645">
        <v>12</v>
      </c>
      <c r="I53" s="1645">
        <v>0</v>
      </c>
      <c r="J53" s="1645">
        <v>0</v>
      </c>
      <c r="K53" s="1646">
        <v>0</v>
      </c>
      <c r="M53" s="1632"/>
      <c r="N53" s="1632"/>
      <c r="O53" s="1632"/>
      <c r="P53" s="1632"/>
      <c r="Q53" s="1632"/>
      <c r="R53" s="1632"/>
      <c r="S53" s="1632"/>
      <c r="T53" s="1632"/>
      <c r="U53" s="1632"/>
      <c r="V53" s="1632"/>
      <c r="W53" s="1632"/>
      <c r="X53" s="1632"/>
      <c r="Y53" s="1632"/>
      <c r="Z53" s="1632"/>
    </row>
    <row r="54" spans="1:26" ht="27" customHeight="1" x14ac:dyDescent="0.2">
      <c r="A54" s="1648" t="s">
        <v>854</v>
      </c>
      <c r="B54" s="1644">
        <v>1119</v>
      </c>
      <c r="C54" s="1645">
        <v>831</v>
      </c>
      <c r="D54" s="1645">
        <v>287</v>
      </c>
      <c r="E54" s="1645">
        <v>1</v>
      </c>
      <c r="F54" s="1646">
        <v>0</v>
      </c>
      <c r="G54" s="1647">
        <v>23</v>
      </c>
      <c r="H54" s="1645">
        <v>22</v>
      </c>
      <c r="I54" s="1645">
        <v>1</v>
      </c>
      <c r="J54" s="1645">
        <v>0</v>
      </c>
      <c r="K54" s="1646">
        <v>0</v>
      </c>
      <c r="M54" s="1632"/>
      <c r="N54" s="1632"/>
      <c r="O54" s="1632"/>
      <c r="P54" s="1632"/>
      <c r="Q54" s="1632"/>
      <c r="R54" s="1632"/>
      <c r="S54" s="1632"/>
      <c r="T54" s="1632"/>
      <c r="U54" s="1632"/>
      <c r="V54" s="1632"/>
      <c r="W54" s="1632"/>
      <c r="X54" s="1632"/>
      <c r="Y54" s="1632"/>
      <c r="Z54" s="1632"/>
    </row>
    <row r="55" spans="1:26" ht="25.5" customHeight="1" x14ac:dyDescent="0.2">
      <c r="A55" s="1648" t="s">
        <v>855</v>
      </c>
      <c r="B55" s="1644">
        <v>308985</v>
      </c>
      <c r="C55" s="1645">
        <v>148284</v>
      </c>
      <c r="D55" s="1645">
        <v>160447</v>
      </c>
      <c r="E55" s="1645">
        <v>254</v>
      </c>
      <c r="F55" s="1646">
        <v>0</v>
      </c>
      <c r="G55" s="1647">
        <v>3817</v>
      </c>
      <c r="H55" s="1645">
        <v>3790</v>
      </c>
      <c r="I55" s="1645">
        <v>27</v>
      </c>
      <c r="J55" s="1645">
        <v>0</v>
      </c>
      <c r="K55" s="1646">
        <v>0</v>
      </c>
      <c r="M55" s="1632"/>
      <c r="N55" s="1632"/>
      <c r="O55" s="1632"/>
      <c r="P55" s="1632"/>
      <c r="Q55" s="1632"/>
      <c r="R55" s="1632"/>
      <c r="S55" s="1632"/>
      <c r="T55" s="1632"/>
      <c r="U55" s="1632"/>
      <c r="V55" s="1632"/>
      <c r="W55" s="1632"/>
      <c r="X55" s="1632"/>
      <c r="Y55" s="1632"/>
      <c r="Z55" s="1632"/>
    </row>
    <row r="56" spans="1:26" ht="12.75" customHeight="1" x14ac:dyDescent="0.2">
      <c r="A56" s="1649" t="s">
        <v>856</v>
      </c>
      <c r="B56" s="1634"/>
      <c r="C56" s="1635"/>
      <c r="D56" s="1635"/>
      <c r="E56" s="1635"/>
      <c r="F56" s="1636"/>
      <c r="G56" s="1637"/>
      <c r="H56" s="1635"/>
      <c r="I56" s="1635"/>
      <c r="J56" s="1635"/>
      <c r="K56" s="1636"/>
      <c r="M56" s="1632"/>
      <c r="N56" s="1632"/>
      <c r="O56" s="1632"/>
      <c r="P56" s="1632"/>
      <c r="Q56" s="1632"/>
      <c r="R56" s="1632"/>
      <c r="S56" s="1632"/>
      <c r="T56" s="1632"/>
      <c r="U56" s="1632"/>
      <c r="V56" s="1632"/>
      <c r="W56" s="1632"/>
      <c r="X56" s="1632"/>
      <c r="Y56" s="1632"/>
      <c r="Z56" s="1632"/>
    </row>
    <row r="57" spans="1:26" ht="29.25" customHeight="1" x14ac:dyDescent="0.2">
      <c r="A57" s="1650" t="s">
        <v>857</v>
      </c>
      <c r="B57" s="1639">
        <v>3230</v>
      </c>
      <c r="C57" s="1640">
        <v>1522</v>
      </c>
      <c r="D57" s="1640">
        <v>1708</v>
      </c>
      <c r="E57" s="1640">
        <v>0</v>
      </c>
      <c r="F57" s="1641">
        <v>0</v>
      </c>
      <c r="G57" s="1642">
        <v>51</v>
      </c>
      <c r="H57" s="1640">
        <v>51</v>
      </c>
      <c r="I57" s="1640">
        <v>0</v>
      </c>
      <c r="J57" s="1640">
        <v>0</v>
      </c>
      <c r="K57" s="1641">
        <v>0</v>
      </c>
      <c r="M57" s="1632"/>
      <c r="N57" s="1632"/>
      <c r="O57" s="1632"/>
      <c r="P57" s="1632"/>
      <c r="Q57" s="1632"/>
      <c r="R57" s="1632"/>
      <c r="S57" s="1632"/>
      <c r="T57" s="1632"/>
      <c r="U57" s="1632"/>
      <c r="V57" s="1632"/>
      <c r="W57" s="1632"/>
      <c r="X57" s="1632"/>
      <c r="Y57" s="1632"/>
      <c r="Z57" s="1632"/>
    </row>
    <row r="58" spans="1:26" ht="16.5" customHeight="1" x14ac:dyDescent="0.2">
      <c r="A58" s="1651" t="s">
        <v>858</v>
      </c>
      <c r="B58" s="1644">
        <v>12195</v>
      </c>
      <c r="C58" s="1645">
        <v>4379</v>
      </c>
      <c r="D58" s="1645">
        <v>7812</v>
      </c>
      <c r="E58" s="1645">
        <v>4</v>
      </c>
      <c r="F58" s="1646">
        <v>0</v>
      </c>
      <c r="G58" s="1647">
        <v>171</v>
      </c>
      <c r="H58" s="1645">
        <v>169</v>
      </c>
      <c r="I58" s="1645">
        <v>2</v>
      </c>
      <c r="J58" s="1645">
        <v>0</v>
      </c>
      <c r="K58" s="1646">
        <v>0</v>
      </c>
      <c r="M58" s="1632"/>
      <c r="N58" s="1632"/>
      <c r="O58" s="1632"/>
      <c r="P58" s="1632"/>
      <c r="Q58" s="1632"/>
      <c r="R58" s="1632"/>
      <c r="S58" s="1632"/>
      <c r="T58" s="1632"/>
      <c r="U58" s="1632"/>
      <c r="V58" s="1632"/>
      <c r="W58" s="1632"/>
      <c r="X58" s="1632"/>
      <c r="Y58" s="1632"/>
      <c r="Z58" s="1632"/>
    </row>
    <row r="59" spans="1:26" ht="16.5" customHeight="1" x14ac:dyDescent="0.2">
      <c r="A59" s="1651" t="s">
        <v>859</v>
      </c>
      <c r="B59" s="1644">
        <v>28759</v>
      </c>
      <c r="C59" s="1645">
        <v>10530</v>
      </c>
      <c r="D59" s="1645">
        <v>18215</v>
      </c>
      <c r="E59" s="1645">
        <v>14</v>
      </c>
      <c r="F59" s="1646">
        <v>0</v>
      </c>
      <c r="G59" s="1647">
        <v>193</v>
      </c>
      <c r="H59" s="1645">
        <v>190</v>
      </c>
      <c r="I59" s="1645">
        <v>3</v>
      </c>
      <c r="J59" s="1645">
        <v>0</v>
      </c>
      <c r="K59" s="1646">
        <v>0</v>
      </c>
      <c r="M59" s="1632"/>
      <c r="N59" s="1632"/>
      <c r="O59" s="1632"/>
      <c r="P59" s="1632"/>
      <c r="Q59" s="1632"/>
      <c r="R59" s="1632"/>
      <c r="S59" s="1632"/>
      <c r="T59" s="1632"/>
      <c r="U59" s="1632"/>
      <c r="V59" s="1632"/>
      <c r="W59" s="1632"/>
      <c r="X59" s="1632"/>
      <c r="Y59" s="1632"/>
      <c r="Z59" s="1632"/>
    </row>
    <row r="60" spans="1:26" ht="16.5" customHeight="1" x14ac:dyDescent="0.2">
      <c r="A60" s="1651" t="s">
        <v>860</v>
      </c>
      <c r="B60" s="1644">
        <v>17749</v>
      </c>
      <c r="C60" s="1645">
        <v>8705</v>
      </c>
      <c r="D60" s="1645">
        <v>9022</v>
      </c>
      <c r="E60" s="1645">
        <v>22</v>
      </c>
      <c r="F60" s="1646">
        <v>0</v>
      </c>
      <c r="G60" s="1647">
        <v>209</v>
      </c>
      <c r="H60" s="1645">
        <v>206</v>
      </c>
      <c r="I60" s="1645">
        <v>3</v>
      </c>
      <c r="J60" s="1645">
        <v>0</v>
      </c>
      <c r="K60" s="1646">
        <v>0</v>
      </c>
      <c r="M60" s="1632"/>
      <c r="N60" s="1632"/>
      <c r="O60" s="1632"/>
      <c r="P60" s="1632"/>
      <c r="Q60" s="1632"/>
      <c r="R60" s="1632"/>
      <c r="S60" s="1632"/>
      <c r="T60" s="1632"/>
      <c r="U60" s="1632"/>
      <c r="V60" s="1632"/>
      <c r="W60" s="1632"/>
      <c r="X60" s="1632"/>
      <c r="Y60" s="1632"/>
      <c r="Z60" s="1632"/>
    </row>
    <row r="61" spans="1:26" ht="16.5" customHeight="1" x14ac:dyDescent="0.2">
      <c r="A61" s="1643" t="s">
        <v>861</v>
      </c>
      <c r="B61" s="1644">
        <v>42974</v>
      </c>
      <c r="C61" s="1645">
        <v>27610</v>
      </c>
      <c r="D61" s="1645">
        <v>15332</v>
      </c>
      <c r="E61" s="1645">
        <v>32</v>
      </c>
      <c r="F61" s="1646">
        <v>0</v>
      </c>
      <c r="G61" s="1647">
        <v>414</v>
      </c>
      <c r="H61" s="1645">
        <v>410</v>
      </c>
      <c r="I61" s="1645">
        <v>4</v>
      </c>
      <c r="J61" s="1645">
        <v>0</v>
      </c>
      <c r="K61" s="1646">
        <v>0</v>
      </c>
      <c r="M61" s="1632"/>
      <c r="N61" s="1632"/>
      <c r="O61" s="1632"/>
      <c r="P61" s="1632"/>
      <c r="Q61" s="1632"/>
      <c r="R61" s="1632"/>
      <c r="S61" s="1632"/>
      <c r="T61" s="1632"/>
      <c r="U61" s="1632"/>
      <c r="V61" s="1632"/>
      <c r="W61" s="1632"/>
      <c r="X61" s="1632"/>
      <c r="Y61" s="1632"/>
      <c r="Z61" s="1632"/>
    </row>
    <row r="62" spans="1:26" ht="28.5" customHeight="1" x14ac:dyDescent="0.2">
      <c r="A62" s="1652" t="s">
        <v>862</v>
      </c>
      <c r="B62" s="1644">
        <v>14783</v>
      </c>
      <c r="C62" s="1645">
        <v>12224</v>
      </c>
      <c r="D62" s="1645">
        <v>2556</v>
      </c>
      <c r="E62" s="1645">
        <v>3</v>
      </c>
      <c r="F62" s="1646">
        <v>0</v>
      </c>
      <c r="G62" s="1647">
        <v>82</v>
      </c>
      <c r="H62" s="1645">
        <v>82</v>
      </c>
      <c r="I62" s="1645">
        <v>0</v>
      </c>
      <c r="J62" s="1645">
        <v>0</v>
      </c>
      <c r="K62" s="1646">
        <v>0</v>
      </c>
      <c r="M62" s="1632"/>
      <c r="N62" s="1632"/>
      <c r="O62" s="1632"/>
      <c r="P62" s="1632"/>
      <c r="Q62" s="1632"/>
      <c r="R62" s="1632"/>
      <c r="S62" s="1632"/>
      <c r="T62" s="1632"/>
      <c r="U62" s="1632"/>
      <c r="V62" s="1632"/>
      <c r="W62" s="1632"/>
      <c r="X62" s="1632"/>
      <c r="Y62" s="1632"/>
      <c r="Z62" s="1632"/>
    </row>
    <row r="63" spans="1:26" ht="27.75" customHeight="1" x14ac:dyDescent="0.2">
      <c r="A63" s="1648" t="s">
        <v>863</v>
      </c>
      <c r="B63" s="1644">
        <v>0</v>
      </c>
      <c r="C63" s="1645">
        <v>0</v>
      </c>
      <c r="D63" s="1645">
        <v>0</v>
      </c>
      <c r="E63" s="1645">
        <v>0</v>
      </c>
      <c r="F63" s="1646">
        <v>0</v>
      </c>
      <c r="G63" s="1647">
        <v>622816</v>
      </c>
      <c r="H63" s="1645">
        <v>50108</v>
      </c>
      <c r="I63" s="1645">
        <v>571600</v>
      </c>
      <c r="J63" s="1645">
        <v>1108</v>
      </c>
      <c r="K63" s="1646">
        <v>0</v>
      </c>
      <c r="M63" s="1632"/>
      <c r="N63" s="1632"/>
      <c r="O63" s="1632"/>
      <c r="P63" s="1632"/>
      <c r="Q63" s="1632"/>
      <c r="R63" s="1632"/>
      <c r="S63" s="1632"/>
      <c r="T63" s="1632"/>
      <c r="U63" s="1632"/>
      <c r="V63" s="1632"/>
      <c r="W63" s="1632"/>
      <c r="X63" s="1632"/>
      <c r="Y63" s="1632"/>
      <c r="Z63" s="1632"/>
    </row>
    <row r="64" spans="1:26" ht="16.5" customHeight="1" x14ac:dyDescent="0.2">
      <c r="A64" s="1653" t="s">
        <v>864</v>
      </c>
      <c r="B64" s="1654">
        <v>54039</v>
      </c>
      <c r="C64" s="1655">
        <v>21586</v>
      </c>
      <c r="D64" s="1655">
        <v>32438</v>
      </c>
      <c r="E64" s="1655">
        <v>15</v>
      </c>
      <c r="F64" s="1656">
        <v>0</v>
      </c>
      <c r="G64" s="1657">
        <v>1568</v>
      </c>
      <c r="H64" s="1655">
        <v>1567</v>
      </c>
      <c r="I64" s="1655">
        <v>1</v>
      </c>
      <c r="J64" s="1655">
        <v>0</v>
      </c>
      <c r="K64" s="1656">
        <v>0</v>
      </c>
      <c r="M64" s="1632"/>
      <c r="N64" s="1632"/>
      <c r="O64" s="1632"/>
      <c r="P64" s="1632"/>
      <c r="Q64" s="1632"/>
      <c r="R64" s="1632"/>
      <c r="S64" s="1632"/>
      <c r="T64" s="1632"/>
      <c r="U64" s="1632"/>
      <c r="V64" s="1632"/>
      <c r="W64" s="1632"/>
      <c r="X64" s="1632"/>
      <c r="Y64" s="1632"/>
      <c r="Z64" s="1632"/>
    </row>
    <row r="65" spans="1:23" ht="25.5" x14ac:dyDescent="0.2">
      <c r="A65" s="1658" t="s">
        <v>917</v>
      </c>
      <c r="B65" s="1628">
        <v>588031</v>
      </c>
      <c r="C65" s="1629">
        <v>231106</v>
      </c>
      <c r="D65" s="1629">
        <v>356650</v>
      </c>
      <c r="E65" s="1629">
        <v>275</v>
      </c>
      <c r="F65" s="1630">
        <v>0</v>
      </c>
      <c r="G65" s="1631">
        <v>548215</v>
      </c>
      <c r="H65" s="1629">
        <v>50490</v>
      </c>
      <c r="I65" s="1629">
        <v>496928</v>
      </c>
      <c r="J65" s="1629">
        <v>797</v>
      </c>
      <c r="K65" s="1630">
        <v>0</v>
      </c>
      <c r="M65" s="1632"/>
      <c r="N65" s="1632"/>
      <c r="O65" s="1632"/>
      <c r="P65" s="1632"/>
      <c r="Q65" s="1632"/>
      <c r="R65" s="1632"/>
      <c r="S65" s="1632"/>
      <c r="T65" s="1632"/>
      <c r="U65" s="1632"/>
      <c r="V65" s="1632"/>
      <c r="W65" s="1632"/>
    </row>
    <row r="66" spans="1:23" ht="16.5" customHeight="1" x14ac:dyDescent="0.2">
      <c r="A66" s="1633" t="s">
        <v>847</v>
      </c>
      <c r="B66" s="1634"/>
      <c r="C66" s="1635"/>
      <c r="D66" s="1635"/>
      <c r="E66" s="1635"/>
      <c r="F66" s="1636"/>
      <c r="G66" s="1637"/>
      <c r="H66" s="1635"/>
      <c r="I66" s="1635"/>
      <c r="J66" s="1635"/>
      <c r="K66" s="1636"/>
      <c r="M66" s="1632"/>
      <c r="N66" s="1632"/>
    </row>
    <row r="67" spans="1:23" ht="16.5" customHeight="1" x14ac:dyDescent="0.2">
      <c r="A67" s="1638" t="s">
        <v>848</v>
      </c>
      <c r="B67" s="1639">
        <v>36590</v>
      </c>
      <c r="C67" s="1640">
        <v>4630</v>
      </c>
      <c r="D67" s="1640">
        <v>31960</v>
      </c>
      <c r="E67" s="1640">
        <v>0</v>
      </c>
      <c r="F67" s="1641">
        <v>0</v>
      </c>
      <c r="G67" s="1642">
        <v>68</v>
      </c>
      <c r="H67" s="1640">
        <v>66</v>
      </c>
      <c r="I67" s="1640">
        <v>2</v>
      </c>
      <c r="J67" s="1640">
        <v>0</v>
      </c>
      <c r="K67" s="1641">
        <v>0</v>
      </c>
      <c r="M67" s="1632"/>
      <c r="N67" s="1632"/>
    </row>
    <row r="68" spans="1:23" ht="16.5" customHeight="1" x14ac:dyDescent="0.2">
      <c r="A68" s="1643" t="s">
        <v>849</v>
      </c>
      <c r="B68" s="1644">
        <v>142801</v>
      </c>
      <c r="C68" s="1645">
        <v>22930</v>
      </c>
      <c r="D68" s="1645">
        <v>119837</v>
      </c>
      <c r="E68" s="1645">
        <v>34</v>
      </c>
      <c r="F68" s="1646">
        <v>0</v>
      </c>
      <c r="G68" s="1647">
        <v>336</v>
      </c>
      <c r="H68" s="1645">
        <v>304</v>
      </c>
      <c r="I68" s="1645">
        <v>32</v>
      </c>
      <c r="J68" s="1645">
        <v>0</v>
      </c>
      <c r="K68" s="1646">
        <v>0</v>
      </c>
      <c r="M68" s="1632"/>
      <c r="N68" s="1632"/>
    </row>
    <row r="69" spans="1:23" ht="25.5" customHeight="1" x14ac:dyDescent="0.2">
      <c r="A69" s="1648" t="s">
        <v>850</v>
      </c>
      <c r="B69" s="1644">
        <v>3423</v>
      </c>
      <c r="C69" s="1645">
        <v>1963</v>
      </c>
      <c r="D69" s="1645">
        <v>1460</v>
      </c>
      <c r="E69" s="1645">
        <v>0</v>
      </c>
      <c r="F69" s="1646">
        <v>0</v>
      </c>
      <c r="G69" s="1647">
        <v>452</v>
      </c>
      <c r="H69" s="1645">
        <v>443</v>
      </c>
      <c r="I69" s="1645">
        <v>8</v>
      </c>
      <c r="J69" s="1645">
        <v>1</v>
      </c>
      <c r="K69" s="1646">
        <v>0</v>
      </c>
      <c r="M69" s="1632"/>
      <c r="N69" s="1632"/>
    </row>
    <row r="70" spans="1:23" ht="27" customHeight="1" x14ac:dyDescent="0.2">
      <c r="A70" s="1648" t="s">
        <v>915</v>
      </c>
      <c r="B70" s="1644">
        <v>16599</v>
      </c>
      <c r="C70" s="1645">
        <v>9904</v>
      </c>
      <c r="D70" s="1645">
        <v>6694</v>
      </c>
      <c r="E70" s="1645">
        <v>1</v>
      </c>
      <c r="F70" s="1646">
        <v>0</v>
      </c>
      <c r="G70" s="1647">
        <v>9</v>
      </c>
      <c r="H70" s="1645">
        <v>9</v>
      </c>
      <c r="I70" s="1645">
        <v>0</v>
      </c>
      <c r="J70" s="1645">
        <v>0</v>
      </c>
      <c r="K70" s="1646">
        <v>0</v>
      </c>
      <c r="M70" s="1632"/>
      <c r="N70" s="1632"/>
    </row>
    <row r="71" spans="1:23" ht="26.25" customHeight="1" x14ac:dyDescent="0.2">
      <c r="A71" s="1648" t="s">
        <v>852</v>
      </c>
      <c r="B71" s="1644">
        <v>2861</v>
      </c>
      <c r="C71" s="1645">
        <v>1703</v>
      </c>
      <c r="D71" s="1645">
        <v>1158</v>
      </c>
      <c r="E71" s="1645">
        <v>0</v>
      </c>
      <c r="F71" s="1646">
        <v>0</v>
      </c>
      <c r="G71" s="1647">
        <v>0</v>
      </c>
      <c r="H71" s="1645">
        <v>0</v>
      </c>
      <c r="I71" s="1645">
        <v>0</v>
      </c>
      <c r="J71" s="1645">
        <v>0</v>
      </c>
      <c r="K71" s="1646">
        <v>0</v>
      </c>
      <c r="M71" s="1632"/>
      <c r="N71" s="1632"/>
    </row>
    <row r="72" spans="1:23" ht="16.5" customHeight="1" x14ac:dyDescent="0.2">
      <c r="A72" s="1643" t="s">
        <v>853</v>
      </c>
      <c r="B72" s="1644">
        <v>638</v>
      </c>
      <c r="C72" s="1645">
        <v>464</v>
      </c>
      <c r="D72" s="1645">
        <v>174</v>
      </c>
      <c r="E72" s="1645">
        <v>0</v>
      </c>
      <c r="F72" s="1646">
        <v>0</v>
      </c>
      <c r="G72" s="1647">
        <v>4</v>
      </c>
      <c r="H72" s="1645">
        <v>4</v>
      </c>
      <c r="I72" s="1645">
        <v>0</v>
      </c>
      <c r="J72" s="1645">
        <v>0</v>
      </c>
      <c r="K72" s="1646">
        <v>0</v>
      </c>
      <c r="M72" s="1632"/>
      <c r="N72" s="1632"/>
    </row>
    <row r="73" spans="1:23" ht="26.25" customHeight="1" x14ac:dyDescent="0.2">
      <c r="A73" s="1648" t="s">
        <v>854</v>
      </c>
      <c r="B73" s="1644">
        <v>1061</v>
      </c>
      <c r="C73" s="1645">
        <v>790</v>
      </c>
      <c r="D73" s="1645">
        <v>270</v>
      </c>
      <c r="E73" s="1645">
        <v>1</v>
      </c>
      <c r="F73" s="1646">
        <v>0</v>
      </c>
      <c r="G73" s="1647">
        <v>15</v>
      </c>
      <c r="H73" s="1645">
        <v>14</v>
      </c>
      <c r="I73" s="1645">
        <v>1</v>
      </c>
      <c r="J73" s="1645">
        <v>0</v>
      </c>
      <c r="K73" s="1646">
        <v>0</v>
      </c>
      <c r="M73" s="1632"/>
      <c r="N73" s="1632"/>
    </row>
    <row r="74" spans="1:23" ht="27.75" customHeight="1" x14ac:dyDescent="0.2">
      <c r="A74" s="1648" t="s">
        <v>855</v>
      </c>
      <c r="B74" s="1644">
        <v>294967</v>
      </c>
      <c r="C74" s="1645">
        <v>142420</v>
      </c>
      <c r="D74" s="1645">
        <v>152345</v>
      </c>
      <c r="E74" s="1645">
        <v>202</v>
      </c>
      <c r="F74" s="1646">
        <v>0</v>
      </c>
      <c r="G74" s="1647">
        <v>1741</v>
      </c>
      <c r="H74" s="1645">
        <v>1716</v>
      </c>
      <c r="I74" s="1645">
        <v>25</v>
      </c>
      <c r="J74" s="1645">
        <v>0</v>
      </c>
      <c r="K74" s="1646">
        <v>0</v>
      </c>
      <c r="M74" s="1632"/>
      <c r="N74" s="1632"/>
    </row>
    <row r="75" spans="1:23" ht="12.75" customHeight="1" x14ac:dyDescent="0.2">
      <c r="A75" s="1649" t="s">
        <v>856</v>
      </c>
      <c r="B75" s="1634"/>
      <c r="C75" s="1635"/>
      <c r="D75" s="1635"/>
      <c r="E75" s="1635"/>
      <c r="F75" s="1636"/>
      <c r="G75" s="1637"/>
      <c r="H75" s="1635"/>
      <c r="I75" s="1635"/>
      <c r="J75" s="1635"/>
      <c r="K75" s="1636"/>
      <c r="M75" s="1632"/>
      <c r="N75" s="1632"/>
    </row>
    <row r="76" spans="1:23" ht="29.25" customHeight="1" x14ac:dyDescent="0.2">
      <c r="A76" s="1650" t="s">
        <v>857</v>
      </c>
      <c r="B76" s="1639">
        <v>3079</v>
      </c>
      <c r="C76" s="1640">
        <v>1480</v>
      </c>
      <c r="D76" s="1640">
        <v>1599</v>
      </c>
      <c r="E76" s="1640">
        <v>0</v>
      </c>
      <c r="F76" s="1641">
        <v>0</v>
      </c>
      <c r="G76" s="1642">
        <v>20</v>
      </c>
      <c r="H76" s="1640">
        <v>20</v>
      </c>
      <c r="I76" s="1640">
        <v>0</v>
      </c>
      <c r="J76" s="1640">
        <v>0</v>
      </c>
      <c r="K76" s="1641">
        <v>0</v>
      </c>
      <c r="M76" s="1632"/>
      <c r="N76" s="1632"/>
    </row>
    <row r="77" spans="1:23" ht="16.5" customHeight="1" x14ac:dyDescent="0.2">
      <c r="A77" s="1651" t="s">
        <v>858</v>
      </c>
      <c r="B77" s="1644">
        <v>10992</v>
      </c>
      <c r="C77" s="1645">
        <v>4015</v>
      </c>
      <c r="D77" s="1645">
        <v>6974</v>
      </c>
      <c r="E77" s="1645">
        <v>3</v>
      </c>
      <c r="F77" s="1646">
        <v>0</v>
      </c>
      <c r="G77" s="1647">
        <v>48</v>
      </c>
      <c r="H77" s="1645">
        <v>46</v>
      </c>
      <c r="I77" s="1645">
        <v>2</v>
      </c>
      <c r="J77" s="1645">
        <v>0</v>
      </c>
      <c r="K77" s="1646">
        <v>0</v>
      </c>
      <c r="M77" s="1632"/>
      <c r="N77" s="1632"/>
    </row>
    <row r="78" spans="1:23" ht="16.5" customHeight="1" x14ac:dyDescent="0.2">
      <c r="A78" s="1651" t="s">
        <v>859</v>
      </c>
      <c r="B78" s="1644">
        <v>28042</v>
      </c>
      <c r="C78" s="1645">
        <v>10278</v>
      </c>
      <c r="D78" s="1645">
        <v>17755</v>
      </c>
      <c r="E78" s="1645">
        <v>9</v>
      </c>
      <c r="F78" s="1646">
        <v>0</v>
      </c>
      <c r="G78" s="1647">
        <v>101</v>
      </c>
      <c r="H78" s="1645">
        <v>98</v>
      </c>
      <c r="I78" s="1645">
        <v>3</v>
      </c>
      <c r="J78" s="1645">
        <v>0</v>
      </c>
      <c r="K78" s="1646">
        <v>0</v>
      </c>
      <c r="M78" s="1632"/>
      <c r="N78" s="1632"/>
    </row>
    <row r="79" spans="1:23" ht="16.5" customHeight="1" x14ac:dyDescent="0.2">
      <c r="A79" s="1651" t="s">
        <v>860</v>
      </c>
      <c r="B79" s="1644">
        <v>17112</v>
      </c>
      <c r="C79" s="1645">
        <v>8396</v>
      </c>
      <c r="D79" s="1645">
        <v>8694</v>
      </c>
      <c r="E79" s="1645">
        <v>22</v>
      </c>
      <c r="F79" s="1646">
        <v>0</v>
      </c>
      <c r="G79" s="1647">
        <v>106</v>
      </c>
      <c r="H79" s="1645">
        <v>103</v>
      </c>
      <c r="I79" s="1645">
        <v>3</v>
      </c>
      <c r="J79" s="1645">
        <v>0</v>
      </c>
      <c r="K79" s="1646">
        <v>0</v>
      </c>
      <c r="M79" s="1632"/>
      <c r="N79" s="1632"/>
    </row>
    <row r="80" spans="1:23" ht="16.5" customHeight="1" x14ac:dyDescent="0.2">
      <c r="A80" s="1643" t="s">
        <v>861</v>
      </c>
      <c r="B80" s="1644">
        <v>40581</v>
      </c>
      <c r="C80" s="1645">
        <v>26420</v>
      </c>
      <c r="D80" s="1645">
        <v>14136</v>
      </c>
      <c r="E80" s="1645">
        <v>25</v>
      </c>
      <c r="F80" s="1646">
        <v>0</v>
      </c>
      <c r="G80" s="1647">
        <v>205</v>
      </c>
      <c r="H80" s="1645">
        <v>201</v>
      </c>
      <c r="I80" s="1645">
        <v>4</v>
      </c>
      <c r="J80" s="1645">
        <v>0</v>
      </c>
      <c r="K80" s="1646">
        <v>0</v>
      </c>
      <c r="M80" s="1632"/>
      <c r="N80" s="1632"/>
    </row>
    <row r="81" spans="1:23" ht="28.5" customHeight="1" x14ac:dyDescent="0.2">
      <c r="A81" s="1652" t="s">
        <v>862</v>
      </c>
      <c r="B81" s="1644">
        <v>14058</v>
      </c>
      <c r="C81" s="1645">
        <v>11641</v>
      </c>
      <c r="D81" s="1645">
        <v>2415</v>
      </c>
      <c r="E81" s="1645">
        <v>2</v>
      </c>
      <c r="F81" s="1646">
        <v>0</v>
      </c>
      <c r="G81" s="1647">
        <v>38</v>
      </c>
      <c r="H81" s="1645">
        <v>38</v>
      </c>
      <c r="I81" s="1645">
        <v>0</v>
      </c>
      <c r="J81" s="1645">
        <v>0</v>
      </c>
      <c r="K81" s="1646">
        <v>0</v>
      </c>
      <c r="M81" s="1632"/>
      <c r="N81" s="1632"/>
    </row>
    <row r="82" spans="1:23" ht="27.75" customHeight="1" x14ac:dyDescent="0.2">
      <c r="A82" s="1648" t="s">
        <v>863</v>
      </c>
      <c r="B82" s="1644">
        <v>0</v>
      </c>
      <c r="C82" s="1645">
        <v>0</v>
      </c>
      <c r="D82" s="1645">
        <v>0</v>
      </c>
      <c r="E82" s="1645">
        <v>0</v>
      </c>
      <c r="F82" s="1646">
        <v>0</v>
      </c>
      <c r="G82" s="1647">
        <v>544213</v>
      </c>
      <c r="H82" s="1645">
        <v>46562</v>
      </c>
      <c r="I82" s="1645">
        <v>496855</v>
      </c>
      <c r="J82" s="1645">
        <v>796</v>
      </c>
      <c r="K82" s="1646">
        <v>0</v>
      </c>
      <c r="M82" s="1632"/>
      <c r="N82" s="1632"/>
    </row>
    <row r="83" spans="1:23" ht="16.5" customHeight="1" x14ac:dyDescent="0.2">
      <c r="A83" s="1653" t="s">
        <v>864</v>
      </c>
      <c r="B83" s="1654">
        <v>48510</v>
      </c>
      <c r="C83" s="1655">
        <v>19882</v>
      </c>
      <c r="D83" s="1655">
        <v>28616</v>
      </c>
      <c r="E83" s="1655">
        <v>12</v>
      </c>
      <c r="F83" s="1656">
        <v>0</v>
      </c>
      <c r="G83" s="1657">
        <v>1172</v>
      </c>
      <c r="H83" s="1655">
        <v>1171</v>
      </c>
      <c r="I83" s="1655">
        <v>1</v>
      </c>
      <c r="J83" s="1655">
        <v>0</v>
      </c>
      <c r="K83" s="1656">
        <v>0</v>
      </c>
      <c r="M83" s="1632"/>
      <c r="N83" s="1632"/>
    </row>
    <row r="84" spans="1:23" ht="25.5" x14ac:dyDescent="0.2">
      <c r="A84" s="1658" t="s">
        <v>918</v>
      </c>
      <c r="B84" s="1628">
        <v>64816</v>
      </c>
      <c r="C84" s="1629">
        <v>10534</v>
      </c>
      <c r="D84" s="1629">
        <v>54205</v>
      </c>
      <c r="E84" s="1629">
        <v>77</v>
      </c>
      <c r="F84" s="1630">
        <v>0</v>
      </c>
      <c r="G84" s="1631">
        <v>82109</v>
      </c>
      <c r="H84" s="1629">
        <v>7049</v>
      </c>
      <c r="I84" s="1629">
        <v>74748</v>
      </c>
      <c r="J84" s="1629">
        <v>312</v>
      </c>
      <c r="K84" s="1630">
        <v>0</v>
      </c>
      <c r="M84" s="1632"/>
      <c r="N84" s="1632"/>
      <c r="O84" s="1632"/>
      <c r="P84" s="1632"/>
      <c r="Q84" s="1632"/>
      <c r="R84" s="1632"/>
      <c r="S84" s="1632"/>
      <c r="T84" s="1632"/>
      <c r="U84" s="1632"/>
      <c r="V84" s="1632"/>
      <c r="W84" s="1632"/>
    </row>
    <row r="85" spans="1:23" ht="16.5" customHeight="1" x14ac:dyDescent="0.2">
      <c r="A85" s="1633" t="s">
        <v>847</v>
      </c>
      <c r="B85" s="1634"/>
      <c r="C85" s="1635"/>
      <c r="D85" s="1635"/>
      <c r="E85" s="1635"/>
      <c r="F85" s="1636"/>
      <c r="G85" s="1637"/>
      <c r="H85" s="1635"/>
      <c r="I85" s="1635"/>
      <c r="J85" s="1635"/>
      <c r="K85" s="1636"/>
      <c r="M85" s="1632"/>
      <c r="N85" s="1632"/>
    </row>
    <row r="86" spans="1:23" ht="16.5" customHeight="1" x14ac:dyDescent="0.2">
      <c r="A86" s="1638" t="s">
        <v>848</v>
      </c>
      <c r="B86" s="1639">
        <v>28875</v>
      </c>
      <c r="C86" s="1640">
        <v>335</v>
      </c>
      <c r="D86" s="1640">
        <v>28531</v>
      </c>
      <c r="E86" s="1640">
        <v>9</v>
      </c>
      <c r="F86" s="1641">
        <v>0</v>
      </c>
      <c r="G86" s="1642">
        <v>146</v>
      </c>
      <c r="H86" s="1640">
        <v>146</v>
      </c>
      <c r="I86" s="1640">
        <v>0</v>
      </c>
      <c r="J86" s="1640">
        <v>0</v>
      </c>
      <c r="K86" s="1641">
        <v>0</v>
      </c>
      <c r="M86" s="1632"/>
      <c r="N86" s="1632"/>
    </row>
    <row r="87" spans="1:23" ht="16.5" customHeight="1" x14ac:dyDescent="0.2">
      <c r="A87" s="1643" t="s">
        <v>849</v>
      </c>
      <c r="B87" s="1644">
        <v>13044</v>
      </c>
      <c r="C87" s="1645">
        <v>768</v>
      </c>
      <c r="D87" s="1645">
        <v>12272</v>
      </c>
      <c r="E87" s="1645">
        <v>4</v>
      </c>
      <c r="F87" s="1646">
        <v>0</v>
      </c>
      <c r="G87" s="1647">
        <v>557</v>
      </c>
      <c r="H87" s="1645">
        <v>556</v>
      </c>
      <c r="I87" s="1645">
        <v>1</v>
      </c>
      <c r="J87" s="1645">
        <v>0</v>
      </c>
      <c r="K87" s="1646">
        <v>0</v>
      </c>
      <c r="M87" s="1632"/>
      <c r="N87" s="1632"/>
    </row>
    <row r="88" spans="1:23" ht="16.5" customHeight="1" x14ac:dyDescent="0.2">
      <c r="A88" s="1648" t="s">
        <v>850</v>
      </c>
      <c r="B88" s="1644">
        <v>610</v>
      </c>
      <c r="C88" s="1645">
        <v>470</v>
      </c>
      <c r="D88" s="1645">
        <v>139</v>
      </c>
      <c r="E88" s="1645">
        <v>1</v>
      </c>
      <c r="F88" s="1646">
        <v>0</v>
      </c>
      <c r="G88" s="1647">
        <v>85</v>
      </c>
      <c r="H88" s="1645">
        <v>85</v>
      </c>
      <c r="I88" s="1645">
        <v>0</v>
      </c>
      <c r="J88" s="1645">
        <v>0</v>
      </c>
      <c r="K88" s="1646">
        <v>0</v>
      </c>
      <c r="M88" s="1632"/>
      <c r="N88" s="1632"/>
    </row>
    <row r="89" spans="1:23" ht="27" customHeight="1" x14ac:dyDescent="0.2">
      <c r="A89" s="1648" t="s">
        <v>915</v>
      </c>
      <c r="B89" s="1644">
        <v>193</v>
      </c>
      <c r="C89" s="1645">
        <v>115</v>
      </c>
      <c r="D89" s="1645">
        <v>77</v>
      </c>
      <c r="E89" s="1645">
        <v>1</v>
      </c>
      <c r="F89" s="1646">
        <v>0</v>
      </c>
      <c r="G89" s="1647">
        <v>18</v>
      </c>
      <c r="H89" s="1645">
        <v>18</v>
      </c>
      <c r="I89" s="1645">
        <v>0</v>
      </c>
      <c r="J89" s="1645">
        <v>0</v>
      </c>
      <c r="K89" s="1646">
        <v>0</v>
      </c>
      <c r="M89" s="1632"/>
      <c r="N89" s="1632"/>
    </row>
    <row r="90" spans="1:23" ht="26.25" customHeight="1" x14ac:dyDescent="0.2">
      <c r="A90" s="1648" t="s">
        <v>852</v>
      </c>
      <c r="B90" s="1644">
        <v>50</v>
      </c>
      <c r="C90" s="1645">
        <v>26</v>
      </c>
      <c r="D90" s="1645">
        <v>24</v>
      </c>
      <c r="E90" s="1645">
        <v>0</v>
      </c>
      <c r="F90" s="1646">
        <v>0</v>
      </c>
      <c r="G90" s="1647">
        <v>3</v>
      </c>
      <c r="H90" s="1645">
        <v>3</v>
      </c>
      <c r="I90" s="1645">
        <v>0</v>
      </c>
      <c r="J90" s="1645">
        <v>0</v>
      </c>
      <c r="K90" s="1646">
        <v>0</v>
      </c>
      <c r="M90" s="1632"/>
      <c r="N90" s="1632"/>
    </row>
    <row r="91" spans="1:23" ht="16.5" customHeight="1" x14ac:dyDescent="0.2">
      <c r="A91" s="1643" t="s">
        <v>853</v>
      </c>
      <c r="B91" s="1644">
        <v>46</v>
      </c>
      <c r="C91" s="1645">
        <v>21</v>
      </c>
      <c r="D91" s="1645">
        <v>25</v>
      </c>
      <c r="E91" s="1645">
        <v>0</v>
      </c>
      <c r="F91" s="1646">
        <v>0</v>
      </c>
      <c r="G91" s="1647">
        <v>8</v>
      </c>
      <c r="H91" s="1645">
        <v>8</v>
      </c>
      <c r="I91" s="1645">
        <v>0</v>
      </c>
      <c r="J91" s="1645">
        <v>0</v>
      </c>
      <c r="K91" s="1646">
        <v>0</v>
      </c>
      <c r="M91" s="1632"/>
      <c r="N91" s="1632"/>
    </row>
    <row r="92" spans="1:23" ht="26.25" customHeight="1" x14ac:dyDescent="0.2">
      <c r="A92" s="1648" t="s">
        <v>854</v>
      </c>
      <c r="B92" s="1644">
        <v>58</v>
      </c>
      <c r="C92" s="1645">
        <v>41</v>
      </c>
      <c r="D92" s="1645">
        <v>17</v>
      </c>
      <c r="E92" s="1645">
        <v>0</v>
      </c>
      <c r="F92" s="1646">
        <v>0</v>
      </c>
      <c r="G92" s="1647">
        <v>8</v>
      </c>
      <c r="H92" s="1645">
        <v>8</v>
      </c>
      <c r="I92" s="1645">
        <v>0</v>
      </c>
      <c r="J92" s="1645">
        <v>0</v>
      </c>
      <c r="K92" s="1646">
        <v>0</v>
      </c>
      <c r="M92" s="1632"/>
      <c r="N92" s="1632"/>
    </row>
    <row r="93" spans="1:23" ht="27" customHeight="1" x14ac:dyDescent="0.2">
      <c r="A93" s="1648" t="s">
        <v>855</v>
      </c>
      <c r="B93" s="1644">
        <v>14018</v>
      </c>
      <c r="C93" s="1645">
        <v>5864</v>
      </c>
      <c r="D93" s="1645">
        <v>8102</v>
      </c>
      <c r="E93" s="1645">
        <v>52</v>
      </c>
      <c r="F93" s="1646">
        <v>0</v>
      </c>
      <c r="G93" s="1647">
        <v>2076</v>
      </c>
      <c r="H93" s="1645">
        <v>2074</v>
      </c>
      <c r="I93" s="1645">
        <v>2</v>
      </c>
      <c r="J93" s="1645">
        <v>0</v>
      </c>
      <c r="K93" s="1646">
        <v>0</v>
      </c>
      <c r="M93" s="1632"/>
      <c r="N93" s="1632"/>
    </row>
    <row r="94" spans="1:23" ht="12.75" customHeight="1" x14ac:dyDescent="0.2">
      <c r="A94" s="1649" t="s">
        <v>856</v>
      </c>
      <c r="B94" s="1634"/>
      <c r="C94" s="1635"/>
      <c r="D94" s="1635"/>
      <c r="E94" s="1635"/>
      <c r="F94" s="1636"/>
      <c r="G94" s="1637"/>
      <c r="H94" s="1635"/>
      <c r="I94" s="1635"/>
      <c r="J94" s="1635"/>
      <c r="K94" s="1636"/>
      <c r="M94" s="1632"/>
      <c r="N94" s="1632"/>
    </row>
    <row r="95" spans="1:23" ht="29.25" customHeight="1" x14ac:dyDescent="0.2">
      <c r="A95" s="1650" t="s">
        <v>857</v>
      </c>
      <c r="B95" s="1639">
        <v>151</v>
      </c>
      <c r="C95" s="1640">
        <v>42</v>
      </c>
      <c r="D95" s="1640">
        <v>109</v>
      </c>
      <c r="E95" s="1640">
        <v>0</v>
      </c>
      <c r="F95" s="1641">
        <v>0</v>
      </c>
      <c r="G95" s="1642">
        <v>31</v>
      </c>
      <c r="H95" s="1640">
        <v>31</v>
      </c>
      <c r="I95" s="1640">
        <v>0</v>
      </c>
      <c r="J95" s="1640">
        <v>0</v>
      </c>
      <c r="K95" s="1641">
        <v>0</v>
      </c>
      <c r="M95" s="1632"/>
      <c r="N95" s="1632"/>
    </row>
    <row r="96" spans="1:23" ht="16.5" customHeight="1" x14ac:dyDescent="0.2">
      <c r="A96" s="1651" t="s">
        <v>858</v>
      </c>
      <c r="B96" s="1644">
        <v>1203</v>
      </c>
      <c r="C96" s="1645">
        <v>364</v>
      </c>
      <c r="D96" s="1645">
        <v>838</v>
      </c>
      <c r="E96" s="1645">
        <v>1</v>
      </c>
      <c r="F96" s="1646">
        <v>0</v>
      </c>
      <c r="G96" s="1647">
        <v>123</v>
      </c>
      <c r="H96" s="1645">
        <v>123</v>
      </c>
      <c r="I96" s="1645">
        <v>0</v>
      </c>
      <c r="J96" s="1645">
        <v>0</v>
      </c>
      <c r="K96" s="1646">
        <v>0</v>
      </c>
      <c r="M96" s="1632"/>
      <c r="N96" s="1632"/>
    </row>
    <row r="97" spans="1:14" ht="16.5" customHeight="1" x14ac:dyDescent="0.2">
      <c r="A97" s="1651" t="s">
        <v>859</v>
      </c>
      <c r="B97" s="1644">
        <v>717</v>
      </c>
      <c r="C97" s="1645">
        <v>252</v>
      </c>
      <c r="D97" s="1645">
        <v>460</v>
      </c>
      <c r="E97" s="1645">
        <v>5</v>
      </c>
      <c r="F97" s="1646">
        <v>0</v>
      </c>
      <c r="G97" s="1647">
        <v>92</v>
      </c>
      <c r="H97" s="1645">
        <v>92</v>
      </c>
      <c r="I97" s="1645">
        <v>0</v>
      </c>
      <c r="J97" s="1645">
        <v>0</v>
      </c>
      <c r="K97" s="1646">
        <v>0</v>
      </c>
      <c r="M97" s="1632"/>
      <c r="N97" s="1632"/>
    </row>
    <row r="98" spans="1:14" ht="16.5" customHeight="1" x14ac:dyDescent="0.2">
      <c r="A98" s="1651" t="s">
        <v>860</v>
      </c>
      <c r="B98" s="1644">
        <v>637</v>
      </c>
      <c r="C98" s="1645">
        <v>309</v>
      </c>
      <c r="D98" s="1645">
        <v>328</v>
      </c>
      <c r="E98" s="1645">
        <v>0</v>
      </c>
      <c r="F98" s="1646">
        <v>0</v>
      </c>
      <c r="G98" s="1647">
        <v>103</v>
      </c>
      <c r="H98" s="1645">
        <v>103</v>
      </c>
      <c r="I98" s="1645">
        <v>0</v>
      </c>
      <c r="J98" s="1645">
        <v>0</v>
      </c>
      <c r="K98" s="1646">
        <v>0</v>
      </c>
      <c r="M98" s="1632"/>
      <c r="N98" s="1632"/>
    </row>
    <row r="99" spans="1:14" ht="16.5" customHeight="1" x14ac:dyDescent="0.2">
      <c r="A99" s="1643" t="s">
        <v>861</v>
      </c>
      <c r="B99" s="1644">
        <v>2393</v>
      </c>
      <c r="C99" s="1645">
        <v>1190</v>
      </c>
      <c r="D99" s="1645">
        <v>1196</v>
      </c>
      <c r="E99" s="1645">
        <v>7</v>
      </c>
      <c r="F99" s="1646">
        <v>0</v>
      </c>
      <c r="G99" s="1647">
        <v>209</v>
      </c>
      <c r="H99" s="1645">
        <v>209</v>
      </c>
      <c r="I99" s="1645">
        <v>0</v>
      </c>
      <c r="J99" s="1645">
        <v>0</v>
      </c>
      <c r="K99" s="1646">
        <v>0</v>
      </c>
      <c r="M99" s="1632"/>
      <c r="N99" s="1632"/>
    </row>
    <row r="100" spans="1:14" ht="28.5" customHeight="1" x14ac:dyDescent="0.2">
      <c r="A100" s="1652" t="s">
        <v>862</v>
      </c>
      <c r="B100" s="1644">
        <v>725</v>
      </c>
      <c r="C100" s="1645">
        <v>583</v>
      </c>
      <c r="D100" s="1645">
        <v>141</v>
      </c>
      <c r="E100" s="1645">
        <v>1</v>
      </c>
      <c r="F100" s="1646">
        <v>0</v>
      </c>
      <c r="G100" s="1647">
        <v>44</v>
      </c>
      <c r="H100" s="1645">
        <v>44</v>
      </c>
      <c r="I100" s="1645">
        <v>0</v>
      </c>
      <c r="J100" s="1645">
        <v>0</v>
      </c>
      <c r="K100" s="1646">
        <v>0</v>
      </c>
      <c r="M100" s="1632"/>
      <c r="N100" s="1632"/>
    </row>
    <row r="101" spans="1:14" ht="27.75" customHeight="1" x14ac:dyDescent="0.2">
      <c r="A101" s="1648" t="s">
        <v>863</v>
      </c>
      <c r="B101" s="1644">
        <v>0</v>
      </c>
      <c r="C101" s="1645">
        <v>0</v>
      </c>
      <c r="D101" s="1645">
        <v>0</v>
      </c>
      <c r="E101" s="1645">
        <v>0</v>
      </c>
      <c r="F101" s="1646">
        <v>0</v>
      </c>
      <c r="G101" s="1647">
        <v>78603</v>
      </c>
      <c r="H101" s="1645">
        <v>3546</v>
      </c>
      <c r="I101" s="1645">
        <v>74745</v>
      </c>
      <c r="J101" s="1645">
        <v>312</v>
      </c>
      <c r="K101" s="1646">
        <v>0</v>
      </c>
      <c r="M101" s="1632"/>
      <c r="N101" s="1632"/>
    </row>
    <row r="102" spans="1:14" ht="16.5" customHeight="1" x14ac:dyDescent="0.2">
      <c r="A102" s="1653" t="s">
        <v>864</v>
      </c>
      <c r="B102" s="1654">
        <v>5529</v>
      </c>
      <c r="C102" s="1655">
        <v>1704</v>
      </c>
      <c r="D102" s="1655">
        <v>3822</v>
      </c>
      <c r="E102" s="1655">
        <v>3</v>
      </c>
      <c r="F102" s="1656">
        <v>0</v>
      </c>
      <c r="G102" s="1657">
        <v>396</v>
      </c>
      <c r="H102" s="1655">
        <v>396</v>
      </c>
      <c r="I102" s="1655">
        <v>0</v>
      </c>
      <c r="J102" s="1655">
        <v>0</v>
      </c>
      <c r="K102" s="1656">
        <v>0</v>
      </c>
      <c r="M102" s="1632"/>
      <c r="N102" s="1632"/>
    </row>
    <row r="103" spans="1:14" x14ac:dyDescent="0.2">
      <c r="A103" s="1659"/>
      <c r="B103" s="1660"/>
      <c r="C103" s="1661"/>
      <c r="D103" s="1660"/>
      <c r="E103" s="1660"/>
      <c r="F103" s="1660"/>
      <c r="G103" s="1660"/>
      <c r="H103" s="1661"/>
      <c r="I103" s="1660"/>
      <c r="J103" s="1660"/>
      <c r="K103" s="1660"/>
    </row>
    <row r="104" spans="1:14" ht="14.25" x14ac:dyDescent="0.2">
      <c r="B104" s="1662"/>
      <c r="C104" s="1662"/>
      <c r="D104" s="1662"/>
      <c r="E104" s="1662"/>
      <c r="F104" s="1662"/>
      <c r="G104" s="1662"/>
      <c r="H104" s="1662"/>
      <c r="I104" s="1662"/>
      <c r="J104" s="1662"/>
      <c r="K104" s="1662"/>
    </row>
    <row r="105" spans="1:14" ht="14.25" x14ac:dyDescent="0.2">
      <c r="B105" s="1662"/>
      <c r="C105" s="1662"/>
      <c r="D105" s="1662"/>
      <c r="E105" s="1662"/>
      <c r="F105" s="1662"/>
      <c r="G105" s="1662"/>
      <c r="H105" s="1662"/>
      <c r="I105" s="1662"/>
      <c r="J105" s="1662"/>
      <c r="K105" s="1662"/>
    </row>
    <row r="106" spans="1:14" ht="14.25" x14ac:dyDescent="0.2">
      <c r="B106" s="1662"/>
      <c r="C106" s="1662"/>
      <c r="D106" s="1662"/>
      <c r="E106" s="1662"/>
      <c r="F106" s="1662"/>
      <c r="G106" s="1662"/>
      <c r="H106" s="1662"/>
      <c r="I106" s="1662"/>
      <c r="J106" s="1662"/>
      <c r="K106" s="1662"/>
    </row>
    <row r="107" spans="1:14" ht="14.25" x14ac:dyDescent="0.2">
      <c r="B107" s="1662"/>
      <c r="C107" s="1662"/>
      <c r="D107" s="1662"/>
      <c r="E107" s="1662"/>
      <c r="F107" s="1662"/>
      <c r="G107" s="1662"/>
      <c r="H107" s="1662"/>
      <c r="I107" s="1662"/>
      <c r="J107" s="1662"/>
      <c r="K107" s="1662"/>
    </row>
    <row r="108" spans="1:14" ht="14.25" x14ac:dyDescent="0.2">
      <c r="B108" s="1662"/>
      <c r="C108" s="1662"/>
      <c r="D108" s="1662"/>
      <c r="E108" s="1662"/>
      <c r="F108" s="1662"/>
      <c r="G108" s="1662"/>
      <c r="H108" s="1662"/>
      <c r="I108" s="1662"/>
      <c r="J108" s="1662"/>
      <c r="K108" s="1662"/>
    </row>
    <row r="109" spans="1:14" ht="14.25" x14ac:dyDescent="0.2">
      <c r="B109" s="1662"/>
      <c r="C109" s="1662"/>
      <c r="D109" s="1662"/>
      <c r="E109" s="1662"/>
      <c r="F109" s="1662"/>
      <c r="G109" s="1662"/>
      <c r="H109" s="1662"/>
      <c r="I109" s="1662"/>
      <c r="J109" s="1662"/>
      <c r="K109" s="1662"/>
    </row>
  </sheetData>
  <mergeCells count="5">
    <mergeCell ref="A3:K3"/>
    <mergeCell ref="A4:K4"/>
    <mergeCell ref="A5:K5"/>
    <mergeCell ref="C6:F6"/>
    <mergeCell ref="H6:J6"/>
  </mergeCells>
  <hyperlinks>
    <hyperlink ref="A1" location="Содержание!A68" display="Содержание"/>
  </hyperlinks>
  <pageMargins left="0.70866141732283472" right="0.70866141732283472" top="0.94488188976377963" bottom="0.59055118110236227" header="0.39370078740157483" footer="0.31496062992125984"/>
  <pageSetup paperSize="9" firstPageNumber="143" orientation="landscape" useFirstPageNumber="1" r:id="rId1"/>
  <headerFooter>
    <oddHeader>&amp;C&amp;9&amp;P</oddHeader>
  </headerFooter>
  <rowBreaks count="4" manualBreakCount="4">
    <brk id="26" max="16383" man="1"/>
    <brk id="45" max="10" man="1"/>
    <brk id="64" max="10" man="1"/>
    <brk id="83" max="1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4"/>
  <sheetViews>
    <sheetView zoomScaleNormal="100" workbookViewId="0">
      <pane xSplit="1" ySplit="7" topLeftCell="B8" activePane="bottomRight" state="frozen"/>
      <selection activeCell="D115" sqref="D115"/>
      <selection pane="topRight" activeCell="D115" sqref="D115"/>
      <selection pane="bottomLeft" activeCell="D115" sqref="D115"/>
      <selection pane="bottomRight"/>
    </sheetView>
  </sheetViews>
  <sheetFormatPr defaultRowHeight="12.75" x14ac:dyDescent="0.2"/>
  <cols>
    <col min="1" max="1" width="40.28515625" style="8" customWidth="1"/>
    <col min="2" max="2" width="12.7109375" style="21" customWidth="1"/>
    <col min="3" max="3" width="10.7109375" style="21" customWidth="1"/>
    <col min="4" max="4" width="12.140625" style="21" customWidth="1"/>
    <col min="5" max="5" width="11.28515625" style="21" customWidth="1"/>
    <col min="6" max="6" width="11.7109375" style="21" customWidth="1"/>
    <col min="7" max="7" width="11.85546875" style="21" customWidth="1"/>
    <col min="8" max="8" width="11.5703125" style="21" customWidth="1"/>
    <col min="9" max="9" width="5" style="21" customWidth="1"/>
    <col min="10" max="10" width="11.140625" style="21" bestFit="1" customWidth="1"/>
    <col min="11" max="16384" width="9.140625" style="21"/>
  </cols>
  <sheetData>
    <row r="1" spans="1:11" ht="15" x14ac:dyDescent="0.25">
      <c r="A1" s="645" t="s">
        <v>350</v>
      </c>
    </row>
    <row r="3" spans="1:11" s="1523" customFormat="1" ht="18" customHeight="1" x14ac:dyDescent="0.25">
      <c r="A3" s="2024" t="s">
        <v>919</v>
      </c>
      <c r="B3" s="2024"/>
      <c r="C3" s="2024"/>
      <c r="D3" s="2024"/>
      <c r="E3" s="2024"/>
      <c r="F3" s="2024"/>
      <c r="G3" s="2024"/>
      <c r="H3" s="2024"/>
    </row>
    <row r="4" spans="1:11" ht="12" customHeight="1" x14ac:dyDescent="0.2">
      <c r="A4" s="23"/>
      <c r="B4" s="1524"/>
    </row>
    <row r="5" spans="1:11" s="1664" customFormat="1" ht="9.75" customHeight="1" x14ac:dyDescent="0.2">
      <c r="A5" s="2286" t="s">
        <v>920</v>
      </c>
      <c r="B5" s="2195" t="s">
        <v>921</v>
      </c>
      <c r="C5" s="2315" t="s">
        <v>150</v>
      </c>
      <c r="D5" s="2316"/>
      <c r="E5" s="2316"/>
      <c r="F5" s="2316"/>
      <c r="G5" s="2316"/>
      <c r="H5" s="1663"/>
    </row>
    <row r="6" spans="1:11" s="1664" customFormat="1" ht="9" customHeight="1" x14ac:dyDescent="0.2">
      <c r="A6" s="2287"/>
      <c r="B6" s="2219"/>
      <c r="C6" s="2314" t="s">
        <v>922</v>
      </c>
      <c r="D6" s="2314" t="s">
        <v>923</v>
      </c>
      <c r="E6" s="2315" t="s">
        <v>924</v>
      </c>
      <c r="F6" s="2317"/>
      <c r="G6" s="2313" t="s">
        <v>827</v>
      </c>
      <c r="H6" s="2313" t="s">
        <v>925</v>
      </c>
    </row>
    <row r="7" spans="1:11" s="1664" customFormat="1" ht="36" customHeight="1" x14ac:dyDescent="0.2">
      <c r="A7" s="2288"/>
      <c r="B7" s="2219"/>
      <c r="C7" s="2219"/>
      <c r="D7" s="2219"/>
      <c r="E7" s="1665" t="s">
        <v>926</v>
      </c>
      <c r="F7" s="1665" t="s">
        <v>927</v>
      </c>
      <c r="G7" s="2314"/>
      <c r="H7" s="2314"/>
    </row>
    <row r="8" spans="1:11" s="1543" customFormat="1" ht="15.75" customHeight="1" x14ac:dyDescent="0.2">
      <c r="A8" s="1666" t="s">
        <v>250</v>
      </c>
      <c r="B8" s="1667">
        <v>730347</v>
      </c>
      <c r="C8" s="1668">
        <v>293093</v>
      </c>
      <c r="D8" s="1669">
        <v>436900</v>
      </c>
      <c r="E8" s="1670">
        <v>381417</v>
      </c>
      <c r="F8" s="1671">
        <v>55483</v>
      </c>
      <c r="G8" s="1672">
        <v>354</v>
      </c>
      <c r="H8" s="1568">
        <v>0</v>
      </c>
      <c r="I8" s="6"/>
      <c r="J8" s="1673"/>
      <c r="K8" s="1725"/>
    </row>
    <row r="9" spans="1:11" s="1543" customFormat="1" ht="15" customHeight="1" x14ac:dyDescent="0.2">
      <c r="A9" s="1674" t="s">
        <v>36</v>
      </c>
      <c r="B9" s="1675">
        <v>253317</v>
      </c>
      <c r="C9" s="1676">
        <v>119493</v>
      </c>
      <c r="D9" s="1677">
        <v>133793</v>
      </c>
      <c r="E9" s="1678">
        <v>114964</v>
      </c>
      <c r="F9" s="1679">
        <v>18829</v>
      </c>
      <c r="G9" s="1680">
        <v>31</v>
      </c>
      <c r="H9" s="1569">
        <v>0</v>
      </c>
      <c r="I9" s="6"/>
    </row>
    <row r="10" spans="1:11" s="1543" customFormat="1" x14ac:dyDescent="0.2">
      <c r="A10" s="1681" t="s">
        <v>37</v>
      </c>
      <c r="B10" s="1682">
        <v>14091</v>
      </c>
      <c r="C10" s="1683">
        <v>4486</v>
      </c>
      <c r="D10" s="1684">
        <v>9599</v>
      </c>
      <c r="E10" s="1685">
        <v>6694</v>
      </c>
      <c r="F10" s="1686">
        <v>2905</v>
      </c>
      <c r="G10" s="1687">
        <v>6</v>
      </c>
      <c r="H10" s="1570">
        <v>0</v>
      </c>
      <c r="I10" s="6"/>
    </row>
    <row r="11" spans="1:11" s="1543" customFormat="1" x14ac:dyDescent="0.2">
      <c r="A11" s="1681" t="s">
        <v>38</v>
      </c>
      <c r="B11" s="1682">
        <v>3938</v>
      </c>
      <c r="C11" s="1683">
        <v>1753</v>
      </c>
      <c r="D11" s="1684">
        <v>2185</v>
      </c>
      <c r="E11" s="1685">
        <v>2119</v>
      </c>
      <c r="F11" s="1686">
        <v>66</v>
      </c>
      <c r="G11" s="1687">
        <v>0</v>
      </c>
      <c r="H11" s="1570">
        <v>0</v>
      </c>
      <c r="I11" s="6"/>
    </row>
    <row r="12" spans="1:11" s="1543" customFormat="1" x14ac:dyDescent="0.2">
      <c r="A12" s="1681" t="s">
        <v>39</v>
      </c>
      <c r="B12" s="1682">
        <v>6274</v>
      </c>
      <c r="C12" s="1683">
        <v>2530</v>
      </c>
      <c r="D12" s="1684">
        <v>3743</v>
      </c>
      <c r="E12" s="1685">
        <v>3303</v>
      </c>
      <c r="F12" s="1686">
        <v>440</v>
      </c>
      <c r="G12" s="1687">
        <v>1</v>
      </c>
      <c r="H12" s="1570">
        <v>0</v>
      </c>
      <c r="I12" s="6"/>
    </row>
    <row r="13" spans="1:11" s="1543" customFormat="1" x14ac:dyDescent="0.2">
      <c r="A13" s="1681" t="s">
        <v>40</v>
      </c>
      <c r="B13" s="1682">
        <v>15875</v>
      </c>
      <c r="C13" s="1683">
        <v>7740</v>
      </c>
      <c r="D13" s="1684">
        <v>8133</v>
      </c>
      <c r="E13" s="1685">
        <v>6865</v>
      </c>
      <c r="F13" s="1686">
        <v>1268</v>
      </c>
      <c r="G13" s="1687">
        <v>2</v>
      </c>
      <c r="H13" s="1570">
        <v>0</v>
      </c>
      <c r="I13" s="6"/>
    </row>
    <row r="14" spans="1:11" s="1543" customFormat="1" x14ac:dyDescent="0.2">
      <c r="A14" s="1681" t="s">
        <v>41</v>
      </c>
      <c r="B14" s="1682">
        <v>5452</v>
      </c>
      <c r="C14" s="1683">
        <v>1207</v>
      </c>
      <c r="D14" s="1684">
        <v>4243</v>
      </c>
      <c r="E14" s="1685">
        <v>3649</v>
      </c>
      <c r="F14" s="1686">
        <v>594</v>
      </c>
      <c r="G14" s="1687">
        <v>2</v>
      </c>
      <c r="H14" s="1570">
        <v>0</v>
      </c>
      <c r="I14" s="6"/>
    </row>
    <row r="15" spans="1:11" s="1543" customFormat="1" x14ac:dyDescent="0.2">
      <c r="A15" s="1681" t="s">
        <v>42</v>
      </c>
      <c r="B15" s="1682">
        <v>25293</v>
      </c>
      <c r="C15" s="1683">
        <v>11826</v>
      </c>
      <c r="D15" s="1684">
        <v>13463</v>
      </c>
      <c r="E15" s="1685">
        <v>13134</v>
      </c>
      <c r="F15" s="1686">
        <v>329</v>
      </c>
      <c r="G15" s="1687">
        <v>4</v>
      </c>
      <c r="H15" s="1570">
        <v>0</v>
      </c>
      <c r="I15" s="6"/>
    </row>
    <row r="16" spans="1:11" s="1543" customFormat="1" x14ac:dyDescent="0.2">
      <c r="A16" s="1681" t="s">
        <v>43</v>
      </c>
      <c r="B16" s="1682">
        <v>2517</v>
      </c>
      <c r="C16" s="1683">
        <v>836</v>
      </c>
      <c r="D16" s="1684">
        <v>1681</v>
      </c>
      <c r="E16" s="1685">
        <v>1407</v>
      </c>
      <c r="F16" s="1686">
        <v>274</v>
      </c>
      <c r="G16" s="1687">
        <v>0</v>
      </c>
      <c r="H16" s="1570">
        <v>0</v>
      </c>
      <c r="I16" s="6"/>
    </row>
    <row r="17" spans="1:9" s="1543" customFormat="1" x14ac:dyDescent="0.2">
      <c r="A17" s="1681" t="s">
        <v>44</v>
      </c>
      <c r="B17" s="1682">
        <v>7100</v>
      </c>
      <c r="C17" s="1683">
        <v>3434</v>
      </c>
      <c r="D17" s="1684">
        <v>3666</v>
      </c>
      <c r="E17" s="1685">
        <v>3265</v>
      </c>
      <c r="F17" s="1686">
        <v>401</v>
      </c>
      <c r="G17" s="1687">
        <v>0</v>
      </c>
      <c r="H17" s="1570">
        <v>0</v>
      </c>
      <c r="I17" s="6"/>
    </row>
    <row r="18" spans="1:9" s="1543" customFormat="1" x14ac:dyDescent="0.2">
      <c r="A18" s="1681" t="s">
        <v>45</v>
      </c>
      <c r="B18" s="1682">
        <v>4635</v>
      </c>
      <c r="C18" s="1683">
        <v>2774</v>
      </c>
      <c r="D18" s="1684">
        <v>1858</v>
      </c>
      <c r="E18" s="1685">
        <v>1764</v>
      </c>
      <c r="F18" s="1686">
        <v>94</v>
      </c>
      <c r="G18" s="1687">
        <v>3</v>
      </c>
      <c r="H18" s="1570">
        <v>0</v>
      </c>
      <c r="I18" s="6"/>
    </row>
    <row r="19" spans="1:9" s="1543" customFormat="1" x14ac:dyDescent="0.2">
      <c r="A19" s="1681" t="s">
        <v>46</v>
      </c>
      <c r="B19" s="1682">
        <v>77341</v>
      </c>
      <c r="C19" s="1683">
        <v>47125</v>
      </c>
      <c r="D19" s="1684">
        <v>30216</v>
      </c>
      <c r="E19" s="1685">
        <v>28636</v>
      </c>
      <c r="F19" s="1686">
        <v>1580</v>
      </c>
      <c r="G19" s="1687">
        <v>0</v>
      </c>
      <c r="H19" s="1570">
        <v>0</v>
      </c>
      <c r="I19" s="6"/>
    </row>
    <row r="20" spans="1:9" s="1543" customFormat="1" x14ac:dyDescent="0.2">
      <c r="A20" s="1681" t="s">
        <v>47</v>
      </c>
      <c r="B20" s="1682">
        <v>2315</v>
      </c>
      <c r="C20" s="1683">
        <v>821</v>
      </c>
      <c r="D20" s="1684">
        <v>1494</v>
      </c>
      <c r="E20" s="1685">
        <v>1426</v>
      </c>
      <c r="F20" s="1686">
        <v>68</v>
      </c>
      <c r="G20" s="1687">
        <v>0</v>
      </c>
      <c r="H20" s="1570">
        <v>0</v>
      </c>
      <c r="I20" s="6"/>
    </row>
    <row r="21" spans="1:9" s="1543" customFormat="1" x14ac:dyDescent="0.2">
      <c r="A21" s="1681" t="s">
        <v>48</v>
      </c>
      <c r="B21" s="1682">
        <v>5583</v>
      </c>
      <c r="C21" s="1683">
        <v>3666</v>
      </c>
      <c r="D21" s="1684">
        <v>1916</v>
      </c>
      <c r="E21" s="1685">
        <v>1865</v>
      </c>
      <c r="F21" s="1686">
        <v>51</v>
      </c>
      <c r="G21" s="1687">
        <v>1</v>
      </c>
      <c r="H21" s="1570">
        <v>0</v>
      </c>
      <c r="I21" s="6"/>
    </row>
    <row r="22" spans="1:9" s="1543" customFormat="1" x14ac:dyDescent="0.2">
      <c r="A22" s="1681" t="s">
        <v>49</v>
      </c>
      <c r="B22" s="1682">
        <v>7958</v>
      </c>
      <c r="C22" s="1683">
        <v>2093</v>
      </c>
      <c r="D22" s="1684">
        <v>5861</v>
      </c>
      <c r="E22" s="1685">
        <v>4370</v>
      </c>
      <c r="F22" s="1686">
        <v>1491</v>
      </c>
      <c r="G22" s="1687">
        <v>4</v>
      </c>
      <c r="H22" s="1570">
        <v>0</v>
      </c>
      <c r="I22" s="6"/>
    </row>
    <row r="23" spans="1:9" s="1543" customFormat="1" x14ac:dyDescent="0.2">
      <c r="A23" s="1681" t="s">
        <v>50</v>
      </c>
      <c r="B23" s="1682">
        <v>7370</v>
      </c>
      <c r="C23" s="1683">
        <v>1978</v>
      </c>
      <c r="D23" s="1684">
        <v>5389</v>
      </c>
      <c r="E23" s="1685">
        <v>2635</v>
      </c>
      <c r="F23" s="1686">
        <v>2754</v>
      </c>
      <c r="G23" s="1687">
        <v>3</v>
      </c>
      <c r="H23" s="1570">
        <v>0</v>
      </c>
      <c r="I23" s="6"/>
    </row>
    <row r="24" spans="1:9" s="1543" customFormat="1" x14ac:dyDescent="0.2">
      <c r="A24" s="1681" t="s">
        <v>51</v>
      </c>
      <c r="B24" s="1682">
        <v>7265</v>
      </c>
      <c r="C24" s="1683">
        <v>3207</v>
      </c>
      <c r="D24" s="1684">
        <v>4053</v>
      </c>
      <c r="E24" s="1685">
        <v>3277</v>
      </c>
      <c r="F24" s="1686">
        <v>776</v>
      </c>
      <c r="G24" s="1687">
        <v>5</v>
      </c>
      <c r="H24" s="1570">
        <v>0</v>
      </c>
      <c r="I24" s="6"/>
    </row>
    <row r="25" spans="1:9" s="1543" customFormat="1" x14ac:dyDescent="0.2">
      <c r="A25" s="1681" t="s">
        <v>52</v>
      </c>
      <c r="B25" s="1682">
        <v>14874</v>
      </c>
      <c r="C25" s="1683">
        <v>5172</v>
      </c>
      <c r="D25" s="1684">
        <v>9702</v>
      </c>
      <c r="E25" s="1685">
        <v>7907</v>
      </c>
      <c r="F25" s="1686">
        <v>1795</v>
      </c>
      <c r="G25" s="1687">
        <v>0</v>
      </c>
      <c r="H25" s="1570">
        <v>0</v>
      </c>
      <c r="I25" s="6"/>
    </row>
    <row r="26" spans="1:9" s="1543" customFormat="1" x14ac:dyDescent="0.2">
      <c r="A26" s="1681" t="s">
        <v>53</v>
      </c>
      <c r="B26" s="1682">
        <v>3282</v>
      </c>
      <c r="C26" s="1683">
        <v>1670</v>
      </c>
      <c r="D26" s="1684">
        <v>1612</v>
      </c>
      <c r="E26" s="1685">
        <v>1537</v>
      </c>
      <c r="F26" s="1686">
        <v>75</v>
      </c>
      <c r="G26" s="1687">
        <v>0</v>
      </c>
      <c r="H26" s="1570">
        <v>0</v>
      </c>
      <c r="I26" s="6"/>
    </row>
    <row r="27" spans="1:9" s="1543" customFormat="1" x14ac:dyDescent="0.2">
      <c r="A27" s="1681" t="s">
        <v>251</v>
      </c>
      <c r="B27" s="1682">
        <v>42154</v>
      </c>
      <c r="C27" s="1683">
        <v>17175</v>
      </c>
      <c r="D27" s="1684">
        <v>24979</v>
      </c>
      <c r="E27" s="1685">
        <v>21111</v>
      </c>
      <c r="F27" s="1686">
        <v>3868</v>
      </c>
      <c r="G27" s="1687">
        <v>0</v>
      </c>
      <c r="H27" s="1570">
        <v>0</v>
      </c>
      <c r="I27" s="6"/>
    </row>
    <row r="28" spans="1:9" s="1543" customFormat="1" ht="15.75" customHeight="1" x14ac:dyDescent="0.2">
      <c r="A28" s="1674" t="s">
        <v>55</v>
      </c>
      <c r="B28" s="1675">
        <v>62192</v>
      </c>
      <c r="C28" s="1676">
        <v>37296</v>
      </c>
      <c r="D28" s="1677">
        <v>24872</v>
      </c>
      <c r="E28" s="1678">
        <v>21920</v>
      </c>
      <c r="F28" s="1679">
        <v>2952</v>
      </c>
      <c r="G28" s="1680">
        <v>24</v>
      </c>
      <c r="H28" s="1569">
        <v>0</v>
      </c>
      <c r="I28" s="6"/>
    </row>
    <row r="29" spans="1:9" s="1543" customFormat="1" ht="12" customHeight="1" x14ac:dyDescent="0.2">
      <c r="A29" s="1681" t="s">
        <v>56</v>
      </c>
      <c r="B29" s="1682">
        <v>1581</v>
      </c>
      <c r="C29" s="1683">
        <v>1296</v>
      </c>
      <c r="D29" s="1684">
        <v>285</v>
      </c>
      <c r="E29" s="1685">
        <v>262</v>
      </c>
      <c r="F29" s="1686">
        <v>23</v>
      </c>
      <c r="G29" s="1687">
        <v>0</v>
      </c>
      <c r="H29" s="1570">
        <v>0</v>
      </c>
      <c r="I29" s="6"/>
    </row>
    <row r="30" spans="1:9" s="1543" customFormat="1" ht="12" customHeight="1" x14ac:dyDescent="0.2">
      <c r="A30" s="1681" t="s">
        <v>57</v>
      </c>
      <c r="B30" s="1682">
        <v>2910</v>
      </c>
      <c r="C30" s="1683">
        <v>1389</v>
      </c>
      <c r="D30" s="1684">
        <v>1521</v>
      </c>
      <c r="E30" s="1685">
        <v>1423</v>
      </c>
      <c r="F30" s="1686">
        <v>98</v>
      </c>
      <c r="G30" s="1687">
        <v>0</v>
      </c>
      <c r="H30" s="1570">
        <v>0</v>
      </c>
      <c r="I30" s="6"/>
    </row>
    <row r="31" spans="1:9" s="1543" customFormat="1" ht="12" customHeight="1" x14ac:dyDescent="0.2">
      <c r="A31" s="1681" t="s">
        <v>493</v>
      </c>
      <c r="B31" s="1682">
        <v>1609</v>
      </c>
      <c r="C31" s="1683">
        <v>385</v>
      </c>
      <c r="D31" s="1684">
        <v>1224</v>
      </c>
      <c r="E31" s="1685">
        <v>1149</v>
      </c>
      <c r="F31" s="1686">
        <v>75</v>
      </c>
      <c r="G31" s="1687">
        <v>0</v>
      </c>
      <c r="H31" s="1570">
        <v>0</v>
      </c>
      <c r="I31" s="6"/>
    </row>
    <row r="32" spans="1:9" s="1543" customFormat="1" ht="12" customHeight="1" x14ac:dyDescent="0.2">
      <c r="A32" s="1688" t="s">
        <v>59</v>
      </c>
      <c r="B32" s="1689">
        <v>315</v>
      </c>
      <c r="C32" s="1690">
        <v>69</v>
      </c>
      <c r="D32" s="1691">
        <v>246</v>
      </c>
      <c r="E32" s="1692">
        <v>246</v>
      </c>
      <c r="F32" s="1693">
        <v>0</v>
      </c>
      <c r="G32" s="1694">
        <v>0</v>
      </c>
      <c r="H32" s="1572">
        <v>0</v>
      </c>
      <c r="I32" s="6"/>
    </row>
    <row r="33" spans="1:9" s="1543" customFormat="1" ht="12" customHeight="1" x14ac:dyDescent="0.2">
      <c r="A33" s="1688" t="s">
        <v>237</v>
      </c>
      <c r="B33" s="1689">
        <v>1294</v>
      </c>
      <c r="C33" s="1690">
        <v>316</v>
      </c>
      <c r="D33" s="1691">
        <v>978</v>
      </c>
      <c r="E33" s="1692">
        <v>903</v>
      </c>
      <c r="F33" s="1693">
        <v>75</v>
      </c>
      <c r="G33" s="1694">
        <v>0</v>
      </c>
      <c r="H33" s="1572">
        <v>0</v>
      </c>
      <c r="I33" s="6"/>
    </row>
    <row r="34" spans="1:9" s="1543" customFormat="1" ht="12" customHeight="1" x14ac:dyDescent="0.2">
      <c r="A34" s="1681" t="s">
        <v>61</v>
      </c>
      <c r="B34" s="1682">
        <v>994</v>
      </c>
      <c r="C34" s="1683">
        <v>298</v>
      </c>
      <c r="D34" s="1684">
        <v>696</v>
      </c>
      <c r="E34" s="1685">
        <v>671</v>
      </c>
      <c r="F34" s="1686">
        <v>25</v>
      </c>
      <c r="G34" s="1687">
        <v>0</v>
      </c>
      <c r="H34" s="1570">
        <v>0</v>
      </c>
      <c r="I34" s="6"/>
    </row>
    <row r="35" spans="1:9" s="1543" customFormat="1" ht="12" customHeight="1" x14ac:dyDescent="0.2">
      <c r="A35" s="1681" t="s">
        <v>62</v>
      </c>
      <c r="B35" s="1682">
        <v>9526</v>
      </c>
      <c r="C35" s="1683">
        <v>7206</v>
      </c>
      <c r="D35" s="1684">
        <v>2316</v>
      </c>
      <c r="E35" s="1685">
        <v>1928</v>
      </c>
      <c r="F35" s="1686">
        <v>388</v>
      </c>
      <c r="G35" s="1687">
        <v>4</v>
      </c>
      <c r="H35" s="1570">
        <v>0</v>
      </c>
      <c r="I35" s="6"/>
    </row>
    <row r="36" spans="1:9" s="1543" customFormat="1" ht="12" customHeight="1" x14ac:dyDescent="0.2">
      <c r="A36" s="1681" t="s">
        <v>63</v>
      </c>
      <c r="B36" s="1682">
        <v>11077</v>
      </c>
      <c r="C36" s="1683">
        <v>8157</v>
      </c>
      <c r="D36" s="1684">
        <v>2920</v>
      </c>
      <c r="E36" s="1685">
        <v>2779</v>
      </c>
      <c r="F36" s="1686">
        <v>141</v>
      </c>
      <c r="G36" s="1687">
        <v>0</v>
      </c>
      <c r="H36" s="1570">
        <v>0</v>
      </c>
      <c r="I36" s="6"/>
    </row>
    <row r="37" spans="1:9" s="1543" customFormat="1" ht="12" customHeight="1" x14ac:dyDescent="0.2">
      <c r="A37" s="1681" t="s">
        <v>64</v>
      </c>
      <c r="B37" s="1682">
        <v>3079</v>
      </c>
      <c r="C37" s="1683">
        <v>1314</v>
      </c>
      <c r="D37" s="1684">
        <v>1763</v>
      </c>
      <c r="E37" s="1685">
        <v>1581</v>
      </c>
      <c r="F37" s="1686">
        <v>182</v>
      </c>
      <c r="G37" s="1687">
        <v>2</v>
      </c>
      <c r="H37" s="1570">
        <v>0</v>
      </c>
      <c r="I37" s="6"/>
    </row>
    <row r="38" spans="1:9" s="1543" customFormat="1" ht="12" customHeight="1" x14ac:dyDescent="0.2">
      <c r="A38" s="1681" t="s">
        <v>65</v>
      </c>
      <c r="B38" s="1682">
        <v>3676</v>
      </c>
      <c r="C38" s="1683">
        <v>1310</v>
      </c>
      <c r="D38" s="1684">
        <v>2351</v>
      </c>
      <c r="E38" s="1685">
        <v>1781</v>
      </c>
      <c r="F38" s="1686">
        <v>570</v>
      </c>
      <c r="G38" s="1687">
        <v>15</v>
      </c>
      <c r="H38" s="1570">
        <v>0</v>
      </c>
      <c r="I38" s="6"/>
    </row>
    <row r="39" spans="1:9" s="1543" customFormat="1" ht="12" customHeight="1" x14ac:dyDescent="0.2">
      <c r="A39" s="1681" t="s">
        <v>66</v>
      </c>
      <c r="B39" s="1682">
        <v>3567</v>
      </c>
      <c r="C39" s="1683">
        <v>1191</v>
      </c>
      <c r="D39" s="1684">
        <v>2373</v>
      </c>
      <c r="E39" s="1685">
        <v>1811</v>
      </c>
      <c r="F39" s="1686">
        <v>562</v>
      </c>
      <c r="G39" s="1687">
        <v>3</v>
      </c>
      <c r="H39" s="1570">
        <v>0</v>
      </c>
      <c r="I39" s="6"/>
    </row>
    <row r="40" spans="1:9" s="1543" customFormat="1" ht="12" customHeight="1" x14ac:dyDescent="0.2">
      <c r="A40" s="1695" t="s">
        <v>253</v>
      </c>
      <c r="B40" s="1696">
        <v>24173</v>
      </c>
      <c r="C40" s="1697">
        <v>14750</v>
      </c>
      <c r="D40" s="1698">
        <v>9423</v>
      </c>
      <c r="E40" s="1699">
        <v>8535</v>
      </c>
      <c r="F40" s="1700">
        <v>888</v>
      </c>
      <c r="G40" s="1701">
        <v>0</v>
      </c>
      <c r="H40" s="1573">
        <v>0</v>
      </c>
      <c r="I40" s="6"/>
    </row>
    <row r="41" spans="1:9" s="1543" customFormat="1" ht="17.25" customHeight="1" x14ac:dyDescent="0.2">
      <c r="A41" s="1702" t="s">
        <v>68</v>
      </c>
      <c r="B41" s="1703">
        <v>96974</v>
      </c>
      <c r="C41" s="1704">
        <v>44843</v>
      </c>
      <c r="D41" s="1705">
        <v>52034</v>
      </c>
      <c r="E41" s="1706">
        <v>44730</v>
      </c>
      <c r="F41" s="1707">
        <v>7304</v>
      </c>
      <c r="G41" s="1708">
        <v>97</v>
      </c>
      <c r="H41" s="1574">
        <v>0</v>
      </c>
      <c r="I41" s="6"/>
    </row>
    <row r="42" spans="1:9" s="1543" customFormat="1" ht="14.25" customHeight="1" x14ac:dyDescent="0.2">
      <c r="A42" s="1681" t="s">
        <v>69</v>
      </c>
      <c r="B42" s="1682">
        <v>5354</v>
      </c>
      <c r="C42" s="1683">
        <v>1937</v>
      </c>
      <c r="D42" s="1684">
        <v>3413</v>
      </c>
      <c r="E42" s="1685">
        <v>2714</v>
      </c>
      <c r="F42" s="1686">
        <v>699</v>
      </c>
      <c r="G42" s="1687">
        <v>4</v>
      </c>
      <c r="H42" s="1570">
        <v>0</v>
      </c>
      <c r="I42" s="6"/>
    </row>
    <row r="43" spans="1:9" s="1543" customFormat="1" ht="14.25" customHeight="1" x14ac:dyDescent="0.2">
      <c r="A43" s="1681" t="s">
        <v>70</v>
      </c>
      <c r="B43" s="1682">
        <v>63</v>
      </c>
      <c r="C43" s="1683">
        <v>40</v>
      </c>
      <c r="D43" s="1684">
        <v>23</v>
      </c>
      <c r="E43" s="1685">
        <v>17</v>
      </c>
      <c r="F43" s="1686">
        <v>6</v>
      </c>
      <c r="G43" s="1687">
        <v>0</v>
      </c>
      <c r="H43" s="1570">
        <v>0</v>
      </c>
      <c r="I43" s="6"/>
    </row>
    <row r="44" spans="1:9" s="1543" customFormat="1" ht="14.25" customHeight="1" x14ac:dyDescent="0.2">
      <c r="A44" s="1681" t="s">
        <v>71</v>
      </c>
      <c r="B44" s="1682">
        <v>12204</v>
      </c>
      <c r="C44" s="1683">
        <v>6151</v>
      </c>
      <c r="D44" s="1684">
        <v>6048</v>
      </c>
      <c r="E44" s="1685">
        <v>3947</v>
      </c>
      <c r="F44" s="1686">
        <v>2101</v>
      </c>
      <c r="G44" s="1687">
        <v>5</v>
      </c>
      <c r="H44" s="1570">
        <v>0</v>
      </c>
      <c r="I44" s="6"/>
    </row>
    <row r="45" spans="1:9" s="1543" customFormat="1" ht="14.25" customHeight="1" x14ac:dyDescent="0.2">
      <c r="A45" s="1681" t="s">
        <v>72</v>
      </c>
      <c r="B45" s="1682">
        <v>28183</v>
      </c>
      <c r="C45" s="1683">
        <v>12517</v>
      </c>
      <c r="D45" s="1684">
        <v>15623</v>
      </c>
      <c r="E45" s="1685">
        <v>14772</v>
      </c>
      <c r="F45" s="1686">
        <v>851</v>
      </c>
      <c r="G45" s="1687">
        <v>43</v>
      </c>
      <c r="H45" s="1570">
        <v>0</v>
      </c>
      <c r="I45" s="6"/>
    </row>
    <row r="46" spans="1:9" s="1543" customFormat="1" ht="14.25" customHeight="1" x14ac:dyDescent="0.2">
      <c r="A46" s="1681" t="s">
        <v>73</v>
      </c>
      <c r="B46" s="1682">
        <v>1840</v>
      </c>
      <c r="C46" s="1683">
        <v>191</v>
      </c>
      <c r="D46" s="1684">
        <v>1649</v>
      </c>
      <c r="E46" s="1685">
        <v>1494</v>
      </c>
      <c r="F46" s="1686">
        <v>155</v>
      </c>
      <c r="G46" s="1687">
        <v>0</v>
      </c>
      <c r="H46" s="1570">
        <v>0</v>
      </c>
      <c r="I46" s="6"/>
    </row>
    <row r="47" spans="1:9" s="1543" customFormat="1" ht="14.25" customHeight="1" x14ac:dyDescent="0.2">
      <c r="A47" s="1681" t="s">
        <v>74</v>
      </c>
      <c r="B47" s="1682">
        <v>10261</v>
      </c>
      <c r="C47" s="1683">
        <v>2644</v>
      </c>
      <c r="D47" s="1684">
        <v>7596</v>
      </c>
      <c r="E47" s="1685">
        <v>6202</v>
      </c>
      <c r="F47" s="1686">
        <v>1394</v>
      </c>
      <c r="G47" s="1687">
        <v>21</v>
      </c>
      <c r="H47" s="1570">
        <v>0</v>
      </c>
      <c r="I47" s="6"/>
    </row>
    <row r="48" spans="1:9" s="1543" customFormat="1" ht="17.25" customHeight="1" x14ac:dyDescent="0.2">
      <c r="A48" s="1681" t="s">
        <v>75</v>
      </c>
      <c r="B48" s="1682">
        <v>29227</v>
      </c>
      <c r="C48" s="1683">
        <v>16025</v>
      </c>
      <c r="D48" s="1684">
        <v>13178</v>
      </c>
      <c r="E48" s="1685">
        <v>11289</v>
      </c>
      <c r="F48" s="1686">
        <v>1889</v>
      </c>
      <c r="G48" s="1687">
        <v>24</v>
      </c>
      <c r="H48" s="1570">
        <v>0</v>
      </c>
      <c r="I48" s="6"/>
    </row>
    <row r="49" spans="1:9" s="1543" customFormat="1" ht="14.25" customHeight="1" x14ac:dyDescent="0.2">
      <c r="A49" s="1681" t="s">
        <v>202</v>
      </c>
      <c r="B49" s="1682">
        <v>9842</v>
      </c>
      <c r="C49" s="1683">
        <v>5338</v>
      </c>
      <c r="D49" s="1684">
        <v>4504</v>
      </c>
      <c r="E49" s="1685">
        <v>4295</v>
      </c>
      <c r="F49" s="1686">
        <v>209</v>
      </c>
      <c r="G49" s="1687">
        <v>0</v>
      </c>
      <c r="H49" s="1570">
        <v>0</v>
      </c>
      <c r="I49" s="6"/>
    </row>
    <row r="50" spans="1:9" s="1543" customFormat="1" ht="14.25" customHeight="1" x14ac:dyDescent="0.2">
      <c r="A50" s="1709" t="s">
        <v>77</v>
      </c>
      <c r="B50" s="1703">
        <v>16652</v>
      </c>
      <c r="C50" s="1704">
        <v>2617</v>
      </c>
      <c r="D50" s="1705">
        <v>14022</v>
      </c>
      <c r="E50" s="1706">
        <v>11228</v>
      </c>
      <c r="F50" s="1707">
        <v>2794</v>
      </c>
      <c r="G50" s="1708">
        <v>13</v>
      </c>
      <c r="H50" s="1574">
        <v>0</v>
      </c>
      <c r="I50" s="6"/>
    </row>
    <row r="51" spans="1:9" s="1543" customFormat="1" ht="14.25" customHeight="1" x14ac:dyDescent="0.2">
      <c r="A51" s="1681" t="s">
        <v>78</v>
      </c>
      <c r="B51" s="1682">
        <v>3059</v>
      </c>
      <c r="C51" s="1683">
        <v>679</v>
      </c>
      <c r="D51" s="1684">
        <v>2380</v>
      </c>
      <c r="E51" s="1685">
        <v>2285</v>
      </c>
      <c r="F51" s="1686">
        <v>95</v>
      </c>
      <c r="G51" s="1687">
        <v>0</v>
      </c>
      <c r="H51" s="1570">
        <v>0</v>
      </c>
      <c r="I51" s="6"/>
    </row>
    <row r="52" spans="1:9" s="1543" customFormat="1" ht="14.25" customHeight="1" x14ac:dyDescent="0.2">
      <c r="A52" s="1681" t="s">
        <v>79</v>
      </c>
      <c r="B52" s="1682">
        <v>545</v>
      </c>
      <c r="C52" s="1683">
        <v>0</v>
      </c>
      <c r="D52" s="1684">
        <v>545</v>
      </c>
      <c r="E52" s="1685">
        <v>479</v>
      </c>
      <c r="F52" s="1686">
        <v>66</v>
      </c>
      <c r="G52" s="1687">
        <v>0</v>
      </c>
      <c r="H52" s="1570">
        <v>0</v>
      </c>
      <c r="I52" s="6"/>
    </row>
    <row r="53" spans="1:9" s="1543" customFormat="1" ht="14.25" customHeight="1" x14ac:dyDescent="0.2">
      <c r="A53" s="1681" t="s">
        <v>80</v>
      </c>
      <c r="B53" s="1682">
        <v>2490</v>
      </c>
      <c r="C53" s="1683">
        <v>131</v>
      </c>
      <c r="D53" s="1684">
        <v>2359</v>
      </c>
      <c r="E53" s="1685">
        <v>866</v>
      </c>
      <c r="F53" s="1686">
        <v>1493</v>
      </c>
      <c r="G53" s="1687">
        <v>0</v>
      </c>
      <c r="H53" s="1570">
        <v>0</v>
      </c>
      <c r="I53" s="6"/>
    </row>
    <row r="54" spans="1:9" s="1543" customFormat="1" ht="14.25" customHeight="1" x14ac:dyDescent="0.2">
      <c r="A54" s="1681" t="s">
        <v>81</v>
      </c>
      <c r="B54" s="1682">
        <v>999</v>
      </c>
      <c r="C54" s="1683">
        <v>19</v>
      </c>
      <c r="D54" s="1684">
        <v>977</v>
      </c>
      <c r="E54" s="1685">
        <v>927</v>
      </c>
      <c r="F54" s="1686">
        <v>50</v>
      </c>
      <c r="G54" s="1687">
        <v>3</v>
      </c>
      <c r="H54" s="1570">
        <v>0</v>
      </c>
      <c r="I54" s="6"/>
    </row>
    <row r="55" spans="1:9" s="1543" customFormat="1" ht="14.25" customHeight="1" x14ac:dyDescent="0.2">
      <c r="A55" s="1681" t="s">
        <v>254</v>
      </c>
      <c r="B55" s="1682">
        <v>1046</v>
      </c>
      <c r="C55" s="1683">
        <v>0</v>
      </c>
      <c r="D55" s="1684">
        <v>1046</v>
      </c>
      <c r="E55" s="1685">
        <v>691</v>
      </c>
      <c r="F55" s="1686">
        <v>355</v>
      </c>
      <c r="G55" s="1687">
        <v>0</v>
      </c>
      <c r="H55" s="1570">
        <v>0</v>
      </c>
      <c r="I55" s="6"/>
    </row>
    <row r="56" spans="1:9" s="1543" customFormat="1" ht="15.75" customHeight="1" x14ac:dyDescent="0.2">
      <c r="A56" s="1681" t="s">
        <v>83</v>
      </c>
      <c r="B56" s="1682">
        <v>778</v>
      </c>
      <c r="C56" s="1683">
        <v>28</v>
      </c>
      <c r="D56" s="1684">
        <v>750</v>
      </c>
      <c r="E56" s="1685">
        <v>700</v>
      </c>
      <c r="F56" s="1686">
        <v>50</v>
      </c>
      <c r="G56" s="1687">
        <v>0</v>
      </c>
      <c r="H56" s="1570">
        <v>0</v>
      </c>
      <c r="I56" s="6"/>
    </row>
    <row r="57" spans="1:9" s="1543" customFormat="1" ht="14.25" customHeight="1" x14ac:dyDescent="0.2">
      <c r="A57" s="1681" t="s">
        <v>84</v>
      </c>
      <c r="B57" s="1682">
        <v>7735</v>
      </c>
      <c r="C57" s="1683">
        <v>1760</v>
      </c>
      <c r="D57" s="1684">
        <v>5965</v>
      </c>
      <c r="E57" s="1685">
        <v>5280</v>
      </c>
      <c r="F57" s="1686">
        <v>685</v>
      </c>
      <c r="G57" s="1687">
        <v>10</v>
      </c>
      <c r="H57" s="1570">
        <v>0</v>
      </c>
      <c r="I57" s="6"/>
    </row>
    <row r="58" spans="1:9" s="1543" customFormat="1" ht="14.25" customHeight="1" x14ac:dyDescent="0.2">
      <c r="A58" s="1674" t="s">
        <v>85</v>
      </c>
      <c r="B58" s="1675">
        <v>93805</v>
      </c>
      <c r="C58" s="1676">
        <v>25825</v>
      </c>
      <c r="D58" s="1677">
        <v>67856</v>
      </c>
      <c r="E58" s="1678">
        <v>56566</v>
      </c>
      <c r="F58" s="1679">
        <v>11290</v>
      </c>
      <c r="G58" s="1680">
        <v>124</v>
      </c>
      <c r="H58" s="1569">
        <v>0</v>
      </c>
      <c r="I58" s="6"/>
    </row>
    <row r="59" spans="1:9" s="1543" customFormat="1" ht="12.75" customHeight="1" x14ac:dyDescent="0.2">
      <c r="A59" s="1681" t="s">
        <v>86</v>
      </c>
      <c r="B59" s="1682">
        <v>14099</v>
      </c>
      <c r="C59" s="1683">
        <v>2663</v>
      </c>
      <c r="D59" s="1684">
        <v>11436</v>
      </c>
      <c r="E59" s="1685">
        <v>8045</v>
      </c>
      <c r="F59" s="1686">
        <v>3391</v>
      </c>
      <c r="G59" s="1687">
        <v>0</v>
      </c>
      <c r="H59" s="1570">
        <v>0</v>
      </c>
      <c r="I59" s="6"/>
    </row>
    <row r="60" spans="1:9" s="1543" customFormat="1" ht="12.75" customHeight="1" x14ac:dyDescent="0.2">
      <c r="A60" s="1681" t="s">
        <v>255</v>
      </c>
      <c r="B60" s="1682">
        <v>2253</v>
      </c>
      <c r="C60" s="1683">
        <v>288</v>
      </c>
      <c r="D60" s="1684">
        <v>1965</v>
      </c>
      <c r="E60" s="1685">
        <v>1207</v>
      </c>
      <c r="F60" s="1686">
        <v>758</v>
      </c>
      <c r="G60" s="1687">
        <v>0</v>
      </c>
      <c r="H60" s="1570">
        <v>0</v>
      </c>
      <c r="I60" s="6"/>
    </row>
    <row r="61" spans="1:9" s="1543" customFormat="1" ht="12.75" customHeight="1" x14ac:dyDescent="0.2">
      <c r="A61" s="1681" t="s">
        <v>88</v>
      </c>
      <c r="B61" s="1682">
        <v>4818</v>
      </c>
      <c r="C61" s="1683">
        <v>452</v>
      </c>
      <c r="D61" s="1684">
        <v>4365</v>
      </c>
      <c r="E61" s="1685">
        <v>3080</v>
      </c>
      <c r="F61" s="1686">
        <v>1285</v>
      </c>
      <c r="G61" s="1687">
        <v>1</v>
      </c>
      <c r="H61" s="1570">
        <v>0</v>
      </c>
      <c r="I61" s="6"/>
    </row>
    <row r="62" spans="1:9" s="1543" customFormat="1" ht="12.75" customHeight="1" x14ac:dyDescent="0.2">
      <c r="A62" s="1681" t="s">
        <v>89</v>
      </c>
      <c r="B62" s="1682">
        <v>13501</v>
      </c>
      <c r="C62" s="1683">
        <v>4904</v>
      </c>
      <c r="D62" s="1684">
        <v>8567</v>
      </c>
      <c r="E62" s="1685">
        <v>7767</v>
      </c>
      <c r="F62" s="1686">
        <v>800</v>
      </c>
      <c r="G62" s="1687">
        <v>30</v>
      </c>
      <c r="H62" s="1570">
        <v>0</v>
      </c>
      <c r="I62" s="6"/>
    </row>
    <row r="63" spans="1:9" s="1543" customFormat="1" ht="12.75" customHeight="1" x14ac:dyDescent="0.2">
      <c r="A63" s="1681" t="s">
        <v>90</v>
      </c>
      <c r="B63" s="1682">
        <v>3672</v>
      </c>
      <c r="C63" s="1683">
        <v>374</v>
      </c>
      <c r="D63" s="1684">
        <v>3298</v>
      </c>
      <c r="E63" s="1685">
        <v>2823</v>
      </c>
      <c r="F63" s="1686">
        <v>475</v>
      </c>
      <c r="G63" s="1687">
        <v>0</v>
      </c>
      <c r="H63" s="1570">
        <v>0</v>
      </c>
      <c r="I63" s="6"/>
    </row>
    <row r="64" spans="1:9" s="1543" customFormat="1" ht="12.75" customHeight="1" x14ac:dyDescent="0.2">
      <c r="A64" s="1681" t="s">
        <v>91</v>
      </c>
      <c r="B64" s="1682">
        <v>3109</v>
      </c>
      <c r="C64" s="1683">
        <v>525</v>
      </c>
      <c r="D64" s="1684">
        <v>2578</v>
      </c>
      <c r="E64" s="1685">
        <v>1530</v>
      </c>
      <c r="F64" s="1686">
        <v>1048</v>
      </c>
      <c r="G64" s="1687">
        <v>6</v>
      </c>
      <c r="H64" s="1570">
        <v>0</v>
      </c>
      <c r="I64" s="6"/>
    </row>
    <row r="65" spans="1:9" s="1543" customFormat="1" ht="12.75" customHeight="1" x14ac:dyDescent="0.2">
      <c r="A65" s="1681" t="s">
        <v>92</v>
      </c>
      <c r="B65" s="1682">
        <v>4394</v>
      </c>
      <c r="C65" s="1683">
        <v>1582</v>
      </c>
      <c r="D65" s="1684">
        <v>2811</v>
      </c>
      <c r="E65" s="1685">
        <v>2305</v>
      </c>
      <c r="F65" s="1686">
        <v>506</v>
      </c>
      <c r="G65" s="1687">
        <v>1</v>
      </c>
      <c r="H65" s="1570">
        <v>0</v>
      </c>
      <c r="I65" s="6"/>
    </row>
    <row r="66" spans="1:9" s="1543" customFormat="1" ht="12.75" customHeight="1" x14ac:dyDescent="0.2">
      <c r="A66" s="1681" t="s">
        <v>93</v>
      </c>
      <c r="B66" s="1682">
        <v>1266</v>
      </c>
      <c r="C66" s="1683">
        <v>206</v>
      </c>
      <c r="D66" s="1684">
        <v>1060</v>
      </c>
      <c r="E66" s="1685">
        <v>781</v>
      </c>
      <c r="F66" s="1686">
        <v>279</v>
      </c>
      <c r="G66" s="1687">
        <v>0</v>
      </c>
      <c r="H66" s="1570">
        <v>0</v>
      </c>
      <c r="I66" s="6"/>
    </row>
    <row r="67" spans="1:9" s="1543" customFormat="1" ht="12.75" customHeight="1" x14ac:dyDescent="0.2">
      <c r="A67" s="1681" t="s">
        <v>94</v>
      </c>
      <c r="B67" s="1682">
        <v>8322</v>
      </c>
      <c r="C67" s="1683">
        <v>1393</v>
      </c>
      <c r="D67" s="1684">
        <v>6925</v>
      </c>
      <c r="E67" s="1685">
        <v>6088</v>
      </c>
      <c r="F67" s="1686">
        <v>837</v>
      </c>
      <c r="G67" s="1687">
        <v>4</v>
      </c>
      <c r="H67" s="1570">
        <v>0</v>
      </c>
      <c r="I67" s="6"/>
    </row>
    <row r="68" spans="1:9" s="1543" customFormat="1" ht="12.75" customHeight="1" x14ac:dyDescent="0.2">
      <c r="A68" s="1681" t="s">
        <v>95</v>
      </c>
      <c r="B68" s="1682">
        <v>8770</v>
      </c>
      <c r="C68" s="1683">
        <v>3645</v>
      </c>
      <c r="D68" s="1684">
        <v>5084</v>
      </c>
      <c r="E68" s="1685">
        <v>4900</v>
      </c>
      <c r="F68" s="1686">
        <v>184</v>
      </c>
      <c r="G68" s="1687">
        <v>41</v>
      </c>
      <c r="H68" s="1570">
        <v>0</v>
      </c>
      <c r="I68" s="6"/>
    </row>
    <row r="69" spans="1:9" s="1543" customFormat="1" ht="12.75" customHeight="1" x14ac:dyDescent="0.2">
      <c r="A69" s="1681" t="s">
        <v>96</v>
      </c>
      <c r="B69" s="1682">
        <v>3961</v>
      </c>
      <c r="C69" s="1683">
        <v>856</v>
      </c>
      <c r="D69" s="1684">
        <v>3104</v>
      </c>
      <c r="E69" s="1685">
        <v>2635</v>
      </c>
      <c r="F69" s="1686">
        <v>469</v>
      </c>
      <c r="G69" s="1687">
        <v>1</v>
      </c>
      <c r="H69" s="1570">
        <v>0</v>
      </c>
      <c r="I69" s="6"/>
    </row>
    <row r="70" spans="1:9" s="1543" customFormat="1" ht="12.75" customHeight="1" x14ac:dyDescent="0.2">
      <c r="A70" s="1681" t="s">
        <v>97</v>
      </c>
      <c r="B70" s="1682">
        <v>13398</v>
      </c>
      <c r="C70" s="1683">
        <v>4896</v>
      </c>
      <c r="D70" s="1684">
        <v>8499</v>
      </c>
      <c r="E70" s="1685">
        <v>8119</v>
      </c>
      <c r="F70" s="1686">
        <v>380</v>
      </c>
      <c r="G70" s="1687">
        <v>3</v>
      </c>
      <c r="H70" s="1570">
        <v>0</v>
      </c>
      <c r="I70" s="6"/>
    </row>
    <row r="71" spans="1:9" s="1543" customFormat="1" ht="12.75" customHeight="1" x14ac:dyDescent="0.2">
      <c r="A71" s="1681" t="s">
        <v>98</v>
      </c>
      <c r="B71" s="1682">
        <v>8494</v>
      </c>
      <c r="C71" s="1683">
        <v>2231</v>
      </c>
      <c r="D71" s="1684">
        <v>6226</v>
      </c>
      <c r="E71" s="1685">
        <v>5853</v>
      </c>
      <c r="F71" s="1686">
        <v>373</v>
      </c>
      <c r="G71" s="1687">
        <v>37</v>
      </c>
      <c r="H71" s="1570">
        <v>0</v>
      </c>
      <c r="I71" s="6"/>
    </row>
    <row r="72" spans="1:9" s="1543" customFormat="1" ht="12.75" customHeight="1" x14ac:dyDescent="0.2">
      <c r="A72" s="1695" t="s">
        <v>99</v>
      </c>
      <c r="B72" s="1696">
        <v>3748</v>
      </c>
      <c r="C72" s="1697">
        <v>1810</v>
      </c>
      <c r="D72" s="1698">
        <v>1938</v>
      </c>
      <c r="E72" s="1699">
        <v>1433</v>
      </c>
      <c r="F72" s="1700">
        <v>505</v>
      </c>
      <c r="G72" s="1701">
        <v>0</v>
      </c>
      <c r="H72" s="1573">
        <v>0</v>
      </c>
      <c r="I72" s="6"/>
    </row>
    <row r="73" spans="1:9" s="1543" customFormat="1" ht="17.25" customHeight="1" x14ac:dyDescent="0.2">
      <c r="A73" s="1709" t="s">
        <v>100</v>
      </c>
      <c r="B73" s="1703">
        <v>71626</v>
      </c>
      <c r="C73" s="1704">
        <v>28712</v>
      </c>
      <c r="D73" s="1705">
        <v>42891</v>
      </c>
      <c r="E73" s="1706">
        <v>40678</v>
      </c>
      <c r="F73" s="1707">
        <v>2213</v>
      </c>
      <c r="G73" s="1708">
        <v>23</v>
      </c>
      <c r="H73" s="1574">
        <v>0</v>
      </c>
      <c r="I73" s="6"/>
    </row>
    <row r="74" spans="1:9" s="1543" customFormat="1" ht="12.75" customHeight="1" x14ac:dyDescent="0.2">
      <c r="A74" s="1681" t="s">
        <v>101</v>
      </c>
      <c r="B74" s="1689">
        <v>1753</v>
      </c>
      <c r="C74" s="1690">
        <v>580</v>
      </c>
      <c r="D74" s="1691">
        <v>1171</v>
      </c>
      <c r="E74" s="1692">
        <v>1142</v>
      </c>
      <c r="F74" s="1693">
        <v>29</v>
      </c>
      <c r="G74" s="1694">
        <v>2</v>
      </c>
      <c r="H74" s="1572">
        <v>0</v>
      </c>
      <c r="I74" s="6"/>
    </row>
    <row r="75" spans="1:9" s="1543" customFormat="1" ht="10.5" customHeight="1" x14ac:dyDescent="0.2">
      <c r="A75" s="1681" t="s">
        <v>102</v>
      </c>
      <c r="B75" s="1682">
        <v>17536</v>
      </c>
      <c r="C75" s="1683">
        <v>3588</v>
      </c>
      <c r="D75" s="1684">
        <v>13948</v>
      </c>
      <c r="E75" s="1685">
        <v>12942</v>
      </c>
      <c r="F75" s="1686">
        <v>1006</v>
      </c>
      <c r="G75" s="1687">
        <v>0</v>
      </c>
      <c r="H75" s="1570">
        <v>0</v>
      </c>
      <c r="I75" s="6"/>
    </row>
    <row r="76" spans="1:9" s="1543" customFormat="1" ht="12.75" customHeight="1" x14ac:dyDescent="0.2">
      <c r="A76" s="1681" t="s">
        <v>266</v>
      </c>
      <c r="B76" s="1682">
        <v>36004</v>
      </c>
      <c r="C76" s="1683">
        <v>18778</v>
      </c>
      <c r="D76" s="1684">
        <v>17226</v>
      </c>
      <c r="E76" s="1685">
        <v>16618</v>
      </c>
      <c r="F76" s="1686">
        <v>608</v>
      </c>
      <c r="G76" s="1687">
        <v>0</v>
      </c>
      <c r="H76" s="1570">
        <v>0</v>
      </c>
      <c r="I76" s="6"/>
    </row>
    <row r="77" spans="1:9" s="1543" customFormat="1" ht="12.75" customHeight="1" x14ac:dyDescent="0.2">
      <c r="A77" s="1688" t="s">
        <v>141</v>
      </c>
      <c r="B77" s="1689">
        <v>24063</v>
      </c>
      <c r="C77" s="1690">
        <v>13236</v>
      </c>
      <c r="D77" s="1691">
        <v>10827</v>
      </c>
      <c r="E77" s="1692">
        <v>10769</v>
      </c>
      <c r="F77" s="1693">
        <v>58</v>
      </c>
      <c r="G77" s="1694">
        <v>0</v>
      </c>
      <c r="H77" s="1572">
        <v>0</v>
      </c>
      <c r="I77" s="6"/>
    </row>
    <row r="78" spans="1:9" s="1543" customFormat="1" ht="12.75" customHeight="1" x14ac:dyDescent="0.2">
      <c r="A78" s="1710" t="s">
        <v>105</v>
      </c>
      <c r="B78" s="1682">
        <v>3914</v>
      </c>
      <c r="C78" s="1683">
        <v>1995</v>
      </c>
      <c r="D78" s="1684">
        <v>1919</v>
      </c>
      <c r="E78" s="1685">
        <v>1902</v>
      </c>
      <c r="F78" s="1686">
        <v>17</v>
      </c>
      <c r="G78" s="1687">
        <v>0</v>
      </c>
      <c r="H78" s="1570">
        <v>0</v>
      </c>
      <c r="I78" s="6"/>
    </row>
    <row r="79" spans="1:9" s="1543" customFormat="1" ht="15" customHeight="1" x14ac:dyDescent="0.2">
      <c r="A79" s="1710" t="s">
        <v>142</v>
      </c>
      <c r="B79" s="1682">
        <v>8027</v>
      </c>
      <c r="C79" s="1683">
        <v>3547</v>
      </c>
      <c r="D79" s="1684">
        <v>4480</v>
      </c>
      <c r="E79" s="1685">
        <v>3947</v>
      </c>
      <c r="F79" s="1686">
        <v>533</v>
      </c>
      <c r="G79" s="1687">
        <v>0</v>
      </c>
      <c r="H79" s="1570">
        <v>0</v>
      </c>
      <c r="I79" s="6"/>
    </row>
    <row r="80" spans="1:9" s="1543" customFormat="1" ht="12.75" customHeight="1" x14ac:dyDescent="0.2">
      <c r="A80" s="1681" t="s">
        <v>107</v>
      </c>
      <c r="B80" s="1682">
        <v>16333</v>
      </c>
      <c r="C80" s="1683">
        <v>5766</v>
      </c>
      <c r="D80" s="1684">
        <v>10546</v>
      </c>
      <c r="E80" s="1685">
        <v>9976</v>
      </c>
      <c r="F80" s="1686">
        <v>570</v>
      </c>
      <c r="G80" s="1687">
        <v>21</v>
      </c>
      <c r="H80" s="1570">
        <v>0</v>
      </c>
      <c r="I80" s="6"/>
    </row>
    <row r="81" spans="1:9" s="1543" customFormat="1" ht="16.5" customHeight="1" x14ac:dyDescent="0.2">
      <c r="A81" s="1709" t="s">
        <v>108</v>
      </c>
      <c r="B81" s="1703">
        <v>82621</v>
      </c>
      <c r="C81" s="1704">
        <v>26541</v>
      </c>
      <c r="D81" s="1705">
        <v>56049</v>
      </c>
      <c r="E81" s="1706">
        <v>51715</v>
      </c>
      <c r="F81" s="1707">
        <v>4334</v>
      </c>
      <c r="G81" s="1708">
        <v>31</v>
      </c>
      <c r="H81" s="1574">
        <v>0</v>
      </c>
      <c r="I81" s="6"/>
    </row>
    <row r="82" spans="1:9" s="1543" customFormat="1" ht="12.75" customHeight="1" x14ac:dyDescent="0.2">
      <c r="A82" s="1681" t="s">
        <v>109</v>
      </c>
      <c r="B82" s="1689">
        <v>404</v>
      </c>
      <c r="C82" s="1690">
        <v>44</v>
      </c>
      <c r="D82" s="1691">
        <v>359</v>
      </c>
      <c r="E82" s="1692">
        <v>335</v>
      </c>
      <c r="F82" s="1693">
        <v>24</v>
      </c>
      <c r="G82" s="1694">
        <v>1</v>
      </c>
      <c r="H82" s="1572">
        <v>0</v>
      </c>
      <c r="I82" s="6"/>
    </row>
    <row r="83" spans="1:9" s="1543" customFormat="1" ht="12.75" customHeight="1" x14ac:dyDescent="0.2">
      <c r="A83" s="1681" t="s">
        <v>110</v>
      </c>
      <c r="B83" s="1682">
        <v>326</v>
      </c>
      <c r="C83" s="1683">
        <v>4</v>
      </c>
      <c r="D83" s="1684">
        <v>322</v>
      </c>
      <c r="E83" s="1685">
        <v>291</v>
      </c>
      <c r="F83" s="1686">
        <v>31</v>
      </c>
      <c r="G83" s="1687">
        <v>0</v>
      </c>
      <c r="H83" s="1570">
        <v>0</v>
      </c>
      <c r="I83" s="6"/>
    </row>
    <row r="84" spans="1:9" s="1543" customFormat="1" ht="12.75" customHeight="1" x14ac:dyDescent="0.2">
      <c r="A84" s="1681" t="s">
        <v>111</v>
      </c>
      <c r="B84" s="1682">
        <v>1294</v>
      </c>
      <c r="C84" s="1683">
        <v>460</v>
      </c>
      <c r="D84" s="1684">
        <v>832</v>
      </c>
      <c r="E84" s="1685">
        <v>787</v>
      </c>
      <c r="F84" s="1686">
        <v>45</v>
      </c>
      <c r="G84" s="1687">
        <v>2</v>
      </c>
      <c r="H84" s="1570">
        <v>0</v>
      </c>
      <c r="I84" s="6"/>
    </row>
    <row r="85" spans="1:9" s="1543" customFormat="1" ht="12.75" customHeight="1" x14ac:dyDescent="0.2">
      <c r="A85" s="1681" t="s">
        <v>112</v>
      </c>
      <c r="B85" s="1682">
        <v>7583</v>
      </c>
      <c r="C85" s="1683">
        <v>3847</v>
      </c>
      <c r="D85" s="1684">
        <v>3734</v>
      </c>
      <c r="E85" s="1685">
        <v>3606</v>
      </c>
      <c r="F85" s="1686">
        <v>128</v>
      </c>
      <c r="G85" s="1687">
        <v>2</v>
      </c>
      <c r="H85" s="1570">
        <v>0</v>
      </c>
      <c r="I85" s="6"/>
    </row>
    <row r="86" spans="1:9" s="1543" customFormat="1" ht="12.75" customHeight="1" x14ac:dyDescent="0.2">
      <c r="A86" s="1681" t="s">
        <v>113</v>
      </c>
      <c r="B86" s="1682">
        <v>22024</v>
      </c>
      <c r="C86" s="1683">
        <v>6624</v>
      </c>
      <c r="D86" s="1684">
        <v>15379</v>
      </c>
      <c r="E86" s="1685">
        <v>14281</v>
      </c>
      <c r="F86" s="1686">
        <v>1098</v>
      </c>
      <c r="G86" s="1687">
        <v>21</v>
      </c>
      <c r="H86" s="1570">
        <v>0</v>
      </c>
      <c r="I86" s="6"/>
    </row>
    <row r="87" spans="1:9" s="1543" customFormat="1" ht="12.75" customHeight="1" x14ac:dyDescent="0.2">
      <c r="A87" s="1681" t="s">
        <v>114</v>
      </c>
      <c r="B87" s="1682">
        <v>7124</v>
      </c>
      <c r="C87" s="1683">
        <v>1092</v>
      </c>
      <c r="D87" s="1684">
        <v>6032</v>
      </c>
      <c r="E87" s="1685">
        <v>4499</v>
      </c>
      <c r="F87" s="1686">
        <v>1533</v>
      </c>
      <c r="G87" s="1687">
        <v>0</v>
      </c>
      <c r="H87" s="1570">
        <v>0</v>
      </c>
      <c r="I87" s="6"/>
    </row>
    <row r="88" spans="1:9" s="1543" customFormat="1" ht="12.75" customHeight="1" x14ac:dyDescent="0.2">
      <c r="A88" s="1681" t="s">
        <v>115</v>
      </c>
      <c r="B88" s="1682">
        <v>9714</v>
      </c>
      <c r="C88" s="1683">
        <v>4482</v>
      </c>
      <c r="D88" s="1684">
        <v>5232</v>
      </c>
      <c r="E88" s="1685">
        <v>5093</v>
      </c>
      <c r="F88" s="1686">
        <v>139</v>
      </c>
      <c r="G88" s="1687">
        <v>0</v>
      </c>
      <c r="H88" s="1570">
        <v>0</v>
      </c>
      <c r="I88" s="6"/>
    </row>
    <row r="89" spans="1:9" s="1543" customFormat="1" ht="12.75" customHeight="1" x14ac:dyDescent="0.2">
      <c r="A89" s="1681" t="s">
        <v>116</v>
      </c>
      <c r="B89" s="1689">
        <v>19584</v>
      </c>
      <c r="C89" s="1690">
        <v>8237</v>
      </c>
      <c r="D89" s="1691">
        <v>11347</v>
      </c>
      <c r="E89" s="1692">
        <v>11126</v>
      </c>
      <c r="F89" s="1693">
        <v>221</v>
      </c>
      <c r="G89" s="1694">
        <v>0</v>
      </c>
      <c r="H89" s="1572">
        <v>0</v>
      </c>
      <c r="I89" s="6"/>
    </row>
    <row r="90" spans="1:9" s="1543" customFormat="1" ht="14.25" customHeight="1" x14ac:dyDescent="0.2">
      <c r="A90" s="1681" t="s">
        <v>117</v>
      </c>
      <c r="B90" s="1682">
        <v>4577</v>
      </c>
      <c r="C90" s="1683">
        <v>1460</v>
      </c>
      <c r="D90" s="1684">
        <v>3112</v>
      </c>
      <c r="E90" s="1685">
        <v>2989</v>
      </c>
      <c r="F90" s="1686">
        <v>123</v>
      </c>
      <c r="G90" s="1687">
        <v>5</v>
      </c>
      <c r="H90" s="1570">
        <v>0</v>
      </c>
      <c r="I90" s="6"/>
    </row>
    <row r="91" spans="1:9" s="1543" customFormat="1" ht="12.75" customHeight="1" x14ac:dyDescent="0.2">
      <c r="A91" s="1681" t="s">
        <v>118</v>
      </c>
      <c r="B91" s="1682">
        <v>9991</v>
      </c>
      <c r="C91" s="1683">
        <v>291</v>
      </c>
      <c r="D91" s="1684">
        <v>9700</v>
      </c>
      <c r="E91" s="1685">
        <v>8708</v>
      </c>
      <c r="F91" s="1686">
        <v>992</v>
      </c>
      <c r="G91" s="1687">
        <v>0</v>
      </c>
      <c r="H91" s="1570">
        <v>0</v>
      </c>
      <c r="I91" s="6"/>
    </row>
    <row r="92" spans="1:9" s="1543" customFormat="1" ht="13.5" customHeight="1" x14ac:dyDescent="0.2">
      <c r="A92" s="1674" t="s">
        <v>119</v>
      </c>
      <c r="B92" s="1675">
        <v>53160</v>
      </c>
      <c r="C92" s="1676">
        <v>7766</v>
      </c>
      <c r="D92" s="1677">
        <v>45383</v>
      </c>
      <c r="E92" s="1678">
        <v>39616</v>
      </c>
      <c r="F92" s="1679">
        <v>5767</v>
      </c>
      <c r="G92" s="1680">
        <v>11</v>
      </c>
      <c r="H92" s="1569">
        <v>0</v>
      </c>
      <c r="I92" s="6"/>
    </row>
    <row r="93" spans="1:9" s="1543" customFormat="1" ht="12.75" customHeight="1" x14ac:dyDescent="0.2">
      <c r="A93" s="1681" t="s">
        <v>120</v>
      </c>
      <c r="B93" s="1682">
        <v>2133</v>
      </c>
      <c r="C93" s="1683">
        <v>291</v>
      </c>
      <c r="D93" s="1684">
        <v>1840</v>
      </c>
      <c r="E93" s="1685">
        <v>1381</v>
      </c>
      <c r="F93" s="1686">
        <v>459</v>
      </c>
      <c r="G93" s="1687">
        <v>2</v>
      </c>
      <c r="H93" s="1570">
        <v>0</v>
      </c>
      <c r="I93" s="6"/>
    </row>
    <row r="94" spans="1:9" s="1543" customFormat="1" ht="12.75" customHeight="1" x14ac:dyDescent="0.2">
      <c r="A94" s="1681" t="s">
        <v>121</v>
      </c>
      <c r="B94" s="1689">
        <v>16390</v>
      </c>
      <c r="C94" s="1690">
        <v>2426</v>
      </c>
      <c r="D94" s="1691">
        <v>13961</v>
      </c>
      <c r="E94" s="1692">
        <v>13545</v>
      </c>
      <c r="F94" s="1693">
        <v>416</v>
      </c>
      <c r="G94" s="1694">
        <v>3</v>
      </c>
      <c r="H94" s="1572">
        <v>0</v>
      </c>
      <c r="I94" s="6"/>
    </row>
    <row r="95" spans="1:9" s="1543" customFormat="1" ht="12.75" customHeight="1" x14ac:dyDescent="0.2">
      <c r="A95" s="1681" t="s">
        <v>122</v>
      </c>
      <c r="B95" s="1682">
        <v>670</v>
      </c>
      <c r="C95" s="1683">
        <v>3</v>
      </c>
      <c r="D95" s="1684">
        <v>667</v>
      </c>
      <c r="E95" s="1685">
        <v>625</v>
      </c>
      <c r="F95" s="1686">
        <v>42</v>
      </c>
      <c r="G95" s="1687">
        <v>0</v>
      </c>
      <c r="H95" s="1570">
        <v>0</v>
      </c>
      <c r="I95" s="6"/>
    </row>
    <row r="96" spans="1:9" s="1543" customFormat="1" ht="12.75" customHeight="1" x14ac:dyDescent="0.2">
      <c r="A96" s="1681" t="s">
        <v>123</v>
      </c>
      <c r="B96" s="1682">
        <v>3327</v>
      </c>
      <c r="C96" s="1683">
        <v>362</v>
      </c>
      <c r="D96" s="1684">
        <v>2964</v>
      </c>
      <c r="E96" s="1685">
        <v>2913</v>
      </c>
      <c r="F96" s="1686">
        <v>51</v>
      </c>
      <c r="G96" s="1687">
        <v>1</v>
      </c>
      <c r="H96" s="1570">
        <v>0</v>
      </c>
      <c r="I96" s="6"/>
    </row>
    <row r="97" spans="1:9" s="1543" customFormat="1" ht="12.75" customHeight="1" x14ac:dyDescent="0.2">
      <c r="A97" s="1681" t="s">
        <v>124</v>
      </c>
      <c r="B97" s="1682">
        <v>7887</v>
      </c>
      <c r="C97" s="1683">
        <v>727</v>
      </c>
      <c r="D97" s="1684">
        <v>7156</v>
      </c>
      <c r="E97" s="1685">
        <v>5863</v>
      </c>
      <c r="F97" s="1686">
        <v>1293</v>
      </c>
      <c r="G97" s="1687">
        <v>4</v>
      </c>
      <c r="H97" s="1570">
        <v>0</v>
      </c>
      <c r="I97" s="6"/>
    </row>
    <row r="98" spans="1:9" s="1543" customFormat="1" ht="12.75" customHeight="1" x14ac:dyDescent="0.2">
      <c r="A98" s="1681" t="s">
        <v>125</v>
      </c>
      <c r="B98" s="1682">
        <v>13095</v>
      </c>
      <c r="C98" s="1683">
        <v>1876</v>
      </c>
      <c r="D98" s="1684">
        <v>11218</v>
      </c>
      <c r="E98" s="1685">
        <v>8318</v>
      </c>
      <c r="F98" s="1686">
        <v>2900</v>
      </c>
      <c r="G98" s="1687">
        <v>1</v>
      </c>
      <c r="H98" s="1570">
        <v>0</v>
      </c>
      <c r="I98" s="6"/>
    </row>
    <row r="99" spans="1:9" s="1543" customFormat="1" ht="12.75" customHeight="1" x14ac:dyDescent="0.2">
      <c r="A99" s="1681" t="s">
        <v>126</v>
      </c>
      <c r="B99" s="1682">
        <v>1558</v>
      </c>
      <c r="C99" s="1683">
        <v>738</v>
      </c>
      <c r="D99" s="1684">
        <v>820</v>
      </c>
      <c r="E99" s="1685">
        <v>771</v>
      </c>
      <c r="F99" s="1686">
        <v>49</v>
      </c>
      <c r="G99" s="1687">
        <v>0</v>
      </c>
      <c r="H99" s="1570">
        <v>0</v>
      </c>
      <c r="I99" s="6"/>
    </row>
    <row r="100" spans="1:9" s="1543" customFormat="1" ht="12.75" customHeight="1" x14ac:dyDescent="0.2">
      <c r="A100" s="1681" t="s">
        <v>127</v>
      </c>
      <c r="B100" s="1682">
        <v>1271</v>
      </c>
      <c r="C100" s="1683">
        <v>347</v>
      </c>
      <c r="D100" s="1684">
        <v>924</v>
      </c>
      <c r="E100" s="1685">
        <v>922</v>
      </c>
      <c r="F100" s="1686">
        <v>2</v>
      </c>
      <c r="G100" s="1687">
        <v>0</v>
      </c>
      <c r="H100" s="1570">
        <v>0</v>
      </c>
      <c r="I100" s="6"/>
    </row>
    <row r="101" spans="1:9" s="1543" customFormat="1" ht="12.75" customHeight="1" x14ac:dyDescent="0.2">
      <c r="A101" s="1681" t="s">
        <v>128</v>
      </c>
      <c r="B101" s="1682">
        <v>6086</v>
      </c>
      <c r="C101" s="1683">
        <v>803</v>
      </c>
      <c r="D101" s="1684">
        <v>5283</v>
      </c>
      <c r="E101" s="1685">
        <v>4916</v>
      </c>
      <c r="F101" s="1686">
        <v>367</v>
      </c>
      <c r="G101" s="1687">
        <v>0</v>
      </c>
      <c r="H101" s="1570">
        <v>0</v>
      </c>
      <c r="I101" s="6"/>
    </row>
    <row r="102" spans="1:9" s="1543" customFormat="1" ht="13.5" customHeight="1" x14ac:dyDescent="0.2">
      <c r="A102" s="1681" t="s">
        <v>129</v>
      </c>
      <c r="B102" s="1682">
        <v>30</v>
      </c>
      <c r="C102" s="1683">
        <v>9</v>
      </c>
      <c r="D102" s="1684">
        <v>21</v>
      </c>
      <c r="E102" s="1685">
        <v>20</v>
      </c>
      <c r="F102" s="1686">
        <v>1</v>
      </c>
      <c r="G102" s="1687">
        <v>0</v>
      </c>
      <c r="H102" s="1570">
        <v>0</v>
      </c>
      <c r="I102" s="6"/>
    </row>
    <row r="103" spans="1:9" s="1543" customFormat="1" ht="13.5" customHeight="1" x14ac:dyDescent="0.2">
      <c r="A103" s="1695" t="s">
        <v>130</v>
      </c>
      <c r="B103" s="1696">
        <v>713</v>
      </c>
      <c r="C103" s="1697">
        <v>184</v>
      </c>
      <c r="D103" s="1698">
        <v>529</v>
      </c>
      <c r="E103" s="1699">
        <v>342</v>
      </c>
      <c r="F103" s="1700">
        <v>187</v>
      </c>
      <c r="G103" s="1701">
        <v>0</v>
      </c>
      <c r="H103" s="1573">
        <v>0</v>
      </c>
      <c r="I103" s="6"/>
    </row>
    <row r="104" spans="1:9" s="1543" customFormat="1" ht="12" x14ac:dyDescent="0.2">
      <c r="A104" s="1557"/>
      <c r="B104" s="1711"/>
      <c r="C104" s="1712"/>
      <c r="D104" s="1713"/>
      <c r="E104" s="1711"/>
      <c r="F104" s="1714"/>
      <c r="G104" s="1714"/>
      <c r="H104" s="1714"/>
    </row>
    <row r="105" spans="1:9" s="1543" customFormat="1" ht="10.5" customHeight="1" x14ac:dyDescent="0.2">
      <c r="A105" s="1557"/>
      <c r="B105" s="1711"/>
      <c r="C105" s="1712"/>
      <c r="D105" s="1713"/>
      <c r="E105" s="1711"/>
      <c r="F105" s="1714"/>
      <c r="G105" s="1714"/>
      <c r="H105" s="1714"/>
    </row>
    <row r="106" spans="1:9" s="1543" customFormat="1" x14ac:dyDescent="0.2">
      <c r="A106" s="1562"/>
    </row>
    <row r="107" spans="1:9" s="1543" customFormat="1" x14ac:dyDescent="0.2">
      <c r="A107" s="1562"/>
    </row>
    <row r="108" spans="1:9" s="1543" customFormat="1" x14ac:dyDescent="0.2">
      <c r="A108" s="1562"/>
    </row>
    <row r="109" spans="1:9" s="1543" customFormat="1" x14ac:dyDescent="0.2">
      <c r="A109" s="1562"/>
    </row>
    <row r="110" spans="1:9" s="1543" customFormat="1" x14ac:dyDescent="0.2">
      <c r="A110" s="1562"/>
    </row>
    <row r="111" spans="1:9" s="1543" customFormat="1" x14ac:dyDescent="0.2">
      <c r="A111" s="1562"/>
    </row>
    <row r="112" spans="1:9" s="1543" customFormat="1" x14ac:dyDescent="0.2">
      <c r="A112" s="1562"/>
    </row>
    <row r="113" spans="1:1" s="1543" customFormat="1" x14ac:dyDescent="0.2">
      <c r="A113" s="1562"/>
    </row>
    <row r="114" spans="1:1" s="1543" customFormat="1" x14ac:dyDescent="0.2">
      <c r="A114" s="1562"/>
    </row>
    <row r="115" spans="1:1" s="1543" customFormat="1" x14ac:dyDescent="0.2">
      <c r="A115" s="1562"/>
    </row>
    <row r="116" spans="1:1" s="1543" customFormat="1" x14ac:dyDescent="0.2">
      <c r="A116" s="1562"/>
    </row>
    <row r="117" spans="1:1" s="1543" customFormat="1" x14ac:dyDescent="0.2">
      <c r="A117" s="1562"/>
    </row>
    <row r="118" spans="1:1" s="1543" customFormat="1" x14ac:dyDescent="0.2">
      <c r="A118" s="1562"/>
    </row>
    <row r="119" spans="1:1" s="1543" customFormat="1" x14ac:dyDescent="0.2">
      <c r="A119" s="1562"/>
    </row>
    <row r="120" spans="1:1" s="1543" customFormat="1" x14ac:dyDescent="0.2">
      <c r="A120" s="1562"/>
    </row>
    <row r="121" spans="1:1" s="1543" customFormat="1" x14ac:dyDescent="0.2">
      <c r="A121" s="1562"/>
    </row>
    <row r="122" spans="1:1" s="1543" customFormat="1" x14ac:dyDescent="0.2">
      <c r="A122" s="1562"/>
    </row>
    <row r="123" spans="1:1" s="1543" customFormat="1" x14ac:dyDescent="0.2">
      <c r="A123" s="1562"/>
    </row>
    <row r="124" spans="1:1" s="1543" customFormat="1" x14ac:dyDescent="0.2">
      <c r="A124" s="1562"/>
    </row>
    <row r="125" spans="1:1" s="1543" customFormat="1" x14ac:dyDescent="0.2">
      <c r="A125" s="1562"/>
    </row>
    <row r="126" spans="1:1" s="1543" customFormat="1" x14ac:dyDescent="0.2">
      <c r="A126" s="1562"/>
    </row>
    <row r="127" spans="1:1" s="1543" customFormat="1" x14ac:dyDescent="0.2">
      <c r="A127" s="1562"/>
    </row>
    <row r="128" spans="1:1" s="1543" customFormat="1" x14ac:dyDescent="0.2">
      <c r="A128" s="1562"/>
    </row>
    <row r="129" spans="1:1" s="1543" customFormat="1" x14ac:dyDescent="0.2">
      <c r="A129" s="1562"/>
    </row>
    <row r="130" spans="1:1" s="1543" customFormat="1" x14ac:dyDescent="0.2">
      <c r="A130" s="1562"/>
    </row>
    <row r="131" spans="1:1" s="1543" customFormat="1" x14ac:dyDescent="0.2">
      <c r="A131" s="1562"/>
    </row>
    <row r="132" spans="1:1" s="1543" customFormat="1" x14ac:dyDescent="0.2">
      <c r="A132" s="1562"/>
    </row>
    <row r="133" spans="1:1" s="1543" customFormat="1" x14ac:dyDescent="0.2">
      <c r="A133" s="1562"/>
    </row>
    <row r="134" spans="1:1" s="1543" customFormat="1" x14ac:dyDescent="0.2">
      <c r="A134" s="1562"/>
    </row>
    <row r="135" spans="1:1" s="1543" customFormat="1" x14ac:dyDescent="0.2">
      <c r="A135" s="1562"/>
    </row>
    <row r="136" spans="1:1" s="1543" customFormat="1" x14ac:dyDescent="0.2">
      <c r="A136" s="1562"/>
    </row>
    <row r="137" spans="1:1" s="1543" customFormat="1" x14ac:dyDescent="0.2">
      <c r="A137" s="1562"/>
    </row>
    <row r="138" spans="1:1" s="1543" customFormat="1" x14ac:dyDescent="0.2">
      <c r="A138" s="1562"/>
    </row>
    <row r="139" spans="1:1" s="1543" customFormat="1" x14ac:dyDescent="0.2">
      <c r="A139" s="1562"/>
    </row>
    <row r="140" spans="1:1" s="1543" customFormat="1" x14ac:dyDescent="0.2">
      <c r="A140" s="1562"/>
    </row>
    <row r="141" spans="1:1" s="1543" customFormat="1" x14ac:dyDescent="0.2">
      <c r="A141" s="1562"/>
    </row>
    <row r="142" spans="1:1" s="1543" customFormat="1" x14ac:dyDescent="0.2">
      <c r="A142" s="1562"/>
    </row>
    <row r="143" spans="1:1" s="1543" customFormat="1" x14ac:dyDescent="0.2">
      <c r="A143" s="1562"/>
    </row>
    <row r="144" spans="1:1" s="1543" customFormat="1" x14ac:dyDescent="0.2">
      <c r="A144" s="1562"/>
    </row>
    <row r="145" spans="1:1" s="1543" customFormat="1" x14ac:dyDescent="0.2">
      <c r="A145" s="1562"/>
    </row>
    <row r="146" spans="1:1" s="1543" customFormat="1" x14ac:dyDescent="0.2">
      <c r="A146" s="1562"/>
    </row>
    <row r="147" spans="1:1" s="1543" customFormat="1" x14ac:dyDescent="0.2">
      <c r="A147" s="1562"/>
    </row>
    <row r="148" spans="1:1" s="1543" customFormat="1" x14ac:dyDescent="0.2">
      <c r="A148" s="1562"/>
    </row>
    <row r="149" spans="1:1" s="1543" customFormat="1" x14ac:dyDescent="0.2">
      <c r="A149" s="1562"/>
    </row>
    <row r="150" spans="1:1" s="1543" customFormat="1" x14ac:dyDescent="0.2">
      <c r="A150" s="1562"/>
    </row>
    <row r="151" spans="1:1" s="1543" customFormat="1" x14ac:dyDescent="0.2">
      <c r="A151" s="1562"/>
    </row>
    <row r="152" spans="1:1" s="1543" customFormat="1" x14ac:dyDescent="0.2">
      <c r="A152" s="1562"/>
    </row>
    <row r="153" spans="1:1" s="1543" customFormat="1" x14ac:dyDescent="0.2">
      <c r="A153" s="1562"/>
    </row>
    <row r="154" spans="1:1" s="1543" customFormat="1" x14ac:dyDescent="0.2">
      <c r="A154" s="1562"/>
    </row>
    <row r="155" spans="1:1" s="1543" customFormat="1" x14ac:dyDescent="0.2">
      <c r="A155" s="1562"/>
    </row>
    <row r="156" spans="1:1" s="1543" customFormat="1" x14ac:dyDescent="0.2">
      <c r="A156" s="1562"/>
    </row>
    <row r="157" spans="1:1" s="1543" customFormat="1" x14ac:dyDescent="0.2">
      <c r="A157" s="1562"/>
    </row>
    <row r="158" spans="1:1" s="1543" customFormat="1" x14ac:dyDescent="0.2">
      <c r="A158" s="1562"/>
    </row>
    <row r="159" spans="1:1" s="1543" customFormat="1" x14ac:dyDescent="0.2">
      <c r="A159" s="1562"/>
    </row>
    <row r="160" spans="1:1" s="1543" customFormat="1" x14ac:dyDescent="0.2">
      <c r="A160" s="1562"/>
    </row>
    <row r="161" spans="1:1" s="1543" customFormat="1" x14ac:dyDescent="0.2">
      <c r="A161" s="1562"/>
    </row>
    <row r="162" spans="1:1" s="1543" customFormat="1" x14ac:dyDescent="0.2">
      <c r="A162" s="1562"/>
    </row>
    <row r="163" spans="1:1" s="1543" customFormat="1" x14ac:dyDescent="0.2">
      <c r="A163" s="1562"/>
    </row>
    <row r="164" spans="1:1" s="1543" customFormat="1" x14ac:dyDescent="0.2">
      <c r="A164" s="1562"/>
    </row>
    <row r="165" spans="1:1" s="1543" customFormat="1" x14ac:dyDescent="0.2">
      <c r="A165" s="1562"/>
    </row>
    <row r="166" spans="1:1" s="1543" customFormat="1" x14ac:dyDescent="0.2">
      <c r="A166" s="1562"/>
    </row>
    <row r="167" spans="1:1" s="1543" customFormat="1" x14ac:dyDescent="0.2">
      <c r="A167" s="1562"/>
    </row>
    <row r="168" spans="1:1" s="1543" customFormat="1" x14ac:dyDescent="0.2">
      <c r="A168" s="1562"/>
    </row>
    <row r="169" spans="1:1" s="1543" customFormat="1" x14ac:dyDescent="0.2">
      <c r="A169" s="1562"/>
    </row>
    <row r="170" spans="1:1" s="1543" customFormat="1" x14ac:dyDescent="0.2">
      <c r="A170" s="1562"/>
    </row>
    <row r="171" spans="1:1" s="1543" customFormat="1" x14ac:dyDescent="0.2">
      <c r="A171" s="1562"/>
    </row>
    <row r="172" spans="1:1" s="1543" customFormat="1" x14ac:dyDescent="0.2">
      <c r="A172" s="1562"/>
    </row>
    <row r="173" spans="1:1" s="1543" customFormat="1" x14ac:dyDescent="0.2">
      <c r="A173" s="1562"/>
    </row>
    <row r="174" spans="1:1" s="1543" customFormat="1" x14ac:dyDescent="0.2">
      <c r="A174" s="1562"/>
    </row>
    <row r="175" spans="1:1" s="1543" customFormat="1" x14ac:dyDescent="0.2">
      <c r="A175" s="1562"/>
    </row>
    <row r="176" spans="1:1" s="1543" customFormat="1" x14ac:dyDescent="0.2">
      <c r="A176" s="1562"/>
    </row>
    <row r="177" spans="1:1" s="1543" customFormat="1" x14ac:dyDescent="0.2">
      <c r="A177" s="1562"/>
    </row>
    <row r="178" spans="1:1" s="1543" customFormat="1" x14ac:dyDescent="0.2">
      <c r="A178" s="1562"/>
    </row>
    <row r="179" spans="1:1" s="1543" customFormat="1" x14ac:dyDescent="0.2">
      <c r="A179" s="1562"/>
    </row>
    <row r="180" spans="1:1" s="1543" customFormat="1" x14ac:dyDescent="0.2">
      <c r="A180" s="1562"/>
    </row>
    <row r="181" spans="1:1" s="1543" customFormat="1" x14ac:dyDescent="0.2">
      <c r="A181" s="1562"/>
    </row>
    <row r="182" spans="1:1" s="1543" customFormat="1" x14ac:dyDescent="0.2">
      <c r="A182" s="1562"/>
    </row>
    <row r="183" spans="1:1" s="1543" customFormat="1" x14ac:dyDescent="0.2">
      <c r="A183" s="1562"/>
    </row>
    <row r="184" spans="1:1" s="1543" customFormat="1" x14ac:dyDescent="0.2">
      <c r="A184" s="1562"/>
    </row>
    <row r="185" spans="1:1" s="1543" customFormat="1" x14ac:dyDescent="0.2">
      <c r="A185" s="1562"/>
    </row>
    <row r="186" spans="1:1" s="1543" customFormat="1" x14ac:dyDescent="0.2">
      <c r="A186" s="1562"/>
    </row>
    <row r="187" spans="1:1" s="1543" customFormat="1" x14ac:dyDescent="0.2">
      <c r="A187" s="1562"/>
    </row>
    <row r="188" spans="1:1" s="1543" customFormat="1" x14ac:dyDescent="0.2">
      <c r="A188" s="1562"/>
    </row>
    <row r="189" spans="1:1" s="1543" customFormat="1" x14ac:dyDescent="0.2">
      <c r="A189" s="1562"/>
    </row>
    <row r="190" spans="1:1" s="1543" customFormat="1" x14ac:dyDescent="0.2">
      <c r="A190" s="1562"/>
    </row>
    <row r="191" spans="1:1" s="1543" customFormat="1" x14ac:dyDescent="0.2">
      <c r="A191" s="1562"/>
    </row>
    <row r="192" spans="1:1" s="1543" customFormat="1" x14ac:dyDescent="0.2">
      <c r="A192" s="1562"/>
    </row>
    <row r="193" spans="1:1" s="1543" customFormat="1" x14ac:dyDescent="0.2">
      <c r="A193" s="1562"/>
    </row>
    <row r="194" spans="1:1" s="1543" customFormat="1" x14ac:dyDescent="0.2">
      <c r="A194" s="1562"/>
    </row>
    <row r="195" spans="1:1" s="1543" customFormat="1" x14ac:dyDescent="0.2">
      <c r="A195" s="1562"/>
    </row>
    <row r="196" spans="1:1" s="1543" customFormat="1" x14ac:dyDescent="0.2">
      <c r="A196" s="1562"/>
    </row>
    <row r="197" spans="1:1" s="1543" customFormat="1" x14ac:dyDescent="0.2">
      <c r="A197" s="1562"/>
    </row>
    <row r="198" spans="1:1" s="1543" customFormat="1" x14ac:dyDescent="0.2">
      <c r="A198" s="1562"/>
    </row>
    <row r="199" spans="1:1" s="1543" customFormat="1" x14ac:dyDescent="0.2">
      <c r="A199" s="1562"/>
    </row>
    <row r="200" spans="1:1" s="1543" customFormat="1" x14ac:dyDescent="0.2">
      <c r="A200" s="1562"/>
    </row>
    <row r="201" spans="1:1" s="1543" customFormat="1" x14ac:dyDescent="0.2">
      <c r="A201" s="1562"/>
    </row>
    <row r="202" spans="1:1" s="1543" customFormat="1" x14ac:dyDescent="0.2">
      <c r="A202" s="1562"/>
    </row>
    <row r="203" spans="1:1" s="1543" customFormat="1" x14ac:dyDescent="0.2">
      <c r="A203" s="1562"/>
    </row>
    <row r="204" spans="1:1" s="1543" customFormat="1" x14ac:dyDescent="0.2">
      <c r="A204" s="1562"/>
    </row>
  </sheetData>
  <mergeCells count="8">
    <mergeCell ref="H6:H7"/>
    <mergeCell ref="A5:A7"/>
    <mergeCell ref="B5:B7"/>
    <mergeCell ref="C5:G5"/>
    <mergeCell ref="C6:C7"/>
    <mergeCell ref="D6:D7"/>
    <mergeCell ref="E6:F6"/>
    <mergeCell ref="G6:G7"/>
  </mergeCells>
  <hyperlinks>
    <hyperlink ref="A1" location="Содержание!A70" display="Содержание"/>
  </hyperlinks>
  <printOptions horizontalCentered="1" verticalCentered="1"/>
  <pageMargins left="0.78740157480314965" right="0.59055118110236227" top="0.78740157480314965" bottom="0.59055118110236227" header="0.39370078740157483" footer="0.51181102362204722"/>
  <pageSetup paperSize="9" firstPageNumber="148" orientation="landscape" useFirstPageNumber="1" r:id="rId1"/>
  <headerFooter alignWithMargins="0">
    <oddHeader>&amp;C&amp;9&amp;P</oddHeader>
  </headerFooter>
  <rowBreaks count="2" manualBreakCount="2">
    <brk id="40" max="8" man="1"/>
    <brk id="72" max="8"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9"/>
  <sheetViews>
    <sheetView zoomScaleNormal="100" workbookViewId="0">
      <pane xSplit="1" ySplit="5" topLeftCell="B6" activePane="bottomRight" state="frozen"/>
      <selection activeCell="D115" sqref="D115"/>
      <selection pane="topRight" activeCell="D115" sqref="D115"/>
      <selection pane="bottomLeft" activeCell="D115" sqref="D115"/>
      <selection pane="bottomRight"/>
    </sheetView>
  </sheetViews>
  <sheetFormatPr defaultRowHeight="12.75" x14ac:dyDescent="0.2"/>
  <cols>
    <col min="1" max="1" width="40.28515625" style="8" customWidth="1"/>
    <col min="2" max="2" width="12.7109375" style="21" customWidth="1"/>
    <col min="3" max="3" width="10.7109375" style="21" customWidth="1"/>
    <col min="4" max="4" width="12.140625" style="21" customWidth="1"/>
    <col min="5" max="5" width="11.28515625" style="21" customWidth="1"/>
    <col min="6" max="6" width="11.7109375" style="21" customWidth="1"/>
    <col min="7" max="7" width="11.85546875" style="21" customWidth="1"/>
    <col min="8" max="8" width="11.5703125" style="21" customWidth="1"/>
    <col min="9" max="9" width="5" style="21" customWidth="1"/>
    <col min="10" max="16384" width="9.140625" style="21"/>
  </cols>
  <sheetData>
    <row r="1" spans="1:9" s="1523" customFormat="1" ht="18" customHeight="1" x14ac:dyDescent="0.25">
      <c r="A1" s="645" t="s">
        <v>350</v>
      </c>
      <c r="B1" s="1715"/>
      <c r="C1" s="1715"/>
      <c r="D1" s="1715"/>
      <c r="E1" s="1715"/>
      <c r="F1" s="1715"/>
      <c r="G1" s="1715"/>
      <c r="H1" s="1715"/>
    </row>
    <row r="2" spans="1:9" ht="12" customHeight="1" x14ac:dyDescent="0.2">
      <c r="A2" s="23"/>
      <c r="B2" s="1524"/>
    </row>
    <row r="3" spans="1:9" s="1664" customFormat="1" ht="9.75" customHeight="1" x14ac:dyDescent="0.2">
      <c r="A3" s="2286" t="s">
        <v>920</v>
      </c>
      <c r="B3" s="2195" t="s">
        <v>928</v>
      </c>
      <c r="C3" s="2315" t="s">
        <v>150</v>
      </c>
      <c r="D3" s="2316"/>
      <c r="E3" s="2316"/>
      <c r="F3" s="2316"/>
      <c r="G3" s="2316"/>
      <c r="H3" s="1663"/>
    </row>
    <row r="4" spans="1:9" s="1664" customFormat="1" ht="9" customHeight="1" x14ac:dyDescent="0.2">
      <c r="A4" s="2287"/>
      <c r="B4" s="2219"/>
      <c r="C4" s="2314" t="s">
        <v>922</v>
      </c>
      <c r="D4" s="2314" t="s">
        <v>923</v>
      </c>
      <c r="E4" s="2315" t="s">
        <v>924</v>
      </c>
      <c r="F4" s="2317"/>
      <c r="G4" s="2313" t="s">
        <v>827</v>
      </c>
      <c r="H4" s="2313" t="s">
        <v>925</v>
      </c>
    </row>
    <row r="5" spans="1:9" s="1664" customFormat="1" ht="36" customHeight="1" x14ac:dyDescent="0.2">
      <c r="A5" s="2288"/>
      <c r="B5" s="2219"/>
      <c r="C5" s="2219"/>
      <c r="D5" s="2219"/>
      <c r="E5" s="1665" t="s">
        <v>929</v>
      </c>
      <c r="F5" s="1665" t="s">
        <v>927</v>
      </c>
      <c r="G5" s="2314"/>
      <c r="H5" s="2314"/>
    </row>
    <row r="6" spans="1:9" s="1543" customFormat="1" ht="15.75" customHeight="1" x14ac:dyDescent="0.2">
      <c r="A6" s="1666" t="s">
        <v>250</v>
      </c>
      <c r="B6" s="1667">
        <v>668430</v>
      </c>
      <c r="C6" s="1668">
        <v>65207</v>
      </c>
      <c r="D6" s="1669">
        <v>602091</v>
      </c>
      <c r="E6" s="1670">
        <v>525572</v>
      </c>
      <c r="F6" s="1671">
        <v>76519</v>
      </c>
      <c r="G6" s="1672">
        <v>1132</v>
      </c>
      <c r="H6" s="1568">
        <v>0</v>
      </c>
      <c r="I6" s="1716"/>
    </row>
    <row r="7" spans="1:9" s="1543" customFormat="1" ht="15" customHeight="1" x14ac:dyDescent="0.2">
      <c r="A7" s="1674" t="s">
        <v>36</v>
      </c>
      <c r="B7" s="1675">
        <v>204901</v>
      </c>
      <c r="C7" s="1676">
        <v>28693</v>
      </c>
      <c r="D7" s="1677">
        <v>175830</v>
      </c>
      <c r="E7" s="1678">
        <v>151789</v>
      </c>
      <c r="F7" s="1679">
        <v>24041</v>
      </c>
      <c r="G7" s="1680">
        <v>378</v>
      </c>
      <c r="H7" s="1569">
        <v>0</v>
      </c>
      <c r="I7" s="1716"/>
    </row>
    <row r="8" spans="1:9" s="1543" customFormat="1" ht="12" x14ac:dyDescent="0.2">
      <c r="A8" s="1681" t="s">
        <v>37</v>
      </c>
      <c r="B8" s="1682">
        <v>18251</v>
      </c>
      <c r="C8" s="1683">
        <v>839</v>
      </c>
      <c r="D8" s="1684">
        <v>17381</v>
      </c>
      <c r="E8" s="1685">
        <v>14040</v>
      </c>
      <c r="F8" s="1686">
        <v>3341</v>
      </c>
      <c r="G8" s="1687">
        <v>31</v>
      </c>
      <c r="H8" s="1570">
        <v>0</v>
      </c>
      <c r="I8" s="1716"/>
    </row>
    <row r="9" spans="1:9" s="1543" customFormat="1" ht="12" x14ac:dyDescent="0.2">
      <c r="A9" s="1681" t="s">
        <v>38</v>
      </c>
      <c r="B9" s="1682">
        <v>2938</v>
      </c>
      <c r="C9" s="1683">
        <v>313</v>
      </c>
      <c r="D9" s="1684">
        <v>2621</v>
      </c>
      <c r="E9" s="1685">
        <v>2550</v>
      </c>
      <c r="F9" s="1686">
        <v>71</v>
      </c>
      <c r="G9" s="1687">
        <v>4</v>
      </c>
      <c r="H9" s="1570">
        <v>0</v>
      </c>
      <c r="I9" s="1716"/>
    </row>
    <row r="10" spans="1:9" s="1543" customFormat="1" ht="12" x14ac:dyDescent="0.2">
      <c r="A10" s="1681" t="s">
        <v>39</v>
      </c>
      <c r="B10" s="1682">
        <v>5569</v>
      </c>
      <c r="C10" s="1683">
        <v>368</v>
      </c>
      <c r="D10" s="1684">
        <v>5198</v>
      </c>
      <c r="E10" s="1685">
        <v>4530</v>
      </c>
      <c r="F10" s="1686">
        <v>668</v>
      </c>
      <c r="G10" s="1687">
        <v>3</v>
      </c>
      <c r="H10" s="1570">
        <v>0</v>
      </c>
      <c r="I10" s="1716"/>
    </row>
    <row r="11" spans="1:9" s="1543" customFormat="1" ht="12" x14ac:dyDescent="0.2">
      <c r="A11" s="1681" t="s">
        <v>40</v>
      </c>
      <c r="B11" s="1682">
        <v>15442</v>
      </c>
      <c r="C11" s="1683">
        <v>1645</v>
      </c>
      <c r="D11" s="1684">
        <v>13787</v>
      </c>
      <c r="E11" s="1685">
        <v>11752</v>
      </c>
      <c r="F11" s="1686">
        <v>2035</v>
      </c>
      <c r="G11" s="1687">
        <v>10</v>
      </c>
      <c r="H11" s="1570">
        <v>0</v>
      </c>
      <c r="I11" s="1716"/>
    </row>
    <row r="12" spans="1:9" s="1543" customFormat="1" ht="12" x14ac:dyDescent="0.2">
      <c r="A12" s="1681" t="s">
        <v>41</v>
      </c>
      <c r="B12" s="1682">
        <v>3523</v>
      </c>
      <c r="C12" s="1683">
        <v>115</v>
      </c>
      <c r="D12" s="1684">
        <v>3403</v>
      </c>
      <c r="E12" s="1685">
        <v>2792</v>
      </c>
      <c r="F12" s="1686">
        <v>611</v>
      </c>
      <c r="G12" s="1687">
        <v>5</v>
      </c>
      <c r="H12" s="1570">
        <v>0</v>
      </c>
      <c r="I12" s="1716"/>
    </row>
    <row r="13" spans="1:9" s="1543" customFormat="1" ht="12" x14ac:dyDescent="0.2">
      <c r="A13" s="1681" t="s">
        <v>42</v>
      </c>
      <c r="B13" s="1682">
        <v>21153</v>
      </c>
      <c r="C13" s="1683">
        <v>2740</v>
      </c>
      <c r="D13" s="1684">
        <v>18397</v>
      </c>
      <c r="E13" s="1685">
        <v>17575</v>
      </c>
      <c r="F13" s="1686">
        <v>822</v>
      </c>
      <c r="G13" s="1687">
        <v>16</v>
      </c>
      <c r="H13" s="1570">
        <v>0</v>
      </c>
      <c r="I13" s="1716"/>
    </row>
    <row r="14" spans="1:9" s="1543" customFormat="1" ht="12" x14ac:dyDescent="0.2">
      <c r="A14" s="1681" t="s">
        <v>43</v>
      </c>
      <c r="B14" s="1682">
        <v>2088</v>
      </c>
      <c r="C14" s="1683">
        <v>220</v>
      </c>
      <c r="D14" s="1684">
        <v>1866</v>
      </c>
      <c r="E14" s="1685">
        <v>1598</v>
      </c>
      <c r="F14" s="1686">
        <v>268</v>
      </c>
      <c r="G14" s="1687">
        <v>2</v>
      </c>
      <c r="H14" s="1570">
        <v>0</v>
      </c>
      <c r="I14" s="1716"/>
    </row>
    <row r="15" spans="1:9" s="1543" customFormat="1" ht="12" x14ac:dyDescent="0.2">
      <c r="A15" s="1681" t="s">
        <v>44</v>
      </c>
      <c r="B15" s="1682">
        <v>6183</v>
      </c>
      <c r="C15" s="1683">
        <v>620</v>
      </c>
      <c r="D15" s="1684">
        <v>5562</v>
      </c>
      <c r="E15" s="1685">
        <v>4453</v>
      </c>
      <c r="F15" s="1686">
        <v>1109</v>
      </c>
      <c r="G15" s="1687">
        <v>1</v>
      </c>
      <c r="H15" s="1570">
        <v>0</v>
      </c>
      <c r="I15" s="1716"/>
    </row>
    <row r="16" spans="1:9" s="1543" customFormat="1" ht="12" x14ac:dyDescent="0.2">
      <c r="A16" s="1681" t="s">
        <v>45</v>
      </c>
      <c r="B16" s="1682">
        <v>4644</v>
      </c>
      <c r="C16" s="1683">
        <v>492</v>
      </c>
      <c r="D16" s="1684">
        <v>4149</v>
      </c>
      <c r="E16" s="1685">
        <v>3982</v>
      </c>
      <c r="F16" s="1686">
        <v>167</v>
      </c>
      <c r="G16" s="1687">
        <v>3</v>
      </c>
      <c r="H16" s="1570">
        <v>0</v>
      </c>
      <c r="I16" s="1716"/>
    </row>
    <row r="17" spans="1:9" s="1543" customFormat="1" ht="12" x14ac:dyDescent="0.2">
      <c r="A17" s="1681" t="s">
        <v>46</v>
      </c>
      <c r="B17" s="1682">
        <v>50002</v>
      </c>
      <c r="C17" s="1683">
        <v>10419</v>
      </c>
      <c r="D17" s="1684">
        <v>39582</v>
      </c>
      <c r="E17" s="1685">
        <v>37255</v>
      </c>
      <c r="F17" s="1686">
        <v>2327</v>
      </c>
      <c r="G17" s="1687">
        <v>1</v>
      </c>
      <c r="H17" s="1570">
        <v>0</v>
      </c>
      <c r="I17" s="1716"/>
    </row>
    <row r="18" spans="1:9" s="1543" customFormat="1" ht="12" x14ac:dyDescent="0.2">
      <c r="A18" s="1681" t="s">
        <v>47</v>
      </c>
      <c r="B18" s="1682">
        <v>2257</v>
      </c>
      <c r="C18" s="1683">
        <v>128</v>
      </c>
      <c r="D18" s="1684">
        <v>2124</v>
      </c>
      <c r="E18" s="1685">
        <v>2034</v>
      </c>
      <c r="F18" s="1686">
        <v>90</v>
      </c>
      <c r="G18" s="1687">
        <v>5</v>
      </c>
      <c r="H18" s="1570">
        <v>0</v>
      </c>
      <c r="I18" s="1716"/>
    </row>
    <row r="19" spans="1:9" s="1543" customFormat="1" ht="12" x14ac:dyDescent="0.2">
      <c r="A19" s="1681" t="s">
        <v>48</v>
      </c>
      <c r="B19" s="1682">
        <v>3581</v>
      </c>
      <c r="C19" s="1683">
        <v>623</v>
      </c>
      <c r="D19" s="1684">
        <v>2954</v>
      </c>
      <c r="E19" s="1685">
        <v>2825</v>
      </c>
      <c r="F19" s="1686">
        <v>129</v>
      </c>
      <c r="G19" s="1687">
        <v>4</v>
      </c>
      <c r="H19" s="1570">
        <v>0</v>
      </c>
      <c r="I19" s="1716"/>
    </row>
    <row r="20" spans="1:9" s="1543" customFormat="1" ht="12" x14ac:dyDescent="0.2">
      <c r="A20" s="1681" t="s">
        <v>49</v>
      </c>
      <c r="B20" s="1682">
        <v>10218</v>
      </c>
      <c r="C20" s="1683">
        <v>119</v>
      </c>
      <c r="D20" s="1684">
        <v>10073</v>
      </c>
      <c r="E20" s="1685">
        <v>8281</v>
      </c>
      <c r="F20" s="1686">
        <v>1792</v>
      </c>
      <c r="G20" s="1687">
        <v>26</v>
      </c>
      <c r="H20" s="1570">
        <v>0</v>
      </c>
      <c r="I20" s="1716"/>
    </row>
    <row r="21" spans="1:9" s="1543" customFormat="1" ht="12" x14ac:dyDescent="0.2">
      <c r="A21" s="1681" t="s">
        <v>50</v>
      </c>
      <c r="B21" s="1682">
        <v>7650</v>
      </c>
      <c r="C21" s="1683">
        <v>374</v>
      </c>
      <c r="D21" s="1684">
        <v>7265</v>
      </c>
      <c r="E21" s="1685">
        <v>4061</v>
      </c>
      <c r="F21" s="1686">
        <v>3204</v>
      </c>
      <c r="G21" s="1687">
        <v>11</v>
      </c>
      <c r="H21" s="1570">
        <v>0</v>
      </c>
      <c r="I21" s="1716"/>
    </row>
    <row r="22" spans="1:9" s="1543" customFormat="1" ht="12" x14ac:dyDescent="0.2">
      <c r="A22" s="1681" t="s">
        <v>51</v>
      </c>
      <c r="B22" s="1682">
        <v>6264</v>
      </c>
      <c r="C22" s="1683">
        <v>486</v>
      </c>
      <c r="D22" s="1684">
        <v>5767</v>
      </c>
      <c r="E22" s="1685">
        <v>4649</v>
      </c>
      <c r="F22" s="1686">
        <v>1118</v>
      </c>
      <c r="G22" s="1687">
        <v>11</v>
      </c>
      <c r="H22" s="1570">
        <v>0</v>
      </c>
      <c r="I22" s="1716"/>
    </row>
    <row r="23" spans="1:9" s="1543" customFormat="1" ht="12" x14ac:dyDescent="0.2">
      <c r="A23" s="1681" t="s">
        <v>52</v>
      </c>
      <c r="B23" s="1682">
        <v>11753</v>
      </c>
      <c r="C23" s="1683">
        <v>887</v>
      </c>
      <c r="D23" s="1684">
        <v>10857</v>
      </c>
      <c r="E23" s="1685">
        <v>8781</v>
      </c>
      <c r="F23" s="1686">
        <v>2076</v>
      </c>
      <c r="G23" s="1687">
        <v>9</v>
      </c>
      <c r="H23" s="1570">
        <v>0</v>
      </c>
      <c r="I23" s="1716"/>
    </row>
    <row r="24" spans="1:9" s="1543" customFormat="1" ht="12" x14ac:dyDescent="0.2">
      <c r="A24" s="1681" t="s">
        <v>53</v>
      </c>
      <c r="B24" s="1682">
        <v>3636</v>
      </c>
      <c r="C24" s="1683">
        <v>273</v>
      </c>
      <c r="D24" s="1684">
        <v>3355</v>
      </c>
      <c r="E24" s="1685">
        <v>3122</v>
      </c>
      <c r="F24" s="1686">
        <v>233</v>
      </c>
      <c r="G24" s="1687">
        <v>8</v>
      </c>
      <c r="H24" s="1570">
        <v>0</v>
      </c>
      <c r="I24" s="1716"/>
    </row>
    <row r="25" spans="1:9" s="1543" customFormat="1" ht="12" x14ac:dyDescent="0.2">
      <c r="A25" s="1681" t="s">
        <v>251</v>
      </c>
      <c r="B25" s="1682">
        <v>29749</v>
      </c>
      <c r="C25" s="1683">
        <v>8032</v>
      </c>
      <c r="D25" s="1684">
        <v>21489</v>
      </c>
      <c r="E25" s="1685">
        <v>17509</v>
      </c>
      <c r="F25" s="1686">
        <v>3980</v>
      </c>
      <c r="G25" s="1687">
        <v>228</v>
      </c>
      <c r="H25" s="1570">
        <v>0</v>
      </c>
      <c r="I25" s="1716"/>
    </row>
    <row r="26" spans="1:9" s="1543" customFormat="1" ht="15.75" customHeight="1" x14ac:dyDescent="0.2">
      <c r="A26" s="1674" t="s">
        <v>55</v>
      </c>
      <c r="B26" s="1675">
        <v>53178</v>
      </c>
      <c r="C26" s="1676">
        <v>11500</v>
      </c>
      <c r="D26" s="1677">
        <v>41638</v>
      </c>
      <c r="E26" s="1678">
        <v>36854</v>
      </c>
      <c r="F26" s="1679">
        <v>4784</v>
      </c>
      <c r="G26" s="1680">
        <v>40</v>
      </c>
      <c r="H26" s="1569">
        <v>0</v>
      </c>
      <c r="I26" s="1716"/>
    </row>
    <row r="27" spans="1:9" s="1543" customFormat="1" ht="12" customHeight="1" x14ac:dyDescent="0.2">
      <c r="A27" s="1681" t="s">
        <v>56</v>
      </c>
      <c r="B27" s="1682">
        <v>1019</v>
      </c>
      <c r="C27" s="1683">
        <v>474</v>
      </c>
      <c r="D27" s="1684">
        <v>545</v>
      </c>
      <c r="E27" s="1685">
        <v>501</v>
      </c>
      <c r="F27" s="1686">
        <v>44</v>
      </c>
      <c r="G27" s="1687">
        <v>0</v>
      </c>
      <c r="H27" s="1570">
        <v>0</v>
      </c>
      <c r="I27" s="1716"/>
    </row>
    <row r="28" spans="1:9" s="1543" customFormat="1" ht="12" customHeight="1" x14ac:dyDescent="0.2">
      <c r="A28" s="1681" t="s">
        <v>57</v>
      </c>
      <c r="B28" s="1682">
        <v>2047</v>
      </c>
      <c r="C28" s="1683">
        <v>347</v>
      </c>
      <c r="D28" s="1684">
        <v>1698</v>
      </c>
      <c r="E28" s="1685">
        <v>1564</v>
      </c>
      <c r="F28" s="1686">
        <v>134</v>
      </c>
      <c r="G28" s="1687">
        <v>2</v>
      </c>
      <c r="H28" s="1570">
        <v>0</v>
      </c>
      <c r="I28" s="1716"/>
    </row>
    <row r="29" spans="1:9" s="1543" customFormat="1" ht="12" customHeight="1" x14ac:dyDescent="0.2">
      <c r="A29" s="1681" t="s">
        <v>493</v>
      </c>
      <c r="B29" s="1682">
        <v>1952</v>
      </c>
      <c r="C29" s="1683">
        <v>103</v>
      </c>
      <c r="D29" s="1684">
        <v>1849</v>
      </c>
      <c r="E29" s="1685">
        <v>1734</v>
      </c>
      <c r="F29" s="1686">
        <v>115</v>
      </c>
      <c r="G29" s="1687">
        <v>0</v>
      </c>
      <c r="H29" s="1570">
        <v>0</v>
      </c>
      <c r="I29" s="1716"/>
    </row>
    <row r="30" spans="1:9" s="1543" customFormat="1" ht="12" customHeight="1" x14ac:dyDescent="0.2">
      <c r="A30" s="1688" t="s">
        <v>59</v>
      </c>
      <c r="B30" s="1689">
        <v>375</v>
      </c>
      <c r="C30" s="1690">
        <v>17</v>
      </c>
      <c r="D30" s="1691">
        <v>358</v>
      </c>
      <c r="E30" s="1692">
        <v>354</v>
      </c>
      <c r="F30" s="1693">
        <v>4</v>
      </c>
      <c r="G30" s="1694">
        <v>0</v>
      </c>
      <c r="H30" s="1572">
        <v>0</v>
      </c>
      <c r="I30" s="1716"/>
    </row>
    <row r="31" spans="1:9" s="1543" customFormat="1" ht="12" customHeight="1" x14ac:dyDescent="0.2">
      <c r="A31" s="1688" t="s">
        <v>237</v>
      </c>
      <c r="B31" s="1689">
        <v>1577</v>
      </c>
      <c r="C31" s="1690">
        <v>86</v>
      </c>
      <c r="D31" s="1691">
        <v>1491</v>
      </c>
      <c r="E31" s="1692">
        <v>1380</v>
      </c>
      <c r="F31" s="1693">
        <v>111</v>
      </c>
      <c r="G31" s="1694">
        <v>0</v>
      </c>
      <c r="H31" s="1572">
        <v>0</v>
      </c>
      <c r="I31" s="1716"/>
    </row>
    <row r="32" spans="1:9" s="1543" customFormat="1" ht="12" customHeight="1" x14ac:dyDescent="0.2">
      <c r="A32" s="1681" t="s">
        <v>61</v>
      </c>
      <c r="B32" s="1682">
        <v>1451</v>
      </c>
      <c r="C32" s="1683">
        <v>43</v>
      </c>
      <c r="D32" s="1684">
        <v>1408</v>
      </c>
      <c r="E32" s="1685">
        <v>1358</v>
      </c>
      <c r="F32" s="1686">
        <v>50</v>
      </c>
      <c r="G32" s="1687">
        <v>0</v>
      </c>
      <c r="H32" s="1570">
        <v>0</v>
      </c>
      <c r="I32" s="1716"/>
    </row>
    <row r="33" spans="1:9" s="1543" customFormat="1" ht="12" customHeight="1" x14ac:dyDescent="0.2">
      <c r="A33" s="1681" t="s">
        <v>62</v>
      </c>
      <c r="B33" s="1682">
        <v>7642</v>
      </c>
      <c r="C33" s="1683">
        <v>1990</v>
      </c>
      <c r="D33" s="1684">
        <v>5638</v>
      </c>
      <c r="E33" s="1685">
        <v>5246</v>
      </c>
      <c r="F33" s="1686">
        <v>392</v>
      </c>
      <c r="G33" s="1687">
        <v>14</v>
      </c>
      <c r="H33" s="1570">
        <v>0</v>
      </c>
      <c r="I33" s="1716"/>
    </row>
    <row r="34" spans="1:9" s="1543" customFormat="1" ht="12" customHeight="1" x14ac:dyDescent="0.2">
      <c r="A34" s="1681" t="s">
        <v>63</v>
      </c>
      <c r="B34" s="1682">
        <v>9369</v>
      </c>
      <c r="C34" s="1683">
        <v>2495</v>
      </c>
      <c r="D34" s="1684">
        <v>6874</v>
      </c>
      <c r="E34" s="1685">
        <v>6559</v>
      </c>
      <c r="F34" s="1686">
        <v>315</v>
      </c>
      <c r="G34" s="1687">
        <v>0</v>
      </c>
      <c r="H34" s="1570">
        <v>0</v>
      </c>
      <c r="I34" s="1716"/>
    </row>
    <row r="35" spans="1:9" s="1543" customFormat="1" ht="12" customHeight="1" x14ac:dyDescent="0.2">
      <c r="A35" s="1681" t="s">
        <v>64</v>
      </c>
      <c r="B35" s="1682">
        <v>3134</v>
      </c>
      <c r="C35" s="1683">
        <v>531</v>
      </c>
      <c r="D35" s="1684">
        <v>2600</v>
      </c>
      <c r="E35" s="1685">
        <v>2344</v>
      </c>
      <c r="F35" s="1686">
        <v>256</v>
      </c>
      <c r="G35" s="1687">
        <v>3</v>
      </c>
      <c r="H35" s="1570">
        <v>0</v>
      </c>
      <c r="I35" s="1716"/>
    </row>
    <row r="36" spans="1:9" s="1543" customFormat="1" ht="12" customHeight="1" x14ac:dyDescent="0.2">
      <c r="A36" s="1681" t="s">
        <v>65</v>
      </c>
      <c r="B36" s="1682">
        <v>3203</v>
      </c>
      <c r="C36" s="1683">
        <v>233</v>
      </c>
      <c r="D36" s="1684">
        <v>2959</v>
      </c>
      <c r="E36" s="1685">
        <v>2031</v>
      </c>
      <c r="F36" s="1686">
        <v>928</v>
      </c>
      <c r="G36" s="1687">
        <v>11</v>
      </c>
      <c r="H36" s="1570">
        <v>0</v>
      </c>
      <c r="I36" s="1716"/>
    </row>
    <row r="37" spans="1:9" s="1543" customFormat="1" ht="12" customHeight="1" x14ac:dyDescent="0.2">
      <c r="A37" s="1681" t="s">
        <v>66</v>
      </c>
      <c r="B37" s="1682">
        <v>4059</v>
      </c>
      <c r="C37" s="1683">
        <v>366</v>
      </c>
      <c r="D37" s="1684">
        <v>3683</v>
      </c>
      <c r="E37" s="1685">
        <v>2888</v>
      </c>
      <c r="F37" s="1686">
        <v>795</v>
      </c>
      <c r="G37" s="1687">
        <v>10</v>
      </c>
      <c r="H37" s="1570">
        <v>0</v>
      </c>
      <c r="I37" s="1716"/>
    </row>
    <row r="38" spans="1:9" s="1543" customFormat="1" ht="12" customHeight="1" x14ac:dyDescent="0.2">
      <c r="A38" s="1695" t="s">
        <v>253</v>
      </c>
      <c r="B38" s="1696">
        <v>19302</v>
      </c>
      <c r="C38" s="1697">
        <v>4918</v>
      </c>
      <c r="D38" s="1698">
        <v>14384</v>
      </c>
      <c r="E38" s="1699">
        <v>12629</v>
      </c>
      <c r="F38" s="1700">
        <v>1755</v>
      </c>
      <c r="G38" s="1701">
        <v>0</v>
      </c>
      <c r="H38" s="1573">
        <v>0</v>
      </c>
      <c r="I38" s="1716"/>
    </row>
    <row r="39" spans="1:9" s="1543" customFormat="1" ht="13.5" customHeight="1" x14ac:dyDescent="0.2">
      <c r="A39" s="1702" t="s">
        <v>68</v>
      </c>
      <c r="B39" s="1703">
        <v>85740</v>
      </c>
      <c r="C39" s="1704">
        <v>9069</v>
      </c>
      <c r="D39" s="1705">
        <v>76385</v>
      </c>
      <c r="E39" s="1706">
        <v>66392</v>
      </c>
      <c r="F39" s="1707">
        <v>9993</v>
      </c>
      <c r="G39" s="1708">
        <v>286</v>
      </c>
      <c r="H39" s="1574">
        <v>0</v>
      </c>
      <c r="I39" s="1716"/>
    </row>
    <row r="40" spans="1:9" s="1543" customFormat="1" ht="14.25" customHeight="1" x14ac:dyDescent="0.2">
      <c r="A40" s="1681" t="s">
        <v>69</v>
      </c>
      <c r="B40" s="1682">
        <v>7212</v>
      </c>
      <c r="C40" s="1683">
        <v>317</v>
      </c>
      <c r="D40" s="1684">
        <v>6873</v>
      </c>
      <c r="E40" s="1685">
        <v>5834</v>
      </c>
      <c r="F40" s="1686">
        <v>1039</v>
      </c>
      <c r="G40" s="1687">
        <v>22</v>
      </c>
      <c r="H40" s="1570">
        <v>0</v>
      </c>
      <c r="I40" s="1716"/>
    </row>
    <row r="41" spans="1:9" s="1543" customFormat="1" ht="14.25" customHeight="1" x14ac:dyDescent="0.2">
      <c r="A41" s="1681" t="s">
        <v>70</v>
      </c>
      <c r="B41" s="1682">
        <v>50</v>
      </c>
      <c r="C41" s="1683">
        <v>35</v>
      </c>
      <c r="D41" s="1684">
        <v>15</v>
      </c>
      <c r="E41" s="1685">
        <v>14</v>
      </c>
      <c r="F41" s="1686">
        <v>1</v>
      </c>
      <c r="G41" s="1687">
        <v>0</v>
      </c>
      <c r="H41" s="1570">
        <v>0</v>
      </c>
      <c r="I41" s="1716"/>
    </row>
    <row r="42" spans="1:9" s="1543" customFormat="1" ht="14.25" customHeight="1" x14ac:dyDescent="0.2">
      <c r="A42" s="1681" t="s">
        <v>71</v>
      </c>
      <c r="B42" s="1682">
        <v>11919</v>
      </c>
      <c r="C42" s="1683">
        <v>1013</v>
      </c>
      <c r="D42" s="1684">
        <v>10898</v>
      </c>
      <c r="E42" s="1685">
        <v>8844</v>
      </c>
      <c r="F42" s="1686">
        <v>2054</v>
      </c>
      <c r="G42" s="1687">
        <v>8</v>
      </c>
      <c r="H42" s="1570">
        <v>0</v>
      </c>
      <c r="I42" s="1716"/>
    </row>
    <row r="43" spans="1:9" s="1543" customFormat="1" ht="14.25" customHeight="1" x14ac:dyDescent="0.2">
      <c r="A43" s="1681" t="s">
        <v>72</v>
      </c>
      <c r="B43" s="1682">
        <v>24905</v>
      </c>
      <c r="C43" s="1683">
        <v>2807</v>
      </c>
      <c r="D43" s="1684">
        <v>21962</v>
      </c>
      <c r="E43" s="1685">
        <v>20738</v>
      </c>
      <c r="F43" s="1686">
        <v>1224</v>
      </c>
      <c r="G43" s="1687">
        <v>136</v>
      </c>
      <c r="H43" s="1570">
        <v>0</v>
      </c>
      <c r="I43" s="1716"/>
    </row>
    <row r="44" spans="1:9" s="1543" customFormat="1" ht="14.25" customHeight="1" x14ac:dyDescent="0.2">
      <c r="A44" s="1681" t="s">
        <v>73</v>
      </c>
      <c r="B44" s="1682">
        <v>2279</v>
      </c>
      <c r="C44" s="1683">
        <v>79</v>
      </c>
      <c r="D44" s="1684">
        <v>2200</v>
      </c>
      <c r="E44" s="1685">
        <v>2014</v>
      </c>
      <c r="F44" s="1686">
        <v>186</v>
      </c>
      <c r="G44" s="1687">
        <v>0</v>
      </c>
      <c r="H44" s="1570">
        <v>0</v>
      </c>
      <c r="I44" s="1716"/>
    </row>
    <row r="45" spans="1:9" s="1543" customFormat="1" ht="14.25" customHeight="1" x14ac:dyDescent="0.2">
      <c r="A45" s="1681" t="s">
        <v>74</v>
      </c>
      <c r="B45" s="1682">
        <v>11738</v>
      </c>
      <c r="C45" s="1683">
        <v>628</v>
      </c>
      <c r="D45" s="1684">
        <v>11056</v>
      </c>
      <c r="E45" s="1685">
        <v>8638</v>
      </c>
      <c r="F45" s="1686">
        <v>2418</v>
      </c>
      <c r="G45" s="1687">
        <v>54</v>
      </c>
      <c r="H45" s="1570">
        <v>0</v>
      </c>
      <c r="I45" s="1716"/>
    </row>
    <row r="46" spans="1:9" s="1543" customFormat="1" ht="17.25" customHeight="1" x14ac:dyDescent="0.2">
      <c r="A46" s="1681" t="s">
        <v>75</v>
      </c>
      <c r="B46" s="1682">
        <v>22776</v>
      </c>
      <c r="C46" s="1683">
        <v>2344</v>
      </c>
      <c r="D46" s="1684">
        <v>20368</v>
      </c>
      <c r="E46" s="1685">
        <v>17413</v>
      </c>
      <c r="F46" s="1686">
        <v>2955</v>
      </c>
      <c r="G46" s="1687">
        <v>64</v>
      </c>
      <c r="H46" s="1570">
        <v>0</v>
      </c>
      <c r="I46" s="1716"/>
    </row>
    <row r="47" spans="1:9" s="1543" customFormat="1" ht="14.25" customHeight="1" x14ac:dyDescent="0.2">
      <c r="A47" s="1681" t="s">
        <v>202</v>
      </c>
      <c r="B47" s="1682">
        <v>4861</v>
      </c>
      <c r="C47" s="1683">
        <v>1846</v>
      </c>
      <c r="D47" s="1684">
        <v>3013</v>
      </c>
      <c r="E47" s="1685">
        <v>2897</v>
      </c>
      <c r="F47" s="1686">
        <v>116</v>
      </c>
      <c r="G47" s="1687">
        <v>2</v>
      </c>
      <c r="H47" s="1570">
        <v>0</v>
      </c>
      <c r="I47" s="1716"/>
    </row>
    <row r="48" spans="1:9" s="1543" customFormat="1" ht="11.25" customHeight="1" x14ac:dyDescent="0.2">
      <c r="A48" s="1709" t="s">
        <v>77</v>
      </c>
      <c r="B48" s="1703">
        <v>22975</v>
      </c>
      <c r="C48" s="1704">
        <v>540</v>
      </c>
      <c r="D48" s="1705">
        <v>22369</v>
      </c>
      <c r="E48" s="1706">
        <v>17369</v>
      </c>
      <c r="F48" s="1707">
        <v>5000</v>
      </c>
      <c r="G48" s="1708">
        <v>66</v>
      </c>
      <c r="H48" s="1574">
        <v>0</v>
      </c>
      <c r="I48" s="1716"/>
    </row>
    <row r="49" spans="1:9" s="1543" customFormat="1" ht="13.5" customHeight="1" x14ac:dyDescent="0.2">
      <c r="A49" s="1681" t="s">
        <v>78</v>
      </c>
      <c r="B49" s="1682">
        <v>3830</v>
      </c>
      <c r="C49" s="1683">
        <v>29</v>
      </c>
      <c r="D49" s="1684">
        <v>3801</v>
      </c>
      <c r="E49" s="1685">
        <v>3637</v>
      </c>
      <c r="F49" s="1686">
        <v>164</v>
      </c>
      <c r="G49" s="1687">
        <v>0</v>
      </c>
      <c r="H49" s="1570">
        <v>0</v>
      </c>
      <c r="I49" s="1716"/>
    </row>
    <row r="50" spans="1:9" s="1543" customFormat="1" ht="13.5" customHeight="1" x14ac:dyDescent="0.2">
      <c r="A50" s="1681" t="s">
        <v>79</v>
      </c>
      <c r="B50" s="1682">
        <v>303</v>
      </c>
      <c r="C50" s="1683">
        <v>8</v>
      </c>
      <c r="D50" s="1684">
        <v>295</v>
      </c>
      <c r="E50" s="1685">
        <v>244</v>
      </c>
      <c r="F50" s="1686">
        <v>51</v>
      </c>
      <c r="G50" s="1687">
        <v>0</v>
      </c>
      <c r="H50" s="1570">
        <v>0</v>
      </c>
      <c r="I50" s="1716"/>
    </row>
    <row r="51" spans="1:9" s="1543" customFormat="1" ht="13.5" customHeight="1" x14ac:dyDescent="0.2">
      <c r="A51" s="1681" t="s">
        <v>80</v>
      </c>
      <c r="B51" s="1682">
        <v>3914</v>
      </c>
      <c r="C51" s="1683">
        <v>19</v>
      </c>
      <c r="D51" s="1684">
        <v>3893</v>
      </c>
      <c r="E51" s="1685">
        <v>1331</v>
      </c>
      <c r="F51" s="1686">
        <v>2562</v>
      </c>
      <c r="G51" s="1687">
        <v>2</v>
      </c>
      <c r="H51" s="1570">
        <v>0</v>
      </c>
      <c r="I51" s="1716"/>
    </row>
    <row r="52" spans="1:9" s="1543" customFormat="1" ht="13.5" customHeight="1" x14ac:dyDescent="0.2">
      <c r="A52" s="1681" t="s">
        <v>81</v>
      </c>
      <c r="B52" s="1682">
        <v>853</v>
      </c>
      <c r="C52" s="1683">
        <v>15</v>
      </c>
      <c r="D52" s="1684">
        <v>832</v>
      </c>
      <c r="E52" s="1685">
        <v>773</v>
      </c>
      <c r="F52" s="1686">
        <v>59</v>
      </c>
      <c r="G52" s="1687">
        <v>6</v>
      </c>
      <c r="H52" s="1570">
        <v>0</v>
      </c>
      <c r="I52" s="1716"/>
    </row>
    <row r="53" spans="1:9" s="1543" customFormat="1" ht="13.5" customHeight="1" x14ac:dyDescent="0.2">
      <c r="A53" s="1681" t="s">
        <v>254</v>
      </c>
      <c r="B53" s="1682">
        <v>1114</v>
      </c>
      <c r="C53" s="1683">
        <v>64</v>
      </c>
      <c r="D53" s="1684">
        <v>1027</v>
      </c>
      <c r="E53" s="1685">
        <v>623</v>
      </c>
      <c r="F53" s="1686">
        <v>404</v>
      </c>
      <c r="G53" s="1687">
        <v>23</v>
      </c>
      <c r="H53" s="1570">
        <v>0</v>
      </c>
      <c r="I53" s="1716"/>
    </row>
    <row r="54" spans="1:9" s="1543" customFormat="1" ht="13.5" customHeight="1" x14ac:dyDescent="0.2">
      <c r="A54" s="1681" t="s">
        <v>83</v>
      </c>
      <c r="B54" s="1682">
        <v>1273</v>
      </c>
      <c r="C54" s="1683">
        <v>26</v>
      </c>
      <c r="D54" s="1684">
        <v>1247</v>
      </c>
      <c r="E54" s="1685">
        <v>1112</v>
      </c>
      <c r="F54" s="1686">
        <v>135</v>
      </c>
      <c r="G54" s="1687">
        <v>0</v>
      </c>
      <c r="H54" s="1570">
        <v>0</v>
      </c>
      <c r="I54" s="1716"/>
    </row>
    <row r="55" spans="1:9" s="1543" customFormat="1" ht="13.5" customHeight="1" x14ac:dyDescent="0.2">
      <c r="A55" s="1681" t="s">
        <v>84</v>
      </c>
      <c r="B55" s="1682">
        <v>11688</v>
      </c>
      <c r="C55" s="1683">
        <v>379</v>
      </c>
      <c r="D55" s="1684">
        <v>11274</v>
      </c>
      <c r="E55" s="1685">
        <v>9649</v>
      </c>
      <c r="F55" s="1686">
        <v>1625</v>
      </c>
      <c r="G55" s="1687">
        <v>35</v>
      </c>
      <c r="H55" s="1570">
        <v>0</v>
      </c>
      <c r="I55" s="1716"/>
    </row>
    <row r="56" spans="1:9" s="1543" customFormat="1" ht="12" customHeight="1" x14ac:dyDescent="0.2">
      <c r="A56" s="1674" t="s">
        <v>85</v>
      </c>
      <c r="B56" s="1675">
        <v>93429</v>
      </c>
      <c r="C56" s="1676">
        <v>4584</v>
      </c>
      <c r="D56" s="1677">
        <v>88582</v>
      </c>
      <c r="E56" s="1678">
        <v>74420</v>
      </c>
      <c r="F56" s="1679">
        <v>14162</v>
      </c>
      <c r="G56" s="1680">
        <v>263</v>
      </c>
      <c r="H56" s="1569">
        <v>0</v>
      </c>
      <c r="I56" s="1716"/>
    </row>
    <row r="57" spans="1:9" s="1543" customFormat="1" ht="14.25" customHeight="1" x14ac:dyDescent="0.2">
      <c r="A57" s="1681" t="s">
        <v>86</v>
      </c>
      <c r="B57" s="1682">
        <v>13613</v>
      </c>
      <c r="C57" s="1683">
        <v>359</v>
      </c>
      <c r="D57" s="1684">
        <v>13254</v>
      </c>
      <c r="E57" s="1685">
        <v>10376</v>
      </c>
      <c r="F57" s="1686">
        <v>2878</v>
      </c>
      <c r="G57" s="1687">
        <v>0</v>
      </c>
      <c r="H57" s="1570">
        <v>0</v>
      </c>
      <c r="I57" s="1716"/>
    </row>
    <row r="58" spans="1:9" s="1543" customFormat="1" ht="14.25" customHeight="1" x14ac:dyDescent="0.2">
      <c r="A58" s="1681" t="s">
        <v>255</v>
      </c>
      <c r="B58" s="1682">
        <v>2761</v>
      </c>
      <c r="C58" s="1683">
        <v>59</v>
      </c>
      <c r="D58" s="1684">
        <v>2700</v>
      </c>
      <c r="E58" s="1685">
        <v>1969</v>
      </c>
      <c r="F58" s="1686">
        <v>731</v>
      </c>
      <c r="G58" s="1687">
        <v>2</v>
      </c>
      <c r="H58" s="1570">
        <v>0</v>
      </c>
      <c r="I58" s="1716"/>
    </row>
    <row r="59" spans="1:9" s="1543" customFormat="1" ht="14.25" customHeight="1" x14ac:dyDescent="0.2">
      <c r="A59" s="1681" t="s">
        <v>88</v>
      </c>
      <c r="B59" s="1682">
        <v>5868</v>
      </c>
      <c r="C59" s="1683">
        <v>114</v>
      </c>
      <c r="D59" s="1684">
        <v>5753</v>
      </c>
      <c r="E59" s="1685">
        <v>4261</v>
      </c>
      <c r="F59" s="1686">
        <v>1492</v>
      </c>
      <c r="G59" s="1687">
        <v>1</v>
      </c>
      <c r="H59" s="1570">
        <v>0</v>
      </c>
      <c r="I59" s="1716"/>
    </row>
    <row r="60" spans="1:9" s="1543" customFormat="1" ht="14.25" customHeight="1" x14ac:dyDescent="0.2">
      <c r="A60" s="1681" t="s">
        <v>89</v>
      </c>
      <c r="B60" s="1682">
        <v>7583</v>
      </c>
      <c r="C60" s="1683">
        <v>921</v>
      </c>
      <c r="D60" s="1684">
        <v>6598</v>
      </c>
      <c r="E60" s="1685">
        <v>6056</v>
      </c>
      <c r="F60" s="1686">
        <v>542</v>
      </c>
      <c r="G60" s="1687">
        <v>64</v>
      </c>
      <c r="H60" s="1570">
        <v>0</v>
      </c>
      <c r="I60" s="1716"/>
    </row>
    <row r="61" spans="1:9" s="1543" customFormat="1" ht="14.25" customHeight="1" x14ac:dyDescent="0.2">
      <c r="A61" s="1681" t="s">
        <v>90</v>
      </c>
      <c r="B61" s="1682">
        <v>3281</v>
      </c>
      <c r="C61" s="1683">
        <v>147</v>
      </c>
      <c r="D61" s="1684">
        <v>3130</v>
      </c>
      <c r="E61" s="1685">
        <v>2586</v>
      </c>
      <c r="F61" s="1686">
        <v>544</v>
      </c>
      <c r="G61" s="1687">
        <v>4</v>
      </c>
      <c r="H61" s="1570">
        <v>0</v>
      </c>
      <c r="I61" s="1716"/>
    </row>
    <row r="62" spans="1:9" s="1543" customFormat="1" ht="14.25" customHeight="1" x14ac:dyDescent="0.2">
      <c r="A62" s="1681" t="s">
        <v>91</v>
      </c>
      <c r="B62" s="1682">
        <v>5355</v>
      </c>
      <c r="C62" s="1683">
        <v>68</v>
      </c>
      <c r="D62" s="1684">
        <v>5270</v>
      </c>
      <c r="E62" s="1685">
        <v>3713</v>
      </c>
      <c r="F62" s="1686">
        <v>1557</v>
      </c>
      <c r="G62" s="1687">
        <v>17</v>
      </c>
      <c r="H62" s="1570">
        <v>0</v>
      </c>
      <c r="I62" s="1716"/>
    </row>
    <row r="63" spans="1:9" s="1543" customFormat="1" ht="14.25" customHeight="1" x14ac:dyDescent="0.2">
      <c r="A63" s="1681" t="s">
        <v>92</v>
      </c>
      <c r="B63" s="1682">
        <v>4920</v>
      </c>
      <c r="C63" s="1683">
        <v>253</v>
      </c>
      <c r="D63" s="1684">
        <v>4659</v>
      </c>
      <c r="E63" s="1685">
        <v>3823</v>
      </c>
      <c r="F63" s="1686">
        <v>836</v>
      </c>
      <c r="G63" s="1687">
        <v>8</v>
      </c>
      <c r="H63" s="1570">
        <v>0</v>
      </c>
      <c r="I63" s="1716"/>
    </row>
    <row r="64" spans="1:9" s="1543" customFormat="1" ht="14.25" customHeight="1" x14ac:dyDescent="0.2">
      <c r="A64" s="1681" t="s">
        <v>93</v>
      </c>
      <c r="B64" s="1682">
        <v>1297</v>
      </c>
      <c r="C64" s="1683">
        <v>53</v>
      </c>
      <c r="D64" s="1684">
        <v>1241</v>
      </c>
      <c r="E64" s="1685">
        <v>949</v>
      </c>
      <c r="F64" s="1686">
        <v>292</v>
      </c>
      <c r="G64" s="1687">
        <v>3</v>
      </c>
      <c r="H64" s="1570">
        <v>0</v>
      </c>
      <c r="I64" s="1716"/>
    </row>
    <row r="65" spans="1:9" s="1543" customFormat="1" ht="14.25" customHeight="1" x14ac:dyDescent="0.2">
      <c r="A65" s="1681" t="s">
        <v>94</v>
      </c>
      <c r="B65" s="1682">
        <v>11010</v>
      </c>
      <c r="C65" s="1683">
        <v>483</v>
      </c>
      <c r="D65" s="1684">
        <v>10522</v>
      </c>
      <c r="E65" s="1685">
        <v>8297</v>
      </c>
      <c r="F65" s="1686">
        <v>2225</v>
      </c>
      <c r="G65" s="1687">
        <v>5</v>
      </c>
      <c r="H65" s="1570">
        <v>0</v>
      </c>
      <c r="I65" s="1716"/>
    </row>
    <row r="66" spans="1:9" s="1543" customFormat="1" ht="14.25" customHeight="1" x14ac:dyDescent="0.2">
      <c r="A66" s="1681" t="s">
        <v>95</v>
      </c>
      <c r="B66" s="1682">
        <v>5923</v>
      </c>
      <c r="C66" s="1683">
        <v>229</v>
      </c>
      <c r="D66" s="1684">
        <v>5625</v>
      </c>
      <c r="E66" s="1685">
        <v>5044</v>
      </c>
      <c r="F66" s="1686">
        <v>581</v>
      </c>
      <c r="G66" s="1687">
        <v>69</v>
      </c>
      <c r="H66" s="1570">
        <v>0</v>
      </c>
      <c r="I66" s="1716"/>
    </row>
    <row r="67" spans="1:9" s="1543" customFormat="1" ht="14.25" customHeight="1" x14ac:dyDescent="0.2">
      <c r="A67" s="1681" t="s">
        <v>96</v>
      </c>
      <c r="B67" s="1682">
        <v>4938</v>
      </c>
      <c r="C67" s="1683">
        <v>136</v>
      </c>
      <c r="D67" s="1684">
        <v>4796</v>
      </c>
      <c r="E67" s="1685">
        <v>4011</v>
      </c>
      <c r="F67" s="1686">
        <v>785</v>
      </c>
      <c r="G67" s="1687">
        <v>6</v>
      </c>
      <c r="H67" s="1570">
        <v>0</v>
      </c>
      <c r="I67" s="1716"/>
    </row>
    <row r="68" spans="1:9" s="1543" customFormat="1" ht="14.25" customHeight="1" x14ac:dyDescent="0.2">
      <c r="A68" s="1681" t="s">
        <v>97</v>
      </c>
      <c r="B68" s="1682">
        <v>14053</v>
      </c>
      <c r="C68" s="1683">
        <v>1122</v>
      </c>
      <c r="D68" s="1684">
        <v>12923</v>
      </c>
      <c r="E68" s="1685">
        <v>12069</v>
      </c>
      <c r="F68" s="1686">
        <v>854</v>
      </c>
      <c r="G68" s="1687">
        <v>8</v>
      </c>
      <c r="H68" s="1570">
        <v>0</v>
      </c>
      <c r="I68" s="1716"/>
    </row>
    <row r="69" spans="1:9" s="1543" customFormat="1" ht="14.25" customHeight="1" x14ac:dyDescent="0.2">
      <c r="A69" s="1681" t="s">
        <v>98</v>
      </c>
      <c r="B69" s="1682">
        <v>10477</v>
      </c>
      <c r="C69" s="1683">
        <v>469</v>
      </c>
      <c r="D69" s="1684">
        <v>9942</v>
      </c>
      <c r="E69" s="1685">
        <v>9585</v>
      </c>
      <c r="F69" s="1686">
        <v>357</v>
      </c>
      <c r="G69" s="1687">
        <v>66</v>
      </c>
      <c r="H69" s="1570">
        <v>0</v>
      </c>
      <c r="I69" s="1716"/>
    </row>
    <row r="70" spans="1:9" s="1543" customFormat="1" ht="14.25" customHeight="1" x14ac:dyDescent="0.2">
      <c r="A70" s="1695" t="s">
        <v>99</v>
      </c>
      <c r="B70" s="1696">
        <v>2350</v>
      </c>
      <c r="C70" s="1697">
        <v>171</v>
      </c>
      <c r="D70" s="1698">
        <v>2169</v>
      </c>
      <c r="E70" s="1699">
        <v>1681</v>
      </c>
      <c r="F70" s="1700">
        <v>488</v>
      </c>
      <c r="G70" s="1701">
        <v>10</v>
      </c>
      <c r="H70" s="1573">
        <v>0</v>
      </c>
      <c r="I70" s="1716"/>
    </row>
    <row r="71" spans="1:9" s="1543" customFormat="1" ht="16.5" customHeight="1" x14ac:dyDescent="0.2">
      <c r="A71" s="1709" t="s">
        <v>100</v>
      </c>
      <c r="B71" s="1703">
        <v>58778</v>
      </c>
      <c r="C71" s="1704">
        <v>4276</v>
      </c>
      <c r="D71" s="1705">
        <v>54496</v>
      </c>
      <c r="E71" s="1706">
        <v>50470</v>
      </c>
      <c r="F71" s="1707">
        <v>4026</v>
      </c>
      <c r="G71" s="1708">
        <v>6</v>
      </c>
      <c r="H71" s="1574">
        <v>0</v>
      </c>
      <c r="I71" s="1716"/>
    </row>
    <row r="72" spans="1:9" s="1543" customFormat="1" ht="14.25" customHeight="1" x14ac:dyDescent="0.2">
      <c r="A72" s="1681" t="s">
        <v>101</v>
      </c>
      <c r="B72" s="1689">
        <v>3115</v>
      </c>
      <c r="C72" s="1690">
        <v>120</v>
      </c>
      <c r="D72" s="1691">
        <v>2989</v>
      </c>
      <c r="E72" s="1692">
        <v>2806</v>
      </c>
      <c r="F72" s="1693">
        <v>183</v>
      </c>
      <c r="G72" s="1694">
        <v>6</v>
      </c>
      <c r="H72" s="1572">
        <v>0</v>
      </c>
      <c r="I72" s="1716"/>
    </row>
    <row r="73" spans="1:9" s="1543" customFormat="1" ht="11.25" customHeight="1" x14ac:dyDescent="0.2">
      <c r="A73" s="1681" t="s">
        <v>102</v>
      </c>
      <c r="B73" s="1682">
        <v>18307</v>
      </c>
      <c r="C73" s="1683">
        <v>1324</v>
      </c>
      <c r="D73" s="1684">
        <v>16983</v>
      </c>
      <c r="E73" s="1685">
        <v>14596</v>
      </c>
      <c r="F73" s="1686">
        <v>2387</v>
      </c>
      <c r="G73" s="1687">
        <v>0</v>
      </c>
      <c r="H73" s="1570">
        <v>0</v>
      </c>
      <c r="I73" s="1716"/>
    </row>
    <row r="74" spans="1:9" s="1543" customFormat="1" ht="12" customHeight="1" x14ac:dyDescent="0.2">
      <c r="A74" s="1681" t="s">
        <v>266</v>
      </c>
      <c r="B74" s="1682">
        <v>23326</v>
      </c>
      <c r="C74" s="1683">
        <v>1730</v>
      </c>
      <c r="D74" s="1684">
        <v>21596</v>
      </c>
      <c r="E74" s="1685">
        <v>20831</v>
      </c>
      <c r="F74" s="1686">
        <v>765</v>
      </c>
      <c r="G74" s="1687">
        <v>0</v>
      </c>
      <c r="H74" s="1570">
        <v>0</v>
      </c>
      <c r="I74" s="1716"/>
    </row>
    <row r="75" spans="1:9" s="1543" customFormat="1" ht="12" customHeight="1" x14ac:dyDescent="0.2">
      <c r="A75" s="1688" t="s">
        <v>141</v>
      </c>
      <c r="B75" s="1689">
        <v>12403</v>
      </c>
      <c r="C75" s="1690">
        <v>767</v>
      </c>
      <c r="D75" s="1691">
        <v>11636</v>
      </c>
      <c r="E75" s="1692">
        <v>11528</v>
      </c>
      <c r="F75" s="1693">
        <v>108</v>
      </c>
      <c r="G75" s="1694">
        <v>0</v>
      </c>
      <c r="H75" s="1572">
        <v>0</v>
      </c>
      <c r="I75" s="1716"/>
    </row>
    <row r="76" spans="1:9" s="1543" customFormat="1" ht="12" customHeight="1" x14ac:dyDescent="0.2">
      <c r="A76" s="1710" t="s">
        <v>105</v>
      </c>
      <c r="B76" s="1682">
        <v>3311</v>
      </c>
      <c r="C76" s="1683">
        <v>373</v>
      </c>
      <c r="D76" s="1684">
        <v>2938</v>
      </c>
      <c r="E76" s="1685">
        <v>2913</v>
      </c>
      <c r="F76" s="1686">
        <v>25</v>
      </c>
      <c r="G76" s="1687">
        <v>0</v>
      </c>
      <c r="H76" s="1570">
        <v>0</v>
      </c>
      <c r="I76" s="1716"/>
    </row>
    <row r="77" spans="1:9" s="1543" customFormat="1" ht="14.25" customHeight="1" x14ac:dyDescent="0.2">
      <c r="A77" s="1710" t="s">
        <v>142</v>
      </c>
      <c r="B77" s="1682">
        <v>7612</v>
      </c>
      <c r="C77" s="1683">
        <v>590</v>
      </c>
      <c r="D77" s="1684">
        <v>7022</v>
      </c>
      <c r="E77" s="1685">
        <v>6390</v>
      </c>
      <c r="F77" s="1686">
        <v>632</v>
      </c>
      <c r="G77" s="1687">
        <v>0</v>
      </c>
      <c r="H77" s="1570">
        <v>0</v>
      </c>
      <c r="I77" s="1716"/>
    </row>
    <row r="78" spans="1:9" s="1543" customFormat="1" ht="12.75" customHeight="1" x14ac:dyDescent="0.2">
      <c r="A78" s="1681" t="s">
        <v>107</v>
      </c>
      <c r="B78" s="1682">
        <v>14030</v>
      </c>
      <c r="C78" s="1683">
        <v>1102</v>
      </c>
      <c r="D78" s="1684">
        <v>12928</v>
      </c>
      <c r="E78" s="1685">
        <v>12237</v>
      </c>
      <c r="F78" s="1686">
        <v>691</v>
      </c>
      <c r="G78" s="1687">
        <v>0</v>
      </c>
      <c r="H78" s="1570">
        <v>0</v>
      </c>
      <c r="I78" s="1716"/>
    </row>
    <row r="79" spans="1:9" s="1543" customFormat="1" ht="15.75" customHeight="1" x14ac:dyDescent="0.2">
      <c r="A79" s="1709" t="s">
        <v>108</v>
      </c>
      <c r="B79" s="1703">
        <v>83188</v>
      </c>
      <c r="C79" s="1704">
        <v>4160</v>
      </c>
      <c r="D79" s="1705">
        <v>78959</v>
      </c>
      <c r="E79" s="1706">
        <v>72909</v>
      </c>
      <c r="F79" s="1707">
        <v>6050</v>
      </c>
      <c r="G79" s="1708">
        <v>69</v>
      </c>
      <c r="H79" s="1574">
        <v>0</v>
      </c>
      <c r="I79" s="1716"/>
    </row>
    <row r="80" spans="1:9" s="1543" customFormat="1" ht="12.75" customHeight="1" x14ac:dyDescent="0.2">
      <c r="A80" s="1681" t="s">
        <v>109</v>
      </c>
      <c r="B80" s="1689">
        <v>535</v>
      </c>
      <c r="C80" s="1690">
        <v>16</v>
      </c>
      <c r="D80" s="1691">
        <v>518</v>
      </c>
      <c r="E80" s="1692">
        <v>499</v>
      </c>
      <c r="F80" s="1693">
        <v>19</v>
      </c>
      <c r="G80" s="1694">
        <v>1</v>
      </c>
      <c r="H80" s="1572">
        <v>0</v>
      </c>
      <c r="I80" s="1716"/>
    </row>
    <row r="81" spans="1:9" s="1543" customFormat="1" ht="12.75" customHeight="1" x14ac:dyDescent="0.2">
      <c r="A81" s="1681" t="s">
        <v>110</v>
      </c>
      <c r="B81" s="1682">
        <v>711</v>
      </c>
      <c r="C81" s="1683">
        <v>4</v>
      </c>
      <c r="D81" s="1684">
        <v>707</v>
      </c>
      <c r="E81" s="1685">
        <v>671</v>
      </c>
      <c r="F81" s="1686">
        <v>36</v>
      </c>
      <c r="G81" s="1687">
        <v>0</v>
      </c>
      <c r="H81" s="1570">
        <v>0</v>
      </c>
      <c r="I81" s="1716"/>
    </row>
    <row r="82" spans="1:9" s="1543" customFormat="1" ht="12.75" customHeight="1" x14ac:dyDescent="0.2">
      <c r="A82" s="1681" t="s">
        <v>111</v>
      </c>
      <c r="B82" s="1682">
        <v>1377</v>
      </c>
      <c r="C82" s="1683">
        <v>95</v>
      </c>
      <c r="D82" s="1684">
        <v>1278</v>
      </c>
      <c r="E82" s="1685">
        <v>1213</v>
      </c>
      <c r="F82" s="1686">
        <v>65</v>
      </c>
      <c r="G82" s="1687">
        <v>4</v>
      </c>
      <c r="H82" s="1570">
        <v>0</v>
      </c>
      <c r="I82" s="1716"/>
    </row>
    <row r="83" spans="1:9" s="1543" customFormat="1" ht="12.75" customHeight="1" x14ac:dyDescent="0.2">
      <c r="A83" s="1681" t="s">
        <v>112</v>
      </c>
      <c r="B83" s="1682">
        <v>11528</v>
      </c>
      <c r="C83" s="1683">
        <v>692</v>
      </c>
      <c r="D83" s="1684">
        <v>10826</v>
      </c>
      <c r="E83" s="1685">
        <v>10272</v>
      </c>
      <c r="F83" s="1686">
        <v>554</v>
      </c>
      <c r="G83" s="1687">
        <v>10</v>
      </c>
      <c r="H83" s="1570">
        <v>0</v>
      </c>
      <c r="I83" s="1716"/>
    </row>
    <row r="84" spans="1:9" s="1543" customFormat="1" ht="12.75" customHeight="1" x14ac:dyDescent="0.2">
      <c r="A84" s="1681" t="s">
        <v>113</v>
      </c>
      <c r="B84" s="1682">
        <v>21115</v>
      </c>
      <c r="C84" s="1683">
        <v>448</v>
      </c>
      <c r="D84" s="1684">
        <v>20632</v>
      </c>
      <c r="E84" s="1685">
        <v>19040</v>
      </c>
      <c r="F84" s="1686">
        <v>1592</v>
      </c>
      <c r="G84" s="1687">
        <v>35</v>
      </c>
      <c r="H84" s="1570">
        <v>0</v>
      </c>
      <c r="I84" s="1716"/>
    </row>
    <row r="85" spans="1:9" s="1543" customFormat="1" ht="12.75" customHeight="1" x14ac:dyDescent="0.2">
      <c r="A85" s="1681" t="s">
        <v>114</v>
      </c>
      <c r="B85" s="1682">
        <v>10064</v>
      </c>
      <c r="C85" s="1683">
        <v>198</v>
      </c>
      <c r="D85" s="1684">
        <v>9866</v>
      </c>
      <c r="E85" s="1685">
        <v>8137</v>
      </c>
      <c r="F85" s="1686">
        <v>1729</v>
      </c>
      <c r="G85" s="1687">
        <v>0</v>
      </c>
      <c r="H85" s="1570">
        <v>0</v>
      </c>
      <c r="I85" s="1716"/>
    </row>
    <row r="86" spans="1:9" s="1543" customFormat="1" ht="12.75" customHeight="1" x14ac:dyDescent="0.2">
      <c r="A86" s="1681" t="s">
        <v>115</v>
      </c>
      <c r="B86" s="1682">
        <v>7723</v>
      </c>
      <c r="C86" s="1683">
        <v>313</v>
      </c>
      <c r="D86" s="1684">
        <v>7406</v>
      </c>
      <c r="E86" s="1685">
        <v>7035</v>
      </c>
      <c r="F86" s="1686">
        <v>371</v>
      </c>
      <c r="G86" s="1687">
        <v>4</v>
      </c>
      <c r="H86" s="1570">
        <v>0</v>
      </c>
      <c r="I86" s="1716"/>
    </row>
    <row r="87" spans="1:9" s="1543" customFormat="1" ht="12.75" customHeight="1" x14ac:dyDescent="0.2">
      <c r="A87" s="1681" t="s">
        <v>116</v>
      </c>
      <c r="B87" s="1689">
        <v>10035</v>
      </c>
      <c r="C87" s="1690">
        <v>1294</v>
      </c>
      <c r="D87" s="1691">
        <v>8737</v>
      </c>
      <c r="E87" s="1692">
        <v>8564</v>
      </c>
      <c r="F87" s="1693">
        <v>173</v>
      </c>
      <c r="G87" s="1694">
        <v>4</v>
      </c>
      <c r="H87" s="1572">
        <v>0</v>
      </c>
      <c r="I87" s="1716"/>
    </row>
    <row r="88" spans="1:9" s="1543" customFormat="1" ht="14.25" customHeight="1" x14ac:dyDescent="0.2">
      <c r="A88" s="1681" t="s">
        <v>117</v>
      </c>
      <c r="B88" s="1682">
        <v>6863</v>
      </c>
      <c r="C88" s="1683">
        <v>1073</v>
      </c>
      <c r="D88" s="1684">
        <v>5779</v>
      </c>
      <c r="E88" s="1685">
        <v>5496</v>
      </c>
      <c r="F88" s="1686">
        <v>283</v>
      </c>
      <c r="G88" s="1687">
        <v>11</v>
      </c>
      <c r="H88" s="1570">
        <v>0</v>
      </c>
      <c r="I88" s="1716"/>
    </row>
    <row r="89" spans="1:9" s="1543" customFormat="1" ht="12.75" customHeight="1" x14ac:dyDescent="0.2">
      <c r="A89" s="1681" t="s">
        <v>118</v>
      </c>
      <c r="B89" s="1682">
        <v>13237</v>
      </c>
      <c r="C89" s="1683">
        <v>27</v>
      </c>
      <c r="D89" s="1684">
        <v>13210</v>
      </c>
      <c r="E89" s="1685">
        <v>11982</v>
      </c>
      <c r="F89" s="1686">
        <v>1228</v>
      </c>
      <c r="G89" s="1687">
        <v>0</v>
      </c>
      <c r="H89" s="1570">
        <v>0</v>
      </c>
      <c r="I89" s="1716"/>
    </row>
    <row r="90" spans="1:9" s="1543" customFormat="1" ht="15.75" customHeight="1" x14ac:dyDescent="0.2">
      <c r="A90" s="1674" t="s">
        <v>119</v>
      </c>
      <c r="B90" s="1675">
        <v>66241</v>
      </c>
      <c r="C90" s="1676">
        <v>2385</v>
      </c>
      <c r="D90" s="1677">
        <v>63832</v>
      </c>
      <c r="E90" s="1678">
        <v>55369</v>
      </c>
      <c r="F90" s="1679">
        <v>8463</v>
      </c>
      <c r="G90" s="1680">
        <v>24</v>
      </c>
      <c r="H90" s="1569">
        <v>0</v>
      </c>
      <c r="I90" s="1716"/>
    </row>
    <row r="91" spans="1:9" s="1543" customFormat="1" ht="12.75" customHeight="1" x14ac:dyDescent="0.2">
      <c r="A91" s="1681" t="s">
        <v>120</v>
      </c>
      <c r="B91" s="1682">
        <v>2423</v>
      </c>
      <c r="C91" s="1683">
        <v>60</v>
      </c>
      <c r="D91" s="1684">
        <v>2355</v>
      </c>
      <c r="E91" s="1685">
        <v>1938</v>
      </c>
      <c r="F91" s="1686">
        <v>417</v>
      </c>
      <c r="G91" s="1687">
        <v>8</v>
      </c>
      <c r="H91" s="1570">
        <v>0</v>
      </c>
      <c r="I91" s="1716"/>
    </row>
    <row r="92" spans="1:9" s="1543" customFormat="1" ht="14.25" customHeight="1" x14ac:dyDescent="0.2">
      <c r="A92" s="1681" t="s">
        <v>121</v>
      </c>
      <c r="B92" s="1689">
        <v>17141</v>
      </c>
      <c r="C92" s="1690">
        <v>395</v>
      </c>
      <c r="D92" s="1691">
        <v>16740</v>
      </c>
      <c r="E92" s="1692">
        <v>16240</v>
      </c>
      <c r="F92" s="1693">
        <v>500</v>
      </c>
      <c r="G92" s="1694">
        <v>6</v>
      </c>
      <c r="H92" s="1572">
        <v>0</v>
      </c>
      <c r="I92" s="1716"/>
    </row>
    <row r="93" spans="1:9" s="1543" customFormat="1" ht="12.75" customHeight="1" x14ac:dyDescent="0.2">
      <c r="A93" s="1681" t="s">
        <v>122</v>
      </c>
      <c r="B93" s="1682">
        <v>831</v>
      </c>
      <c r="C93" s="1683">
        <v>18</v>
      </c>
      <c r="D93" s="1684">
        <v>813</v>
      </c>
      <c r="E93" s="1685">
        <v>746</v>
      </c>
      <c r="F93" s="1686">
        <v>67</v>
      </c>
      <c r="G93" s="1687">
        <v>0</v>
      </c>
      <c r="H93" s="1570">
        <v>0</v>
      </c>
      <c r="I93" s="1716"/>
    </row>
    <row r="94" spans="1:9" s="1543" customFormat="1" ht="14.25" customHeight="1" x14ac:dyDescent="0.2">
      <c r="A94" s="1681" t="s">
        <v>123</v>
      </c>
      <c r="B94" s="1682">
        <v>5807</v>
      </c>
      <c r="C94" s="1683">
        <v>24</v>
      </c>
      <c r="D94" s="1684">
        <v>5781</v>
      </c>
      <c r="E94" s="1685">
        <v>5632</v>
      </c>
      <c r="F94" s="1686">
        <v>149</v>
      </c>
      <c r="G94" s="1687">
        <v>2</v>
      </c>
      <c r="H94" s="1570">
        <v>0</v>
      </c>
      <c r="I94" s="1716"/>
    </row>
    <row r="95" spans="1:9" s="1543" customFormat="1" ht="14.25" customHeight="1" x14ac:dyDescent="0.2">
      <c r="A95" s="1681" t="s">
        <v>124</v>
      </c>
      <c r="B95" s="1682">
        <v>13836</v>
      </c>
      <c r="C95" s="1683">
        <v>228</v>
      </c>
      <c r="D95" s="1684">
        <v>13602</v>
      </c>
      <c r="E95" s="1685">
        <v>10598</v>
      </c>
      <c r="F95" s="1686">
        <v>3004</v>
      </c>
      <c r="G95" s="1687">
        <v>6</v>
      </c>
      <c r="H95" s="1570">
        <v>0</v>
      </c>
      <c r="I95" s="1716"/>
    </row>
    <row r="96" spans="1:9" s="1543" customFormat="1" ht="14.25" customHeight="1" x14ac:dyDescent="0.2">
      <c r="A96" s="1681" t="s">
        <v>125</v>
      </c>
      <c r="B96" s="1682">
        <v>12951</v>
      </c>
      <c r="C96" s="1683">
        <v>781</v>
      </c>
      <c r="D96" s="1684">
        <v>12168</v>
      </c>
      <c r="E96" s="1685">
        <v>9287</v>
      </c>
      <c r="F96" s="1686">
        <v>2881</v>
      </c>
      <c r="G96" s="1687">
        <v>2</v>
      </c>
      <c r="H96" s="1570">
        <v>0</v>
      </c>
      <c r="I96" s="1716"/>
    </row>
    <row r="97" spans="1:9" s="1543" customFormat="1" ht="14.25" customHeight="1" x14ac:dyDescent="0.2">
      <c r="A97" s="1681" t="s">
        <v>126</v>
      </c>
      <c r="B97" s="1682">
        <v>2483</v>
      </c>
      <c r="C97" s="1683">
        <v>256</v>
      </c>
      <c r="D97" s="1684">
        <v>2227</v>
      </c>
      <c r="E97" s="1685">
        <v>1982</v>
      </c>
      <c r="F97" s="1686">
        <v>245</v>
      </c>
      <c r="G97" s="1687">
        <v>0</v>
      </c>
      <c r="H97" s="1570">
        <v>0</v>
      </c>
      <c r="I97" s="1716"/>
    </row>
    <row r="98" spans="1:9" s="1543" customFormat="1" ht="14.25" customHeight="1" x14ac:dyDescent="0.2">
      <c r="A98" s="1681" t="s">
        <v>127</v>
      </c>
      <c r="B98" s="1682">
        <v>1469</v>
      </c>
      <c r="C98" s="1683">
        <v>133</v>
      </c>
      <c r="D98" s="1684">
        <v>1336</v>
      </c>
      <c r="E98" s="1685">
        <v>1321</v>
      </c>
      <c r="F98" s="1686">
        <v>15</v>
      </c>
      <c r="G98" s="1687">
        <v>0</v>
      </c>
      <c r="H98" s="1570">
        <v>0</v>
      </c>
      <c r="I98" s="1716"/>
    </row>
    <row r="99" spans="1:9" s="1543" customFormat="1" ht="14.25" customHeight="1" x14ac:dyDescent="0.2">
      <c r="A99" s="1681" t="s">
        <v>128</v>
      </c>
      <c r="B99" s="1682">
        <v>8272</v>
      </c>
      <c r="C99" s="1683">
        <v>376</v>
      </c>
      <c r="D99" s="1684">
        <v>7896</v>
      </c>
      <c r="E99" s="1685">
        <v>6826</v>
      </c>
      <c r="F99" s="1686">
        <v>1070</v>
      </c>
      <c r="G99" s="1687">
        <v>0</v>
      </c>
      <c r="H99" s="1570">
        <v>0</v>
      </c>
      <c r="I99" s="1716"/>
    </row>
    <row r="100" spans="1:9" s="1543" customFormat="1" ht="14.25" customHeight="1" x14ac:dyDescent="0.2">
      <c r="A100" s="1681" t="s">
        <v>129</v>
      </c>
      <c r="B100" s="1682">
        <v>112</v>
      </c>
      <c r="C100" s="1683">
        <v>3</v>
      </c>
      <c r="D100" s="1684">
        <v>109</v>
      </c>
      <c r="E100" s="1685">
        <v>70</v>
      </c>
      <c r="F100" s="1686">
        <v>39</v>
      </c>
      <c r="G100" s="1687">
        <v>0</v>
      </c>
      <c r="H100" s="1570">
        <v>0</v>
      </c>
      <c r="I100" s="1716"/>
    </row>
    <row r="101" spans="1:9" s="1543" customFormat="1" ht="14.25" customHeight="1" x14ac:dyDescent="0.2">
      <c r="A101" s="1695" t="s">
        <v>130</v>
      </c>
      <c r="B101" s="1696">
        <v>916</v>
      </c>
      <c r="C101" s="1697">
        <v>111</v>
      </c>
      <c r="D101" s="1698">
        <v>805</v>
      </c>
      <c r="E101" s="1699">
        <v>729</v>
      </c>
      <c r="F101" s="1700">
        <v>76</v>
      </c>
      <c r="G101" s="1701">
        <v>0</v>
      </c>
      <c r="H101" s="1573">
        <v>0</v>
      </c>
      <c r="I101" s="1716"/>
    </row>
    <row r="102" spans="1:9" s="1543" customFormat="1" ht="13.5" customHeight="1" x14ac:dyDescent="0.2">
      <c r="A102" s="1717"/>
      <c r="B102" s="1718"/>
      <c r="C102" s="1719"/>
      <c r="D102" s="1720"/>
      <c r="E102" s="1718"/>
      <c r="F102" s="1721"/>
      <c r="G102" s="1721"/>
      <c r="H102" s="1721"/>
      <c r="I102" s="1716"/>
    </row>
    <row r="103" spans="1:9" s="1543" customFormat="1" ht="15" x14ac:dyDescent="0.25">
      <c r="A103" s="1562"/>
      <c r="B103" s="1722"/>
      <c r="C103" s="1722"/>
      <c r="D103" s="1722"/>
      <c r="E103" s="1722"/>
      <c r="F103" s="1722"/>
      <c r="G103" s="1722"/>
      <c r="H103" s="1722"/>
    </row>
    <row r="104" spans="1:9" s="1543" customFormat="1" ht="15" x14ac:dyDescent="0.25">
      <c r="A104" s="1562"/>
      <c r="B104" s="1722"/>
      <c r="C104" s="1722"/>
      <c r="D104" s="1722"/>
      <c r="E104" s="1722"/>
      <c r="F104" s="1722"/>
      <c r="G104" s="1722"/>
      <c r="H104" s="1722"/>
    </row>
    <row r="105" spans="1:9" s="1543" customFormat="1" ht="15" x14ac:dyDescent="0.25">
      <c r="A105" s="1562"/>
      <c r="B105" s="1722"/>
      <c r="C105" s="1722"/>
      <c r="D105" s="1722"/>
      <c r="E105" s="1722"/>
      <c r="F105" s="1722"/>
      <c r="G105" s="1722"/>
      <c r="H105" s="1722"/>
    </row>
    <row r="106" spans="1:9" s="1543" customFormat="1" ht="15" x14ac:dyDescent="0.25">
      <c r="A106" s="1562"/>
      <c r="B106" s="1722"/>
      <c r="C106" s="1722"/>
      <c r="D106" s="1722"/>
      <c r="E106" s="1722"/>
      <c r="F106" s="1722"/>
      <c r="G106" s="1722"/>
      <c r="H106" s="1722"/>
    </row>
    <row r="107" spans="1:9" s="1543" customFormat="1" ht="15" x14ac:dyDescent="0.25">
      <c r="A107" s="1562"/>
      <c r="B107" s="1722"/>
      <c r="C107" s="1722"/>
      <c r="D107" s="1722"/>
      <c r="E107" s="1722"/>
      <c r="F107" s="1722"/>
      <c r="G107" s="1722"/>
      <c r="H107" s="1722"/>
    </row>
    <row r="108" spans="1:9" s="1543" customFormat="1" ht="15" x14ac:dyDescent="0.25">
      <c r="A108" s="1562"/>
      <c r="B108" s="1722"/>
      <c r="C108" s="1722"/>
      <c r="D108" s="1722"/>
      <c r="E108" s="1722"/>
      <c r="F108" s="1722"/>
      <c r="G108" s="1722"/>
      <c r="H108" s="1722"/>
    </row>
    <row r="109" spans="1:9" s="1543" customFormat="1" ht="15" x14ac:dyDescent="0.25">
      <c r="A109" s="1562"/>
      <c r="B109" s="1722"/>
      <c r="C109" s="1722"/>
      <c r="D109" s="1722"/>
      <c r="E109" s="1722"/>
      <c r="F109" s="1722"/>
      <c r="G109" s="1722"/>
      <c r="H109" s="1722"/>
    </row>
    <row r="110" spans="1:9" s="1543" customFormat="1" ht="15" x14ac:dyDescent="0.25">
      <c r="A110" s="1562"/>
      <c r="B110" s="1722"/>
      <c r="C110" s="1722"/>
      <c r="D110" s="1722"/>
      <c r="E110" s="1722"/>
      <c r="F110" s="1722"/>
      <c r="G110" s="1722"/>
      <c r="H110" s="1722"/>
    </row>
    <row r="111" spans="1:9" s="1543" customFormat="1" ht="15" x14ac:dyDescent="0.25">
      <c r="A111" s="1562"/>
      <c r="B111" s="1564"/>
      <c r="C111" s="1564"/>
      <c r="D111" s="1564"/>
      <c r="E111" s="1564"/>
      <c r="F111" s="1564"/>
      <c r="G111" s="1564"/>
      <c r="H111" s="1564"/>
    </row>
    <row r="112" spans="1:9" s="1543" customFormat="1" ht="15" x14ac:dyDescent="0.25">
      <c r="A112" s="1581"/>
      <c r="B112" s="1723"/>
      <c r="C112" s="1724"/>
      <c r="D112" s="1724"/>
      <c r="E112" s="1724"/>
      <c r="F112" s="1724"/>
      <c r="G112" s="1724"/>
      <c r="H112" s="1724"/>
    </row>
    <row r="113" spans="1:8" s="1543" customFormat="1" ht="15" x14ac:dyDescent="0.25">
      <c r="A113" s="1562"/>
      <c r="B113" s="1564"/>
      <c r="C113" s="1564"/>
      <c r="D113" s="1564"/>
      <c r="E113" s="1564"/>
      <c r="F113" s="1564"/>
      <c r="G113" s="1564"/>
      <c r="H113" s="1564"/>
    </row>
    <row r="114" spans="1:8" s="1543" customFormat="1" ht="15" x14ac:dyDescent="0.25">
      <c r="A114" s="1581"/>
      <c r="B114" s="1723"/>
      <c r="C114" s="1564"/>
      <c r="D114" s="1564"/>
      <c r="E114" s="1564"/>
      <c r="F114" s="1564"/>
      <c r="G114" s="1564"/>
      <c r="H114" s="1564"/>
    </row>
    <row r="115" spans="1:8" s="1543" customFormat="1" x14ac:dyDescent="0.2">
      <c r="A115" s="1562"/>
    </row>
    <row r="116" spans="1:8" s="1543" customFormat="1" x14ac:dyDescent="0.2">
      <c r="A116" s="1562"/>
    </row>
    <row r="117" spans="1:8" s="1543" customFormat="1" x14ac:dyDescent="0.2">
      <c r="A117" s="1562"/>
    </row>
    <row r="118" spans="1:8" s="1543" customFormat="1" x14ac:dyDescent="0.2">
      <c r="A118" s="1562"/>
    </row>
    <row r="119" spans="1:8" s="1543" customFormat="1" x14ac:dyDescent="0.2">
      <c r="A119" s="1562"/>
    </row>
    <row r="120" spans="1:8" s="1543" customFormat="1" x14ac:dyDescent="0.2">
      <c r="A120" s="1562"/>
    </row>
    <row r="121" spans="1:8" s="1543" customFormat="1" x14ac:dyDescent="0.2">
      <c r="A121" s="1562"/>
    </row>
    <row r="122" spans="1:8" s="1543" customFormat="1" x14ac:dyDescent="0.2">
      <c r="A122" s="1562"/>
    </row>
    <row r="123" spans="1:8" s="1543" customFormat="1" x14ac:dyDescent="0.2">
      <c r="A123" s="1562"/>
    </row>
    <row r="124" spans="1:8" s="1543" customFormat="1" x14ac:dyDescent="0.2">
      <c r="A124" s="1562"/>
    </row>
    <row r="125" spans="1:8" s="1543" customFormat="1" x14ac:dyDescent="0.2">
      <c r="A125" s="1562"/>
    </row>
    <row r="126" spans="1:8" s="1543" customFormat="1" x14ac:dyDescent="0.2">
      <c r="A126" s="1562"/>
    </row>
    <row r="127" spans="1:8" s="1543" customFormat="1" x14ac:dyDescent="0.2">
      <c r="A127" s="1562"/>
    </row>
    <row r="128" spans="1:8" s="1543" customFormat="1" x14ac:dyDescent="0.2">
      <c r="A128" s="1562"/>
    </row>
    <row r="129" spans="1:1" s="1543" customFormat="1" x14ac:dyDescent="0.2">
      <c r="A129" s="1562"/>
    </row>
    <row r="130" spans="1:1" s="1543" customFormat="1" x14ac:dyDescent="0.2">
      <c r="A130" s="1562"/>
    </row>
    <row r="131" spans="1:1" s="1543" customFormat="1" x14ac:dyDescent="0.2">
      <c r="A131" s="1562"/>
    </row>
    <row r="132" spans="1:1" s="1543" customFormat="1" x14ac:dyDescent="0.2">
      <c r="A132" s="1562"/>
    </row>
    <row r="133" spans="1:1" s="1543" customFormat="1" x14ac:dyDescent="0.2">
      <c r="A133" s="1562"/>
    </row>
    <row r="134" spans="1:1" s="1543" customFormat="1" x14ac:dyDescent="0.2">
      <c r="A134" s="1562"/>
    </row>
    <row r="135" spans="1:1" s="1543" customFormat="1" x14ac:dyDescent="0.2">
      <c r="A135" s="1562"/>
    </row>
    <row r="136" spans="1:1" s="1543" customFormat="1" x14ac:dyDescent="0.2">
      <c r="A136" s="1562"/>
    </row>
    <row r="137" spans="1:1" s="1543" customFormat="1" x14ac:dyDescent="0.2">
      <c r="A137" s="1562"/>
    </row>
    <row r="138" spans="1:1" s="1543" customFormat="1" x14ac:dyDescent="0.2">
      <c r="A138" s="1562"/>
    </row>
    <row r="139" spans="1:1" s="1543" customFormat="1" x14ac:dyDescent="0.2">
      <c r="A139" s="1562"/>
    </row>
    <row r="140" spans="1:1" s="1543" customFormat="1" x14ac:dyDescent="0.2">
      <c r="A140" s="1562"/>
    </row>
    <row r="141" spans="1:1" s="1543" customFormat="1" x14ac:dyDescent="0.2">
      <c r="A141" s="1562"/>
    </row>
    <row r="142" spans="1:1" s="1543" customFormat="1" x14ac:dyDescent="0.2">
      <c r="A142" s="1562"/>
    </row>
    <row r="143" spans="1:1" s="1543" customFormat="1" x14ac:dyDescent="0.2">
      <c r="A143" s="1562"/>
    </row>
    <row r="144" spans="1:1" s="1543" customFormat="1" x14ac:dyDescent="0.2">
      <c r="A144" s="1562"/>
    </row>
    <row r="145" spans="1:1" s="1543" customFormat="1" x14ac:dyDescent="0.2">
      <c r="A145" s="1562"/>
    </row>
    <row r="146" spans="1:1" s="1543" customFormat="1" x14ac:dyDescent="0.2">
      <c r="A146" s="1562"/>
    </row>
    <row r="147" spans="1:1" s="1543" customFormat="1" x14ac:dyDescent="0.2">
      <c r="A147" s="1562"/>
    </row>
    <row r="148" spans="1:1" s="1543" customFormat="1" x14ac:dyDescent="0.2">
      <c r="A148" s="1562"/>
    </row>
    <row r="149" spans="1:1" s="1543" customFormat="1" x14ac:dyDescent="0.2">
      <c r="A149" s="1562"/>
    </row>
    <row r="150" spans="1:1" s="1543" customFormat="1" x14ac:dyDescent="0.2">
      <c r="A150" s="1562"/>
    </row>
    <row r="151" spans="1:1" s="1543" customFormat="1" x14ac:dyDescent="0.2">
      <c r="A151" s="1562"/>
    </row>
    <row r="152" spans="1:1" s="1543" customFormat="1" x14ac:dyDescent="0.2">
      <c r="A152" s="1562"/>
    </row>
    <row r="153" spans="1:1" s="1543" customFormat="1" x14ac:dyDescent="0.2">
      <c r="A153" s="1562"/>
    </row>
    <row r="154" spans="1:1" s="1543" customFormat="1" x14ac:dyDescent="0.2">
      <c r="A154" s="1562"/>
    </row>
    <row r="155" spans="1:1" s="1543" customFormat="1" x14ac:dyDescent="0.2">
      <c r="A155" s="1562"/>
    </row>
    <row r="156" spans="1:1" s="1543" customFormat="1" x14ac:dyDescent="0.2">
      <c r="A156" s="1562"/>
    </row>
    <row r="157" spans="1:1" s="1543" customFormat="1" x14ac:dyDescent="0.2">
      <c r="A157" s="1562"/>
    </row>
    <row r="158" spans="1:1" s="1543" customFormat="1" x14ac:dyDescent="0.2">
      <c r="A158" s="1562"/>
    </row>
    <row r="159" spans="1:1" s="1543" customFormat="1" x14ac:dyDescent="0.2">
      <c r="A159" s="1562"/>
    </row>
    <row r="160" spans="1:1" s="1543" customFormat="1" x14ac:dyDescent="0.2">
      <c r="A160" s="1562"/>
    </row>
    <row r="161" spans="1:1" s="1543" customFormat="1" x14ac:dyDescent="0.2">
      <c r="A161" s="1562"/>
    </row>
    <row r="162" spans="1:1" s="1543" customFormat="1" x14ac:dyDescent="0.2">
      <c r="A162" s="1562"/>
    </row>
    <row r="163" spans="1:1" s="1543" customFormat="1" x14ac:dyDescent="0.2">
      <c r="A163" s="1562"/>
    </row>
    <row r="164" spans="1:1" s="1543" customFormat="1" x14ac:dyDescent="0.2">
      <c r="A164" s="1562"/>
    </row>
    <row r="165" spans="1:1" s="1543" customFormat="1" x14ac:dyDescent="0.2">
      <c r="A165" s="1562"/>
    </row>
    <row r="166" spans="1:1" s="1543" customFormat="1" x14ac:dyDescent="0.2">
      <c r="A166" s="1562"/>
    </row>
    <row r="167" spans="1:1" s="1543" customFormat="1" x14ac:dyDescent="0.2">
      <c r="A167" s="1562"/>
    </row>
    <row r="168" spans="1:1" s="1543" customFormat="1" x14ac:dyDescent="0.2">
      <c r="A168" s="1562"/>
    </row>
    <row r="169" spans="1:1" s="1543" customFormat="1" x14ac:dyDescent="0.2">
      <c r="A169" s="1562"/>
    </row>
    <row r="170" spans="1:1" s="1543" customFormat="1" x14ac:dyDescent="0.2">
      <c r="A170" s="1562"/>
    </row>
    <row r="171" spans="1:1" s="1543" customFormat="1" x14ac:dyDescent="0.2">
      <c r="A171" s="1562"/>
    </row>
    <row r="172" spans="1:1" s="1543" customFormat="1" x14ac:dyDescent="0.2">
      <c r="A172" s="1562"/>
    </row>
    <row r="173" spans="1:1" s="1543" customFormat="1" x14ac:dyDescent="0.2">
      <c r="A173" s="1562"/>
    </row>
    <row r="174" spans="1:1" s="1543" customFormat="1" x14ac:dyDescent="0.2">
      <c r="A174" s="1562"/>
    </row>
    <row r="175" spans="1:1" s="1543" customFormat="1" x14ac:dyDescent="0.2">
      <c r="A175" s="1562"/>
    </row>
    <row r="176" spans="1:1" s="1543" customFormat="1" x14ac:dyDescent="0.2">
      <c r="A176" s="1562"/>
    </row>
    <row r="177" spans="1:1" s="1543" customFormat="1" x14ac:dyDescent="0.2">
      <c r="A177" s="1562"/>
    </row>
    <row r="178" spans="1:1" s="1543" customFormat="1" x14ac:dyDescent="0.2">
      <c r="A178" s="1562"/>
    </row>
    <row r="179" spans="1:1" s="1543" customFormat="1" x14ac:dyDescent="0.2">
      <c r="A179" s="1562"/>
    </row>
    <row r="180" spans="1:1" s="1543" customFormat="1" x14ac:dyDescent="0.2">
      <c r="A180" s="1562"/>
    </row>
    <row r="181" spans="1:1" s="1543" customFormat="1" x14ac:dyDescent="0.2">
      <c r="A181" s="1562"/>
    </row>
    <row r="182" spans="1:1" s="1543" customFormat="1" x14ac:dyDescent="0.2">
      <c r="A182" s="1562"/>
    </row>
    <row r="183" spans="1:1" s="1543" customFormat="1" x14ac:dyDescent="0.2">
      <c r="A183" s="1562"/>
    </row>
    <row r="184" spans="1:1" s="1543" customFormat="1" x14ac:dyDescent="0.2">
      <c r="A184" s="1562"/>
    </row>
    <row r="185" spans="1:1" s="1543" customFormat="1" x14ac:dyDescent="0.2">
      <c r="A185" s="1562"/>
    </row>
    <row r="186" spans="1:1" s="1543" customFormat="1" x14ac:dyDescent="0.2">
      <c r="A186" s="1562"/>
    </row>
    <row r="187" spans="1:1" s="1543" customFormat="1" x14ac:dyDescent="0.2">
      <c r="A187" s="1562"/>
    </row>
    <row r="188" spans="1:1" s="1543" customFormat="1" x14ac:dyDescent="0.2">
      <c r="A188" s="1562"/>
    </row>
    <row r="189" spans="1:1" s="1543" customFormat="1" x14ac:dyDescent="0.2">
      <c r="A189" s="1562"/>
    </row>
    <row r="190" spans="1:1" s="1543" customFormat="1" x14ac:dyDescent="0.2">
      <c r="A190" s="1562"/>
    </row>
    <row r="191" spans="1:1" s="1543" customFormat="1" x14ac:dyDescent="0.2">
      <c r="A191" s="1562"/>
    </row>
    <row r="192" spans="1:1" s="1543" customFormat="1" x14ac:dyDescent="0.2">
      <c r="A192" s="1562"/>
    </row>
    <row r="193" spans="1:1" s="1543" customFormat="1" x14ac:dyDescent="0.2">
      <c r="A193" s="1562"/>
    </row>
    <row r="194" spans="1:1" s="1543" customFormat="1" x14ac:dyDescent="0.2">
      <c r="A194" s="1562"/>
    </row>
    <row r="195" spans="1:1" s="1543" customFormat="1" x14ac:dyDescent="0.2">
      <c r="A195" s="1562"/>
    </row>
    <row r="196" spans="1:1" s="1543" customFormat="1" x14ac:dyDescent="0.2">
      <c r="A196" s="1562"/>
    </row>
    <row r="197" spans="1:1" s="1543" customFormat="1" x14ac:dyDescent="0.2">
      <c r="A197" s="1562"/>
    </row>
    <row r="198" spans="1:1" s="1543" customFormat="1" x14ac:dyDescent="0.2">
      <c r="A198" s="1562"/>
    </row>
    <row r="199" spans="1:1" s="1543" customFormat="1" x14ac:dyDescent="0.2">
      <c r="A199" s="1562"/>
    </row>
    <row r="200" spans="1:1" s="1543" customFormat="1" x14ac:dyDescent="0.2">
      <c r="A200" s="1562"/>
    </row>
    <row r="201" spans="1:1" s="1543" customFormat="1" x14ac:dyDescent="0.2">
      <c r="A201" s="1562"/>
    </row>
    <row r="202" spans="1:1" s="1543" customFormat="1" x14ac:dyDescent="0.2">
      <c r="A202" s="1562"/>
    </row>
    <row r="203" spans="1:1" s="1543" customFormat="1" x14ac:dyDescent="0.2">
      <c r="A203" s="1562"/>
    </row>
    <row r="204" spans="1:1" s="1543" customFormat="1" x14ac:dyDescent="0.2">
      <c r="A204" s="1562"/>
    </row>
    <row r="205" spans="1:1" s="1543" customFormat="1" x14ac:dyDescent="0.2">
      <c r="A205" s="1562"/>
    </row>
    <row r="206" spans="1:1" s="1543" customFormat="1" x14ac:dyDescent="0.2">
      <c r="A206" s="1562"/>
    </row>
    <row r="207" spans="1:1" s="1543" customFormat="1" x14ac:dyDescent="0.2">
      <c r="A207" s="1562"/>
    </row>
    <row r="208" spans="1:1" s="1543" customFormat="1" x14ac:dyDescent="0.2">
      <c r="A208" s="1562"/>
    </row>
    <row r="209" spans="1:1" s="1543" customFormat="1" x14ac:dyDescent="0.2">
      <c r="A209" s="1562"/>
    </row>
    <row r="210" spans="1:1" s="1543" customFormat="1" x14ac:dyDescent="0.2">
      <c r="A210" s="1562"/>
    </row>
    <row r="211" spans="1:1" s="1543" customFormat="1" x14ac:dyDescent="0.2">
      <c r="A211" s="1562"/>
    </row>
    <row r="212" spans="1:1" s="1543" customFormat="1" x14ac:dyDescent="0.2">
      <c r="A212" s="1562"/>
    </row>
    <row r="213" spans="1:1" s="1543" customFormat="1" x14ac:dyDescent="0.2">
      <c r="A213" s="1562"/>
    </row>
    <row r="214" spans="1:1" s="1543" customFormat="1" x14ac:dyDescent="0.2">
      <c r="A214" s="1562"/>
    </row>
    <row r="215" spans="1:1" s="1543" customFormat="1" x14ac:dyDescent="0.2">
      <c r="A215" s="1562"/>
    </row>
    <row r="216" spans="1:1" s="1543" customFormat="1" x14ac:dyDescent="0.2">
      <c r="A216" s="1562"/>
    </row>
    <row r="217" spans="1:1" s="1543" customFormat="1" x14ac:dyDescent="0.2">
      <c r="A217" s="1562"/>
    </row>
    <row r="218" spans="1:1" s="1543" customFormat="1" x14ac:dyDescent="0.2">
      <c r="A218" s="1562"/>
    </row>
    <row r="219" spans="1:1" s="1543" customFormat="1" x14ac:dyDescent="0.2">
      <c r="A219" s="1562"/>
    </row>
    <row r="220" spans="1:1" s="1543" customFormat="1" x14ac:dyDescent="0.2">
      <c r="A220" s="1562"/>
    </row>
    <row r="221" spans="1:1" s="1543" customFormat="1" x14ac:dyDescent="0.2">
      <c r="A221" s="1562"/>
    </row>
    <row r="222" spans="1:1" s="1543" customFormat="1" x14ac:dyDescent="0.2">
      <c r="A222" s="1562"/>
    </row>
    <row r="223" spans="1:1" s="1543" customFormat="1" x14ac:dyDescent="0.2">
      <c r="A223" s="1562"/>
    </row>
    <row r="224" spans="1:1" s="1543" customFormat="1" x14ac:dyDescent="0.2">
      <c r="A224" s="1562"/>
    </row>
    <row r="225" spans="1:1" s="1543" customFormat="1" x14ac:dyDescent="0.2">
      <c r="A225" s="1562"/>
    </row>
    <row r="226" spans="1:1" s="1543" customFormat="1" x14ac:dyDescent="0.2">
      <c r="A226" s="1562"/>
    </row>
    <row r="227" spans="1:1" s="1543" customFormat="1" x14ac:dyDescent="0.2">
      <c r="A227" s="1562"/>
    </row>
    <row r="228" spans="1:1" s="1543" customFormat="1" x14ac:dyDescent="0.2">
      <c r="A228" s="1562"/>
    </row>
    <row r="229" spans="1:1" s="1543" customFormat="1" x14ac:dyDescent="0.2">
      <c r="A229" s="1562"/>
    </row>
    <row r="230" spans="1:1" s="1543" customFormat="1" x14ac:dyDescent="0.2">
      <c r="A230" s="1562"/>
    </row>
    <row r="231" spans="1:1" s="1543" customFormat="1" x14ac:dyDescent="0.2">
      <c r="A231" s="1562"/>
    </row>
    <row r="232" spans="1:1" s="1543" customFormat="1" x14ac:dyDescent="0.2">
      <c r="A232" s="1562"/>
    </row>
    <row r="233" spans="1:1" s="1543" customFormat="1" x14ac:dyDescent="0.2">
      <c r="A233" s="1562"/>
    </row>
    <row r="234" spans="1:1" s="1543" customFormat="1" x14ac:dyDescent="0.2">
      <c r="A234" s="1562"/>
    </row>
    <row r="235" spans="1:1" s="1543" customFormat="1" x14ac:dyDescent="0.2">
      <c r="A235" s="1562"/>
    </row>
    <row r="236" spans="1:1" s="1543" customFormat="1" x14ac:dyDescent="0.2">
      <c r="A236" s="1562"/>
    </row>
    <row r="237" spans="1:1" s="1543" customFormat="1" x14ac:dyDescent="0.2">
      <c r="A237" s="1562"/>
    </row>
    <row r="238" spans="1:1" s="1543" customFormat="1" x14ac:dyDescent="0.2">
      <c r="A238" s="1562"/>
    </row>
    <row r="239" spans="1:1" s="1543" customFormat="1" x14ac:dyDescent="0.2">
      <c r="A239" s="1562"/>
    </row>
    <row r="240" spans="1:1" s="1543" customFormat="1" x14ac:dyDescent="0.2">
      <c r="A240" s="1562"/>
    </row>
    <row r="241" spans="1:1" s="1543" customFormat="1" x14ac:dyDescent="0.2">
      <c r="A241" s="1562"/>
    </row>
    <row r="242" spans="1:1" s="1543" customFormat="1" x14ac:dyDescent="0.2">
      <c r="A242" s="1562"/>
    </row>
    <row r="243" spans="1:1" s="1543" customFormat="1" x14ac:dyDescent="0.2">
      <c r="A243" s="1562"/>
    </row>
    <row r="244" spans="1:1" s="1543" customFormat="1" x14ac:dyDescent="0.2">
      <c r="A244" s="1562"/>
    </row>
    <row r="245" spans="1:1" s="1543" customFormat="1" x14ac:dyDescent="0.2">
      <c r="A245" s="1562"/>
    </row>
    <row r="246" spans="1:1" s="1543" customFormat="1" x14ac:dyDescent="0.2">
      <c r="A246" s="1562"/>
    </row>
    <row r="247" spans="1:1" s="1543" customFormat="1" x14ac:dyDescent="0.2">
      <c r="A247" s="1562"/>
    </row>
    <row r="248" spans="1:1" s="1543" customFormat="1" x14ac:dyDescent="0.2">
      <c r="A248" s="1562"/>
    </row>
    <row r="249" spans="1:1" s="1543" customFormat="1" x14ac:dyDescent="0.2">
      <c r="A249" s="1562"/>
    </row>
    <row r="250" spans="1:1" s="1543" customFormat="1" x14ac:dyDescent="0.2">
      <c r="A250" s="1562"/>
    </row>
    <row r="251" spans="1:1" s="1543" customFormat="1" x14ac:dyDescent="0.2">
      <c r="A251" s="1562"/>
    </row>
    <row r="252" spans="1:1" s="1543" customFormat="1" x14ac:dyDescent="0.2">
      <c r="A252" s="1562"/>
    </row>
    <row r="253" spans="1:1" s="1543" customFormat="1" x14ac:dyDescent="0.2">
      <c r="A253" s="1562"/>
    </row>
    <row r="254" spans="1:1" s="1543" customFormat="1" x14ac:dyDescent="0.2">
      <c r="A254" s="1562"/>
    </row>
    <row r="255" spans="1:1" s="1543" customFormat="1" x14ac:dyDescent="0.2">
      <c r="A255" s="1562"/>
    </row>
    <row r="256" spans="1:1" s="1543" customFormat="1" x14ac:dyDescent="0.2">
      <c r="A256" s="1562"/>
    </row>
    <row r="257" spans="1:1" s="1543" customFormat="1" x14ac:dyDescent="0.2">
      <c r="A257" s="1562"/>
    </row>
    <row r="258" spans="1:1" s="1543" customFormat="1" x14ac:dyDescent="0.2">
      <c r="A258" s="1562"/>
    </row>
    <row r="259" spans="1:1" s="1543" customFormat="1" x14ac:dyDescent="0.2">
      <c r="A259" s="1562"/>
    </row>
    <row r="260" spans="1:1" s="1543" customFormat="1" x14ac:dyDescent="0.2">
      <c r="A260" s="1562"/>
    </row>
    <row r="261" spans="1:1" s="1543" customFormat="1" x14ac:dyDescent="0.2">
      <c r="A261" s="1562"/>
    </row>
    <row r="262" spans="1:1" s="1543" customFormat="1" x14ac:dyDescent="0.2">
      <c r="A262" s="1562"/>
    </row>
    <row r="263" spans="1:1" s="1543" customFormat="1" x14ac:dyDescent="0.2">
      <c r="A263" s="1562"/>
    </row>
    <row r="264" spans="1:1" s="1543" customFormat="1" x14ac:dyDescent="0.2">
      <c r="A264" s="1562"/>
    </row>
    <row r="265" spans="1:1" s="1543" customFormat="1" x14ac:dyDescent="0.2">
      <c r="A265" s="1562"/>
    </row>
    <row r="266" spans="1:1" s="1543" customFormat="1" x14ac:dyDescent="0.2">
      <c r="A266" s="1562"/>
    </row>
    <row r="267" spans="1:1" s="1543" customFormat="1" x14ac:dyDescent="0.2">
      <c r="A267" s="1562"/>
    </row>
    <row r="268" spans="1:1" s="1543" customFormat="1" x14ac:dyDescent="0.2">
      <c r="A268" s="1562"/>
    </row>
    <row r="269" spans="1:1" s="1543" customFormat="1" x14ac:dyDescent="0.2">
      <c r="A269" s="1562"/>
    </row>
    <row r="270" spans="1:1" s="1543" customFormat="1" x14ac:dyDescent="0.2">
      <c r="A270" s="1562"/>
    </row>
    <row r="271" spans="1:1" s="1543" customFormat="1" x14ac:dyDescent="0.2">
      <c r="A271" s="1562"/>
    </row>
    <row r="272" spans="1:1" s="1543" customFormat="1" x14ac:dyDescent="0.2">
      <c r="A272" s="1562"/>
    </row>
    <row r="273" spans="1:1" s="1543" customFormat="1" x14ac:dyDescent="0.2">
      <c r="A273" s="1562"/>
    </row>
    <row r="274" spans="1:1" s="1543" customFormat="1" x14ac:dyDescent="0.2">
      <c r="A274" s="1562"/>
    </row>
    <row r="275" spans="1:1" s="1543" customFormat="1" x14ac:dyDescent="0.2">
      <c r="A275" s="1562"/>
    </row>
    <row r="276" spans="1:1" s="1543" customFormat="1" x14ac:dyDescent="0.2">
      <c r="A276" s="1562"/>
    </row>
    <row r="277" spans="1:1" s="1543" customFormat="1" x14ac:dyDescent="0.2">
      <c r="A277" s="1562"/>
    </row>
    <row r="278" spans="1:1" s="1543" customFormat="1" x14ac:dyDescent="0.2">
      <c r="A278" s="1562"/>
    </row>
    <row r="279" spans="1:1" s="1543" customFormat="1" x14ac:dyDescent="0.2">
      <c r="A279" s="1562"/>
    </row>
    <row r="280" spans="1:1" s="1543" customFormat="1" x14ac:dyDescent="0.2">
      <c r="A280" s="1562"/>
    </row>
    <row r="281" spans="1:1" s="1543" customFormat="1" x14ac:dyDescent="0.2">
      <c r="A281" s="1562"/>
    </row>
    <row r="282" spans="1:1" s="1543" customFormat="1" x14ac:dyDescent="0.2">
      <c r="A282" s="1562"/>
    </row>
    <row r="283" spans="1:1" s="1543" customFormat="1" x14ac:dyDescent="0.2">
      <c r="A283" s="1562"/>
    </row>
    <row r="284" spans="1:1" s="1543" customFormat="1" x14ac:dyDescent="0.2">
      <c r="A284" s="1562"/>
    </row>
    <row r="285" spans="1:1" s="1543" customFormat="1" x14ac:dyDescent="0.2">
      <c r="A285" s="1562"/>
    </row>
    <row r="286" spans="1:1" s="1543" customFormat="1" x14ac:dyDescent="0.2">
      <c r="A286" s="1562"/>
    </row>
    <row r="287" spans="1:1" s="1543" customFormat="1" x14ac:dyDescent="0.2">
      <c r="A287" s="1562"/>
    </row>
    <row r="288" spans="1:1" s="1543" customFormat="1" x14ac:dyDescent="0.2">
      <c r="A288" s="1562"/>
    </row>
    <row r="289" spans="1:1" s="1543" customFormat="1" x14ac:dyDescent="0.2">
      <c r="A289" s="1562"/>
    </row>
    <row r="290" spans="1:1" s="1543" customFormat="1" x14ac:dyDescent="0.2">
      <c r="A290" s="1562"/>
    </row>
    <row r="291" spans="1:1" s="1543" customFormat="1" x14ac:dyDescent="0.2">
      <c r="A291" s="1562"/>
    </row>
    <row r="292" spans="1:1" s="1543" customFormat="1" x14ac:dyDescent="0.2">
      <c r="A292" s="1562"/>
    </row>
    <row r="293" spans="1:1" s="1543" customFormat="1" x14ac:dyDescent="0.2">
      <c r="A293" s="1562"/>
    </row>
    <row r="294" spans="1:1" s="1543" customFormat="1" x14ac:dyDescent="0.2">
      <c r="A294" s="1562"/>
    </row>
    <row r="295" spans="1:1" s="1543" customFormat="1" x14ac:dyDescent="0.2">
      <c r="A295" s="1562"/>
    </row>
    <row r="296" spans="1:1" s="1543" customFormat="1" x14ac:dyDescent="0.2">
      <c r="A296" s="1562"/>
    </row>
    <row r="297" spans="1:1" s="1543" customFormat="1" x14ac:dyDescent="0.2">
      <c r="A297" s="1562"/>
    </row>
    <row r="298" spans="1:1" s="1543" customFormat="1" x14ac:dyDescent="0.2">
      <c r="A298" s="1562"/>
    </row>
    <row r="299" spans="1:1" s="1543" customFormat="1" x14ac:dyDescent="0.2">
      <c r="A299" s="1562"/>
    </row>
    <row r="300" spans="1:1" s="1543" customFormat="1" x14ac:dyDescent="0.2">
      <c r="A300" s="1562"/>
    </row>
    <row r="301" spans="1:1" s="1543" customFormat="1" x14ac:dyDescent="0.2">
      <c r="A301" s="1562"/>
    </row>
    <row r="302" spans="1:1" s="1543" customFormat="1" x14ac:dyDescent="0.2">
      <c r="A302" s="1562"/>
    </row>
    <row r="303" spans="1:1" s="1543" customFormat="1" x14ac:dyDescent="0.2">
      <c r="A303" s="1562"/>
    </row>
    <row r="304" spans="1:1" s="1543" customFormat="1" x14ac:dyDescent="0.2">
      <c r="A304" s="1562"/>
    </row>
    <row r="305" spans="1:1" s="1543" customFormat="1" x14ac:dyDescent="0.2">
      <c r="A305" s="1562"/>
    </row>
    <row r="306" spans="1:1" s="1543" customFormat="1" x14ac:dyDescent="0.2">
      <c r="A306" s="1562"/>
    </row>
    <row r="307" spans="1:1" s="1543" customFormat="1" x14ac:dyDescent="0.2">
      <c r="A307" s="1562"/>
    </row>
    <row r="308" spans="1:1" s="1543" customFormat="1" x14ac:dyDescent="0.2">
      <c r="A308" s="1562"/>
    </row>
    <row r="309" spans="1:1" s="1543" customFormat="1" x14ac:dyDescent="0.2">
      <c r="A309" s="1562"/>
    </row>
    <row r="310" spans="1:1" s="1543" customFormat="1" x14ac:dyDescent="0.2">
      <c r="A310" s="1562"/>
    </row>
    <row r="311" spans="1:1" s="1543" customFormat="1" x14ac:dyDescent="0.2">
      <c r="A311" s="1562"/>
    </row>
    <row r="312" spans="1:1" s="1543" customFormat="1" x14ac:dyDescent="0.2">
      <c r="A312" s="1562"/>
    </row>
    <row r="313" spans="1:1" s="1543" customFormat="1" x14ac:dyDescent="0.2">
      <c r="A313" s="1562"/>
    </row>
    <row r="314" spans="1:1" s="1543" customFormat="1" x14ac:dyDescent="0.2">
      <c r="A314" s="1562"/>
    </row>
    <row r="315" spans="1:1" s="1543" customFormat="1" x14ac:dyDescent="0.2">
      <c r="A315" s="1562"/>
    </row>
    <row r="316" spans="1:1" s="1543" customFormat="1" x14ac:dyDescent="0.2">
      <c r="A316" s="1562"/>
    </row>
    <row r="317" spans="1:1" s="1543" customFormat="1" x14ac:dyDescent="0.2">
      <c r="A317" s="1562"/>
    </row>
    <row r="318" spans="1:1" s="1543" customFormat="1" x14ac:dyDescent="0.2">
      <c r="A318" s="1562"/>
    </row>
    <row r="319" spans="1:1" s="1543" customFormat="1" x14ac:dyDescent="0.2">
      <c r="A319" s="1562"/>
    </row>
    <row r="320" spans="1:1" s="1543" customFormat="1" x14ac:dyDescent="0.2">
      <c r="A320" s="1562"/>
    </row>
    <row r="321" spans="1:1" s="1543" customFormat="1" x14ac:dyDescent="0.2">
      <c r="A321" s="1562"/>
    </row>
    <row r="322" spans="1:1" s="1543" customFormat="1" x14ac:dyDescent="0.2">
      <c r="A322" s="1562"/>
    </row>
    <row r="323" spans="1:1" s="1543" customFormat="1" x14ac:dyDescent="0.2">
      <c r="A323" s="1562"/>
    </row>
    <row r="324" spans="1:1" s="1543" customFormat="1" x14ac:dyDescent="0.2">
      <c r="A324" s="1562"/>
    </row>
    <row r="325" spans="1:1" s="1543" customFormat="1" x14ac:dyDescent="0.2">
      <c r="A325" s="1562"/>
    </row>
    <row r="326" spans="1:1" s="1543" customFormat="1" x14ac:dyDescent="0.2">
      <c r="A326" s="1562"/>
    </row>
    <row r="327" spans="1:1" s="1543" customFormat="1" x14ac:dyDescent="0.2">
      <c r="A327" s="1562"/>
    </row>
    <row r="328" spans="1:1" s="1543" customFormat="1" x14ac:dyDescent="0.2">
      <c r="A328" s="1562"/>
    </row>
    <row r="329" spans="1:1" s="1543" customFormat="1" x14ac:dyDescent="0.2">
      <c r="A329" s="1562"/>
    </row>
    <row r="330" spans="1:1" s="1543" customFormat="1" x14ac:dyDescent="0.2">
      <c r="A330" s="1562"/>
    </row>
    <row r="331" spans="1:1" s="1543" customFormat="1" x14ac:dyDescent="0.2">
      <c r="A331" s="1562"/>
    </row>
    <row r="332" spans="1:1" s="1543" customFormat="1" x14ac:dyDescent="0.2">
      <c r="A332" s="1562"/>
    </row>
    <row r="333" spans="1:1" s="1543" customFormat="1" x14ac:dyDescent="0.2">
      <c r="A333" s="1562"/>
    </row>
    <row r="334" spans="1:1" s="1543" customFormat="1" x14ac:dyDescent="0.2">
      <c r="A334" s="1562"/>
    </row>
    <row r="335" spans="1:1" s="1543" customFormat="1" x14ac:dyDescent="0.2">
      <c r="A335" s="1562"/>
    </row>
    <row r="336" spans="1:1" s="1543" customFormat="1" x14ac:dyDescent="0.2">
      <c r="A336" s="1562"/>
    </row>
    <row r="337" spans="1:1" s="1543" customFormat="1" x14ac:dyDescent="0.2">
      <c r="A337" s="1562"/>
    </row>
    <row r="338" spans="1:1" s="1543" customFormat="1" x14ac:dyDescent="0.2">
      <c r="A338" s="1562"/>
    </row>
    <row r="339" spans="1:1" s="1543" customFormat="1" x14ac:dyDescent="0.2">
      <c r="A339" s="1562"/>
    </row>
    <row r="340" spans="1:1" s="1543" customFormat="1" x14ac:dyDescent="0.2">
      <c r="A340" s="1562"/>
    </row>
    <row r="341" spans="1:1" s="1543" customFormat="1" x14ac:dyDescent="0.2">
      <c r="A341" s="1562"/>
    </row>
    <row r="342" spans="1:1" s="1543" customFormat="1" x14ac:dyDescent="0.2">
      <c r="A342" s="1562"/>
    </row>
    <row r="343" spans="1:1" s="1543" customFormat="1" x14ac:dyDescent="0.2">
      <c r="A343" s="1562"/>
    </row>
    <row r="344" spans="1:1" s="1543" customFormat="1" x14ac:dyDescent="0.2">
      <c r="A344" s="1562"/>
    </row>
    <row r="345" spans="1:1" s="1543" customFormat="1" x14ac:dyDescent="0.2">
      <c r="A345" s="1562"/>
    </row>
    <row r="346" spans="1:1" s="1543" customFormat="1" x14ac:dyDescent="0.2">
      <c r="A346" s="1562"/>
    </row>
    <row r="347" spans="1:1" s="1543" customFormat="1" x14ac:dyDescent="0.2">
      <c r="A347" s="1562"/>
    </row>
    <row r="348" spans="1:1" s="1543" customFormat="1" x14ac:dyDescent="0.2">
      <c r="A348" s="1562"/>
    </row>
    <row r="349" spans="1:1" s="1543" customFormat="1" x14ac:dyDescent="0.2">
      <c r="A349" s="1562"/>
    </row>
    <row r="350" spans="1:1" s="1543" customFormat="1" x14ac:dyDescent="0.2">
      <c r="A350" s="1562"/>
    </row>
    <row r="351" spans="1:1" s="1543" customFormat="1" x14ac:dyDescent="0.2">
      <c r="A351" s="1562"/>
    </row>
    <row r="352" spans="1:1" s="1543" customFormat="1" x14ac:dyDescent="0.2">
      <c r="A352" s="1562"/>
    </row>
    <row r="353" spans="1:1" s="1543" customFormat="1" x14ac:dyDescent="0.2">
      <c r="A353" s="1562"/>
    </row>
    <row r="354" spans="1:1" s="1543" customFormat="1" x14ac:dyDescent="0.2">
      <c r="A354" s="1562"/>
    </row>
    <row r="355" spans="1:1" s="1543" customFormat="1" x14ac:dyDescent="0.2">
      <c r="A355" s="1562"/>
    </row>
    <row r="356" spans="1:1" s="1543" customFormat="1" x14ac:dyDescent="0.2">
      <c r="A356" s="1562"/>
    </row>
    <row r="357" spans="1:1" s="1543" customFormat="1" x14ac:dyDescent="0.2">
      <c r="A357" s="1562"/>
    </row>
    <row r="358" spans="1:1" s="1543" customFormat="1" x14ac:dyDescent="0.2">
      <c r="A358" s="1562"/>
    </row>
    <row r="359" spans="1:1" s="1543" customFormat="1" x14ac:dyDescent="0.2">
      <c r="A359" s="1562"/>
    </row>
    <row r="360" spans="1:1" s="1543" customFormat="1" x14ac:dyDescent="0.2">
      <c r="A360" s="1562"/>
    </row>
    <row r="361" spans="1:1" s="1543" customFormat="1" x14ac:dyDescent="0.2">
      <c r="A361" s="1562"/>
    </row>
    <row r="362" spans="1:1" s="1543" customFormat="1" x14ac:dyDescent="0.2">
      <c r="A362" s="1562"/>
    </row>
    <row r="363" spans="1:1" s="1543" customFormat="1" x14ac:dyDescent="0.2">
      <c r="A363" s="1562"/>
    </row>
    <row r="364" spans="1:1" s="1543" customFormat="1" x14ac:dyDescent="0.2">
      <c r="A364" s="1562"/>
    </row>
    <row r="365" spans="1:1" s="1543" customFormat="1" x14ac:dyDescent="0.2">
      <c r="A365" s="1562"/>
    </row>
    <row r="366" spans="1:1" s="1543" customFormat="1" x14ac:dyDescent="0.2">
      <c r="A366" s="1562"/>
    </row>
    <row r="367" spans="1:1" s="1543" customFormat="1" x14ac:dyDescent="0.2">
      <c r="A367" s="1562"/>
    </row>
    <row r="368" spans="1:1" s="1543" customFormat="1" x14ac:dyDescent="0.2">
      <c r="A368" s="1562"/>
    </row>
    <row r="369" spans="1:1" s="1543" customFormat="1" x14ac:dyDescent="0.2">
      <c r="A369" s="1562"/>
    </row>
    <row r="370" spans="1:1" s="1543" customFormat="1" x14ac:dyDescent="0.2">
      <c r="A370" s="1562"/>
    </row>
    <row r="371" spans="1:1" s="1543" customFormat="1" x14ac:dyDescent="0.2">
      <c r="A371" s="1562"/>
    </row>
    <row r="372" spans="1:1" s="1543" customFormat="1" x14ac:dyDescent="0.2">
      <c r="A372" s="1562"/>
    </row>
    <row r="373" spans="1:1" s="1543" customFormat="1" x14ac:dyDescent="0.2">
      <c r="A373" s="1562"/>
    </row>
    <row r="374" spans="1:1" s="1543" customFormat="1" x14ac:dyDescent="0.2">
      <c r="A374" s="1562"/>
    </row>
    <row r="375" spans="1:1" s="1543" customFormat="1" x14ac:dyDescent="0.2">
      <c r="A375" s="1562"/>
    </row>
    <row r="376" spans="1:1" s="1543" customFormat="1" x14ac:dyDescent="0.2">
      <c r="A376" s="1562"/>
    </row>
    <row r="377" spans="1:1" s="1543" customFormat="1" x14ac:dyDescent="0.2">
      <c r="A377" s="1562"/>
    </row>
    <row r="378" spans="1:1" s="1543" customFormat="1" x14ac:dyDescent="0.2">
      <c r="A378" s="1562"/>
    </row>
    <row r="379" spans="1:1" s="1543" customFormat="1" x14ac:dyDescent="0.2">
      <c r="A379" s="1562"/>
    </row>
    <row r="380" spans="1:1" s="1543" customFormat="1" x14ac:dyDescent="0.2">
      <c r="A380" s="1562"/>
    </row>
    <row r="381" spans="1:1" s="1543" customFormat="1" x14ac:dyDescent="0.2">
      <c r="A381" s="1562"/>
    </row>
    <row r="382" spans="1:1" s="1543" customFormat="1" x14ac:dyDescent="0.2">
      <c r="A382" s="1562"/>
    </row>
    <row r="383" spans="1:1" s="1543" customFormat="1" x14ac:dyDescent="0.2">
      <c r="A383" s="1562"/>
    </row>
    <row r="384" spans="1:1" s="1543" customFormat="1" x14ac:dyDescent="0.2">
      <c r="A384" s="1562"/>
    </row>
    <row r="385" spans="1:1" s="1543" customFormat="1" x14ac:dyDescent="0.2">
      <c r="A385" s="1562"/>
    </row>
    <row r="386" spans="1:1" s="1543" customFormat="1" x14ac:dyDescent="0.2">
      <c r="A386" s="1562"/>
    </row>
    <row r="387" spans="1:1" s="1543" customFormat="1" x14ac:dyDescent="0.2">
      <c r="A387" s="1562"/>
    </row>
    <row r="388" spans="1:1" s="1543" customFormat="1" x14ac:dyDescent="0.2">
      <c r="A388" s="1562"/>
    </row>
    <row r="389" spans="1:1" s="1543" customFormat="1" x14ac:dyDescent="0.2">
      <c r="A389" s="1562"/>
    </row>
    <row r="390" spans="1:1" s="1543" customFormat="1" x14ac:dyDescent="0.2">
      <c r="A390" s="1562"/>
    </row>
    <row r="391" spans="1:1" s="1543" customFormat="1" x14ac:dyDescent="0.2">
      <c r="A391" s="1562"/>
    </row>
    <row r="392" spans="1:1" s="1543" customFormat="1" x14ac:dyDescent="0.2">
      <c r="A392" s="1562"/>
    </row>
    <row r="393" spans="1:1" s="1543" customFormat="1" x14ac:dyDescent="0.2">
      <c r="A393" s="1562"/>
    </row>
    <row r="394" spans="1:1" s="1543" customFormat="1" x14ac:dyDescent="0.2">
      <c r="A394" s="1562"/>
    </row>
    <row r="395" spans="1:1" s="1543" customFormat="1" x14ac:dyDescent="0.2">
      <c r="A395" s="1562"/>
    </row>
    <row r="396" spans="1:1" s="1543" customFormat="1" x14ac:dyDescent="0.2">
      <c r="A396" s="1562"/>
    </row>
    <row r="397" spans="1:1" s="1543" customFormat="1" x14ac:dyDescent="0.2">
      <c r="A397" s="1562"/>
    </row>
    <row r="398" spans="1:1" s="1543" customFormat="1" x14ac:dyDescent="0.2">
      <c r="A398" s="1562"/>
    </row>
    <row r="399" spans="1:1" s="1543" customFormat="1" x14ac:dyDescent="0.2">
      <c r="A399" s="1562"/>
    </row>
    <row r="400" spans="1:1" s="1543" customFormat="1" x14ac:dyDescent="0.2">
      <c r="A400" s="1562"/>
    </row>
    <row r="401" spans="1:1" s="1543" customFormat="1" x14ac:dyDescent="0.2">
      <c r="A401" s="1562"/>
    </row>
    <row r="402" spans="1:1" s="1543" customFormat="1" x14ac:dyDescent="0.2">
      <c r="A402" s="1562"/>
    </row>
    <row r="403" spans="1:1" s="1543" customFormat="1" x14ac:dyDescent="0.2">
      <c r="A403" s="1562"/>
    </row>
    <row r="404" spans="1:1" s="1543" customFormat="1" x14ac:dyDescent="0.2">
      <c r="A404" s="1562"/>
    </row>
    <row r="405" spans="1:1" s="1543" customFormat="1" x14ac:dyDescent="0.2">
      <c r="A405" s="1562"/>
    </row>
    <row r="406" spans="1:1" s="1543" customFormat="1" x14ac:dyDescent="0.2">
      <c r="A406" s="1562"/>
    </row>
    <row r="407" spans="1:1" s="1543" customFormat="1" x14ac:dyDescent="0.2">
      <c r="A407" s="1562"/>
    </row>
    <row r="408" spans="1:1" s="1543" customFormat="1" x14ac:dyDescent="0.2">
      <c r="A408" s="1562"/>
    </row>
    <row r="409" spans="1:1" s="1543" customFormat="1" x14ac:dyDescent="0.2">
      <c r="A409" s="1562"/>
    </row>
  </sheetData>
  <mergeCells count="8">
    <mergeCell ref="H4:H5"/>
    <mergeCell ref="A3:A5"/>
    <mergeCell ref="B3:B5"/>
    <mergeCell ref="C3:G3"/>
    <mergeCell ref="C4:C5"/>
    <mergeCell ref="D4:D5"/>
    <mergeCell ref="E4:F4"/>
    <mergeCell ref="G4:G5"/>
  </mergeCells>
  <hyperlinks>
    <hyperlink ref="A1" location="Содержание!A71" display="Содержание"/>
  </hyperlinks>
  <printOptions horizontalCentered="1" verticalCentered="1"/>
  <pageMargins left="0.78740157480314965" right="0.59055118110236227" top="0.78740157480314965" bottom="0.59055118110236227" header="0.39370078740157483" footer="0.51181102362204722"/>
  <pageSetup paperSize="9" firstPageNumber="151" orientation="landscape" useFirstPageNumber="1" r:id="rId1"/>
  <headerFooter alignWithMargins="0">
    <oddHeader>&amp;C&amp;9&amp;P</oddHeader>
  </headerFooter>
  <rowBreaks count="2" manualBreakCount="2">
    <brk id="38" max="8" man="1"/>
    <brk id="70" max="8"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09"/>
  <sheetViews>
    <sheetView zoomScaleNormal="100" workbookViewId="0">
      <pane xSplit="1" ySplit="5" topLeftCell="B6" activePane="bottomRight" state="frozen"/>
      <selection activeCell="D115" sqref="D115"/>
      <selection pane="topRight" activeCell="D115" sqref="D115"/>
      <selection pane="bottomLeft" activeCell="D115" sqref="D115"/>
      <selection pane="bottomRight"/>
    </sheetView>
  </sheetViews>
  <sheetFormatPr defaultRowHeight="12.75" x14ac:dyDescent="0.2"/>
  <cols>
    <col min="1" max="1" width="40.28515625" style="8" customWidth="1"/>
    <col min="2" max="2" width="14.7109375" style="21" customWidth="1"/>
    <col min="3" max="3" width="10.7109375" style="21" customWidth="1"/>
    <col min="4" max="4" width="12.140625" style="21" customWidth="1"/>
    <col min="5" max="5" width="10.85546875" style="21" customWidth="1"/>
    <col min="6" max="6" width="11" style="21" customWidth="1"/>
    <col min="7" max="8" width="11.5703125" style="21" customWidth="1"/>
    <col min="9" max="9" width="5" style="21" customWidth="1"/>
    <col min="10" max="28" width="9.140625" style="21"/>
    <col min="29" max="30" width="9.7109375" style="21" bestFit="1" customWidth="1"/>
    <col min="31" max="16384" width="9.140625" style="21"/>
  </cols>
  <sheetData>
    <row r="1" spans="1:30" s="1523" customFormat="1" ht="18" customHeight="1" x14ac:dyDescent="0.25">
      <c r="A1" s="645" t="s">
        <v>350</v>
      </c>
      <c r="B1" s="1578"/>
      <c r="C1" s="1578"/>
      <c r="D1" s="1578"/>
      <c r="E1" s="1578"/>
      <c r="F1" s="1578"/>
      <c r="G1" s="1578"/>
      <c r="H1" s="1578"/>
    </row>
    <row r="2" spans="1:30" ht="12" customHeight="1" x14ac:dyDescent="0.2">
      <c r="A2" s="23"/>
      <c r="B2" s="1524"/>
    </row>
    <row r="3" spans="1:30" s="1664" customFormat="1" ht="9.75" customHeight="1" x14ac:dyDescent="0.2">
      <c r="A3" s="2286" t="s">
        <v>920</v>
      </c>
      <c r="B3" s="2195" t="s">
        <v>930</v>
      </c>
      <c r="C3" s="2315" t="s">
        <v>150</v>
      </c>
      <c r="D3" s="2316"/>
      <c r="E3" s="2316"/>
      <c r="F3" s="2316"/>
      <c r="G3" s="2316"/>
      <c r="H3" s="1663"/>
    </row>
    <row r="4" spans="1:30" s="1664" customFormat="1" ht="9" customHeight="1" x14ac:dyDescent="0.2">
      <c r="A4" s="2287"/>
      <c r="B4" s="2219"/>
      <c r="C4" s="2314" t="s">
        <v>922</v>
      </c>
      <c r="D4" s="2314" t="s">
        <v>923</v>
      </c>
      <c r="E4" s="2315" t="s">
        <v>924</v>
      </c>
      <c r="F4" s="2317"/>
      <c r="G4" s="2313" t="s">
        <v>827</v>
      </c>
      <c r="H4" s="2313" t="s">
        <v>925</v>
      </c>
    </row>
    <row r="5" spans="1:30" s="1664" customFormat="1" ht="38.25" customHeight="1" x14ac:dyDescent="0.2">
      <c r="A5" s="2288"/>
      <c r="B5" s="2219"/>
      <c r="C5" s="2219"/>
      <c r="D5" s="2219"/>
      <c r="E5" s="1665" t="s">
        <v>929</v>
      </c>
      <c r="F5" s="1665" t="s">
        <v>927</v>
      </c>
      <c r="G5" s="2314"/>
      <c r="H5" s="2314"/>
    </row>
    <row r="6" spans="1:30" s="1543" customFormat="1" ht="15.75" customHeight="1" x14ac:dyDescent="0.2">
      <c r="A6" s="1666" t="s">
        <v>250</v>
      </c>
      <c r="B6" s="1667">
        <v>61917</v>
      </c>
      <c r="C6" s="1668">
        <v>227886</v>
      </c>
      <c r="D6" s="1669">
        <v>-165191</v>
      </c>
      <c r="E6" s="1670">
        <v>-144155</v>
      </c>
      <c r="F6" s="1671">
        <v>-21036</v>
      </c>
      <c r="G6" s="1672">
        <v>-778</v>
      </c>
      <c r="H6" s="1568">
        <v>0</v>
      </c>
      <c r="I6" s="1716"/>
      <c r="J6" s="1725"/>
      <c r="K6" s="1725"/>
      <c r="L6" s="1725"/>
      <c r="M6" s="1725"/>
      <c r="N6" s="1725"/>
      <c r="O6" s="1725"/>
      <c r="P6" s="1725"/>
      <c r="Q6" s="1725"/>
      <c r="R6" s="1725"/>
      <c r="S6" s="1725"/>
      <c r="T6" s="1725"/>
      <c r="U6" s="1725"/>
      <c r="V6" s="1725"/>
      <c r="W6" s="1725"/>
      <c r="X6" s="1725"/>
      <c r="Y6" s="1725"/>
      <c r="Z6" s="1725"/>
      <c r="AA6" s="1725"/>
      <c r="AB6" s="1725"/>
      <c r="AC6" s="1725"/>
      <c r="AD6" s="1725"/>
    </row>
    <row r="7" spans="1:30" s="1543" customFormat="1" ht="15" customHeight="1" x14ac:dyDescent="0.2">
      <c r="A7" s="1674" t="s">
        <v>36</v>
      </c>
      <c r="B7" s="1675">
        <v>48416</v>
      </c>
      <c r="C7" s="1676">
        <v>90800</v>
      </c>
      <c r="D7" s="1677">
        <v>-42037</v>
      </c>
      <c r="E7" s="1678">
        <v>-36825</v>
      </c>
      <c r="F7" s="1679">
        <v>-5212</v>
      </c>
      <c r="G7" s="1680">
        <v>-347</v>
      </c>
      <c r="H7" s="1569">
        <v>0</v>
      </c>
      <c r="I7" s="1716"/>
      <c r="J7" s="1725"/>
      <c r="K7" s="1725"/>
      <c r="L7" s="1725"/>
      <c r="M7" s="1725"/>
      <c r="N7" s="1725"/>
      <c r="O7" s="1725"/>
      <c r="P7" s="1725"/>
      <c r="Q7" s="1725"/>
      <c r="R7" s="1725"/>
      <c r="S7" s="1725"/>
      <c r="T7" s="1725"/>
      <c r="U7" s="1725"/>
      <c r="V7" s="1725"/>
      <c r="W7" s="1725"/>
      <c r="X7" s="1725"/>
      <c r="Y7" s="1725"/>
      <c r="Z7" s="1725"/>
      <c r="AA7" s="1725"/>
      <c r="AB7" s="1725"/>
    </row>
    <row r="8" spans="1:30" s="1543" customFormat="1" ht="12" x14ac:dyDescent="0.2">
      <c r="A8" s="1681" t="s">
        <v>37</v>
      </c>
      <c r="B8" s="1682">
        <v>-4160</v>
      </c>
      <c r="C8" s="1683">
        <v>3647</v>
      </c>
      <c r="D8" s="1684">
        <v>-7782</v>
      </c>
      <c r="E8" s="1685">
        <v>-7346</v>
      </c>
      <c r="F8" s="1686">
        <v>-436</v>
      </c>
      <c r="G8" s="1687">
        <v>-25</v>
      </c>
      <c r="H8" s="1570">
        <v>0</v>
      </c>
      <c r="I8" s="1716"/>
      <c r="J8" s="1725"/>
      <c r="K8" s="1725"/>
      <c r="L8" s="1725"/>
      <c r="M8" s="1725"/>
      <c r="N8" s="1725"/>
      <c r="O8" s="1725"/>
      <c r="P8" s="1725"/>
      <c r="Q8" s="1725"/>
      <c r="R8" s="1725"/>
      <c r="S8" s="1725"/>
      <c r="T8" s="1725"/>
      <c r="U8" s="1725"/>
      <c r="V8" s="1725"/>
      <c r="W8" s="1725"/>
      <c r="X8" s="1725"/>
      <c r="Y8" s="1725"/>
      <c r="Z8" s="1725"/>
      <c r="AA8" s="1725"/>
      <c r="AB8" s="1725"/>
    </row>
    <row r="9" spans="1:30" s="1543" customFormat="1" ht="12" x14ac:dyDescent="0.2">
      <c r="A9" s="1681" t="s">
        <v>38</v>
      </c>
      <c r="B9" s="1682">
        <v>1000</v>
      </c>
      <c r="C9" s="1683">
        <v>1440</v>
      </c>
      <c r="D9" s="1684">
        <v>-436</v>
      </c>
      <c r="E9" s="1685">
        <v>-431</v>
      </c>
      <c r="F9" s="1686">
        <v>-5</v>
      </c>
      <c r="G9" s="1687">
        <v>-4</v>
      </c>
      <c r="H9" s="1570">
        <v>0</v>
      </c>
      <c r="I9" s="1716"/>
      <c r="J9" s="1725"/>
      <c r="K9" s="1725"/>
      <c r="L9" s="1725"/>
      <c r="M9" s="1725"/>
      <c r="N9" s="1725"/>
      <c r="O9" s="1725"/>
      <c r="P9" s="1725"/>
      <c r="Q9" s="1725"/>
      <c r="R9" s="1725"/>
      <c r="S9" s="1725"/>
      <c r="T9" s="1725"/>
      <c r="U9" s="1725"/>
      <c r="V9" s="1725"/>
      <c r="W9" s="1725"/>
      <c r="X9" s="1725"/>
      <c r="Y9" s="1725"/>
      <c r="Z9" s="1725"/>
      <c r="AA9" s="1725"/>
      <c r="AB9" s="1725"/>
    </row>
    <row r="10" spans="1:30" s="1543" customFormat="1" ht="12" x14ac:dyDescent="0.2">
      <c r="A10" s="1681" t="s">
        <v>39</v>
      </c>
      <c r="B10" s="1682">
        <v>705</v>
      </c>
      <c r="C10" s="1683">
        <v>2162</v>
      </c>
      <c r="D10" s="1684">
        <v>-1455</v>
      </c>
      <c r="E10" s="1685">
        <v>-1227</v>
      </c>
      <c r="F10" s="1686">
        <v>-228</v>
      </c>
      <c r="G10" s="1687">
        <v>-2</v>
      </c>
      <c r="H10" s="1570">
        <v>0</v>
      </c>
      <c r="I10" s="1716"/>
      <c r="J10" s="1725"/>
      <c r="K10" s="1725"/>
      <c r="L10" s="1725"/>
      <c r="M10" s="1725"/>
      <c r="N10" s="1725"/>
      <c r="O10" s="1725"/>
      <c r="P10" s="1725"/>
      <c r="Q10" s="1725"/>
      <c r="R10" s="1725"/>
      <c r="S10" s="1725"/>
      <c r="T10" s="1725"/>
      <c r="U10" s="1725"/>
      <c r="V10" s="1725"/>
      <c r="W10" s="1725"/>
      <c r="X10" s="1725"/>
      <c r="Y10" s="1725"/>
      <c r="Z10" s="1725"/>
      <c r="AA10" s="1725"/>
      <c r="AB10" s="1725"/>
    </row>
    <row r="11" spans="1:30" s="1543" customFormat="1" ht="12" x14ac:dyDescent="0.2">
      <c r="A11" s="1681" t="s">
        <v>40</v>
      </c>
      <c r="B11" s="1682">
        <v>433</v>
      </c>
      <c r="C11" s="1683">
        <v>6095</v>
      </c>
      <c r="D11" s="1684">
        <v>-5654</v>
      </c>
      <c r="E11" s="1685">
        <v>-4887</v>
      </c>
      <c r="F11" s="1686">
        <v>-767</v>
      </c>
      <c r="G11" s="1687">
        <v>-8</v>
      </c>
      <c r="H11" s="1570">
        <v>0</v>
      </c>
      <c r="I11" s="1716"/>
      <c r="J11" s="1725"/>
      <c r="K11" s="1725"/>
      <c r="L11" s="1725"/>
      <c r="M11" s="1725"/>
      <c r="N11" s="1725"/>
      <c r="O11" s="1725"/>
      <c r="P11" s="1725"/>
      <c r="Q11" s="1725"/>
      <c r="R11" s="1725"/>
      <c r="S11" s="1725"/>
      <c r="T11" s="1725"/>
      <c r="U11" s="1725"/>
      <c r="V11" s="1725"/>
      <c r="W11" s="1725"/>
      <c r="X11" s="1725"/>
      <c r="Y11" s="1725"/>
      <c r="Z11" s="1725"/>
      <c r="AA11" s="1725"/>
      <c r="AB11" s="1725"/>
    </row>
    <row r="12" spans="1:30" s="1543" customFormat="1" ht="12" x14ac:dyDescent="0.2">
      <c r="A12" s="1681" t="s">
        <v>41</v>
      </c>
      <c r="B12" s="1682">
        <v>1929</v>
      </c>
      <c r="C12" s="1683">
        <v>1092</v>
      </c>
      <c r="D12" s="1684">
        <v>840</v>
      </c>
      <c r="E12" s="1685">
        <v>857</v>
      </c>
      <c r="F12" s="1686">
        <v>-17</v>
      </c>
      <c r="G12" s="1687">
        <v>-3</v>
      </c>
      <c r="H12" s="1570">
        <v>0</v>
      </c>
      <c r="I12" s="1716"/>
      <c r="J12" s="1725"/>
      <c r="K12" s="1725"/>
      <c r="L12" s="1725"/>
      <c r="M12" s="1725"/>
      <c r="N12" s="1725"/>
      <c r="O12" s="1725"/>
      <c r="P12" s="1725"/>
      <c r="Q12" s="1725"/>
      <c r="R12" s="1725"/>
      <c r="S12" s="1725"/>
      <c r="T12" s="1725"/>
      <c r="U12" s="1725"/>
      <c r="V12" s="1725"/>
      <c r="W12" s="1725"/>
      <c r="X12" s="1725"/>
      <c r="Y12" s="1725"/>
      <c r="Z12" s="1725"/>
      <c r="AA12" s="1725"/>
      <c r="AB12" s="1725"/>
    </row>
    <row r="13" spans="1:30" s="1543" customFormat="1" ht="12" x14ac:dyDescent="0.2">
      <c r="A13" s="1681" t="s">
        <v>42</v>
      </c>
      <c r="B13" s="1682">
        <v>4140</v>
      </c>
      <c r="C13" s="1683">
        <v>9086</v>
      </c>
      <c r="D13" s="1684">
        <v>-4934</v>
      </c>
      <c r="E13" s="1685">
        <v>-4441</v>
      </c>
      <c r="F13" s="1686">
        <v>-493</v>
      </c>
      <c r="G13" s="1687">
        <v>-12</v>
      </c>
      <c r="H13" s="1570">
        <v>0</v>
      </c>
      <c r="I13" s="1716"/>
      <c r="J13" s="1725"/>
      <c r="K13" s="1725"/>
      <c r="L13" s="1725"/>
      <c r="M13" s="1725"/>
      <c r="N13" s="1725"/>
      <c r="O13" s="1725"/>
      <c r="P13" s="1725"/>
      <c r="Q13" s="1725"/>
      <c r="R13" s="1725"/>
      <c r="S13" s="1725"/>
      <c r="T13" s="1725"/>
      <c r="U13" s="1725"/>
      <c r="V13" s="1725"/>
      <c r="W13" s="1725"/>
      <c r="X13" s="1725"/>
      <c r="Y13" s="1725"/>
      <c r="Z13" s="1725"/>
      <c r="AA13" s="1725"/>
      <c r="AB13" s="1725"/>
    </row>
    <row r="14" spans="1:30" s="1543" customFormat="1" ht="12" x14ac:dyDescent="0.2">
      <c r="A14" s="1681" t="s">
        <v>43</v>
      </c>
      <c r="B14" s="1682">
        <v>429</v>
      </c>
      <c r="C14" s="1683">
        <v>616</v>
      </c>
      <c r="D14" s="1684">
        <v>-185</v>
      </c>
      <c r="E14" s="1685">
        <v>-191</v>
      </c>
      <c r="F14" s="1686">
        <v>6</v>
      </c>
      <c r="G14" s="1687">
        <v>-2</v>
      </c>
      <c r="H14" s="1570">
        <v>0</v>
      </c>
      <c r="I14" s="1716"/>
      <c r="J14" s="1725"/>
      <c r="K14" s="1725"/>
      <c r="L14" s="1725"/>
      <c r="M14" s="1725"/>
      <c r="N14" s="1725"/>
      <c r="O14" s="1725"/>
      <c r="P14" s="1725"/>
      <c r="Q14" s="1725"/>
      <c r="R14" s="1725"/>
      <c r="S14" s="1725"/>
      <c r="T14" s="1725"/>
      <c r="U14" s="1725"/>
      <c r="V14" s="1725"/>
      <c r="W14" s="1725"/>
      <c r="X14" s="1725"/>
      <c r="Y14" s="1725"/>
      <c r="Z14" s="1725"/>
      <c r="AA14" s="1725"/>
      <c r="AB14" s="1725"/>
    </row>
    <row r="15" spans="1:30" s="1543" customFormat="1" ht="12" x14ac:dyDescent="0.2">
      <c r="A15" s="1681" t="s">
        <v>44</v>
      </c>
      <c r="B15" s="1682">
        <v>917</v>
      </c>
      <c r="C15" s="1683">
        <v>2814</v>
      </c>
      <c r="D15" s="1684">
        <v>-1896</v>
      </c>
      <c r="E15" s="1685">
        <v>-1188</v>
      </c>
      <c r="F15" s="1686">
        <v>-708</v>
      </c>
      <c r="G15" s="1687">
        <v>-1</v>
      </c>
      <c r="H15" s="1570">
        <v>0</v>
      </c>
      <c r="I15" s="1716"/>
      <c r="J15" s="1725"/>
      <c r="K15" s="1725"/>
      <c r="L15" s="1725"/>
      <c r="M15" s="1725"/>
      <c r="N15" s="1725"/>
      <c r="O15" s="1725"/>
      <c r="P15" s="1725"/>
      <c r="Q15" s="1725"/>
      <c r="R15" s="1725"/>
      <c r="S15" s="1725"/>
      <c r="T15" s="1725"/>
      <c r="U15" s="1725"/>
      <c r="V15" s="1725"/>
      <c r="W15" s="1725"/>
      <c r="X15" s="1725"/>
      <c r="Y15" s="1725"/>
      <c r="Z15" s="1725"/>
      <c r="AA15" s="1725"/>
      <c r="AB15" s="1725"/>
    </row>
    <row r="16" spans="1:30" s="1543" customFormat="1" ht="12" x14ac:dyDescent="0.2">
      <c r="A16" s="1681" t="s">
        <v>45</v>
      </c>
      <c r="B16" s="1682">
        <v>-9</v>
      </c>
      <c r="C16" s="1683">
        <v>2282</v>
      </c>
      <c r="D16" s="1684">
        <v>-2291</v>
      </c>
      <c r="E16" s="1685">
        <v>-2218</v>
      </c>
      <c r="F16" s="1686">
        <v>-73</v>
      </c>
      <c r="G16" s="1687">
        <v>0</v>
      </c>
      <c r="H16" s="1570">
        <v>0</v>
      </c>
      <c r="I16" s="1716"/>
      <c r="J16" s="1725"/>
      <c r="K16" s="1725"/>
      <c r="L16" s="1725"/>
      <c r="M16" s="1725"/>
      <c r="N16" s="1725"/>
      <c r="O16" s="1725"/>
      <c r="P16" s="1725"/>
      <c r="Q16" s="1725"/>
      <c r="R16" s="1725"/>
      <c r="S16" s="1725"/>
      <c r="T16" s="1725"/>
      <c r="U16" s="1725"/>
      <c r="V16" s="1725"/>
      <c r="W16" s="1725"/>
      <c r="X16" s="1725"/>
      <c r="Y16" s="1725"/>
      <c r="Z16" s="1725"/>
      <c r="AA16" s="1725"/>
      <c r="AB16" s="1725"/>
    </row>
    <row r="17" spans="1:28" s="1543" customFormat="1" ht="12" x14ac:dyDescent="0.2">
      <c r="A17" s="1681" t="s">
        <v>46</v>
      </c>
      <c r="B17" s="1682">
        <v>27339</v>
      </c>
      <c r="C17" s="1683">
        <v>36706</v>
      </c>
      <c r="D17" s="1684">
        <v>-9366</v>
      </c>
      <c r="E17" s="1685">
        <v>-8619</v>
      </c>
      <c r="F17" s="1686">
        <v>-747</v>
      </c>
      <c r="G17" s="1687">
        <v>-1</v>
      </c>
      <c r="H17" s="1570">
        <v>0</v>
      </c>
      <c r="I17" s="1716"/>
      <c r="J17" s="1725"/>
      <c r="K17" s="1725"/>
      <c r="L17" s="1725"/>
      <c r="M17" s="1725"/>
      <c r="N17" s="1725"/>
      <c r="O17" s="1725"/>
      <c r="P17" s="1725"/>
      <c r="Q17" s="1725"/>
      <c r="S17" s="1725"/>
      <c r="T17" s="1725"/>
      <c r="U17" s="1725"/>
      <c r="V17" s="1725"/>
      <c r="W17" s="1725"/>
      <c r="X17" s="1725"/>
      <c r="Y17" s="1725"/>
      <c r="Z17" s="1725"/>
      <c r="AA17" s="1725"/>
      <c r="AB17" s="1725"/>
    </row>
    <row r="18" spans="1:28" s="1543" customFormat="1" ht="12" x14ac:dyDescent="0.2">
      <c r="A18" s="1681" t="s">
        <v>47</v>
      </c>
      <c r="B18" s="1682">
        <v>58</v>
      </c>
      <c r="C18" s="1683">
        <v>693</v>
      </c>
      <c r="D18" s="1684">
        <v>-630</v>
      </c>
      <c r="E18" s="1685">
        <v>-608</v>
      </c>
      <c r="F18" s="1686">
        <v>-22</v>
      </c>
      <c r="G18" s="1687">
        <v>-5</v>
      </c>
      <c r="H18" s="1570">
        <v>0</v>
      </c>
      <c r="I18" s="1716"/>
      <c r="J18" s="1725"/>
      <c r="K18" s="1725"/>
      <c r="L18" s="1725"/>
      <c r="M18" s="1725"/>
      <c r="N18" s="1725"/>
      <c r="O18" s="1725"/>
      <c r="P18" s="1725"/>
      <c r="Q18" s="1725"/>
      <c r="S18" s="1725"/>
      <c r="T18" s="1725"/>
      <c r="U18" s="1725"/>
      <c r="V18" s="1725"/>
      <c r="W18" s="1725"/>
      <c r="X18" s="1725"/>
      <c r="Y18" s="1725"/>
      <c r="Z18" s="1725"/>
      <c r="AA18" s="1725"/>
      <c r="AB18" s="1725"/>
    </row>
    <row r="19" spans="1:28" s="1543" customFormat="1" ht="12" x14ac:dyDescent="0.2">
      <c r="A19" s="1681" t="s">
        <v>48</v>
      </c>
      <c r="B19" s="1682">
        <v>2002</v>
      </c>
      <c r="C19" s="1683">
        <v>3043</v>
      </c>
      <c r="D19" s="1684">
        <v>-1038</v>
      </c>
      <c r="E19" s="1685">
        <v>-960</v>
      </c>
      <c r="F19" s="1686">
        <v>-78</v>
      </c>
      <c r="G19" s="1687">
        <v>-3</v>
      </c>
      <c r="H19" s="1570">
        <v>0</v>
      </c>
      <c r="I19" s="1716"/>
      <c r="J19" s="1725"/>
      <c r="K19" s="1725"/>
      <c r="L19" s="1725"/>
      <c r="M19" s="1725"/>
      <c r="N19" s="1725"/>
      <c r="O19" s="1725"/>
      <c r="P19" s="1725"/>
      <c r="Q19" s="1725"/>
      <c r="S19" s="1725"/>
      <c r="T19" s="1725"/>
      <c r="U19" s="1725"/>
      <c r="V19" s="1725"/>
      <c r="W19" s="1725"/>
      <c r="X19" s="1725"/>
      <c r="Y19" s="1725"/>
      <c r="Z19" s="1725"/>
      <c r="AA19" s="1725"/>
      <c r="AB19" s="1725"/>
    </row>
    <row r="20" spans="1:28" s="1543" customFormat="1" ht="12" x14ac:dyDescent="0.2">
      <c r="A20" s="1681" t="s">
        <v>49</v>
      </c>
      <c r="B20" s="1682">
        <v>-2260</v>
      </c>
      <c r="C20" s="1683">
        <v>1974</v>
      </c>
      <c r="D20" s="1684">
        <v>-4212</v>
      </c>
      <c r="E20" s="1685">
        <v>-3911</v>
      </c>
      <c r="F20" s="1686">
        <v>-301</v>
      </c>
      <c r="G20" s="1687">
        <v>-22</v>
      </c>
      <c r="H20" s="1570">
        <v>0</v>
      </c>
      <c r="I20" s="1716"/>
      <c r="J20" s="1725"/>
      <c r="K20" s="1725"/>
      <c r="L20" s="1725"/>
      <c r="M20" s="1725"/>
      <c r="N20" s="1725"/>
      <c r="O20" s="1725"/>
      <c r="P20" s="1725"/>
      <c r="Q20" s="1725"/>
      <c r="S20" s="1725"/>
      <c r="T20" s="1725"/>
      <c r="U20" s="1725"/>
      <c r="V20" s="1725"/>
      <c r="W20" s="1725"/>
      <c r="X20" s="1725"/>
      <c r="Y20" s="1725"/>
      <c r="Z20" s="1725"/>
      <c r="AA20" s="1725"/>
      <c r="AB20" s="1725"/>
    </row>
    <row r="21" spans="1:28" s="1543" customFormat="1" ht="12" x14ac:dyDescent="0.2">
      <c r="A21" s="1681" t="s">
        <v>50</v>
      </c>
      <c r="B21" s="1682">
        <v>-280</v>
      </c>
      <c r="C21" s="1683">
        <v>1604</v>
      </c>
      <c r="D21" s="1684">
        <v>-1876</v>
      </c>
      <c r="E21" s="1685">
        <v>-1426</v>
      </c>
      <c r="F21" s="1686">
        <v>-450</v>
      </c>
      <c r="G21" s="1687">
        <v>-8</v>
      </c>
      <c r="H21" s="1570">
        <v>0</v>
      </c>
      <c r="I21" s="1716"/>
      <c r="J21" s="1725"/>
      <c r="K21" s="1725"/>
      <c r="L21" s="1725"/>
      <c r="M21" s="1725"/>
      <c r="N21" s="1725"/>
      <c r="O21" s="1725"/>
      <c r="P21" s="1725"/>
      <c r="Q21" s="1725"/>
      <c r="S21" s="1725"/>
      <c r="T21" s="1725"/>
      <c r="U21" s="1725"/>
      <c r="V21" s="1725"/>
      <c r="W21" s="1725"/>
      <c r="X21" s="1725"/>
      <c r="Y21" s="1725"/>
      <c r="Z21" s="1725"/>
      <c r="AA21" s="1725"/>
      <c r="AB21" s="1725"/>
    </row>
    <row r="22" spans="1:28" s="1543" customFormat="1" ht="12" x14ac:dyDescent="0.2">
      <c r="A22" s="1681" t="s">
        <v>51</v>
      </c>
      <c r="B22" s="1682">
        <v>1001</v>
      </c>
      <c r="C22" s="1683">
        <v>2721</v>
      </c>
      <c r="D22" s="1684">
        <v>-1714</v>
      </c>
      <c r="E22" s="1685">
        <v>-1372</v>
      </c>
      <c r="F22" s="1686">
        <v>-342</v>
      </c>
      <c r="G22" s="1687">
        <v>-6</v>
      </c>
      <c r="H22" s="1570">
        <v>0</v>
      </c>
      <c r="I22" s="1716"/>
      <c r="J22" s="1725"/>
      <c r="K22" s="1725"/>
      <c r="L22" s="1725"/>
      <c r="M22" s="1725"/>
      <c r="N22" s="1725"/>
      <c r="O22" s="1725"/>
      <c r="P22" s="1725"/>
      <c r="Q22" s="1725"/>
      <c r="S22" s="1725"/>
      <c r="T22" s="1725"/>
      <c r="U22" s="1725"/>
      <c r="V22" s="1725"/>
      <c r="W22" s="1725"/>
      <c r="X22" s="1725"/>
      <c r="Y22" s="1725"/>
      <c r="Z22" s="1725"/>
      <c r="AA22" s="1725"/>
      <c r="AB22" s="1725"/>
    </row>
    <row r="23" spans="1:28" s="1543" customFormat="1" ht="12" x14ac:dyDescent="0.2">
      <c r="A23" s="1681" t="s">
        <v>52</v>
      </c>
      <c r="B23" s="1682">
        <v>3121</v>
      </c>
      <c r="C23" s="1683">
        <v>4285</v>
      </c>
      <c r="D23" s="1684">
        <v>-1155</v>
      </c>
      <c r="E23" s="1685">
        <v>-874</v>
      </c>
      <c r="F23" s="1686">
        <v>-281</v>
      </c>
      <c r="G23" s="1687">
        <v>-9</v>
      </c>
      <c r="H23" s="1570">
        <v>0</v>
      </c>
      <c r="I23" s="1716"/>
      <c r="J23" s="1725"/>
      <c r="K23" s="1725"/>
      <c r="L23" s="1725"/>
      <c r="M23" s="1725"/>
      <c r="N23" s="1725"/>
      <c r="O23" s="1725"/>
      <c r="P23" s="1725"/>
      <c r="Q23" s="1725"/>
      <c r="S23" s="1725"/>
      <c r="T23" s="1725"/>
      <c r="U23" s="1725"/>
      <c r="V23" s="1725"/>
      <c r="W23" s="1725"/>
      <c r="X23" s="1725"/>
      <c r="Y23" s="1725"/>
      <c r="Z23" s="1725"/>
      <c r="AA23" s="1725"/>
      <c r="AB23" s="1725"/>
    </row>
    <row r="24" spans="1:28" s="1543" customFormat="1" ht="12" x14ac:dyDescent="0.2">
      <c r="A24" s="1681" t="s">
        <v>53</v>
      </c>
      <c r="B24" s="1682">
        <v>-354</v>
      </c>
      <c r="C24" s="1683">
        <v>1397</v>
      </c>
      <c r="D24" s="1684">
        <v>-1743</v>
      </c>
      <c r="E24" s="1685">
        <v>-1585</v>
      </c>
      <c r="F24" s="1686">
        <v>-158</v>
      </c>
      <c r="G24" s="1687">
        <v>-8</v>
      </c>
      <c r="H24" s="1570">
        <v>0</v>
      </c>
      <c r="I24" s="1716"/>
      <c r="J24" s="1725"/>
      <c r="K24" s="1725"/>
      <c r="L24" s="1725"/>
      <c r="M24" s="1725"/>
      <c r="N24" s="1725"/>
      <c r="O24" s="1725"/>
      <c r="P24" s="1725"/>
      <c r="Q24" s="1725"/>
      <c r="S24" s="1725"/>
      <c r="T24" s="1725"/>
      <c r="U24" s="1725"/>
      <c r="V24" s="1725"/>
      <c r="W24" s="1725"/>
      <c r="X24" s="1725"/>
      <c r="Y24" s="1725"/>
      <c r="Z24" s="1725"/>
      <c r="AA24" s="1725"/>
      <c r="AB24" s="1725"/>
    </row>
    <row r="25" spans="1:28" s="1543" customFormat="1" ht="12" x14ac:dyDescent="0.2">
      <c r="A25" s="1681" t="s">
        <v>251</v>
      </c>
      <c r="B25" s="1682">
        <v>12405</v>
      </c>
      <c r="C25" s="1683">
        <v>9143</v>
      </c>
      <c r="D25" s="1684">
        <v>3490</v>
      </c>
      <c r="E25" s="1685">
        <v>3602</v>
      </c>
      <c r="F25" s="1686">
        <v>-112</v>
      </c>
      <c r="G25" s="1687">
        <v>-228</v>
      </c>
      <c r="H25" s="1570">
        <v>0</v>
      </c>
      <c r="I25" s="1716"/>
      <c r="J25" s="1725"/>
      <c r="K25" s="1725"/>
      <c r="L25" s="1725"/>
      <c r="M25" s="1725"/>
      <c r="N25" s="1725"/>
      <c r="O25" s="1725"/>
      <c r="P25" s="1725"/>
      <c r="Q25" s="1725"/>
      <c r="S25" s="1725"/>
      <c r="T25" s="1725"/>
      <c r="U25" s="1725"/>
      <c r="V25" s="1725"/>
      <c r="W25" s="1725"/>
      <c r="X25" s="1725"/>
      <c r="Y25" s="1725"/>
      <c r="Z25" s="1725"/>
      <c r="AA25" s="1725"/>
      <c r="AB25" s="1725"/>
    </row>
    <row r="26" spans="1:28" s="1543" customFormat="1" ht="15.75" customHeight="1" x14ac:dyDescent="0.2">
      <c r="A26" s="1674" t="s">
        <v>55</v>
      </c>
      <c r="B26" s="1675">
        <v>9014</v>
      </c>
      <c r="C26" s="1676">
        <v>25796</v>
      </c>
      <c r="D26" s="1677">
        <v>-16766</v>
      </c>
      <c r="E26" s="1678">
        <v>-14934</v>
      </c>
      <c r="F26" s="1679">
        <v>-1832</v>
      </c>
      <c r="G26" s="1680">
        <v>-16</v>
      </c>
      <c r="H26" s="1569">
        <v>0</v>
      </c>
      <c r="I26" s="1716"/>
      <c r="J26" s="1725"/>
      <c r="K26" s="1725"/>
      <c r="L26" s="1725"/>
      <c r="M26" s="1725"/>
      <c r="N26" s="1725"/>
      <c r="O26" s="1725"/>
      <c r="P26" s="1725"/>
      <c r="Q26" s="1725"/>
      <c r="S26" s="1725"/>
      <c r="T26" s="1725"/>
      <c r="U26" s="1725"/>
      <c r="V26" s="1725"/>
      <c r="W26" s="1725"/>
      <c r="X26" s="1725"/>
      <c r="Y26" s="1725"/>
      <c r="Z26" s="1725"/>
      <c r="AA26" s="1725"/>
      <c r="AB26" s="1725"/>
    </row>
    <row r="27" spans="1:28" s="1543" customFormat="1" ht="12" customHeight="1" x14ac:dyDescent="0.2">
      <c r="A27" s="1681" t="s">
        <v>56</v>
      </c>
      <c r="B27" s="1682">
        <v>562</v>
      </c>
      <c r="C27" s="1683">
        <v>822</v>
      </c>
      <c r="D27" s="1684">
        <v>-260</v>
      </c>
      <c r="E27" s="1685">
        <v>-239</v>
      </c>
      <c r="F27" s="1686">
        <v>-21</v>
      </c>
      <c r="G27" s="1687">
        <v>0</v>
      </c>
      <c r="H27" s="1570">
        <v>0</v>
      </c>
      <c r="I27" s="1716"/>
      <c r="J27" s="1725"/>
      <c r="K27" s="1725"/>
      <c r="L27" s="1725"/>
      <c r="M27" s="1725"/>
      <c r="N27" s="1725"/>
      <c r="O27" s="1725"/>
      <c r="P27" s="1725"/>
      <c r="Q27" s="1725"/>
      <c r="S27" s="1725"/>
      <c r="T27" s="1725"/>
      <c r="U27" s="1725"/>
      <c r="V27" s="1725"/>
      <c r="W27" s="1725"/>
      <c r="X27" s="1725"/>
      <c r="Y27" s="1725"/>
      <c r="Z27" s="1725"/>
      <c r="AA27" s="1725"/>
      <c r="AB27" s="1725"/>
    </row>
    <row r="28" spans="1:28" s="1543" customFormat="1" ht="12" customHeight="1" x14ac:dyDescent="0.2">
      <c r="A28" s="1681" t="s">
        <v>57</v>
      </c>
      <c r="B28" s="1682">
        <v>863</v>
      </c>
      <c r="C28" s="1683">
        <v>1042</v>
      </c>
      <c r="D28" s="1684">
        <v>-177</v>
      </c>
      <c r="E28" s="1685">
        <v>-141</v>
      </c>
      <c r="F28" s="1686">
        <v>-36</v>
      </c>
      <c r="G28" s="1687">
        <v>-2</v>
      </c>
      <c r="H28" s="1570">
        <v>0</v>
      </c>
      <c r="I28" s="1716"/>
      <c r="J28" s="1725"/>
      <c r="K28" s="1725"/>
      <c r="L28" s="1725"/>
      <c r="M28" s="1725"/>
      <c r="N28" s="1725"/>
      <c r="O28" s="1725"/>
      <c r="P28" s="1725"/>
      <c r="Q28" s="1725"/>
      <c r="S28" s="1725"/>
      <c r="T28" s="1725"/>
      <c r="U28" s="1725"/>
      <c r="V28" s="1725"/>
      <c r="W28" s="1725"/>
      <c r="X28" s="1725"/>
      <c r="Y28" s="1725"/>
      <c r="Z28" s="1725"/>
      <c r="AA28" s="1725"/>
      <c r="AB28" s="1725"/>
    </row>
    <row r="29" spans="1:28" s="1543" customFormat="1" ht="12" customHeight="1" x14ac:dyDescent="0.2">
      <c r="A29" s="1681" t="s">
        <v>493</v>
      </c>
      <c r="B29" s="1682">
        <v>-343</v>
      </c>
      <c r="C29" s="1683">
        <v>282</v>
      </c>
      <c r="D29" s="1684">
        <v>-625</v>
      </c>
      <c r="E29" s="1685">
        <v>-585</v>
      </c>
      <c r="F29" s="1686">
        <v>-40</v>
      </c>
      <c r="G29" s="1687">
        <v>0</v>
      </c>
      <c r="H29" s="1570">
        <v>0</v>
      </c>
      <c r="I29" s="1716"/>
      <c r="J29" s="1725"/>
      <c r="K29" s="1725"/>
      <c r="L29" s="1725"/>
      <c r="M29" s="1725"/>
      <c r="N29" s="1725"/>
      <c r="O29" s="1725"/>
      <c r="P29" s="1725"/>
      <c r="Q29" s="1725"/>
      <c r="S29" s="1725"/>
      <c r="T29" s="1725"/>
      <c r="U29" s="1725"/>
      <c r="V29" s="1725"/>
      <c r="W29" s="1725"/>
      <c r="X29" s="1725"/>
      <c r="Y29" s="1725"/>
      <c r="Z29" s="1725"/>
      <c r="AA29" s="1725"/>
      <c r="AB29" s="1725"/>
    </row>
    <row r="30" spans="1:28" s="1543" customFormat="1" ht="12" customHeight="1" x14ac:dyDescent="0.2">
      <c r="A30" s="1688" t="s">
        <v>59</v>
      </c>
      <c r="B30" s="1689">
        <v>-60</v>
      </c>
      <c r="C30" s="1690">
        <v>52</v>
      </c>
      <c r="D30" s="1691">
        <v>-112</v>
      </c>
      <c r="E30" s="1692">
        <v>-108</v>
      </c>
      <c r="F30" s="1693">
        <v>-4</v>
      </c>
      <c r="G30" s="1694">
        <v>0</v>
      </c>
      <c r="H30" s="1572">
        <v>0</v>
      </c>
      <c r="I30" s="1716"/>
      <c r="J30" s="1725"/>
      <c r="K30" s="1725"/>
      <c r="L30" s="1725"/>
      <c r="M30" s="1725"/>
      <c r="N30" s="1725"/>
      <c r="O30" s="1725"/>
      <c r="P30" s="1725"/>
      <c r="Q30" s="1725"/>
      <c r="S30" s="1725"/>
      <c r="T30" s="1725"/>
      <c r="U30" s="1725"/>
      <c r="V30" s="1725"/>
      <c r="W30" s="1725"/>
      <c r="X30" s="1725"/>
      <c r="Y30" s="1725"/>
      <c r="Z30" s="1725"/>
      <c r="AA30" s="1725"/>
      <c r="AB30" s="1725"/>
    </row>
    <row r="31" spans="1:28" s="1543" customFormat="1" ht="12" customHeight="1" x14ac:dyDescent="0.2">
      <c r="A31" s="1688" t="s">
        <v>237</v>
      </c>
      <c r="B31" s="1689">
        <v>-283</v>
      </c>
      <c r="C31" s="1690">
        <v>230</v>
      </c>
      <c r="D31" s="1691">
        <v>-513</v>
      </c>
      <c r="E31" s="1692">
        <v>-477</v>
      </c>
      <c r="F31" s="1693">
        <v>-36</v>
      </c>
      <c r="G31" s="1694">
        <v>0</v>
      </c>
      <c r="H31" s="1572">
        <v>0</v>
      </c>
      <c r="I31" s="1716"/>
      <c r="J31" s="1725"/>
      <c r="K31" s="1725"/>
      <c r="L31" s="1725"/>
      <c r="M31" s="1725"/>
      <c r="N31" s="1725"/>
      <c r="O31" s="1725"/>
      <c r="P31" s="1725"/>
      <c r="Q31" s="1725"/>
      <c r="S31" s="1725"/>
      <c r="T31" s="1725"/>
      <c r="U31" s="1725"/>
      <c r="V31" s="1725"/>
      <c r="W31" s="1725"/>
      <c r="X31" s="1725"/>
      <c r="Y31" s="1725"/>
      <c r="Z31" s="1725"/>
      <c r="AA31" s="1725"/>
      <c r="AB31" s="1725"/>
    </row>
    <row r="32" spans="1:28" s="1543" customFormat="1" ht="12" customHeight="1" x14ac:dyDescent="0.2">
      <c r="A32" s="1681" t="s">
        <v>61</v>
      </c>
      <c r="B32" s="1682">
        <v>-457</v>
      </c>
      <c r="C32" s="1683">
        <v>255</v>
      </c>
      <c r="D32" s="1684">
        <v>-712</v>
      </c>
      <c r="E32" s="1685">
        <v>-687</v>
      </c>
      <c r="F32" s="1686">
        <v>-25</v>
      </c>
      <c r="G32" s="1687">
        <v>0</v>
      </c>
      <c r="H32" s="1570">
        <v>0</v>
      </c>
      <c r="I32" s="1716"/>
      <c r="J32" s="1725"/>
      <c r="K32" s="1725"/>
      <c r="L32" s="1725"/>
      <c r="M32" s="1725"/>
      <c r="N32" s="1725"/>
      <c r="O32" s="1725"/>
      <c r="P32" s="1725"/>
      <c r="Q32" s="1725"/>
      <c r="S32" s="1725"/>
      <c r="T32" s="1725"/>
      <c r="U32" s="1725"/>
      <c r="V32" s="1725"/>
      <c r="W32" s="1725"/>
      <c r="X32" s="1725"/>
      <c r="Y32" s="1725"/>
      <c r="Z32" s="1725"/>
      <c r="AA32" s="1725"/>
      <c r="AB32" s="1725"/>
    </row>
    <row r="33" spans="1:28" s="1543" customFormat="1" ht="12" customHeight="1" x14ac:dyDescent="0.2">
      <c r="A33" s="1681" t="s">
        <v>62</v>
      </c>
      <c r="B33" s="1682">
        <v>1884</v>
      </c>
      <c r="C33" s="1683">
        <v>5216</v>
      </c>
      <c r="D33" s="1684">
        <v>-3322</v>
      </c>
      <c r="E33" s="1685">
        <v>-3318</v>
      </c>
      <c r="F33" s="1686">
        <v>-4</v>
      </c>
      <c r="G33" s="1687">
        <v>-10</v>
      </c>
      <c r="H33" s="1570">
        <v>0</v>
      </c>
      <c r="I33" s="1716"/>
      <c r="J33" s="1725"/>
      <c r="K33" s="1725"/>
      <c r="L33" s="1725"/>
      <c r="M33" s="1725"/>
      <c r="N33" s="1725"/>
      <c r="O33" s="1725"/>
      <c r="P33" s="1725"/>
      <c r="Q33" s="1725"/>
      <c r="S33" s="1725"/>
      <c r="T33" s="1725"/>
      <c r="U33" s="1725"/>
      <c r="V33" s="1725"/>
      <c r="W33" s="1725"/>
      <c r="X33" s="1725"/>
      <c r="Y33" s="1725"/>
      <c r="Z33" s="1725"/>
      <c r="AA33" s="1725"/>
      <c r="AB33" s="1725"/>
    </row>
    <row r="34" spans="1:28" s="1543" customFormat="1" ht="12" customHeight="1" x14ac:dyDescent="0.2">
      <c r="A34" s="1681" t="s">
        <v>63</v>
      </c>
      <c r="B34" s="1682">
        <v>1708</v>
      </c>
      <c r="C34" s="1683">
        <v>5662</v>
      </c>
      <c r="D34" s="1684">
        <v>-3954</v>
      </c>
      <c r="E34" s="1685">
        <v>-3780</v>
      </c>
      <c r="F34" s="1686">
        <v>-174</v>
      </c>
      <c r="G34" s="1687">
        <v>0</v>
      </c>
      <c r="H34" s="1570">
        <v>0</v>
      </c>
      <c r="I34" s="1716"/>
      <c r="J34" s="1725"/>
      <c r="K34" s="1725"/>
      <c r="L34" s="1725"/>
      <c r="M34" s="1725"/>
      <c r="N34" s="1725"/>
      <c r="O34" s="1725"/>
      <c r="P34" s="1725"/>
      <c r="Q34" s="1725"/>
      <c r="S34" s="1725"/>
      <c r="T34" s="1725"/>
      <c r="U34" s="1725"/>
      <c r="V34" s="1725"/>
      <c r="W34" s="1725"/>
      <c r="X34" s="1725"/>
      <c r="Y34" s="1725"/>
      <c r="Z34" s="1725"/>
      <c r="AA34" s="1725"/>
      <c r="AB34" s="1725"/>
    </row>
    <row r="35" spans="1:28" s="1543" customFormat="1" ht="12" customHeight="1" x14ac:dyDescent="0.2">
      <c r="A35" s="1681" t="s">
        <v>64</v>
      </c>
      <c r="B35" s="1682">
        <v>-55</v>
      </c>
      <c r="C35" s="1683">
        <v>783</v>
      </c>
      <c r="D35" s="1684">
        <v>-837</v>
      </c>
      <c r="E35" s="1685">
        <v>-763</v>
      </c>
      <c r="F35" s="1686">
        <v>-74</v>
      </c>
      <c r="G35" s="1687">
        <v>-1</v>
      </c>
      <c r="H35" s="1570">
        <v>0</v>
      </c>
      <c r="I35" s="1716"/>
      <c r="J35" s="1725"/>
      <c r="K35" s="1725"/>
      <c r="L35" s="1725"/>
      <c r="M35" s="1725"/>
      <c r="N35" s="1725"/>
      <c r="O35" s="1725"/>
      <c r="P35" s="1725"/>
      <c r="Q35" s="1725"/>
      <c r="S35" s="1725"/>
      <c r="T35" s="1725"/>
      <c r="U35" s="1725"/>
      <c r="V35" s="1725"/>
      <c r="W35" s="1725"/>
      <c r="X35" s="1725"/>
      <c r="Y35" s="1725"/>
      <c r="Z35" s="1725"/>
      <c r="AA35" s="1725"/>
      <c r="AB35" s="1725"/>
    </row>
    <row r="36" spans="1:28" s="1543" customFormat="1" ht="12" customHeight="1" x14ac:dyDescent="0.2">
      <c r="A36" s="1681" t="s">
        <v>65</v>
      </c>
      <c r="B36" s="1682">
        <v>473</v>
      </c>
      <c r="C36" s="1683">
        <v>1077</v>
      </c>
      <c r="D36" s="1684">
        <v>-608</v>
      </c>
      <c r="E36" s="1685">
        <v>-250</v>
      </c>
      <c r="F36" s="1686">
        <v>-358</v>
      </c>
      <c r="G36" s="1687">
        <v>4</v>
      </c>
      <c r="H36" s="1570">
        <v>0</v>
      </c>
      <c r="I36" s="1716"/>
      <c r="J36" s="1725"/>
      <c r="K36" s="1725"/>
      <c r="L36" s="1725"/>
      <c r="M36" s="1725"/>
      <c r="N36" s="1725"/>
      <c r="O36" s="1725"/>
      <c r="P36" s="1725"/>
      <c r="Q36" s="1725"/>
      <c r="S36" s="1725"/>
      <c r="T36" s="1725"/>
      <c r="U36" s="1725"/>
      <c r="V36" s="1725"/>
      <c r="W36" s="1725"/>
      <c r="X36" s="1725"/>
      <c r="Y36" s="1725"/>
      <c r="Z36" s="1725"/>
      <c r="AA36" s="1725"/>
      <c r="AB36" s="1725"/>
    </row>
    <row r="37" spans="1:28" s="1543" customFormat="1" ht="12" customHeight="1" x14ac:dyDescent="0.2">
      <c r="A37" s="1681" t="s">
        <v>66</v>
      </c>
      <c r="B37" s="1682">
        <v>-492</v>
      </c>
      <c r="C37" s="1683">
        <v>825</v>
      </c>
      <c r="D37" s="1684">
        <v>-1310</v>
      </c>
      <c r="E37" s="1685">
        <v>-1077</v>
      </c>
      <c r="F37" s="1686">
        <v>-233</v>
      </c>
      <c r="G37" s="1687">
        <v>-7</v>
      </c>
      <c r="H37" s="1570">
        <v>0</v>
      </c>
      <c r="I37" s="1716"/>
      <c r="J37" s="1725"/>
      <c r="K37" s="1725"/>
      <c r="L37" s="1725"/>
      <c r="M37" s="1725"/>
      <c r="N37" s="1725"/>
      <c r="O37" s="1725"/>
      <c r="P37" s="1725"/>
      <c r="Q37" s="1725"/>
      <c r="S37" s="1725"/>
      <c r="T37" s="1725"/>
      <c r="U37" s="1725"/>
      <c r="V37" s="1725"/>
      <c r="W37" s="1725"/>
      <c r="X37" s="1725"/>
      <c r="Y37" s="1725"/>
      <c r="Z37" s="1725"/>
      <c r="AA37" s="1725"/>
      <c r="AB37" s="1725"/>
    </row>
    <row r="38" spans="1:28" s="1543" customFormat="1" ht="12" customHeight="1" x14ac:dyDescent="0.2">
      <c r="A38" s="1695" t="s">
        <v>253</v>
      </c>
      <c r="B38" s="1696">
        <v>4871</v>
      </c>
      <c r="C38" s="1697">
        <v>9832</v>
      </c>
      <c r="D38" s="1698">
        <v>-4961</v>
      </c>
      <c r="E38" s="1699">
        <v>-4094</v>
      </c>
      <c r="F38" s="1700">
        <v>-867</v>
      </c>
      <c r="G38" s="1701">
        <v>0</v>
      </c>
      <c r="H38" s="1573">
        <v>0</v>
      </c>
      <c r="I38" s="1716"/>
      <c r="J38" s="1725"/>
      <c r="K38" s="1725"/>
      <c r="L38" s="1725"/>
      <c r="M38" s="1725"/>
      <c r="N38" s="1725"/>
      <c r="O38" s="1725"/>
      <c r="P38" s="1725"/>
      <c r="Q38" s="1725"/>
      <c r="S38" s="1725"/>
      <c r="T38" s="1725"/>
      <c r="U38" s="1725"/>
      <c r="V38" s="1725"/>
      <c r="W38" s="1725"/>
      <c r="X38" s="1725"/>
      <c r="Y38" s="1725"/>
      <c r="Z38" s="1725"/>
      <c r="AA38" s="1725"/>
      <c r="AB38" s="1725"/>
    </row>
    <row r="39" spans="1:28" s="1543" customFormat="1" ht="17.25" customHeight="1" x14ac:dyDescent="0.2">
      <c r="A39" s="1702" t="s">
        <v>68</v>
      </c>
      <c r="B39" s="1703">
        <v>11234</v>
      </c>
      <c r="C39" s="1704">
        <v>35774</v>
      </c>
      <c r="D39" s="1705">
        <v>-24351</v>
      </c>
      <c r="E39" s="1706">
        <v>-21662</v>
      </c>
      <c r="F39" s="1707">
        <v>-2689</v>
      </c>
      <c r="G39" s="1708">
        <v>-189</v>
      </c>
      <c r="H39" s="1574">
        <v>0</v>
      </c>
      <c r="I39" s="1716"/>
      <c r="J39" s="1725"/>
      <c r="K39" s="1725"/>
      <c r="L39" s="1725"/>
      <c r="M39" s="1725"/>
      <c r="N39" s="1725"/>
      <c r="O39" s="1725"/>
      <c r="P39" s="1725"/>
      <c r="Q39" s="1725"/>
      <c r="S39" s="1725"/>
      <c r="T39" s="1725"/>
      <c r="U39" s="1725"/>
      <c r="V39" s="1725"/>
      <c r="W39" s="1725"/>
      <c r="X39" s="1725"/>
      <c r="Y39" s="1725"/>
      <c r="Z39" s="1725"/>
      <c r="AA39" s="1725"/>
      <c r="AB39" s="1725"/>
    </row>
    <row r="40" spans="1:28" s="1543" customFormat="1" ht="13.5" customHeight="1" x14ac:dyDescent="0.2">
      <c r="A40" s="1681" t="s">
        <v>69</v>
      </c>
      <c r="B40" s="1682">
        <v>-1858</v>
      </c>
      <c r="C40" s="1683">
        <v>1620</v>
      </c>
      <c r="D40" s="1684">
        <v>-3460</v>
      </c>
      <c r="E40" s="1685">
        <v>-3120</v>
      </c>
      <c r="F40" s="1686">
        <v>-340</v>
      </c>
      <c r="G40" s="1687">
        <v>-18</v>
      </c>
      <c r="H40" s="1570">
        <v>0</v>
      </c>
      <c r="I40" s="1716"/>
      <c r="J40" s="1725"/>
      <c r="K40" s="1725"/>
      <c r="L40" s="1725"/>
      <c r="M40" s="1725"/>
      <c r="N40" s="1725"/>
      <c r="O40" s="1725"/>
      <c r="P40" s="1725"/>
      <c r="Q40" s="1725"/>
      <c r="S40" s="1725"/>
      <c r="T40" s="1725"/>
      <c r="U40" s="1725"/>
      <c r="V40" s="1725"/>
      <c r="W40" s="1725"/>
      <c r="X40" s="1725"/>
      <c r="Y40" s="1725"/>
      <c r="Z40" s="1725"/>
      <c r="AA40" s="1725"/>
      <c r="AB40" s="1725"/>
    </row>
    <row r="41" spans="1:28" s="1543" customFormat="1" ht="13.5" customHeight="1" x14ac:dyDescent="0.2">
      <c r="A41" s="1681" t="s">
        <v>70</v>
      </c>
      <c r="B41" s="1682">
        <v>13</v>
      </c>
      <c r="C41" s="1683">
        <v>5</v>
      </c>
      <c r="D41" s="1684">
        <v>8</v>
      </c>
      <c r="E41" s="1685">
        <v>3</v>
      </c>
      <c r="F41" s="1686">
        <v>5</v>
      </c>
      <c r="G41" s="1687">
        <v>0</v>
      </c>
      <c r="H41" s="1570">
        <v>0</v>
      </c>
      <c r="I41" s="1716"/>
      <c r="J41" s="1725"/>
      <c r="K41" s="1725"/>
      <c r="L41" s="1725"/>
      <c r="M41" s="1725"/>
      <c r="N41" s="1725"/>
      <c r="O41" s="1725"/>
      <c r="P41" s="1725"/>
      <c r="Q41" s="1725"/>
      <c r="S41" s="1725"/>
      <c r="T41" s="1725"/>
      <c r="U41" s="1725"/>
      <c r="V41" s="1725"/>
      <c r="W41" s="1725"/>
      <c r="X41" s="1725"/>
      <c r="Y41" s="1725"/>
      <c r="Z41" s="1725"/>
      <c r="AA41" s="1725"/>
      <c r="AB41" s="1725"/>
    </row>
    <row r="42" spans="1:28" s="1543" customFormat="1" ht="13.5" customHeight="1" x14ac:dyDescent="0.2">
      <c r="A42" s="1681" t="s">
        <v>71</v>
      </c>
      <c r="B42" s="1682">
        <v>285</v>
      </c>
      <c r="C42" s="1683">
        <v>5138</v>
      </c>
      <c r="D42" s="1684">
        <v>-4850</v>
      </c>
      <c r="E42" s="1685">
        <v>-4897</v>
      </c>
      <c r="F42" s="1686">
        <v>47</v>
      </c>
      <c r="G42" s="1687">
        <v>-3</v>
      </c>
      <c r="H42" s="1570">
        <v>0</v>
      </c>
      <c r="I42" s="1716"/>
      <c r="J42" s="1725"/>
      <c r="K42" s="1725"/>
      <c r="L42" s="1725"/>
      <c r="M42" s="1725"/>
      <c r="N42" s="1725"/>
      <c r="O42" s="1725"/>
      <c r="P42" s="1725"/>
      <c r="Q42" s="1725"/>
      <c r="S42" s="1725"/>
      <c r="T42" s="1725"/>
      <c r="U42" s="1725"/>
      <c r="V42" s="1725"/>
      <c r="W42" s="1725"/>
      <c r="X42" s="1725"/>
      <c r="Y42" s="1725"/>
      <c r="Z42" s="1725"/>
      <c r="AA42" s="1725"/>
      <c r="AB42" s="1725"/>
    </row>
    <row r="43" spans="1:28" s="1543" customFormat="1" ht="13.5" customHeight="1" x14ac:dyDescent="0.2">
      <c r="A43" s="1681" t="s">
        <v>72</v>
      </c>
      <c r="B43" s="1682">
        <v>3278</v>
      </c>
      <c r="C43" s="1683">
        <v>9710</v>
      </c>
      <c r="D43" s="1684">
        <v>-6339</v>
      </c>
      <c r="E43" s="1685">
        <v>-5966</v>
      </c>
      <c r="F43" s="1686">
        <v>-373</v>
      </c>
      <c r="G43" s="1687">
        <v>-93</v>
      </c>
      <c r="H43" s="1570">
        <v>0</v>
      </c>
      <c r="I43" s="1716"/>
      <c r="J43" s="1725"/>
      <c r="K43" s="1725"/>
      <c r="L43" s="1725"/>
      <c r="M43" s="1725"/>
      <c r="N43" s="1725"/>
      <c r="O43" s="1725"/>
      <c r="P43" s="1725"/>
      <c r="Q43" s="1725"/>
      <c r="S43" s="1725"/>
      <c r="T43" s="1725"/>
      <c r="U43" s="1725"/>
      <c r="V43" s="1725"/>
      <c r="W43" s="1725"/>
      <c r="X43" s="1725"/>
      <c r="Y43" s="1725"/>
      <c r="Z43" s="1725"/>
      <c r="AA43" s="1725"/>
      <c r="AB43" s="1725"/>
    </row>
    <row r="44" spans="1:28" s="1543" customFormat="1" ht="13.5" customHeight="1" x14ac:dyDescent="0.2">
      <c r="A44" s="1681" t="s">
        <v>73</v>
      </c>
      <c r="B44" s="1682">
        <v>-439</v>
      </c>
      <c r="C44" s="1683">
        <v>112</v>
      </c>
      <c r="D44" s="1684">
        <v>-551</v>
      </c>
      <c r="E44" s="1685">
        <v>-520</v>
      </c>
      <c r="F44" s="1686">
        <v>-31</v>
      </c>
      <c r="G44" s="1687">
        <v>0</v>
      </c>
      <c r="H44" s="1570">
        <v>0</v>
      </c>
      <c r="I44" s="1716"/>
      <c r="J44" s="1725"/>
      <c r="K44" s="1725"/>
      <c r="L44" s="1725"/>
      <c r="M44" s="1725"/>
      <c r="N44" s="1725"/>
      <c r="O44" s="1725"/>
      <c r="P44" s="1725"/>
      <c r="Q44" s="1725"/>
      <c r="S44" s="1725"/>
      <c r="T44" s="1725"/>
      <c r="U44" s="1725"/>
      <c r="V44" s="1725"/>
      <c r="W44" s="1725"/>
      <c r="X44" s="1725"/>
      <c r="Y44" s="1725"/>
      <c r="Z44" s="1725"/>
      <c r="AA44" s="1725"/>
      <c r="AB44" s="1725"/>
    </row>
    <row r="45" spans="1:28" s="1543" customFormat="1" ht="13.5" customHeight="1" x14ac:dyDescent="0.2">
      <c r="A45" s="1681" t="s">
        <v>74</v>
      </c>
      <c r="B45" s="1682">
        <v>-1477</v>
      </c>
      <c r="C45" s="1683">
        <v>2016</v>
      </c>
      <c r="D45" s="1684">
        <v>-3460</v>
      </c>
      <c r="E45" s="1685">
        <v>-2436</v>
      </c>
      <c r="F45" s="1686">
        <v>-1024</v>
      </c>
      <c r="G45" s="1687">
        <v>-33</v>
      </c>
      <c r="H45" s="1570">
        <v>0</v>
      </c>
      <c r="I45" s="1716"/>
      <c r="J45" s="1725"/>
      <c r="K45" s="1725"/>
      <c r="L45" s="1725"/>
      <c r="M45" s="1725"/>
      <c r="N45" s="1725"/>
      <c r="O45" s="1725"/>
      <c r="P45" s="1725"/>
      <c r="Q45" s="1725"/>
      <c r="S45" s="1725"/>
      <c r="T45" s="1725"/>
      <c r="U45" s="1725"/>
      <c r="V45" s="1725"/>
      <c r="W45" s="1725"/>
      <c r="X45" s="1725"/>
      <c r="Y45" s="1725"/>
      <c r="Z45" s="1725"/>
      <c r="AA45" s="1725"/>
      <c r="AB45" s="1725"/>
    </row>
    <row r="46" spans="1:28" s="1543" customFormat="1" ht="13.5" customHeight="1" x14ac:dyDescent="0.2">
      <c r="A46" s="1681" t="s">
        <v>75</v>
      </c>
      <c r="B46" s="1682">
        <v>6451</v>
      </c>
      <c r="C46" s="1683">
        <v>13681</v>
      </c>
      <c r="D46" s="1684">
        <v>-7190</v>
      </c>
      <c r="E46" s="1685">
        <v>-6124</v>
      </c>
      <c r="F46" s="1686">
        <v>-1066</v>
      </c>
      <c r="G46" s="1687">
        <v>-40</v>
      </c>
      <c r="H46" s="1570">
        <v>0</v>
      </c>
      <c r="I46" s="1716"/>
      <c r="J46" s="1725"/>
      <c r="K46" s="1725"/>
      <c r="L46" s="1725"/>
      <c r="M46" s="1725"/>
      <c r="N46" s="1725"/>
      <c r="O46" s="1725"/>
      <c r="P46" s="1725"/>
      <c r="Q46" s="1725"/>
      <c r="S46" s="1725"/>
      <c r="T46" s="1725"/>
      <c r="U46" s="1725"/>
      <c r="V46" s="1725"/>
      <c r="W46" s="1725"/>
      <c r="X46" s="1725"/>
      <c r="Y46" s="1725"/>
      <c r="Z46" s="1725"/>
      <c r="AA46" s="1725"/>
      <c r="AB46" s="1725"/>
    </row>
    <row r="47" spans="1:28" s="1543" customFormat="1" ht="13.5" customHeight="1" x14ac:dyDescent="0.2">
      <c r="A47" s="1681" t="s">
        <v>202</v>
      </c>
      <c r="B47" s="1682">
        <v>4981</v>
      </c>
      <c r="C47" s="1683">
        <v>3492</v>
      </c>
      <c r="D47" s="1684">
        <v>1491</v>
      </c>
      <c r="E47" s="1685">
        <v>1398</v>
      </c>
      <c r="F47" s="1686">
        <v>93</v>
      </c>
      <c r="G47" s="1687">
        <v>-2</v>
      </c>
      <c r="H47" s="1570">
        <v>0</v>
      </c>
      <c r="I47" s="1716"/>
      <c r="J47" s="1725"/>
      <c r="K47" s="1725"/>
      <c r="L47" s="1725"/>
      <c r="M47" s="1725"/>
      <c r="N47" s="1725"/>
      <c r="O47" s="1725"/>
      <c r="P47" s="1725"/>
      <c r="Q47" s="1725"/>
      <c r="S47" s="1725"/>
      <c r="T47" s="1725"/>
      <c r="U47" s="1725"/>
      <c r="V47" s="1725"/>
      <c r="W47" s="1725"/>
      <c r="X47" s="1725"/>
      <c r="Y47" s="1725"/>
      <c r="Z47" s="1725"/>
      <c r="AA47" s="1725"/>
      <c r="AB47" s="1725"/>
    </row>
    <row r="48" spans="1:28" s="1543" customFormat="1" ht="14.25" customHeight="1" x14ac:dyDescent="0.2">
      <c r="A48" s="1709" t="s">
        <v>77</v>
      </c>
      <c r="B48" s="1703">
        <v>-6323</v>
      </c>
      <c r="C48" s="1704">
        <v>2077</v>
      </c>
      <c r="D48" s="1705">
        <v>-8347</v>
      </c>
      <c r="E48" s="1706">
        <v>-6141</v>
      </c>
      <c r="F48" s="1707">
        <v>-2206</v>
      </c>
      <c r="G48" s="1708">
        <v>-53</v>
      </c>
      <c r="H48" s="1574">
        <v>0</v>
      </c>
      <c r="I48" s="1716"/>
      <c r="J48" s="1725"/>
      <c r="K48" s="1725"/>
      <c r="L48" s="1725"/>
      <c r="M48" s="1725"/>
      <c r="N48" s="1725"/>
      <c r="O48" s="1725"/>
      <c r="P48" s="1725"/>
      <c r="Q48" s="1725"/>
      <c r="S48" s="1725"/>
      <c r="T48" s="1725"/>
      <c r="U48" s="1725"/>
      <c r="V48" s="1725"/>
      <c r="W48" s="1725"/>
      <c r="X48" s="1725"/>
      <c r="Y48" s="1725"/>
      <c r="Z48" s="1725"/>
      <c r="AA48" s="1725"/>
      <c r="AB48" s="1725"/>
    </row>
    <row r="49" spans="1:28" s="1543" customFormat="1" ht="13.5" customHeight="1" x14ac:dyDescent="0.2">
      <c r="A49" s="1681" t="s">
        <v>78</v>
      </c>
      <c r="B49" s="1682">
        <v>-771</v>
      </c>
      <c r="C49" s="1683">
        <v>650</v>
      </c>
      <c r="D49" s="1684">
        <v>-1421</v>
      </c>
      <c r="E49" s="1685">
        <v>-1352</v>
      </c>
      <c r="F49" s="1686">
        <v>-69</v>
      </c>
      <c r="G49" s="1687">
        <v>0</v>
      </c>
      <c r="H49" s="1570">
        <v>0</v>
      </c>
      <c r="I49" s="1716"/>
      <c r="J49" s="1725"/>
      <c r="K49" s="1725"/>
      <c r="L49" s="1725"/>
      <c r="M49" s="1725"/>
      <c r="N49" s="1725"/>
      <c r="O49" s="1725"/>
      <c r="P49" s="1725"/>
      <c r="Q49" s="1725"/>
      <c r="S49" s="1725"/>
      <c r="T49" s="1725"/>
      <c r="U49" s="1725"/>
      <c r="V49" s="1725"/>
      <c r="W49" s="1725"/>
      <c r="X49" s="1725"/>
      <c r="Y49" s="1725"/>
      <c r="Z49" s="1725"/>
      <c r="AA49" s="1725"/>
      <c r="AB49" s="1725"/>
    </row>
    <row r="50" spans="1:28" s="1543" customFormat="1" ht="13.5" customHeight="1" x14ac:dyDescent="0.2">
      <c r="A50" s="1681" t="s">
        <v>79</v>
      </c>
      <c r="B50" s="1682">
        <v>242</v>
      </c>
      <c r="C50" s="1683">
        <v>-8</v>
      </c>
      <c r="D50" s="1684">
        <v>250</v>
      </c>
      <c r="E50" s="1685">
        <v>235</v>
      </c>
      <c r="F50" s="1686">
        <v>15</v>
      </c>
      <c r="G50" s="1687">
        <v>0</v>
      </c>
      <c r="H50" s="1570">
        <v>0</v>
      </c>
      <c r="I50" s="1716"/>
      <c r="J50" s="1725"/>
      <c r="K50" s="1725"/>
      <c r="L50" s="1725"/>
      <c r="M50" s="1725"/>
      <c r="N50" s="1725"/>
      <c r="O50" s="1725"/>
      <c r="P50" s="1725"/>
      <c r="Q50" s="1725"/>
      <c r="S50" s="1725"/>
      <c r="T50" s="1725"/>
      <c r="U50" s="1725"/>
      <c r="V50" s="1725"/>
      <c r="W50" s="1725"/>
      <c r="X50" s="1725"/>
      <c r="Y50" s="1725"/>
      <c r="Z50" s="1725"/>
      <c r="AA50" s="1725"/>
      <c r="AB50" s="1725"/>
    </row>
    <row r="51" spans="1:28" s="1543" customFormat="1" ht="13.5" customHeight="1" x14ac:dyDescent="0.2">
      <c r="A51" s="1681" t="s">
        <v>80</v>
      </c>
      <c r="B51" s="1682">
        <v>-1424</v>
      </c>
      <c r="C51" s="1683">
        <v>112</v>
      </c>
      <c r="D51" s="1684">
        <v>-1534</v>
      </c>
      <c r="E51" s="1685">
        <v>-465</v>
      </c>
      <c r="F51" s="1686">
        <v>-1069</v>
      </c>
      <c r="G51" s="1687">
        <v>-2</v>
      </c>
      <c r="H51" s="1570">
        <v>0</v>
      </c>
      <c r="I51" s="1716"/>
      <c r="J51" s="1725"/>
      <c r="K51" s="1725"/>
      <c r="L51" s="1725"/>
      <c r="M51" s="1725"/>
      <c r="N51" s="1725"/>
      <c r="O51" s="1725"/>
      <c r="P51" s="1725"/>
      <c r="Q51" s="1725"/>
      <c r="S51" s="1725"/>
      <c r="T51" s="1725"/>
      <c r="U51" s="1725"/>
      <c r="V51" s="1725"/>
      <c r="W51" s="1725"/>
      <c r="X51" s="1725"/>
      <c r="Y51" s="1725"/>
      <c r="Z51" s="1725"/>
      <c r="AA51" s="1725"/>
      <c r="AB51" s="1725"/>
    </row>
    <row r="52" spans="1:28" s="1543" customFormat="1" ht="13.5" customHeight="1" x14ac:dyDescent="0.2">
      <c r="A52" s="1681" t="s">
        <v>81</v>
      </c>
      <c r="B52" s="1682">
        <v>146</v>
      </c>
      <c r="C52" s="1683">
        <v>4</v>
      </c>
      <c r="D52" s="1684">
        <v>145</v>
      </c>
      <c r="E52" s="1685">
        <v>154</v>
      </c>
      <c r="F52" s="1686">
        <v>-9</v>
      </c>
      <c r="G52" s="1687">
        <v>-3</v>
      </c>
      <c r="H52" s="1570">
        <v>0</v>
      </c>
      <c r="I52" s="1716"/>
      <c r="J52" s="1725"/>
      <c r="K52" s="1725"/>
      <c r="L52" s="1725"/>
      <c r="M52" s="1725"/>
      <c r="N52" s="1725"/>
      <c r="O52" s="1725"/>
      <c r="P52" s="1725"/>
      <c r="Q52" s="1725"/>
      <c r="S52" s="1725"/>
      <c r="T52" s="1725"/>
      <c r="U52" s="1725"/>
      <c r="V52" s="1725"/>
      <c r="W52" s="1725"/>
      <c r="X52" s="1725"/>
      <c r="Y52" s="1725"/>
      <c r="Z52" s="1725"/>
      <c r="AA52" s="1725"/>
      <c r="AB52" s="1725"/>
    </row>
    <row r="53" spans="1:28" s="1543" customFormat="1" ht="13.5" customHeight="1" x14ac:dyDescent="0.2">
      <c r="A53" s="1681" t="s">
        <v>254</v>
      </c>
      <c r="B53" s="1682">
        <v>-68</v>
      </c>
      <c r="C53" s="1683">
        <v>-64</v>
      </c>
      <c r="D53" s="1684">
        <v>19</v>
      </c>
      <c r="E53" s="1685">
        <v>68</v>
      </c>
      <c r="F53" s="1686">
        <v>-49</v>
      </c>
      <c r="G53" s="1687">
        <v>-23</v>
      </c>
      <c r="H53" s="1570">
        <v>0</v>
      </c>
      <c r="I53" s="1716"/>
      <c r="J53" s="1725"/>
      <c r="K53" s="1725"/>
      <c r="L53" s="1725"/>
      <c r="M53" s="1725"/>
      <c r="N53" s="1725"/>
      <c r="O53" s="1725"/>
      <c r="P53" s="1725"/>
      <c r="Q53" s="1725"/>
      <c r="S53" s="1725"/>
      <c r="T53" s="1725"/>
      <c r="U53" s="1725"/>
      <c r="V53" s="1725"/>
      <c r="W53" s="1725"/>
      <c r="X53" s="1725"/>
      <c r="Y53" s="1725"/>
      <c r="Z53" s="1725"/>
      <c r="AA53" s="1725"/>
      <c r="AB53" s="1725"/>
    </row>
    <row r="54" spans="1:28" s="1543" customFormat="1" ht="13.5" customHeight="1" x14ac:dyDescent="0.2">
      <c r="A54" s="1681" t="s">
        <v>83</v>
      </c>
      <c r="B54" s="1682">
        <v>-495</v>
      </c>
      <c r="C54" s="1683">
        <v>2</v>
      </c>
      <c r="D54" s="1684">
        <v>-497</v>
      </c>
      <c r="E54" s="1685">
        <v>-412</v>
      </c>
      <c r="F54" s="1686">
        <v>-85</v>
      </c>
      <c r="G54" s="1687">
        <v>0</v>
      </c>
      <c r="H54" s="1570">
        <v>0</v>
      </c>
      <c r="I54" s="1716"/>
      <c r="J54" s="1725"/>
      <c r="K54" s="1725"/>
      <c r="L54" s="1725"/>
      <c r="M54" s="1725"/>
      <c r="N54" s="1725"/>
      <c r="O54" s="1725"/>
      <c r="P54" s="1725"/>
      <c r="Q54" s="1725"/>
      <c r="S54" s="1725"/>
      <c r="T54" s="1725"/>
      <c r="U54" s="1725"/>
      <c r="V54" s="1725"/>
      <c r="W54" s="1725"/>
      <c r="X54" s="1725"/>
      <c r="Y54" s="1725"/>
      <c r="Z54" s="1725"/>
      <c r="AA54" s="1725"/>
      <c r="AB54" s="1725"/>
    </row>
    <row r="55" spans="1:28" s="1543" customFormat="1" ht="13.5" customHeight="1" x14ac:dyDescent="0.2">
      <c r="A55" s="1681" t="s">
        <v>84</v>
      </c>
      <c r="B55" s="1682">
        <v>-3953</v>
      </c>
      <c r="C55" s="1683">
        <v>1381</v>
      </c>
      <c r="D55" s="1684">
        <v>-5309</v>
      </c>
      <c r="E55" s="1685">
        <v>-4369</v>
      </c>
      <c r="F55" s="1686">
        <v>-940</v>
      </c>
      <c r="G55" s="1687">
        <v>-25</v>
      </c>
      <c r="H55" s="1570">
        <v>0</v>
      </c>
      <c r="I55" s="1716"/>
      <c r="J55" s="1725"/>
      <c r="K55" s="1725"/>
      <c r="L55" s="1725"/>
      <c r="M55" s="1725"/>
      <c r="N55" s="1725"/>
      <c r="O55" s="1725"/>
      <c r="P55" s="1725"/>
      <c r="Q55" s="1725"/>
      <c r="S55" s="1725"/>
      <c r="T55" s="1725"/>
      <c r="U55" s="1725"/>
      <c r="V55" s="1725"/>
      <c r="W55" s="1725"/>
      <c r="X55" s="1725"/>
      <c r="Y55" s="1725"/>
      <c r="Z55" s="1725"/>
      <c r="AA55" s="1725"/>
      <c r="AB55" s="1725"/>
    </row>
    <row r="56" spans="1:28" s="1543" customFormat="1" ht="14.25" customHeight="1" x14ac:dyDescent="0.2">
      <c r="A56" s="1674" t="s">
        <v>85</v>
      </c>
      <c r="B56" s="1675">
        <v>376</v>
      </c>
      <c r="C56" s="1676">
        <v>21241</v>
      </c>
      <c r="D56" s="1677">
        <v>-20726</v>
      </c>
      <c r="E56" s="1678">
        <v>-17854</v>
      </c>
      <c r="F56" s="1679">
        <v>-2872</v>
      </c>
      <c r="G56" s="1680">
        <v>-139</v>
      </c>
      <c r="H56" s="1569">
        <v>0</v>
      </c>
      <c r="I56" s="1716"/>
      <c r="J56" s="1725"/>
      <c r="K56" s="1725"/>
      <c r="L56" s="1725"/>
      <c r="M56" s="1725"/>
      <c r="N56" s="1725"/>
      <c r="O56" s="1725"/>
      <c r="P56" s="1725"/>
      <c r="Q56" s="1725"/>
      <c r="S56" s="1725"/>
      <c r="T56" s="1725"/>
      <c r="U56" s="1725"/>
      <c r="V56" s="1725"/>
      <c r="W56" s="1725"/>
      <c r="X56" s="1725"/>
      <c r="Y56" s="1725"/>
      <c r="Z56" s="1725"/>
      <c r="AA56" s="1725"/>
      <c r="AB56" s="1725"/>
    </row>
    <row r="57" spans="1:28" s="1543" customFormat="1" ht="14.25" customHeight="1" x14ac:dyDescent="0.2">
      <c r="A57" s="1681" t="s">
        <v>86</v>
      </c>
      <c r="B57" s="1682">
        <v>486</v>
      </c>
      <c r="C57" s="1683">
        <v>2304</v>
      </c>
      <c r="D57" s="1684">
        <v>-1818</v>
      </c>
      <c r="E57" s="1685">
        <v>-2331</v>
      </c>
      <c r="F57" s="1686">
        <v>513</v>
      </c>
      <c r="G57" s="1687">
        <v>0</v>
      </c>
      <c r="H57" s="1570">
        <v>0</v>
      </c>
      <c r="I57" s="1716"/>
      <c r="J57" s="1725"/>
      <c r="K57" s="1725"/>
      <c r="L57" s="1725"/>
      <c r="M57" s="1725"/>
      <c r="N57" s="1725"/>
      <c r="O57" s="1725"/>
      <c r="P57" s="1725"/>
      <c r="Q57" s="1725"/>
      <c r="S57" s="1725"/>
      <c r="T57" s="1725"/>
      <c r="U57" s="1725"/>
      <c r="V57" s="1725"/>
      <c r="W57" s="1725"/>
      <c r="X57" s="1725"/>
      <c r="Y57" s="1725"/>
      <c r="Z57" s="1725"/>
      <c r="AA57" s="1725"/>
      <c r="AB57" s="1725"/>
    </row>
    <row r="58" spans="1:28" s="1543" customFormat="1" ht="14.25" customHeight="1" x14ac:dyDescent="0.2">
      <c r="A58" s="1681" t="s">
        <v>255</v>
      </c>
      <c r="B58" s="1682">
        <v>-508</v>
      </c>
      <c r="C58" s="1683">
        <v>229</v>
      </c>
      <c r="D58" s="1684">
        <v>-735</v>
      </c>
      <c r="E58" s="1685">
        <v>-762</v>
      </c>
      <c r="F58" s="1686">
        <v>27</v>
      </c>
      <c r="G58" s="1687">
        <v>-2</v>
      </c>
      <c r="H58" s="1570">
        <v>0</v>
      </c>
      <c r="I58" s="1716"/>
      <c r="J58" s="1725"/>
      <c r="K58" s="1725"/>
      <c r="L58" s="1725"/>
      <c r="M58" s="1725"/>
      <c r="N58" s="1725"/>
      <c r="O58" s="1725"/>
      <c r="P58" s="1725"/>
      <c r="Q58" s="1725"/>
      <c r="S58" s="1725"/>
      <c r="T58" s="1725"/>
      <c r="U58" s="1725"/>
      <c r="V58" s="1725"/>
      <c r="W58" s="1725"/>
      <c r="X58" s="1725"/>
      <c r="Y58" s="1725"/>
      <c r="Z58" s="1725"/>
      <c r="AA58" s="1725"/>
      <c r="AB58" s="1725"/>
    </row>
    <row r="59" spans="1:28" s="1543" customFormat="1" ht="14.25" customHeight="1" x14ac:dyDescent="0.2">
      <c r="A59" s="1681" t="s">
        <v>88</v>
      </c>
      <c r="B59" s="1682">
        <v>-1050</v>
      </c>
      <c r="C59" s="1683">
        <v>338</v>
      </c>
      <c r="D59" s="1684">
        <v>-1388</v>
      </c>
      <c r="E59" s="1685">
        <v>-1181</v>
      </c>
      <c r="F59" s="1686">
        <v>-207</v>
      </c>
      <c r="G59" s="1687">
        <v>0</v>
      </c>
      <c r="H59" s="1570">
        <v>0</v>
      </c>
      <c r="I59" s="1716"/>
      <c r="J59" s="1725"/>
      <c r="K59" s="1725"/>
      <c r="L59" s="1725"/>
      <c r="M59" s="1725"/>
      <c r="N59" s="1725"/>
      <c r="O59" s="1725"/>
      <c r="P59" s="1725"/>
      <c r="Q59" s="1725"/>
      <c r="S59" s="1725"/>
      <c r="T59" s="1725"/>
      <c r="U59" s="1725"/>
      <c r="V59" s="1725"/>
      <c r="W59" s="1725"/>
      <c r="X59" s="1725"/>
      <c r="Y59" s="1725"/>
      <c r="Z59" s="1725"/>
      <c r="AA59" s="1725"/>
      <c r="AB59" s="1725"/>
    </row>
    <row r="60" spans="1:28" s="1543" customFormat="1" ht="14.25" customHeight="1" x14ac:dyDescent="0.2">
      <c r="A60" s="1681" t="s">
        <v>89</v>
      </c>
      <c r="B60" s="1682">
        <v>5918</v>
      </c>
      <c r="C60" s="1683">
        <v>3983</v>
      </c>
      <c r="D60" s="1684">
        <v>1969</v>
      </c>
      <c r="E60" s="1685">
        <v>1711</v>
      </c>
      <c r="F60" s="1686">
        <v>258</v>
      </c>
      <c r="G60" s="1687">
        <v>-34</v>
      </c>
      <c r="H60" s="1570">
        <v>0</v>
      </c>
      <c r="I60" s="1716"/>
      <c r="J60" s="1725"/>
      <c r="K60" s="1725"/>
      <c r="L60" s="1725"/>
      <c r="M60" s="1725"/>
      <c r="N60" s="1725"/>
      <c r="O60" s="1725"/>
      <c r="P60" s="1725"/>
      <c r="Q60" s="1725"/>
      <c r="S60" s="1725"/>
      <c r="T60" s="1725"/>
      <c r="U60" s="1725"/>
      <c r="V60" s="1725"/>
      <c r="W60" s="1725"/>
      <c r="X60" s="1725"/>
      <c r="Y60" s="1725"/>
      <c r="Z60" s="1725"/>
      <c r="AA60" s="1725"/>
      <c r="AB60" s="1725"/>
    </row>
    <row r="61" spans="1:28" s="1543" customFormat="1" ht="14.25" customHeight="1" x14ac:dyDescent="0.2">
      <c r="A61" s="1681" t="s">
        <v>90</v>
      </c>
      <c r="B61" s="1682">
        <v>391</v>
      </c>
      <c r="C61" s="1683">
        <v>227</v>
      </c>
      <c r="D61" s="1684">
        <v>168</v>
      </c>
      <c r="E61" s="1685">
        <v>237</v>
      </c>
      <c r="F61" s="1686">
        <v>-69</v>
      </c>
      <c r="G61" s="1687">
        <v>-4</v>
      </c>
      <c r="H61" s="1570">
        <v>0</v>
      </c>
      <c r="I61" s="1716"/>
      <c r="J61" s="1725"/>
      <c r="K61" s="1725"/>
      <c r="L61" s="1725"/>
      <c r="M61" s="1725"/>
      <c r="N61" s="1725"/>
      <c r="O61" s="1725"/>
      <c r="P61" s="1725"/>
      <c r="Q61" s="1725"/>
      <c r="S61" s="1725"/>
      <c r="T61" s="1725"/>
      <c r="U61" s="1725"/>
      <c r="V61" s="1725"/>
      <c r="W61" s="1725"/>
      <c r="X61" s="1725"/>
      <c r="Y61" s="1725"/>
      <c r="Z61" s="1725"/>
      <c r="AA61" s="1725"/>
      <c r="AB61" s="1725"/>
    </row>
    <row r="62" spans="1:28" s="1543" customFormat="1" ht="14.25" customHeight="1" x14ac:dyDescent="0.2">
      <c r="A62" s="1681" t="s">
        <v>91</v>
      </c>
      <c r="B62" s="1682">
        <v>-2246</v>
      </c>
      <c r="C62" s="1683">
        <v>457</v>
      </c>
      <c r="D62" s="1684">
        <v>-2692</v>
      </c>
      <c r="E62" s="1685">
        <v>-2183</v>
      </c>
      <c r="F62" s="1686">
        <v>-509</v>
      </c>
      <c r="G62" s="1687">
        <v>-11</v>
      </c>
      <c r="H62" s="1570">
        <v>0</v>
      </c>
      <c r="I62" s="1716"/>
      <c r="J62" s="1725"/>
      <c r="K62" s="1725"/>
      <c r="L62" s="1725"/>
      <c r="M62" s="1725"/>
      <c r="N62" s="1725"/>
      <c r="O62" s="1725"/>
      <c r="P62" s="1725"/>
      <c r="Q62" s="1725"/>
      <c r="S62" s="1725"/>
      <c r="T62" s="1725"/>
      <c r="U62" s="1725"/>
      <c r="V62" s="1725"/>
      <c r="W62" s="1725"/>
      <c r="X62" s="1725"/>
      <c r="Y62" s="1725"/>
      <c r="Z62" s="1725"/>
      <c r="AA62" s="1725"/>
      <c r="AB62" s="1725"/>
    </row>
    <row r="63" spans="1:28" s="1543" customFormat="1" ht="14.25" customHeight="1" x14ac:dyDescent="0.2">
      <c r="A63" s="1681" t="s">
        <v>92</v>
      </c>
      <c r="B63" s="1682">
        <v>-526</v>
      </c>
      <c r="C63" s="1683">
        <v>1329</v>
      </c>
      <c r="D63" s="1684">
        <v>-1848</v>
      </c>
      <c r="E63" s="1685">
        <v>-1518</v>
      </c>
      <c r="F63" s="1686">
        <v>-330</v>
      </c>
      <c r="G63" s="1687">
        <v>-7</v>
      </c>
      <c r="H63" s="1570">
        <v>0</v>
      </c>
      <c r="I63" s="1716"/>
      <c r="J63" s="1725"/>
      <c r="K63" s="1725"/>
      <c r="L63" s="1725"/>
      <c r="M63" s="1725"/>
      <c r="N63" s="1725"/>
      <c r="O63" s="1725"/>
      <c r="P63" s="1725"/>
      <c r="Q63" s="1725"/>
      <c r="S63" s="1725"/>
      <c r="T63" s="1725"/>
      <c r="U63" s="1725"/>
      <c r="V63" s="1725"/>
      <c r="W63" s="1725"/>
      <c r="X63" s="1725"/>
      <c r="Y63" s="1725"/>
      <c r="Z63" s="1725"/>
      <c r="AA63" s="1725"/>
      <c r="AB63" s="1725"/>
    </row>
    <row r="64" spans="1:28" s="1543" customFormat="1" ht="14.25" customHeight="1" x14ac:dyDescent="0.2">
      <c r="A64" s="1681" t="s">
        <v>93</v>
      </c>
      <c r="B64" s="1682">
        <v>-31</v>
      </c>
      <c r="C64" s="1683">
        <v>153</v>
      </c>
      <c r="D64" s="1684">
        <v>-181</v>
      </c>
      <c r="E64" s="1685">
        <v>-168</v>
      </c>
      <c r="F64" s="1686">
        <v>-13</v>
      </c>
      <c r="G64" s="1687">
        <v>-3</v>
      </c>
      <c r="H64" s="1570">
        <v>0</v>
      </c>
      <c r="I64" s="1716"/>
      <c r="J64" s="1725"/>
      <c r="K64" s="1725"/>
      <c r="L64" s="1725"/>
      <c r="M64" s="1725"/>
      <c r="N64" s="1725"/>
      <c r="O64" s="1725"/>
      <c r="P64" s="1725"/>
      <c r="Q64" s="1725"/>
      <c r="S64" s="1725"/>
      <c r="T64" s="1725"/>
      <c r="U64" s="1725"/>
      <c r="V64" s="1725"/>
      <c r="W64" s="1725"/>
      <c r="X64" s="1725"/>
      <c r="Y64" s="1725"/>
      <c r="Z64" s="1725"/>
      <c r="AA64" s="1725"/>
      <c r="AB64" s="1725"/>
    </row>
    <row r="65" spans="1:28" s="1543" customFormat="1" ht="14.25" customHeight="1" x14ac:dyDescent="0.2">
      <c r="A65" s="1681" t="s">
        <v>94</v>
      </c>
      <c r="B65" s="1682">
        <v>-2688</v>
      </c>
      <c r="C65" s="1683">
        <v>910</v>
      </c>
      <c r="D65" s="1684">
        <v>-3597</v>
      </c>
      <c r="E65" s="1685">
        <v>-2209</v>
      </c>
      <c r="F65" s="1686">
        <v>-1388</v>
      </c>
      <c r="G65" s="1687">
        <v>-1</v>
      </c>
      <c r="H65" s="1570">
        <v>0</v>
      </c>
      <c r="I65" s="1716"/>
      <c r="J65" s="1725"/>
      <c r="K65" s="1725"/>
      <c r="L65" s="1725"/>
      <c r="M65" s="1725"/>
      <c r="N65" s="1725"/>
      <c r="O65" s="1725"/>
      <c r="P65" s="1725"/>
      <c r="Q65" s="1725"/>
      <c r="S65" s="1725"/>
      <c r="T65" s="1725"/>
      <c r="U65" s="1725"/>
      <c r="V65" s="1725"/>
      <c r="W65" s="1725"/>
      <c r="X65" s="1725"/>
      <c r="Y65" s="1725"/>
      <c r="Z65" s="1725"/>
      <c r="AA65" s="1725"/>
      <c r="AB65" s="1725"/>
    </row>
    <row r="66" spans="1:28" s="1543" customFormat="1" ht="14.25" customHeight="1" x14ac:dyDescent="0.2">
      <c r="A66" s="1681" t="s">
        <v>95</v>
      </c>
      <c r="B66" s="1682">
        <v>2847</v>
      </c>
      <c r="C66" s="1683">
        <v>3416</v>
      </c>
      <c r="D66" s="1684">
        <v>-541</v>
      </c>
      <c r="E66" s="1685">
        <v>-144</v>
      </c>
      <c r="F66" s="1686">
        <v>-397</v>
      </c>
      <c r="G66" s="1687">
        <v>-28</v>
      </c>
      <c r="H66" s="1570">
        <v>0</v>
      </c>
      <c r="I66" s="1716"/>
      <c r="J66" s="1725"/>
      <c r="K66" s="1725"/>
      <c r="L66" s="1725"/>
      <c r="M66" s="1725"/>
      <c r="N66" s="1725"/>
      <c r="O66" s="1725"/>
      <c r="P66" s="1725"/>
      <c r="Q66" s="1725"/>
      <c r="S66" s="1725"/>
      <c r="T66" s="1725"/>
      <c r="U66" s="1725"/>
      <c r="V66" s="1725"/>
      <c r="W66" s="1725"/>
      <c r="X66" s="1725"/>
      <c r="Y66" s="1725"/>
      <c r="Z66" s="1725"/>
      <c r="AA66" s="1725"/>
      <c r="AB66" s="1725"/>
    </row>
    <row r="67" spans="1:28" s="1543" customFormat="1" ht="14.25" customHeight="1" x14ac:dyDescent="0.2">
      <c r="A67" s="1681" t="s">
        <v>96</v>
      </c>
      <c r="B67" s="1682">
        <v>-977</v>
      </c>
      <c r="C67" s="1683">
        <v>720</v>
      </c>
      <c r="D67" s="1684">
        <v>-1692</v>
      </c>
      <c r="E67" s="1685">
        <v>-1376</v>
      </c>
      <c r="F67" s="1686">
        <v>-316</v>
      </c>
      <c r="G67" s="1687">
        <v>-5</v>
      </c>
      <c r="H67" s="1570">
        <v>0</v>
      </c>
      <c r="I67" s="1716"/>
      <c r="J67" s="1725"/>
      <c r="K67" s="1725"/>
      <c r="L67" s="1725"/>
      <c r="M67" s="1725"/>
      <c r="N67" s="1725"/>
      <c r="O67" s="1725"/>
      <c r="P67" s="1725"/>
      <c r="Q67" s="1725"/>
      <c r="S67" s="1725"/>
      <c r="T67" s="1725"/>
      <c r="U67" s="1725"/>
      <c r="V67" s="1725"/>
      <c r="W67" s="1725"/>
      <c r="X67" s="1725"/>
      <c r="Y67" s="1725"/>
      <c r="Z67" s="1725"/>
      <c r="AA67" s="1725"/>
      <c r="AB67" s="1725"/>
    </row>
    <row r="68" spans="1:28" s="1543" customFormat="1" ht="14.25" customHeight="1" x14ac:dyDescent="0.2">
      <c r="A68" s="1681" t="s">
        <v>97</v>
      </c>
      <c r="B68" s="1682">
        <v>-655</v>
      </c>
      <c r="C68" s="1683">
        <v>3774</v>
      </c>
      <c r="D68" s="1684">
        <v>-4424</v>
      </c>
      <c r="E68" s="1685">
        <v>-3950</v>
      </c>
      <c r="F68" s="1686">
        <v>-474</v>
      </c>
      <c r="G68" s="1687">
        <v>-5</v>
      </c>
      <c r="H68" s="1570">
        <v>0</v>
      </c>
      <c r="I68" s="1716"/>
      <c r="J68" s="1725"/>
      <c r="K68" s="1725"/>
      <c r="L68" s="1725"/>
      <c r="M68" s="1725"/>
      <c r="N68" s="1725"/>
      <c r="O68" s="1725"/>
      <c r="P68" s="1725"/>
      <c r="Q68" s="1725"/>
      <c r="S68" s="1725"/>
      <c r="T68" s="1725"/>
      <c r="U68" s="1725"/>
      <c r="V68" s="1725"/>
      <c r="W68" s="1725"/>
      <c r="X68" s="1725"/>
      <c r="Y68" s="1725"/>
      <c r="Z68" s="1725"/>
      <c r="AA68" s="1725"/>
      <c r="AB68" s="1725"/>
    </row>
    <row r="69" spans="1:28" s="1543" customFormat="1" ht="14.25" customHeight="1" x14ac:dyDescent="0.2">
      <c r="A69" s="1681" t="s">
        <v>98</v>
      </c>
      <c r="B69" s="1682">
        <v>-1983</v>
      </c>
      <c r="C69" s="1683">
        <v>1762</v>
      </c>
      <c r="D69" s="1684">
        <v>-3716</v>
      </c>
      <c r="E69" s="1685">
        <v>-3732</v>
      </c>
      <c r="F69" s="1686">
        <v>16</v>
      </c>
      <c r="G69" s="1687">
        <v>-29</v>
      </c>
      <c r="H69" s="1570">
        <v>0</v>
      </c>
      <c r="I69" s="1716"/>
      <c r="J69" s="1725"/>
      <c r="K69" s="1725"/>
      <c r="L69" s="1725"/>
      <c r="M69" s="1725"/>
      <c r="N69" s="1725"/>
      <c r="O69" s="1725"/>
      <c r="P69" s="1725"/>
      <c r="Q69" s="1725"/>
      <c r="S69" s="1725"/>
      <c r="T69" s="1725"/>
      <c r="U69" s="1725"/>
      <c r="V69" s="1725"/>
      <c r="W69" s="1725"/>
      <c r="X69" s="1725"/>
      <c r="Y69" s="1725"/>
      <c r="Z69" s="1725"/>
      <c r="AA69" s="1725"/>
      <c r="AB69" s="1725"/>
    </row>
    <row r="70" spans="1:28" s="1543" customFormat="1" ht="14.25" customHeight="1" x14ac:dyDescent="0.2">
      <c r="A70" s="1695" t="s">
        <v>99</v>
      </c>
      <c r="B70" s="1696">
        <v>1398</v>
      </c>
      <c r="C70" s="1697">
        <v>1639</v>
      </c>
      <c r="D70" s="1698">
        <v>-231</v>
      </c>
      <c r="E70" s="1699">
        <v>-248</v>
      </c>
      <c r="F70" s="1700">
        <v>17</v>
      </c>
      <c r="G70" s="1701">
        <v>-10</v>
      </c>
      <c r="H70" s="1573">
        <v>0</v>
      </c>
      <c r="I70" s="1716"/>
      <c r="J70" s="1725"/>
      <c r="K70" s="1725"/>
      <c r="L70" s="1725"/>
      <c r="M70" s="1725"/>
      <c r="N70" s="1725"/>
      <c r="O70" s="1725"/>
      <c r="P70" s="1725"/>
      <c r="Q70" s="1725"/>
      <c r="S70" s="1725"/>
      <c r="T70" s="1725"/>
      <c r="U70" s="1725"/>
      <c r="V70" s="1725"/>
      <c r="W70" s="1725"/>
      <c r="X70" s="1725"/>
      <c r="Y70" s="1725"/>
      <c r="Z70" s="1725"/>
      <c r="AA70" s="1725"/>
      <c r="AB70" s="1725"/>
    </row>
    <row r="71" spans="1:28" s="1543" customFormat="1" ht="15.75" customHeight="1" x14ac:dyDescent="0.2">
      <c r="A71" s="1709" t="s">
        <v>100</v>
      </c>
      <c r="B71" s="1703">
        <v>12848</v>
      </c>
      <c r="C71" s="1704">
        <v>24436</v>
      </c>
      <c r="D71" s="1705">
        <v>-11605</v>
      </c>
      <c r="E71" s="1706">
        <v>-9792</v>
      </c>
      <c r="F71" s="1707">
        <v>-1813</v>
      </c>
      <c r="G71" s="1708">
        <v>17</v>
      </c>
      <c r="H71" s="1574">
        <v>0</v>
      </c>
      <c r="I71" s="1716"/>
      <c r="J71" s="1725"/>
      <c r="K71" s="1725"/>
      <c r="L71" s="1725"/>
      <c r="M71" s="1725"/>
      <c r="N71" s="1725"/>
      <c r="O71" s="1725"/>
      <c r="P71" s="1725"/>
      <c r="Q71" s="1725"/>
      <c r="S71" s="1725"/>
      <c r="T71" s="1725"/>
      <c r="U71" s="1725"/>
      <c r="V71" s="1725"/>
      <c r="W71" s="1725"/>
      <c r="X71" s="1725"/>
      <c r="Y71" s="1725"/>
      <c r="Z71" s="1725"/>
      <c r="AA71" s="1725"/>
      <c r="AB71" s="1725"/>
    </row>
    <row r="72" spans="1:28" s="1543" customFormat="1" ht="12.75" customHeight="1" x14ac:dyDescent="0.2">
      <c r="A72" s="1681" t="s">
        <v>101</v>
      </c>
      <c r="B72" s="1689">
        <v>-1362</v>
      </c>
      <c r="C72" s="1690">
        <v>460</v>
      </c>
      <c r="D72" s="1691">
        <v>-1818</v>
      </c>
      <c r="E72" s="1692">
        <v>-1664</v>
      </c>
      <c r="F72" s="1693">
        <v>-154</v>
      </c>
      <c r="G72" s="1694">
        <v>-4</v>
      </c>
      <c r="H72" s="1572">
        <v>0</v>
      </c>
      <c r="I72" s="1716"/>
      <c r="J72" s="1725"/>
      <c r="K72" s="1725"/>
      <c r="L72" s="1725"/>
      <c r="M72" s="1725"/>
      <c r="N72" s="1725"/>
      <c r="O72" s="1725"/>
      <c r="P72" s="1725"/>
      <c r="Q72" s="1725"/>
      <c r="S72" s="1725"/>
      <c r="T72" s="1725"/>
      <c r="U72" s="1725"/>
      <c r="V72" s="1725"/>
      <c r="W72" s="1725"/>
      <c r="X72" s="1725"/>
      <c r="Y72" s="1725"/>
      <c r="Z72" s="1725"/>
      <c r="AA72" s="1725"/>
      <c r="AB72" s="1725"/>
    </row>
    <row r="73" spans="1:28" s="1543" customFormat="1" ht="12.75" customHeight="1" x14ac:dyDescent="0.2">
      <c r="A73" s="1681" t="s">
        <v>102</v>
      </c>
      <c r="B73" s="1682">
        <v>-771</v>
      </c>
      <c r="C73" s="1683">
        <v>2264</v>
      </c>
      <c r="D73" s="1684">
        <v>-3035</v>
      </c>
      <c r="E73" s="1685">
        <v>-1654</v>
      </c>
      <c r="F73" s="1686">
        <v>-1381</v>
      </c>
      <c r="G73" s="1687">
        <v>0</v>
      </c>
      <c r="H73" s="1570">
        <v>0</v>
      </c>
      <c r="I73" s="1716"/>
      <c r="J73" s="1725"/>
      <c r="K73" s="1725"/>
      <c r="L73" s="1725"/>
      <c r="M73" s="1725"/>
      <c r="N73" s="1725"/>
      <c r="O73" s="1725"/>
      <c r="P73" s="1725"/>
      <c r="Q73" s="1725"/>
      <c r="S73" s="1725"/>
      <c r="T73" s="1725"/>
      <c r="U73" s="1725"/>
      <c r="V73" s="1725"/>
      <c r="W73" s="1725"/>
      <c r="X73" s="1725"/>
      <c r="Y73" s="1725"/>
      <c r="Z73" s="1725"/>
      <c r="AA73" s="1725"/>
      <c r="AB73" s="1725"/>
    </row>
    <row r="74" spans="1:28" s="1543" customFormat="1" ht="12.75" customHeight="1" x14ac:dyDescent="0.2">
      <c r="A74" s="1681" t="s">
        <v>266</v>
      </c>
      <c r="B74" s="1682">
        <v>12678</v>
      </c>
      <c r="C74" s="1683">
        <v>17048</v>
      </c>
      <c r="D74" s="1684">
        <v>-4370</v>
      </c>
      <c r="E74" s="1685">
        <v>-4213</v>
      </c>
      <c r="F74" s="1686">
        <v>-157</v>
      </c>
      <c r="G74" s="1687">
        <v>0</v>
      </c>
      <c r="H74" s="1570">
        <v>0</v>
      </c>
      <c r="I74" s="1716"/>
      <c r="J74" s="1725"/>
      <c r="K74" s="1725"/>
      <c r="L74" s="1725"/>
      <c r="M74" s="1725"/>
      <c r="N74" s="1725"/>
      <c r="O74" s="1725"/>
      <c r="P74" s="1725"/>
      <c r="Q74" s="1725"/>
      <c r="S74" s="1725"/>
      <c r="T74" s="1725"/>
      <c r="U74" s="1725"/>
      <c r="V74" s="1725"/>
      <c r="W74" s="1725"/>
      <c r="X74" s="1725"/>
      <c r="Y74" s="1725"/>
      <c r="Z74" s="1725"/>
      <c r="AA74" s="1725"/>
      <c r="AB74" s="1725"/>
    </row>
    <row r="75" spans="1:28" s="1543" customFormat="1" ht="13.5" customHeight="1" x14ac:dyDescent="0.2">
      <c r="A75" s="1688" t="s">
        <v>141</v>
      </c>
      <c r="B75" s="1689">
        <v>11660</v>
      </c>
      <c r="C75" s="1690">
        <v>12469</v>
      </c>
      <c r="D75" s="1691">
        <v>-809</v>
      </c>
      <c r="E75" s="1692">
        <v>-759</v>
      </c>
      <c r="F75" s="1693">
        <v>-50</v>
      </c>
      <c r="G75" s="1694">
        <v>0</v>
      </c>
      <c r="H75" s="1572">
        <v>0</v>
      </c>
      <c r="I75" s="1716"/>
      <c r="J75" s="1725"/>
      <c r="K75" s="1725"/>
      <c r="L75" s="1725"/>
      <c r="M75" s="1725"/>
      <c r="N75" s="1725"/>
      <c r="O75" s="1725"/>
      <c r="P75" s="1725"/>
      <c r="Q75" s="1725"/>
      <c r="S75" s="1725"/>
      <c r="T75" s="1725"/>
      <c r="U75" s="1725"/>
      <c r="V75" s="1725"/>
      <c r="W75" s="1725"/>
      <c r="X75" s="1725"/>
      <c r="Y75" s="1725"/>
      <c r="Z75" s="1725"/>
      <c r="AA75" s="1725"/>
      <c r="AB75" s="1725"/>
    </row>
    <row r="76" spans="1:28" s="1543" customFormat="1" ht="13.5" customHeight="1" x14ac:dyDescent="0.2">
      <c r="A76" s="1710" t="s">
        <v>105</v>
      </c>
      <c r="B76" s="1682">
        <v>603</v>
      </c>
      <c r="C76" s="1683">
        <v>1622</v>
      </c>
      <c r="D76" s="1684">
        <v>-1019</v>
      </c>
      <c r="E76" s="1685">
        <v>-1011</v>
      </c>
      <c r="F76" s="1686">
        <v>-8</v>
      </c>
      <c r="G76" s="1687">
        <v>0</v>
      </c>
      <c r="H76" s="1570">
        <v>0</v>
      </c>
      <c r="I76" s="1716"/>
      <c r="J76" s="1725"/>
      <c r="K76" s="1725"/>
      <c r="L76" s="1725"/>
      <c r="M76" s="1725"/>
      <c r="N76" s="1725"/>
      <c r="O76" s="1725"/>
      <c r="P76" s="1725"/>
      <c r="Q76" s="1725"/>
      <c r="S76" s="1725"/>
      <c r="T76" s="1725"/>
      <c r="U76" s="1725"/>
      <c r="V76" s="1725"/>
      <c r="W76" s="1725"/>
      <c r="X76" s="1725"/>
      <c r="Y76" s="1725"/>
      <c r="Z76" s="1725"/>
      <c r="AA76" s="1725"/>
      <c r="AB76" s="1725"/>
    </row>
    <row r="77" spans="1:28" s="1543" customFormat="1" ht="13.5" customHeight="1" x14ac:dyDescent="0.2">
      <c r="A77" s="1710" t="s">
        <v>142</v>
      </c>
      <c r="B77" s="1682">
        <v>415</v>
      </c>
      <c r="C77" s="1683">
        <v>2957</v>
      </c>
      <c r="D77" s="1684">
        <v>-2542</v>
      </c>
      <c r="E77" s="1685">
        <v>-2443</v>
      </c>
      <c r="F77" s="1686">
        <v>-99</v>
      </c>
      <c r="G77" s="1687">
        <v>0</v>
      </c>
      <c r="H77" s="1570">
        <v>0</v>
      </c>
      <c r="I77" s="1716"/>
      <c r="J77" s="1725"/>
      <c r="K77" s="1725"/>
      <c r="L77" s="1725"/>
      <c r="M77" s="1725"/>
      <c r="N77" s="1725"/>
      <c r="O77" s="1725"/>
      <c r="P77" s="1725"/>
      <c r="Q77" s="1725"/>
      <c r="S77" s="1725"/>
      <c r="T77" s="1725"/>
      <c r="U77" s="1725"/>
      <c r="V77" s="1725"/>
      <c r="W77" s="1725"/>
      <c r="X77" s="1725"/>
      <c r="Y77" s="1725"/>
      <c r="Z77" s="1725"/>
      <c r="AA77" s="1725"/>
      <c r="AB77" s="1725"/>
    </row>
    <row r="78" spans="1:28" s="1543" customFormat="1" ht="13.5" customHeight="1" x14ac:dyDescent="0.2">
      <c r="A78" s="1681" t="s">
        <v>107</v>
      </c>
      <c r="B78" s="1682">
        <v>2303</v>
      </c>
      <c r="C78" s="1683">
        <v>4664</v>
      </c>
      <c r="D78" s="1684">
        <v>-2382</v>
      </c>
      <c r="E78" s="1685">
        <v>-2261</v>
      </c>
      <c r="F78" s="1686">
        <v>-121</v>
      </c>
      <c r="G78" s="1687">
        <v>21</v>
      </c>
      <c r="H78" s="1570">
        <v>0</v>
      </c>
      <c r="I78" s="1716"/>
      <c r="J78" s="1725"/>
      <c r="K78" s="1725"/>
      <c r="L78" s="1725"/>
      <c r="M78" s="1725"/>
      <c r="N78" s="1725"/>
      <c r="O78" s="1725"/>
      <c r="P78" s="1725"/>
      <c r="Q78" s="1725"/>
      <c r="S78" s="1725"/>
      <c r="T78" s="1725"/>
      <c r="U78" s="1725"/>
      <c r="V78" s="1725"/>
      <c r="W78" s="1725"/>
      <c r="X78" s="1725"/>
      <c r="Y78" s="1725"/>
      <c r="Z78" s="1725"/>
      <c r="AA78" s="1725"/>
      <c r="AB78" s="1725"/>
    </row>
    <row r="79" spans="1:28" s="1543" customFormat="1" ht="15.75" customHeight="1" x14ac:dyDescent="0.2">
      <c r="A79" s="1709" t="s">
        <v>108</v>
      </c>
      <c r="B79" s="1703">
        <v>-567</v>
      </c>
      <c r="C79" s="1704">
        <v>22381</v>
      </c>
      <c r="D79" s="1705">
        <v>-22910</v>
      </c>
      <c r="E79" s="1706">
        <v>-21194</v>
      </c>
      <c r="F79" s="1707">
        <v>-1716</v>
      </c>
      <c r="G79" s="1708">
        <v>-38</v>
      </c>
      <c r="H79" s="1574">
        <v>0</v>
      </c>
      <c r="I79" s="1716"/>
      <c r="J79" s="1725"/>
      <c r="K79" s="1725"/>
      <c r="L79" s="1725"/>
      <c r="M79" s="1725"/>
      <c r="N79" s="1725"/>
      <c r="O79" s="1725"/>
      <c r="P79" s="1725"/>
      <c r="Q79" s="1725"/>
      <c r="S79" s="1725"/>
      <c r="T79" s="1725"/>
      <c r="U79" s="1725"/>
      <c r="V79" s="1725"/>
      <c r="W79" s="1725"/>
      <c r="X79" s="1725"/>
      <c r="Y79" s="1725"/>
      <c r="Z79" s="1725"/>
      <c r="AA79" s="1725"/>
      <c r="AB79" s="1725"/>
    </row>
    <row r="80" spans="1:28" s="1543" customFormat="1" ht="14.25" customHeight="1" x14ac:dyDescent="0.2">
      <c r="A80" s="1681" t="s">
        <v>109</v>
      </c>
      <c r="B80" s="1689">
        <v>-131</v>
      </c>
      <c r="C80" s="1690">
        <v>28</v>
      </c>
      <c r="D80" s="1691">
        <v>-159</v>
      </c>
      <c r="E80" s="1692">
        <v>-164</v>
      </c>
      <c r="F80" s="1693">
        <v>5</v>
      </c>
      <c r="G80" s="1694">
        <v>0</v>
      </c>
      <c r="H80" s="1572">
        <v>0</v>
      </c>
      <c r="I80" s="1716"/>
      <c r="J80" s="1725"/>
      <c r="K80" s="1725"/>
      <c r="L80" s="1725"/>
      <c r="M80" s="1725"/>
      <c r="N80" s="1725"/>
      <c r="O80" s="1725"/>
      <c r="P80" s="1725"/>
      <c r="Q80" s="1725"/>
      <c r="S80" s="1725"/>
      <c r="T80" s="1725"/>
      <c r="U80" s="1725"/>
      <c r="V80" s="1725"/>
      <c r="W80" s="1725"/>
      <c r="X80" s="1725"/>
      <c r="Y80" s="1725"/>
      <c r="Z80" s="1725"/>
      <c r="AA80" s="1725"/>
      <c r="AB80" s="1725"/>
    </row>
    <row r="81" spans="1:28" s="1543" customFormat="1" ht="14.25" customHeight="1" x14ac:dyDescent="0.2">
      <c r="A81" s="1681" t="s">
        <v>110</v>
      </c>
      <c r="B81" s="1682">
        <v>-385</v>
      </c>
      <c r="C81" s="1683">
        <v>0</v>
      </c>
      <c r="D81" s="1684">
        <v>-385</v>
      </c>
      <c r="E81" s="1685">
        <v>-380</v>
      </c>
      <c r="F81" s="1686">
        <v>-5</v>
      </c>
      <c r="G81" s="1687">
        <v>0</v>
      </c>
      <c r="H81" s="1570">
        <v>0</v>
      </c>
      <c r="I81" s="1716"/>
      <c r="J81" s="1725"/>
      <c r="K81" s="1725"/>
      <c r="L81" s="1725"/>
      <c r="M81" s="1725"/>
      <c r="N81" s="1725"/>
      <c r="O81" s="1725"/>
      <c r="P81" s="1725"/>
      <c r="Q81" s="1725"/>
      <c r="S81" s="1725"/>
      <c r="T81" s="1725"/>
      <c r="U81" s="1725"/>
      <c r="V81" s="1725"/>
      <c r="W81" s="1725"/>
      <c r="X81" s="1725"/>
      <c r="Y81" s="1725"/>
      <c r="Z81" s="1725"/>
      <c r="AA81" s="1725"/>
      <c r="AB81" s="1725"/>
    </row>
    <row r="82" spans="1:28" s="1543" customFormat="1" ht="14.25" customHeight="1" x14ac:dyDescent="0.2">
      <c r="A82" s="1681" t="s">
        <v>111</v>
      </c>
      <c r="B82" s="1682">
        <v>-83</v>
      </c>
      <c r="C82" s="1683">
        <v>365</v>
      </c>
      <c r="D82" s="1684">
        <v>-446</v>
      </c>
      <c r="E82" s="1685">
        <v>-426</v>
      </c>
      <c r="F82" s="1686">
        <v>-20</v>
      </c>
      <c r="G82" s="1687">
        <v>-2</v>
      </c>
      <c r="H82" s="1570">
        <v>0</v>
      </c>
      <c r="I82" s="1716"/>
      <c r="J82" s="1725"/>
      <c r="K82" s="1725"/>
      <c r="L82" s="1725"/>
      <c r="M82" s="1725"/>
      <c r="N82" s="1725"/>
      <c r="O82" s="1725"/>
      <c r="P82" s="1725"/>
      <c r="Q82" s="1725"/>
      <c r="S82" s="1725"/>
      <c r="T82" s="1725"/>
      <c r="U82" s="1725"/>
      <c r="V82" s="1725"/>
      <c r="W82" s="1725"/>
      <c r="X82" s="1725"/>
      <c r="Y82" s="1725"/>
      <c r="Z82" s="1725"/>
      <c r="AA82" s="1725"/>
      <c r="AB82" s="1725"/>
    </row>
    <row r="83" spans="1:28" s="1543" customFormat="1" ht="14.25" customHeight="1" x14ac:dyDescent="0.2">
      <c r="A83" s="1681" t="s">
        <v>112</v>
      </c>
      <c r="B83" s="1682">
        <v>-3945</v>
      </c>
      <c r="C83" s="1683">
        <v>3155</v>
      </c>
      <c r="D83" s="1684">
        <v>-7092</v>
      </c>
      <c r="E83" s="1685">
        <v>-6666</v>
      </c>
      <c r="F83" s="1686">
        <v>-426</v>
      </c>
      <c r="G83" s="1687">
        <v>-8</v>
      </c>
      <c r="H83" s="1570">
        <v>0</v>
      </c>
      <c r="I83" s="1716"/>
      <c r="J83" s="1725"/>
      <c r="K83" s="1725"/>
      <c r="L83" s="1725"/>
      <c r="M83" s="1725"/>
      <c r="N83" s="1725"/>
      <c r="O83" s="1725"/>
      <c r="P83" s="1725"/>
      <c r="Q83" s="1725"/>
      <c r="S83" s="1725"/>
      <c r="T83" s="1725"/>
      <c r="U83" s="1725"/>
      <c r="V83" s="1725"/>
      <c r="W83" s="1725"/>
      <c r="X83" s="1725"/>
      <c r="Y83" s="1725"/>
      <c r="Z83" s="1725"/>
      <c r="AA83" s="1725"/>
      <c r="AB83" s="1725"/>
    </row>
    <row r="84" spans="1:28" s="1543" customFormat="1" ht="14.25" customHeight="1" x14ac:dyDescent="0.2">
      <c r="A84" s="1681" t="s">
        <v>113</v>
      </c>
      <c r="B84" s="1682">
        <v>909</v>
      </c>
      <c r="C84" s="1683">
        <v>6176</v>
      </c>
      <c r="D84" s="1684">
        <v>-5253</v>
      </c>
      <c r="E84" s="1685">
        <v>-4759</v>
      </c>
      <c r="F84" s="1686">
        <v>-494</v>
      </c>
      <c r="G84" s="1687">
        <v>-14</v>
      </c>
      <c r="H84" s="1570">
        <v>0</v>
      </c>
      <c r="I84" s="1716"/>
      <c r="J84" s="1725"/>
      <c r="K84" s="1725"/>
      <c r="L84" s="1725"/>
      <c r="M84" s="1725"/>
      <c r="N84" s="1725"/>
      <c r="O84" s="1725"/>
      <c r="P84" s="1725"/>
      <c r="Q84" s="1725"/>
      <c r="S84" s="1725"/>
      <c r="T84" s="1725"/>
      <c r="U84" s="1725"/>
      <c r="V84" s="1725"/>
      <c r="W84" s="1725"/>
      <c r="X84" s="1725"/>
      <c r="Y84" s="1725"/>
      <c r="Z84" s="1725"/>
      <c r="AA84" s="1725"/>
      <c r="AB84" s="1725"/>
    </row>
    <row r="85" spans="1:28" s="1543" customFormat="1" ht="14.25" customHeight="1" x14ac:dyDescent="0.2">
      <c r="A85" s="1681" t="s">
        <v>114</v>
      </c>
      <c r="B85" s="1682">
        <v>-2940</v>
      </c>
      <c r="C85" s="1683">
        <v>894</v>
      </c>
      <c r="D85" s="1684">
        <v>-3834</v>
      </c>
      <c r="E85" s="1685">
        <v>-3638</v>
      </c>
      <c r="F85" s="1686">
        <v>-196</v>
      </c>
      <c r="G85" s="1687">
        <v>0</v>
      </c>
      <c r="H85" s="1570">
        <v>0</v>
      </c>
      <c r="I85" s="1716"/>
      <c r="J85" s="1725"/>
      <c r="K85" s="1725"/>
      <c r="L85" s="1725"/>
      <c r="M85" s="1725"/>
      <c r="N85" s="1725"/>
      <c r="O85" s="1725"/>
      <c r="P85" s="1725"/>
      <c r="Q85" s="1725"/>
      <c r="S85" s="1725"/>
      <c r="T85" s="1725"/>
      <c r="U85" s="1725"/>
      <c r="V85" s="1725"/>
      <c r="W85" s="1725"/>
      <c r="X85" s="1725"/>
      <c r="Y85" s="1725"/>
      <c r="Z85" s="1725"/>
      <c r="AA85" s="1725"/>
      <c r="AB85" s="1725"/>
    </row>
    <row r="86" spans="1:28" s="1543" customFormat="1" ht="14.25" customHeight="1" x14ac:dyDescent="0.2">
      <c r="A86" s="1681" t="s">
        <v>115</v>
      </c>
      <c r="B86" s="1682">
        <v>1991</v>
      </c>
      <c r="C86" s="1683">
        <v>4169</v>
      </c>
      <c r="D86" s="1684">
        <v>-2174</v>
      </c>
      <c r="E86" s="1685">
        <v>-1942</v>
      </c>
      <c r="F86" s="1686">
        <v>-232</v>
      </c>
      <c r="G86" s="1687">
        <v>-4</v>
      </c>
      <c r="H86" s="1570">
        <v>0</v>
      </c>
      <c r="I86" s="1716"/>
      <c r="J86" s="1725"/>
      <c r="K86" s="1725"/>
      <c r="L86" s="1725"/>
      <c r="M86" s="1725"/>
      <c r="N86" s="1725"/>
      <c r="O86" s="1725"/>
      <c r="P86" s="1725"/>
      <c r="Q86" s="1725"/>
      <c r="S86" s="1725"/>
      <c r="T86" s="1725"/>
      <c r="U86" s="1725"/>
      <c r="V86" s="1725"/>
      <c r="W86" s="1725"/>
      <c r="X86" s="1725"/>
      <c r="Y86" s="1725"/>
      <c r="Z86" s="1725"/>
      <c r="AA86" s="1725"/>
      <c r="AB86" s="1725"/>
    </row>
    <row r="87" spans="1:28" s="1543" customFormat="1" ht="14.25" customHeight="1" x14ac:dyDescent="0.2">
      <c r="A87" s="1681" t="s">
        <v>116</v>
      </c>
      <c r="B87" s="1689">
        <v>9549</v>
      </c>
      <c r="C87" s="1690">
        <v>6943</v>
      </c>
      <c r="D87" s="1691">
        <v>2610</v>
      </c>
      <c r="E87" s="1692">
        <v>2562</v>
      </c>
      <c r="F87" s="1693">
        <v>48</v>
      </c>
      <c r="G87" s="1694">
        <v>-4</v>
      </c>
      <c r="H87" s="1572">
        <v>0</v>
      </c>
      <c r="I87" s="1716"/>
      <c r="J87" s="1725"/>
      <c r="K87" s="1725"/>
      <c r="L87" s="1725"/>
      <c r="M87" s="1725"/>
      <c r="N87" s="1725"/>
      <c r="O87" s="1725"/>
      <c r="P87" s="1725"/>
      <c r="Q87" s="1725"/>
      <c r="S87" s="1725"/>
      <c r="T87" s="1725"/>
      <c r="U87" s="1725"/>
      <c r="V87" s="1725"/>
      <c r="W87" s="1725"/>
      <c r="X87" s="1725"/>
      <c r="Y87" s="1725"/>
      <c r="Z87" s="1725"/>
      <c r="AA87" s="1725"/>
      <c r="AB87" s="1725"/>
    </row>
    <row r="88" spans="1:28" s="1543" customFormat="1" ht="14.25" customHeight="1" x14ac:dyDescent="0.2">
      <c r="A88" s="1681" t="s">
        <v>117</v>
      </c>
      <c r="B88" s="1682">
        <v>-2286</v>
      </c>
      <c r="C88" s="1683">
        <v>387</v>
      </c>
      <c r="D88" s="1684">
        <v>-2667</v>
      </c>
      <c r="E88" s="1685">
        <v>-2507</v>
      </c>
      <c r="F88" s="1686">
        <v>-160</v>
      </c>
      <c r="G88" s="1687">
        <v>-6</v>
      </c>
      <c r="H88" s="1570">
        <v>0</v>
      </c>
      <c r="I88" s="1716"/>
      <c r="J88" s="1725"/>
      <c r="K88" s="1725"/>
      <c r="L88" s="1725"/>
      <c r="M88" s="1725"/>
      <c r="N88" s="1725"/>
      <c r="O88" s="1725"/>
      <c r="P88" s="1725"/>
      <c r="Q88" s="1725"/>
      <c r="S88" s="1725"/>
      <c r="T88" s="1725"/>
      <c r="U88" s="1725"/>
      <c r="V88" s="1725"/>
      <c r="W88" s="1725"/>
      <c r="X88" s="1725"/>
      <c r="Y88" s="1725"/>
      <c r="Z88" s="1725"/>
      <c r="AA88" s="1725"/>
      <c r="AB88" s="1725"/>
    </row>
    <row r="89" spans="1:28" s="1543" customFormat="1" ht="14.25" customHeight="1" x14ac:dyDescent="0.2">
      <c r="A89" s="1681" t="s">
        <v>118</v>
      </c>
      <c r="B89" s="1682">
        <v>-3246</v>
      </c>
      <c r="C89" s="1683">
        <v>264</v>
      </c>
      <c r="D89" s="1684">
        <v>-3510</v>
      </c>
      <c r="E89" s="1685">
        <v>-3274</v>
      </c>
      <c r="F89" s="1686">
        <v>-236</v>
      </c>
      <c r="G89" s="1687">
        <v>0</v>
      </c>
      <c r="H89" s="1570">
        <v>0</v>
      </c>
      <c r="I89" s="1716"/>
      <c r="J89" s="1725"/>
      <c r="K89" s="1725"/>
      <c r="L89" s="1725"/>
      <c r="M89" s="1725"/>
      <c r="N89" s="1725"/>
      <c r="O89" s="1725"/>
      <c r="P89" s="1725"/>
      <c r="Q89" s="1725"/>
      <c r="S89" s="1725"/>
      <c r="T89" s="1725"/>
      <c r="U89" s="1725"/>
      <c r="V89" s="1725"/>
      <c r="W89" s="1725"/>
      <c r="X89" s="1725"/>
      <c r="Y89" s="1725"/>
      <c r="Z89" s="1725"/>
      <c r="AA89" s="1725"/>
      <c r="AB89" s="1725"/>
    </row>
    <row r="90" spans="1:28" s="1543" customFormat="1" ht="15.75" customHeight="1" x14ac:dyDescent="0.2">
      <c r="A90" s="1674" t="s">
        <v>119</v>
      </c>
      <c r="B90" s="1675">
        <v>-13081</v>
      </c>
      <c r="C90" s="1676">
        <v>5381</v>
      </c>
      <c r="D90" s="1677">
        <v>-18449</v>
      </c>
      <c r="E90" s="1678">
        <v>-15753</v>
      </c>
      <c r="F90" s="1679">
        <v>-2696</v>
      </c>
      <c r="G90" s="1680">
        <v>-13</v>
      </c>
      <c r="H90" s="1569">
        <v>0</v>
      </c>
      <c r="I90" s="1716"/>
      <c r="J90" s="1725"/>
      <c r="K90" s="1725"/>
      <c r="L90" s="1725"/>
      <c r="M90" s="1725"/>
      <c r="N90" s="1725"/>
      <c r="O90" s="1725"/>
      <c r="P90" s="1725"/>
      <c r="Q90" s="1725"/>
      <c r="S90" s="1725"/>
      <c r="T90" s="1725"/>
      <c r="U90" s="1725"/>
      <c r="V90" s="1725"/>
      <c r="W90" s="1725"/>
      <c r="X90" s="1725"/>
      <c r="Y90" s="1725"/>
      <c r="Z90" s="1725"/>
      <c r="AA90" s="1725"/>
      <c r="AB90" s="1725"/>
    </row>
    <row r="91" spans="1:28" s="1543" customFormat="1" ht="14.25" customHeight="1" x14ac:dyDescent="0.2">
      <c r="A91" s="1681" t="s">
        <v>120</v>
      </c>
      <c r="B91" s="1682">
        <v>-290</v>
      </c>
      <c r="C91" s="1683">
        <v>231</v>
      </c>
      <c r="D91" s="1684">
        <v>-515</v>
      </c>
      <c r="E91" s="1685">
        <v>-557</v>
      </c>
      <c r="F91" s="1686">
        <v>42</v>
      </c>
      <c r="G91" s="1687">
        <v>-6</v>
      </c>
      <c r="H91" s="1570">
        <v>0</v>
      </c>
      <c r="I91" s="1716"/>
      <c r="J91" s="1725"/>
      <c r="K91" s="1725"/>
      <c r="L91" s="1725"/>
      <c r="M91" s="1725"/>
      <c r="N91" s="1725"/>
      <c r="O91" s="1725"/>
      <c r="P91" s="1725"/>
      <c r="Q91" s="1725"/>
      <c r="S91" s="1725"/>
      <c r="T91" s="1725"/>
      <c r="U91" s="1725"/>
      <c r="V91" s="1725"/>
      <c r="W91" s="1725"/>
      <c r="X91" s="1725"/>
      <c r="Y91" s="1725"/>
      <c r="Z91" s="1725"/>
      <c r="AA91" s="1725"/>
      <c r="AB91" s="1725"/>
    </row>
    <row r="92" spans="1:28" s="1543" customFormat="1" ht="14.25" customHeight="1" x14ac:dyDescent="0.2">
      <c r="A92" s="1681" t="s">
        <v>121</v>
      </c>
      <c r="B92" s="1689">
        <v>-751</v>
      </c>
      <c r="C92" s="1690">
        <v>2031</v>
      </c>
      <c r="D92" s="1691">
        <v>-2779</v>
      </c>
      <c r="E92" s="1692">
        <v>-2695</v>
      </c>
      <c r="F92" s="1693">
        <v>-84</v>
      </c>
      <c r="G92" s="1694">
        <v>-3</v>
      </c>
      <c r="H92" s="1572">
        <v>0</v>
      </c>
      <c r="I92" s="1716"/>
      <c r="J92" s="1725"/>
      <c r="K92" s="1725"/>
      <c r="L92" s="1725"/>
      <c r="M92" s="1725"/>
      <c r="N92" s="1725"/>
      <c r="O92" s="1725"/>
      <c r="P92" s="1725"/>
      <c r="Q92" s="1725"/>
      <c r="S92" s="1725"/>
      <c r="T92" s="1725"/>
      <c r="U92" s="1725"/>
      <c r="V92" s="1725"/>
      <c r="W92" s="1725"/>
      <c r="X92" s="1725"/>
      <c r="Y92" s="1725"/>
      <c r="Z92" s="1725"/>
      <c r="AA92" s="1725"/>
      <c r="AB92" s="1725"/>
    </row>
    <row r="93" spans="1:28" s="1543" customFormat="1" ht="14.25" customHeight="1" x14ac:dyDescent="0.2">
      <c r="A93" s="1681" t="s">
        <v>122</v>
      </c>
      <c r="B93" s="1682">
        <v>-161</v>
      </c>
      <c r="C93" s="1683">
        <v>-15</v>
      </c>
      <c r="D93" s="1684">
        <v>-146</v>
      </c>
      <c r="E93" s="1685">
        <v>-121</v>
      </c>
      <c r="F93" s="1686">
        <v>-25</v>
      </c>
      <c r="G93" s="1687">
        <v>0</v>
      </c>
      <c r="H93" s="1570">
        <v>0</v>
      </c>
      <c r="I93" s="1716"/>
      <c r="J93" s="1725"/>
      <c r="K93" s="1725"/>
      <c r="L93" s="1725"/>
      <c r="M93" s="1725"/>
      <c r="N93" s="1725"/>
      <c r="O93" s="1725"/>
      <c r="P93" s="1725"/>
      <c r="Q93" s="1725"/>
      <c r="S93" s="1725"/>
      <c r="T93" s="1725"/>
      <c r="U93" s="1725"/>
      <c r="V93" s="1725"/>
      <c r="W93" s="1725"/>
      <c r="X93" s="1725"/>
      <c r="Y93" s="1725"/>
      <c r="Z93" s="1725"/>
      <c r="AA93" s="1725"/>
      <c r="AB93" s="1725"/>
    </row>
    <row r="94" spans="1:28" s="1543" customFormat="1" ht="14.25" customHeight="1" x14ac:dyDescent="0.2">
      <c r="A94" s="1681" t="s">
        <v>123</v>
      </c>
      <c r="B94" s="1682">
        <v>-2480</v>
      </c>
      <c r="C94" s="1683">
        <v>338</v>
      </c>
      <c r="D94" s="1684">
        <v>-2817</v>
      </c>
      <c r="E94" s="1685">
        <v>-2719</v>
      </c>
      <c r="F94" s="1686">
        <v>-98</v>
      </c>
      <c r="G94" s="1687">
        <v>-1</v>
      </c>
      <c r="H94" s="1570">
        <v>0</v>
      </c>
      <c r="I94" s="1716"/>
      <c r="J94" s="1725"/>
      <c r="K94" s="1725"/>
      <c r="L94" s="1725"/>
      <c r="M94" s="1725"/>
      <c r="N94" s="1725"/>
      <c r="O94" s="1725"/>
      <c r="P94" s="1725"/>
      <c r="Q94" s="1725"/>
      <c r="S94" s="1725"/>
      <c r="T94" s="1725"/>
      <c r="U94" s="1725"/>
      <c r="V94" s="1725"/>
      <c r="W94" s="1725"/>
      <c r="X94" s="1725"/>
      <c r="Y94" s="1725"/>
      <c r="Z94" s="1725"/>
      <c r="AA94" s="1725"/>
      <c r="AB94" s="1725"/>
    </row>
    <row r="95" spans="1:28" s="1543" customFormat="1" ht="14.25" customHeight="1" x14ac:dyDescent="0.2">
      <c r="A95" s="1681" t="s">
        <v>124</v>
      </c>
      <c r="B95" s="1682">
        <v>-5949</v>
      </c>
      <c r="C95" s="1683">
        <v>499</v>
      </c>
      <c r="D95" s="1684">
        <v>-6446</v>
      </c>
      <c r="E95" s="1685">
        <v>-4735</v>
      </c>
      <c r="F95" s="1686">
        <v>-1711</v>
      </c>
      <c r="G95" s="1687">
        <v>-2</v>
      </c>
      <c r="H95" s="1570">
        <v>0</v>
      </c>
      <c r="I95" s="1716"/>
      <c r="J95" s="1725"/>
      <c r="K95" s="1725"/>
      <c r="L95" s="1725"/>
      <c r="M95" s="1725"/>
      <c r="N95" s="1725"/>
      <c r="O95" s="1725"/>
      <c r="P95" s="1725"/>
      <c r="Q95" s="1725"/>
      <c r="S95" s="1725"/>
      <c r="T95" s="1725"/>
      <c r="U95" s="1725"/>
      <c r="V95" s="1725"/>
      <c r="W95" s="1725"/>
      <c r="X95" s="1725"/>
      <c r="Y95" s="1725"/>
      <c r="Z95" s="1725"/>
      <c r="AA95" s="1725"/>
      <c r="AB95" s="1725"/>
    </row>
    <row r="96" spans="1:28" s="1543" customFormat="1" ht="14.25" customHeight="1" x14ac:dyDescent="0.2">
      <c r="A96" s="1681" t="s">
        <v>125</v>
      </c>
      <c r="B96" s="1682">
        <v>144</v>
      </c>
      <c r="C96" s="1683">
        <v>1095</v>
      </c>
      <c r="D96" s="1684">
        <v>-950</v>
      </c>
      <c r="E96" s="1685">
        <v>-969</v>
      </c>
      <c r="F96" s="1686">
        <v>19</v>
      </c>
      <c r="G96" s="1687">
        <v>-1</v>
      </c>
      <c r="H96" s="1570">
        <v>0</v>
      </c>
      <c r="I96" s="1716"/>
      <c r="J96" s="1725"/>
      <c r="K96" s="1725"/>
      <c r="L96" s="1725"/>
      <c r="M96" s="1725"/>
      <c r="N96" s="1725"/>
      <c r="O96" s="1725"/>
      <c r="P96" s="1725"/>
      <c r="Q96" s="1725"/>
      <c r="S96" s="1725"/>
      <c r="T96" s="1725"/>
      <c r="U96" s="1725"/>
      <c r="V96" s="1725"/>
      <c r="W96" s="1725"/>
      <c r="X96" s="1725"/>
      <c r="Y96" s="1725"/>
      <c r="Z96" s="1725"/>
      <c r="AA96" s="1725"/>
      <c r="AB96" s="1725"/>
    </row>
    <row r="97" spans="1:28" s="1543" customFormat="1" ht="14.25" customHeight="1" x14ac:dyDescent="0.2">
      <c r="A97" s="1681" t="s">
        <v>126</v>
      </c>
      <c r="B97" s="1682">
        <v>-925</v>
      </c>
      <c r="C97" s="1683">
        <v>482</v>
      </c>
      <c r="D97" s="1684">
        <v>-1407</v>
      </c>
      <c r="E97" s="1685">
        <v>-1211</v>
      </c>
      <c r="F97" s="1686">
        <v>-196</v>
      </c>
      <c r="G97" s="1687">
        <v>0</v>
      </c>
      <c r="H97" s="1570">
        <v>0</v>
      </c>
      <c r="I97" s="1716"/>
      <c r="J97" s="1725"/>
      <c r="K97" s="1725"/>
      <c r="L97" s="1725"/>
      <c r="M97" s="1725"/>
      <c r="N97" s="1725"/>
      <c r="O97" s="1725"/>
      <c r="P97" s="1725"/>
      <c r="Q97" s="1725"/>
      <c r="S97" s="1725"/>
      <c r="T97" s="1725"/>
      <c r="U97" s="1725"/>
      <c r="V97" s="1725"/>
      <c r="W97" s="1725"/>
      <c r="X97" s="1725"/>
      <c r="Y97" s="1725"/>
      <c r="Z97" s="1725"/>
      <c r="AA97" s="1725"/>
      <c r="AB97" s="1725"/>
    </row>
    <row r="98" spans="1:28" s="1543" customFormat="1" ht="14.25" customHeight="1" x14ac:dyDescent="0.2">
      <c r="A98" s="1681" t="s">
        <v>127</v>
      </c>
      <c r="B98" s="1682">
        <v>-198</v>
      </c>
      <c r="C98" s="1683">
        <v>214</v>
      </c>
      <c r="D98" s="1684">
        <v>-412</v>
      </c>
      <c r="E98" s="1685">
        <v>-399</v>
      </c>
      <c r="F98" s="1686">
        <v>-13</v>
      </c>
      <c r="G98" s="1687">
        <v>0</v>
      </c>
      <c r="H98" s="1570">
        <v>0</v>
      </c>
      <c r="I98" s="1716"/>
      <c r="J98" s="1725"/>
      <c r="K98" s="1725"/>
      <c r="L98" s="1725"/>
      <c r="M98" s="1725"/>
      <c r="N98" s="1725"/>
      <c r="O98" s="1725"/>
      <c r="P98" s="1725"/>
      <c r="Q98" s="1725"/>
      <c r="S98" s="1725"/>
      <c r="T98" s="1725"/>
      <c r="U98" s="1725"/>
      <c r="V98" s="1725"/>
      <c r="W98" s="1725"/>
      <c r="X98" s="1725"/>
      <c r="Y98" s="1725"/>
      <c r="Z98" s="1725"/>
      <c r="AA98" s="1725"/>
      <c r="AB98" s="1725"/>
    </row>
    <row r="99" spans="1:28" s="1543" customFormat="1" ht="14.25" customHeight="1" x14ac:dyDescent="0.2">
      <c r="A99" s="1681" t="s">
        <v>128</v>
      </c>
      <c r="B99" s="1682">
        <v>-2186</v>
      </c>
      <c r="C99" s="1683">
        <v>427</v>
      </c>
      <c r="D99" s="1684">
        <v>-2613</v>
      </c>
      <c r="E99" s="1685">
        <v>-1910</v>
      </c>
      <c r="F99" s="1686">
        <v>-703</v>
      </c>
      <c r="G99" s="1687">
        <v>0</v>
      </c>
      <c r="H99" s="1570">
        <v>0</v>
      </c>
      <c r="I99" s="1716"/>
      <c r="J99" s="1725"/>
      <c r="K99" s="1725"/>
      <c r="L99" s="1725"/>
      <c r="M99" s="1725"/>
      <c r="N99" s="1725"/>
      <c r="O99" s="1725"/>
      <c r="P99" s="1725"/>
      <c r="Q99" s="1725"/>
      <c r="S99" s="1725"/>
      <c r="T99" s="1725"/>
      <c r="U99" s="1725"/>
      <c r="V99" s="1725"/>
      <c r="W99" s="1725"/>
      <c r="X99" s="1725"/>
      <c r="Y99" s="1725"/>
      <c r="Z99" s="1725"/>
      <c r="AA99" s="1725"/>
      <c r="AB99" s="1725"/>
    </row>
    <row r="100" spans="1:28" s="1543" customFormat="1" ht="14.25" customHeight="1" x14ac:dyDescent="0.2">
      <c r="A100" s="1681" t="s">
        <v>129</v>
      </c>
      <c r="B100" s="1682">
        <v>-82</v>
      </c>
      <c r="C100" s="1683">
        <v>6</v>
      </c>
      <c r="D100" s="1684">
        <v>-88</v>
      </c>
      <c r="E100" s="1685">
        <v>-50</v>
      </c>
      <c r="F100" s="1686">
        <v>-38</v>
      </c>
      <c r="G100" s="1687">
        <v>0</v>
      </c>
      <c r="H100" s="1570">
        <v>0</v>
      </c>
      <c r="I100" s="1716"/>
      <c r="J100" s="1725"/>
      <c r="K100" s="1725"/>
      <c r="L100" s="1725"/>
      <c r="M100" s="1725"/>
      <c r="N100" s="1725"/>
      <c r="O100" s="1725"/>
      <c r="P100" s="1725"/>
      <c r="Q100" s="1725"/>
      <c r="S100" s="1725"/>
      <c r="T100" s="1725"/>
      <c r="U100" s="1725"/>
      <c r="V100" s="1725"/>
      <c r="W100" s="1725"/>
      <c r="X100" s="1725"/>
      <c r="Y100" s="1725"/>
      <c r="Z100" s="1725"/>
      <c r="AA100" s="1725"/>
      <c r="AB100" s="1725"/>
    </row>
    <row r="101" spans="1:28" s="1543" customFormat="1" ht="14.25" customHeight="1" x14ac:dyDescent="0.2">
      <c r="A101" s="1695" t="s">
        <v>130</v>
      </c>
      <c r="B101" s="1696">
        <v>-203</v>
      </c>
      <c r="C101" s="1697">
        <v>73</v>
      </c>
      <c r="D101" s="1698">
        <v>-276</v>
      </c>
      <c r="E101" s="1699">
        <v>-387</v>
      </c>
      <c r="F101" s="1700">
        <v>111</v>
      </c>
      <c r="G101" s="1701">
        <v>0</v>
      </c>
      <c r="H101" s="1573">
        <v>0</v>
      </c>
      <c r="I101" s="1716"/>
      <c r="J101" s="1725"/>
      <c r="K101" s="1725"/>
      <c r="L101" s="1725"/>
      <c r="M101" s="1725"/>
      <c r="N101" s="1725"/>
      <c r="O101" s="1725"/>
      <c r="P101" s="1725"/>
      <c r="Q101" s="1725"/>
      <c r="S101" s="1725"/>
      <c r="T101" s="1725"/>
      <c r="U101" s="1725"/>
      <c r="V101" s="1725"/>
      <c r="W101" s="1725"/>
      <c r="X101" s="1725"/>
      <c r="Y101" s="1725"/>
      <c r="Z101" s="1725"/>
      <c r="AA101" s="1725"/>
      <c r="AB101" s="1725"/>
    </row>
    <row r="102" spans="1:28" s="1543" customFormat="1" ht="12" x14ac:dyDescent="0.2">
      <c r="A102" s="1557" t="s">
        <v>131</v>
      </c>
      <c r="B102" s="1711"/>
      <c r="C102" s="1712"/>
      <c r="D102" s="1713"/>
      <c r="E102" s="1711"/>
      <c r="F102" s="1714"/>
      <c r="G102" s="1714"/>
      <c r="H102" s="1714"/>
      <c r="J102" s="1725"/>
      <c r="K102" s="1673"/>
    </row>
    <row r="103" spans="1:28" s="1543" customFormat="1" ht="12.75" customHeight="1" x14ac:dyDescent="0.25">
      <c r="A103" s="1562"/>
      <c r="B103" s="1722"/>
      <c r="C103" s="1722"/>
      <c r="D103" s="1722"/>
      <c r="E103" s="1722"/>
      <c r="F103" s="1722"/>
      <c r="G103" s="1722"/>
      <c r="H103" s="1722"/>
    </row>
    <row r="104" spans="1:28" s="1543" customFormat="1" ht="12.75" customHeight="1" x14ac:dyDescent="0.25">
      <c r="A104" s="1562"/>
      <c r="B104" s="1722"/>
      <c r="C104" s="1722"/>
      <c r="D104" s="1722"/>
      <c r="E104" s="1722"/>
      <c r="F104" s="1722"/>
      <c r="G104" s="1722"/>
      <c r="H104" s="1722"/>
    </row>
    <row r="105" spans="1:28" s="1543" customFormat="1" ht="12.75" customHeight="1" x14ac:dyDescent="0.25">
      <c r="A105" s="1562"/>
      <c r="B105" s="1722"/>
      <c r="C105" s="1722"/>
      <c r="D105" s="1722"/>
      <c r="E105" s="1722"/>
      <c r="F105" s="1722"/>
      <c r="G105" s="1722"/>
      <c r="H105" s="1722"/>
    </row>
    <row r="106" spans="1:28" s="1543" customFormat="1" ht="12.75" customHeight="1" x14ac:dyDescent="0.25">
      <c r="A106" s="1562"/>
      <c r="B106" s="1722"/>
      <c r="C106" s="1722"/>
      <c r="D106" s="1722"/>
      <c r="E106" s="1722"/>
      <c r="F106" s="1722"/>
      <c r="G106" s="1722"/>
      <c r="H106" s="1722"/>
    </row>
    <row r="107" spans="1:28" s="1543" customFormat="1" ht="12.75" customHeight="1" x14ac:dyDescent="0.25">
      <c r="A107" s="1562"/>
      <c r="B107" s="1722"/>
      <c r="C107" s="1722"/>
      <c r="D107" s="1722"/>
      <c r="E107" s="1722"/>
      <c r="F107" s="1722"/>
      <c r="G107" s="1722"/>
      <c r="H107" s="1722"/>
    </row>
    <row r="108" spans="1:28" s="1543" customFormat="1" ht="12.75" customHeight="1" x14ac:dyDescent="0.25">
      <c r="A108" s="1562"/>
      <c r="B108" s="1722"/>
      <c r="C108" s="1722"/>
      <c r="D108" s="1722"/>
      <c r="E108" s="1722"/>
      <c r="F108" s="1722"/>
      <c r="G108" s="1722"/>
      <c r="H108" s="1722"/>
    </row>
    <row r="109" spans="1:28" s="1543" customFormat="1" ht="12.75" customHeight="1" x14ac:dyDescent="0.25">
      <c r="A109" s="1562"/>
      <c r="B109" s="1722"/>
      <c r="C109" s="1722"/>
      <c r="D109" s="1722"/>
      <c r="E109" s="1722"/>
      <c r="F109" s="1722"/>
      <c r="G109" s="1722"/>
      <c r="H109" s="1722"/>
    </row>
    <row r="110" spans="1:28" s="1543" customFormat="1" ht="12.75" customHeight="1" x14ac:dyDescent="0.25">
      <c r="A110" s="1562"/>
      <c r="B110" s="1722"/>
      <c r="C110" s="1722"/>
      <c r="D110" s="1722"/>
      <c r="E110" s="1722"/>
      <c r="F110" s="1722"/>
      <c r="G110" s="1722"/>
      <c r="H110" s="1722"/>
    </row>
    <row r="111" spans="1:28" s="1543" customFormat="1" ht="12.75" customHeight="1" x14ac:dyDescent="0.25">
      <c r="A111" s="1562"/>
      <c r="B111" s="1564"/>
      <c r="C111" s="1564"/>
      <c r="D111" s="1564"/>
      <c r="E111" s="1564"/>
      <c r="F111" s="1564"/>
      <c r="G111" s="1564"/>
      <c r="H111" s="1564"/>
    </row>
    <row r="112" spans="1:28" s="1543" customFormat="1" ht="12.75" customHeight="1" x14ac:dyDescent="0.25">
      <c r="A112" s="1581"/>
      <c r="B112" s="1723"/>
      <c r="C112" s="1724"/>
      <c r="D112" s="1724"/>
      <c r="E112" s="1564"/>
      <c r="F112" s="1564"/>
      <c r="G112" s="1564"/>
      <c r="H112" s="1564"/>
    </row>
    <row r="113" spans="1:8" s="1543" customFormat="1" ht="12.75" customHeight="1" x14ac:dyDescent="0.25">
      <c r="A113" s="1562"/>
      <c r="B113" s="1564"/>
      <c r="C113" s="1564"/>
      <c r="D113" s="1564"/>
      <c r="E113" s="1564"/>
      <c r="F113" s="1564"/>
      <c r="G113" s="1564"/>
      <c r="H113" s="1564"/>
    </row>
    <row r="114" spans="1:8" s="1543" customFormat="1" ht="12.75" customHeight="1" x14ac:dyDescent="0.25">
      <c r="A114" s="1581"/>
      <c r="B114" s="1723"/>
      <c r="C114" s="1564"/>
      <c r="D114" s="1564"/>
      <c r="E114" s="1564"/>
      <c r="F114" s="1564"/>
      <c r="G114" s="1564"/>
      <c r="H114" s="1564"/>
    </row>
    <row r="115" spans="1:8" s="1543" customFormat="1" x14ac:dyDescent="0.2">
      <c r="A115" s="1562"/>
    </row>
    <row r="116" spans="1:8" s="1543" customFormat="1" x14ac:dyDescent="0.2">
      <c r="A116" s="1562"/>
    </row>
    <row r="117" spans="1:8" s="1543" customFormat="1" x14ac:dyDescent="0.2">
      <c r="A117" s="1562"/>
    </row>
    <row r="118" spans="1:8" s="1543" customFormat="1" x14ac:dyDescent="0.2">
      <c r="A118" s="1562"/>
    </row>
    <row r="119" spans="1:8" s="1543" customFormat="1" x14ac:dyDescent="0.2">
      <c r="A119" s="1562"/>
    </row>
    <row r="120" spans="1:8" s="1543" customFormat="1" x14ac:dyDescent="0.2">
      <c r="A120" s="1562"/>
    </row>
    <row r="121" spans="1:8" s="1543" customFormat="1" x14ac:dyDescent="0.2">
      <c r="A121" s="1562"/>
    </row>
    <row r="122" spans="1:8" s="1543" customFormat="1" x14ac:dyDescent="0.2">
      <c r="A122" s="1562"/>
    </row>
    <row r="123" spans="1:8" s="1543" customFormat="1" x14ac:dyDescent="0.2">
      <c r="A123" s="1562"/>
    </row>
    <row r="124" spans="1:8" s="1543" customFormat="1" x14ac:dyDescent="0.2">
      <c r="A124" s="1562"/>
    </row>
    <row r="125" spans="1:8" s="1543" customFormat="1" x14ac:dyDescent="0.2">
      <c r="A125" s="1562"/>
    </row>
    <row r="126" spans="1:8" s="1543" customFormat="1" x14ac:dyDescent="0.2">
      <c r="A126" s="1562"/>
    </row>
    <row r="127" spans="1:8" s="1543" customFormat="1" x14ac:dyDescent="0.2">
      <c r="A127" s="1562"/>
    </row>
    <row r="128" spans="1:8" s="1543" customFormat="1" x14ac:dyDescent="0.2">
      <c r="A128" s="1562"/>
    </row>
    <row r="129" spans="1:1" s="1543" customFormat="1" x14ac:dyDescent="0.2">
      <c r="A129" s="1562"/>
    </row>
    <row r="130" spans="1:1" s="1543" customFormat="1" x14ac:dyDescent="0.2">
      <c r="A130" s="1562"/>
    </row>
    <row r="131" spans="1:1" s="1543" customFormat="1" x14ac:dyDescent="0.2">
      <c r="A131" s="1562"/>
    </row>
    <row r="132" spans="1:1" s="1543" customFormat="1" x14ac:dyDescent="0.2">
      <c r="A132" s="1562"/>
    </row>
    <row r="133" spans="1:1" s="1543" customFormat="1" x14ac:dyDescent="0.2">
      <c r="A133" s="1562"/>
    </row>
    <row r="134" spans="1:1" s="1543" customFormat="1" x14ac:dyDescent="0.2">
      <c r="A134" s="1562"/>
    </row>
    <row r="135" spans="1:1" s="1543" customFormat="1" x14ac:dyDescent="0.2">
      <c r="A135" s="1562"/>
    </row>
    <row r="136" spans="1:1" s="1543" customFormat="1" x14ac:dyDescent="0.2">
      <c r="A136" s="1562"/>
    </row>
    <row r="137" spans="1:1" s="1543" customFormat="1" x14ac:dyDescent="0.2">
      <c r="A137" s="1562"/>
    </row>
    <row r="138" spans="1:1" s="1543" customFormat="1" x14ac:dyDescent="0.2">
      <c r="A138" s="1562"/>
    </row>
    <row r="139" spans="1:1" s="1543" customFormat="1" x14ac:dyDescent="0.2">
      <c r="A139" s="1562"/>
    </row>
    <row r="140" spans="1:1" s="1543" customFormat="1" x14ac:dyDescent="0.2">
      <c r="A140" s="1562"/>
    </row>
    <row r="141" spans="1:1" s="1543" customFormat="1" x14ac:dyDescent="0.2">
      <c r="A141" s="1562"/>
    </row>
    <row r="142" spans="1:1" s="1543" customFormat="1" x14ac:dyDescent="0.2">
      <c r="A142" s="1562"/>
    </row>
    <row r="143" spans="1:1" s="1543" customFormat="1" x14ac:dyDescent="0.2">
      <c r="A143" s="1562"/>
    </row>
    <row r="144" spans="1:1" s="1543" customFormat="1" x14ac:dyDescent="0.2">
      <c r="A144" s="1562"/>
    </row>
    <row r="145" spans="1:1" s="1543" customFormat="1" x14ac:dyDescent="0.2">
      <c r="A145" s="1562"/>
    </row>
    <row r="146" spans="1:1" s="1543" customFormat="1" x14ac:dyDescent="0.2">
      <c r="A146" s="1562"/>
    </row>
    <row r="147" spans="1:1" s="1543" customFormat="1" x14ac:dyDescent="0.2">
      <c r="A147" s="1562"/>
    </row>
    <row r="148" spans="1:1" s="1543" customFormat="1" x14ac:dyDescent="0.2">
      <c r="A148" s="1562"/>
    </row>
    <row r="149" spans="1:1" s="1543" customFormat="1" x14ac:dyDescent="0.2">
      <c r="A149" s="1562"/>
    </row>
    <row r="150" spans="1:1" s="1543" customFormat="1" x14ac:dyDescent="0.2">
      <c r="A150" s="1562"/>
    </row>
    <row r="151" spans="1:1" s="1543" customFormat="1" x14ac:dyDescent="0.2">
      <c r="A151" s="1562"/>
    </row>
    <row r="152" spans="1:1" s="1543" customFormat="1" x14ac:dyDescent="0.2">
      <c r="A152" s="1562"/>
    </row>
    <row r="153" spans="1:1" s="1543" customFormat="1" x14ac:dyDescent="0.2">
      <c r="A153" s="1562"/>
    </row>
    <row r="154" spans="1:1" s="1543" customFormat="1" x14ac:dyDescent="0.2">
      <c r="A154" s="1562"/>
    </row>
    <row r="155" spans="1:1" s="1543" customFormat="1" x14ac:dyDescent="0.2">
      <c r="A155" s="1562"/>
    </row>
    <row r="156" spans="1:1" s="1543" customFormat="1" x14ac:dyDescent="0.2">
      <c r="A156" s="1562"/>
    </row>
    <row r="157" spans="1:1" s="1543" customFormat="1" x14ac:dyDescent="0.2">
      <c r="A157" s="1562"/>
    </row>
    <row r="158" spans="1:1" s="1543" customFormat="1" x14ac:dyDescent="0.2">
      <c r="A158" s="1562"/>
    </row>
    <row r="159" spans="1:1" s="1543" customFormat="1" x14ac:dyDescent="0.2">
      <c r="A159" s="1562"/>
    </row>
    <row r="160" spans="1:1" s="1543" customFormat="1" x14ac:dyDescent="0.2">
      <c r="A160" s="1562"/>
    </row>
    <row r="161" spans="1:1" s="1543" customFormat="1" x14ac:dyDescent="0.2">
      <c r="A161" s="1562"/>
    </row>
    <row r="162" spans="1:1" s="1543" customFormat="1" x14ac:dyDescent="0.2">
      <c r="A162" s="1562"/>
    </row>
    <row r="163" spans="1:1" s="1543" customFormat="1" x14ac:dyDescent="0.2">
      <c r="A163" s="1562"/>
    </row>
    <row r="164" spans="1:1" s="1543" customFormat="1" x14ac:dyDescent="0.2">
      <c r="A164" s="1562"/>
    </row>
    <row r="165" spans="1:1" s="1543" customFormat="1" x14ac:dyDescent="0.2">
      <c r="A165" s="1562"/>
    </row>
    <row r="166" spans="1:1" s="1543" customFormat="1" x14ac:dyDescent="0.2">
      <c r="A166" s="1562"/>
    </row>
    <row r="167" spans="1:1" s="1543" customFormat="1" x14ac:dyDescent="0.2">
      <c r="A167" s="1562"/>
    </row>
    <row r="168" spans="1:1" s="1543" customFormat="1" x14ac:dyDescent="0.2">
      <c r="A168" s="1562"/>
    </row>
    <row r="169" spans="1:1" s="1543" customFormat="1" x14ac:dyDescent="0.2">
      <c r="A169" s="1562"/>
    </row>
    <row r="170" spans="1:1" s="1543" customFormat="1" x14ac:dyDescent="0.2">
      <c r="A170" s="1562"/>
    </row>
    <row r="171" spans="1:1" s="1543" customFormat="1" x14ac:dyDescent="0.2">
      <c r="A171" s="1562"/>
    </row>
    <row r="172" spans="1:1" s="1543" customFormat="1" x14ac:dyDescent="0.2">
      <c r="A172" s="1562"/>
    </row>
    <row r="173" spans="1:1" s="1543" customFormat="1" x14ac:dyDescent="0.2">
      <c r="A173" s="1562"/>
    </row>
    <row r="174" spans="1:1" s="1543" customFormat="1" x14ac:dyDescent="0.2">
      <c r="A174" s="1562"/>
    </row>
    <row r="175" spans="1:1" s="1543" customFormat="1" x14ac:dyDescent="0.2">
      <c r="A175" s="1562"/>
    </row>
    <row r="176" spans="1:1" s="1543" customFormat="1" x14ac:dyDescent="0.2">
      <c r="A176" s="1562"/>
    </row>
    <row r="177" spans="1:1" s="1543" customFormat="1" x14ac:dyDescent="0.2">
      <c r="A177" s="1562"/>
    </row>
    <row r="178" spans="1:1" s="1543" customFormat="1" x14ac:dyDescent="0.2">
      <c r="A178" s="1562"/>
    </row>
    <row r="179" spans="1:1" s="1543" customFormat="1" x14ac:dyDescent="0.2">
      <c r="A179" s="1562"/>
    </row>
    <row r="180" spans="1:1" s="1543" customFormat="1" x14ac:dyDescent="0.2">
      <c r="A180" s="1562"/>
    </row>
    <row r="181" spans="1:1" s="1543" customFormat="1" x14ac:dyDescent="0.2">
      <c r="A181" s="1562"/>
    </row>
    <row r="182" spans="1:1" s="1543" customFormat="1" x14ac:dyDescent="0.2">
      <c r="A182" s="1562"/>
    </row>
    <row r="183" spans="1:1" s="1543" customFormat="1" x14ac:dyDescent="0.2">
      <c r="A183" s="1562"/>
    </row>
    <row r="184" spans="1:1" s="1543" customFormat="1" x14ac:dyDescent="0.2">
      <c r="A184" s="1562"/>
    </row>
    <row r="185" spans="1:1" s="1543" customFormat="1" x14ac:dyDescent="0.2">
      <c r="A185" s="1562"/>
    </row>
    <row r="186" spans="1:1" s="1543" customFormat="1" x14ac:dyDescent="0.2">
      <c r="A186" s="1562"/>
    </row>
    <row r="187" spans="1:1" s="1543" customFormat="1" x14ac:dyDescent="0.2">
      <c r="A187" s="1562"/>
    </row>
    <row r="188" spans="1:1" s="1543" customFormat="1" x14ac:dyDescent="0.2">
      <c r="A188" s="1562"/>
    </row>
    <row r="189" spans="1:1" s="1543" customFormat="1" x14ac:dyDescent="0.2">
      <c r="A189" s="1562"/>
    </row>
    <row r="190" spans="1:1" s="1543" customFormat="1" x14ac:dyDescent="0.2">
      <c r="A190" s="1562"/>
    </row>
    <row r="191" spans="1:1" s="1543" customFormat="1" x14ac:dyDescent="0.2">
      <c r="A191" s="1562"/>
    </row>
    <row r="192" spans="1:1" s="1543" customFormat="1" x14ac:dyDescent="0.2">
      <c r="A192" s="1562"/>
    </row>
    <row r="193" spans="1:1" s="1543" customFormat="1" x14ac:dyDescent="0.2">
      <c r="A193" s="1562"/>
    </row>
    <row r="194" spans="1:1" s="1543" customFormat="1" x14ac:dyDescent="0.2">
      <c r="A194" s="1562"/>
    </row>
    <row r="195" spans="1:1" s="1543" customFormat="1" x14ac:dyDescent="0.2">
      <c r="A195" s="1562"/>
    </row>
    <row r="196" spans="1:1" s="1543" customFormat="1" x14ac:dyDescent="0.2">
      <c r="A196" s="1562"/>
    </row>
    <row r="197" spans="1:1" s="1543" customFormat="1" x14ac:dyDescent="0.2">
      <c r="A197" s="1562"/>
    </row>
    <row r="198" spans="1:1" s="1543" customFormat="1" x14ac:dyDescent="0.2">
      <c r="A198" s="1562"/>
    </row>
    <row r="199" spans="1:1" s="1543" customFormat="1" x14ac:dyDescent="0.2">
      <c r="A199" s="1562"/>
    </row>
    <row r="200" spans="1:1" s="1543" customFormat="1" x14ac:dyDescent="0.2">
      <c r="A200" s="1562"/>
    </row>
    <row r="201" spans="1:1" s="1543" customFormat="1" x14ac:dyDescent="0.2">
      <c r="A201" s="1562"/>
    </row>
    <row r="202" spans="1:1" s="1543" customFormat="1" x14ac:dyDescent="0.2">
      <c r="A202" s="1562"/>
    </row>
    <row r="203" spans="1:1" s="1543" customFormat="1" x14ac:dyDescent="0.2">
      <c r="A203" s="1562"/>
    </row>
    <row r="204" spans="1:1" s="1543" customFormat="1" x14ac:dyDescent="0.2">
      <c r="A204" s="1562"/>
    </row>
    <row r="205" spans="1:1" s="1543" customFormat="1" x14ac:dyDescent="0.2">
      <c r="A205" s="1562"/>
    </row>
    <row r="206" spans="1:1" s="1543" customFormat="1" x14ac:dyDescent="0.2">
      <c r="A206" s="1562"/>
    </row>
    <row r="207" spans="1:1" s="1543" customFormat="1" x14ac:dyDescent="0.2">
      <c r="A207" s="1562"/>
    </row>
    <row r="208" spans="1:1" s="1543" customFormat="1" x14ac:dyDescent="0.2">
      <c r="A208" s="1562"/>
    </row>
    <row r="209" spans="1:1" s="1543" customFormat="1" x14ac:dyDescent="0.2">
      <c r="A209" s="1562"/>
    </row>
    <row r="210" spans="1:1" s="1543" customFormat="1" x14ac:dyDescent="0.2">
      <c r="A210" s="1562"/>
    </row>
    <row r="211" spans="1:1" s="1543" customFormat="1" x14ac:dyDescent="0.2">
      <c r="A211" s="1562"/>
    </row>
    <row r="212" spans="1:1" s="1543" customFormat="1" x14ac:dyDescent="0.2">
      <c r="A212" s="1562"/>
    </row>
    <row r="213" spans="1:1" s="1543" customFormat="1" x14ac:dyDescent="0.2">
      <c r="A213" s="1562"/>
    </row>
    <row r="214" spans="1:1" s="1543" customFormat="1" x14ac:dyDescent="0.2">
      <c r="A214" s="1562"/>
    </row>
    <row r="215" spans="1:1" s="1543" customFormat="1" x14ac:dyDescent="0.2">
      <c r="A215" s="1562"/>
    </row>
    <row r="216" spans="1:1" s="1543" customFormat="1" x14ac:dyDescent="0.2">
      <c r="A216" s="1562"/>
    </row>
    <row r="217" spans="1:1" s="1543" customFormat="1" x14ac:dyDescent="0.2">
      <c r="A217" s="1562"/>
    </row>
    <row r="218" spans="1:1" s="1543" customFormat="1" x14ac:dyDescent="0.2">
      <c r="A218" s="1562"/>
    </row>
    <row r="219" spans="1:1" s="1543" customFormat="1" x14ac:dyDescent="0.2">
      <c r="A219" s="1562"/>
    </row>
    <row r="220" spans="1:1" s="1543" customFormat="1" x14ac:dyDescent="0.2">
      <c r="A220" s="1562"/>
    </row>
    <row r="221" spans="1:1" s="1543" customFormat="1" x14ac:dyDescent="0.2">
      <c r="A221" s="1562"/>
    </row>
    <row r="222" spans="1:1" s="1543" customFormat="1" x14ac:dyDescent="0.2">
      <c r="A222" s="1562"/>
    </row>
    <row r="223" spans="1:1" s="1543" customFormat="1" x14ac:dyDescent="0.2">
      <c r="A223" s="1562"/>
    </row>
    <row r="224" spans="1:1" s="1543" customFormat="1" x14ac:dyDescent="0.2">
      <c r="A224" s="1562"/>
    </row>
    <row r="225" spans="1:1" s="1543" customFormat="1" x14ac:dyDescent="0.2">
      <c r="A225" s="1562"/>
    </row>
    <row r="226" spans="1:1" s="1543" customFormat="1" x14ac:dyDescent="0.2">
      <c r="A226" s="1562"/>
    </row>
    <row r="227" spans="1:1" s="1543" customFormat="1" x14ac:dyDescent="0.2">
      <c r="A227" s="1562"/>
    </row>
    <row r="228" spans="1:1" s="1543" customFormat="1" x14ac:dyDescent="0.2">
      <c r="A228" s="1562"/>
    </row>
    <row r="229" spans="1:1" s="1543" customFormat="1" x14ac:dyDescent="0.2">
      <c r="A229" s="1562"/>
    </row>
    <row r="230" spans="1:1" s="1543" customFormat="1" x14ac:dyDescent="0.2">
      <c r="A230" s="1562"/>
    </row>
    <row r="231" spans="1:1" s="1543" customFormat="1" x14ac:dyDescent="0.2">
      <c r="A231" s="1562"/>
    </row>
    <row r="232" spans="1:1" s="1543" customFormat="1" x14ac:dyDescent="0.2">
      <c r="A232" s="1562"/>
    </row>
    <row r="233" spans="1:1" s="1543" customFormat="1" x14ac:dyDescent="0.2">
      <c r="A233" s="1562"/>
    </row>
    <row r="234" spans="1:1" s="1543" customFormat="1" x14ac:dyDescent="0.2">
      <c r="A234" s="1562"/>
    </row>
    <row r="235" spans="1:1" s="1543" customFormat="1" x14ac:dyDescent="0.2">
      <c r="A235" s="1562"/>
    </row>
    <row r="236" spans="1:1" s="1543" customFormat="1" x14ac:dyDescent="0.2">
      <c r="A236" s="1562"/>
    </row>
    <row r="237" spans="1:1" s="1543" customFormat="1" x14ac:dyDescent="0.2">
      <c r="A237" s="1562"/>
    </row>
    <row r="238" spans="1:1" s="1543" customFormat="1" x14ac:dyDescent="0.2">
      <c r="A238" s="1562"/>
    </row>
    <row r="239" spans="1:1" s="1543" customFormat="1" x14ac:dyDescent="0.2">
      <c r="A239" s="1562"/>
    </row>
    <row r="240" spans="1:1" s="1543" customFormat="1" x14ac:dyDescent="0.2">
      <c r="A240" s="1562"/>
    </row>
    <row r="241" spans="1:1" s="1543" customFormat="1" x14ac:dyDescent="0.2">
      <c r="A241" s="1562"/>
    </row>
    <row r="242" spans="1:1" s="1543" customFormat="1" x14ac:dyDescent="0.2">
      <c r="A242" s="1562"/>
    </row>
    <row r="243" spans="1:1" s="1543" customFormat="1" x14ac:dyDescent="0.2">
      <c r="A243" s="1562"/>
    </row>
    <row r="244" spans="1:1" s="1543" customFormat="1" x14ac:dyDescent="0.2">
      <c r="A244" s="1562"/>
    </row>
    <row r="245" spans="1:1" s="1543" customFormat="1" x14ac:dyDescent="0.2">
      <c r="A245" s="1562"/>
    </row>
    <row r="246" spans="1:1" s="1543" customFormat="1" x14ac:dyDescent="0.2">
      <c r="A246" s="1562"/>
    </row>
    <row r="247" spans="1:1" s="1543" customFormat="1" x14ac:dyDescent="0.2">
      <c r="A247" s="1562"/>
    </row>
    <row r="248" spans="1:1" s="1543" customFormat="1" x14ac:dyDescent="0.2">
      <c r="A248" s="1562"/>
    </row>
    <row r="249" spans="1:1" s="1543" customFormat="1" x14ac:dyDescent="0.2">
      <c r="A249" s="1562"/>
    </row>
    <row r="250" spans="1:1" s="1543" customFormat="1" x14ac:dyDescent="0.2">
      <c r="A250" s="1562"/>
    </row>
    <row r="251" spans="1:1" s="1543" customFormat="1" x14ac:dyDescent="0.2">
      <c r="A251" s="1562"/>
    </row>
    <row r="252" spans="1:1" s="1543" customFormat="1" x14ac:dyDescent="0.2">
      <c r="A252" s="1562"/>
    </row>
    <row r="253" spans="1:1" s="1543" customFormat="1" x14ac:dyDescent="0.2">
      <c r="A253" s="1562"/>
    </row>
    <row r="254" spans="1:1" s="1543" customFormat="1" x14ac:dyDescent="0.2">
      <c r="A254" s="1562"/>
    </row>
    <row r="255" spans="1:1" s="1543" customFormat="1" x14ac:dyDescent="0.2">
      <c r="A255" s="1562"/>
    </row>
    <row r="256" spans="1:1" s="1543" customFormat="1" x14ac:dyDescent="0.2">
      <c r="A256" s="1562"/>
    </row>
    <row r="257" spans="1:1" s="1543" customFormat="1" x14ac:dyDescent="0.2">
      <c r="A257" s="1562"/>
    </row>
    <row r="258" spans="1:1" s="1543" customFormat="1" x14ac:dyDescent="0.2">
      <c r="A258" s="1562"/>
    </row>
    <row r="259" spans="1:1" s="1543" customFormat="1" x14ac:dyDescent="0.2">
      <c r="A259" s="1562"/>
    </row>
    <row r="260" spans="1:1" s="1543" customFormat="1" x14ac:dyDescent="0.2">
      <c r="A260" s="1562"/>
    </row>
    <row r="261" spans="1:1" s="1543" customFormat="1" x14ac:dyDescent="0.2">
      <c r="A261" s="1562"/>
    </row>
    <row r="262" spans="1:1" s="1543" customFormat="1" x14ac:dyDescent="0.2">
      <c r="A262" s="1562"/>
    </row>
    <row r="263" spans="1:1" s="1543" customFormat="1" x14ac:dyDescent="0.2">
      <c r="A263" s="1562"/>
    </row>
    <row r="264" spans="1:1" s="1543" customFormat="1" x14ac:dyDescent="0.2">
      <c r="A264" s="1562"/>
    </row>
    <row r="265" spans="1:1" s="1543" customFormat="1" x14ac:dyDescent="0.2">
      <c r="A265" s="1562"/>
    </row>
    <row r="266" spans="1:1" s="1543" customFormat="1" x14ac:dyDescent="0.2">
      <c r="A266" s="1562"/>
    </row>
    <row r="267" spans="1:1" s="1543" customFormat="1" x14ac:dyDescent="0.2">
      <c r="A267" s="1562"/>
    </row>
    <row r="268" spans="1:1" s="1543" customFormat="1" x14ac:dyDescent="0.2">
      <c r="A268" s="1562"/>
    </row>
    <row r="269" spans="1:1" s="1543" customFormat="1" x14ac:dyDescent="0.2">
      <c r="A269" s="1562"/>
    </row>
    <row r="270" spans="1:1" s="1543" customFormat="1" x14ac:dyDescent="0.2">
      <c r="A270" s="1562"/>
    </row>
    <row r="271" spans="1:1" s="1543" customFormat="1" x14ac:dyDescent="0.2">
      <c r="A271" s="1562"/>
    </row>
    <row r="272" spans="1:1" s="1543" customFormat="1" x14ac:dyDescent="0.2">
      <c r="A272" s="1562"/>
    </row>
    <row r="273" spans="1:1" s="1543" customFormat="1" x14ac:dyDescent="0.2">
      <c r="A273" s="1562"/>
    </row>
    <row r="274" spans="1:1" s="1543" customFormat="1" x14ac:dyDescent="0.2">
      <c r="A274" s="1562"/>
    </row>
    <row r="275" spans="1:1" s="1543" customFormat="1" x14ac:dyDescent="0.2">
      <c r="A275" s="1562"/>
    </row>
    <row r="276" spans="1:1" s="1543" customFormat="1" x14ac:dyDescent="0.2">
      <c r="A276" s="1562"/>
    </row>
    <row r="277" spans="1:1" s="1543" customFormat="1" x14ac:dyDescent="0.2">
      <c r="A277" s="1562"/>
    </row>
    <row r="278" spans="1:1" s="1543" customFormat="1" x14ac:dyDescent="0.2">
      <c r="A278" s="1562"/>
    </row>
    <row r="279" spans="1:1" s="1543" customFormat="1" x14ac:dyDescent="0.2">
      <c r="A279" s="1562"/>
    </row>
    <row r="280" spans="1:1" s="1543" customFormat="1" x14ac:dyDescent="0.2">
      <c r="A280" s="1562"/>
    </row>
    <row r="281" spans="1:1" s="1543" customFormat="1" x14ac:dyDescent="0.2">
      <c r="A281" s="1562"/>
    </row>
    <row r="282" spans="1:1" s="1543" customFormat="1" x14ac:dyDescent="0.2">
      <c r="A282" s="1562"/>
    </row>
    <row r="283" spans="1:1" s="1543" customFormat="1" x14ac:dyDescent="0.2">
      <c r="A283" s="1562"/>
    </row>
    <row r="284" spans="1:1" s="1543" customFormat="1" x14ac:dyDescent="0.2">
      <c r="A284" s="1562"/>
    </row>
    <row r="285" spans="1:1" s="1543" customFormat="1" x14ac:dyDescent="0.2">
      <c r="A285" s="1562"/>
    </row>
    <row r="286" spans="1:1" s="1543" customFormat="1" x14ac:dyDescent="0.2">
      <c r="A286" s="1562"/>
    </row>
    <row r="287" spans="1:1" s="1543" customFormat="1" x14ac:dyDescent="0.2">
      <c r="A287" s="1562"/>
    </row>
    <row r="288" spans="1:1" s="1543" customFormat="1" x14ac:dyDescent="0.2">
      <c r="A288" s="1562"/>
    </row>
    <row r="289" spans="1:1" s="1543" customFormat="1" x14ac:dyDescent="0.2">
      <c r="A289" s="1562"/>
    </row>
    <row r="290" spans="1:1" s="1543" customFormat="1" x14ac:dyDescent="0.2">
      <c r="A290" s="1562"/>
    </row>
    <row r="291" spans="1:1" s="1543" customFormat="1" x14ac:dyDescent="0.2">
      <c r="A291" s="1562"/>
    </row>
    <row r="292" spans="1:1" s="1543" customFormat="1" x14ac:dyDescent="0.2">
      <c r="A292" s="1562"/>
    </row>
    <row r="293" spans="1:1" s="1543" customFormat="1" x14ac:dyDescent="0.2">
      <c r="A293" s="1562"/>
    </row>
    <row r="294" spans="1:1" s="1543" customFormat="1" x14ac:dyDescent="0.2">
      <c r="A294" s="1562"/>
    </row>
    <row r="295" spans="1:1" s="1543" customFormat="1" x14ac:dyDescent="0.2">
      <c r="A295" s="1562"/>
    </row>
    <row r="296" spans="1:1" s="1543" customFormat="1" x14ac:dyDescent="0.2">
      <c r="A296" s="1562"/>
    </row>
    <row r="297" spans="1:1" s="1543" customFormat="1" x14ac:dyDescent="0.2">
      <c r="A297" s="1562"/>
    </row>
    <row r="298" spans="1:1" s="1543" customFormat="1" x14ac:dyDescent="0.2">
      <c r="A298" s="1562"/>
    </row>
    <row r="299" spans="1:1" s="1543" customFormat="1" x14ac:dyDescent="0.2">
      <c r="A299" s="1562"/>
    </row>
    <row r="300" spans="1:1" s="1543" customFormat="1" x14ac:dyDescent="0.2">
      <c r="A300" s="1562"/>
    </row>
    <row r="301" spans="1:1" s="1543" customFormat="1" x14ac:dyDescent="0.2">
      <c r="A301" s="1562"/>
    </row>
    <row r="302" spans="1:1" s="1543" customFormat="1" x14ac:dyDescent="0.2">
      <c r="A302" s="1562"/>
    </row>
    <row r="303" spans="1:1" s="1543" customFormat="1" x14ac:dyDescent="0.2">
      <c r="A303" s="1562"/>
    </row>
    <row r="304" spans="1:1" s="1543" customFormat="1" x14ac:dyDescent="0.2">
      <c r="A304" s="1562"/>
    </row>
    <row r="305" spans="1:1" s="1543" customFormat="1" x14ac:dyDescent="0.2">
      <c r="A305" s="1562"/>
    </row>
    <row r="306" spans="1:1" s="1543" customFormat="1" x14ac:dyDescent="0.2">
      <c r="A306" s="1562"/>
    </row>
    <row r="307" spans="1:1" s="1543" customFormat="1" x14ac:dyDescent="0.2">
      <c r="A307" s="1562"/>
    </row>
    <row r="308" spans="1:1" s="1543" customFormat="1" x14ac:dyDescent="0.2">
      <c r="A308" s="1562"/>
    </row>
    <row r="309" spans="1:1" s="1543" customFormat="1" x14ac:dyDescent="0.2">
      <c r="A309" s="1562"/>
    </row>
    <row r="310" spans="1:1" s="1543" customFormat="1" x14ac:dyDescent="0.2">
      <c r="A310" s="1562"/>
    </row>
    <row r="311" spans="1:1" s="1543" customFormat="1" x14ac:dyDescent="0.2">
      <c r="A311" s="1562"/>
    </row>
    <row r="312" spans="1:1" s="1543" customFormat="1" x14ac:dyDescent="0.2">
      <c r="A312" s="1562"/>
    </row>
    <row r="313" spans="1:1" s="1543" customFormat="1" x14ac:dyDescent="0.2">
      <c r="A313" s="1562"/>
    </row>
    <row r="314" spans="1:1" s="1543" customFormat="1" x14ac:dyDescent="0.2">
      <c r="A314" s="1562"/>
    </row>
    <row r="315" spans="1:1" s="1543" customFormat="1" x14ac:dyDescent="0.2">
      <c r="A315" s="1562"/>
    </row>
    <row r="316" spans="1:1" s="1543" customFormat="1" x14ac:dyDescent="0.2">
      <c r="A316" s="1562"/>
    </row>
    <row r="317" spans="1:1" s="1543" customFormat="1" x14ac:dyDescent="0.2">
      <c r="A317" s="1562"/>
    </row>
    <row r="318" spans="1:1" s="1543" customFormat="1" x14ac:dyDescent="0.2">
      <c r="A318" s="1562"/>
    </row>
    <row r="319" spans="1:1" s="1543" customFormat="1" x14ac:dyDescent="0.2">
      <c r="A319" s="1562"/>
    </row>
    <row r="320" spans="1:1" s="1543" customFormat="1" x14ac:dyDescent="0.2">
      <c r="A320" s="1562"/>
    </row>
    <row r="321" spans="1:1" s="1543" customFormat="1" x14ac:dyDescent="0.2">
      <c r="A321" s="1562"/>
    </row>
    <row r="322" spans="1:1" s="1543" customFormat="1" x14ac:dyDescent="0.2">
      <c r="A322" s="1562"/>
    </row>
    <row r="323" spans="1:1" s="1543" customFormat="1" x14ac:dyDescent="0.2">
      <c r="A323" s="1562"/>
    </row>
    <row r="324" spans="1:1" s="1543" customFormat="1" x14ac:dyDescent="0.2">
      <c r="A324" s="1562"/>
    </row>
    <row r="325" spans="1:1" s="1543" customFormat="1" x14ac:dyDescent="0.2">
      <c r="A325" s="1562"/>
    </row>
    <row r="326" spans="1:1" s="1543" customFormat="1" x14ac:dyDescent="0.2">
      <c r="A326" s="1562"/>
    </row>
    <row r="327" spans="1:1" s="1543" customFormat="1" x14ac:dyDescent="0.2">
      <c r="A327" s="1562"/>
    </row>
    <row r="328" spans="1:1" s="1543" customFormat="1" x14ac:dyDescent="0.2">
      <c r="A328" s="1562"/>
    </row>
    <row r="329" spans="1:1" s="1543" customFormat="1" x14ac:dyDescent="0.2">
      <c r="A329" s="1562"/>
    </row>
    <row r="330" spans="1:1" s="1543" customFormat="1" x14ac:dyDescent="0.2">
      <c r="A330" s="1562"/>
    </row>
    <row r="331" spans="1:1" s="1543" customFormat="1" x14ac:dyDescent="0.2">
      <c r="A331" s="1562"/>
    </row>
    <row r="332" spans="1:1" s="1543" customFormat="1" x14ac:dyDescent="0.2">
      <c r="A332" s="1562"/>
    </row>
    <row r="333" spans="1:1" s="1543" customFormat="1" x14ac:dyDescent="0.2">
      <c r="A333" s="1562"/>
    </row>
    <row r="334" spans="1:1" s="1543" customFormat="1" x14ac:dyDescent="0.2">
      <c r="A334" s="1562"/>
    </row>
    <row r="335" spans="1:1" s="1543" customFormat="1" x14ac:dyDescent="0.2">
      <c r="A335" s="1562"/>
    </row>
    <row r="336" spans="1:1" s="1543" customFormat="1" x14ac:dyDescent="0.2">
      <c r="A336" s="1562"/>
    </row>
    <row r="337" spans="1:1" s="1543" customFormat="1" x14ac:dyDescent="0.2">
      <c r="A337" s="1562"/>
    </row>
    <row r="338" spans="1:1" s="1543" customFormat="1" x14ac:dyDescent="0.2">
      <c r="A338" s="1562"/>
    </row>
    <row r="339" spans="1:1" s="1543" customFormat="1" x14ac:dyDescent="0.2">
      <c r="A339" s="1562"/>
    </row>
    <row r="340" spans="1:1" s="1543" customFormat="1" x14ac:dyDescent="0.2">
      <c r="A340" s="1562"/>
    </row>
    <row r="341" spans="1:1" s="1543" customFormat="1" x14ac:dyDescent="0.2">
      <c r="A341" s="1562"/>
    </row>
    <row r="342" spans="1:1" s="1543" customFormat="1" x14ac:dyDescent="0.2">
      <c r="A342" s="1562"/>
    </row>
    <row r="343" spans="1:1" s="1543" customFormat="1" x14ac:dyDescent="0.2">
      <c r="A343" s="1562"/>
    </row>
    <row r="344" spans="1:1" s="1543" customFormat="1" x14ac:dyDescent="0.2">
      <c r="A344" s="1562"/>
    </row>
    <row r="345" spans="1:1" s="1543" customFormat="1" x14ac:dyDescent="0.2">
      <c r="A345" s="1562"/>
    </row>
    <row r="346" spans="1:1" s="1543" customFormat="1" x14ac:dyDescent="0.2">
      <c r="A346" s="1562"/>
    </row>
    <row r="347" spans="1:1" s="1543" customFormat="1" x14ac:dyDescent="0.2">
      <c r="A347" s="1562"/>
    </row>
    <row r="348" spans="1:1" s="1543" customFormat="1" x14ac:dyDescent="0.2">
      <c r="A348" s="1562"/>
    </row>
    <row r="349" spans="1:1" s="1543" customFormat="1" x14ac:dyDescent="0.2">
      <c r="A349" s="1562"/>
    </row>
    <row r="350" spans="1:1" s="1543" customFormat="1" x14ac:dyDescent="0.2">
      <c r="A350" s="1562"/>
    </row>
    <row r="351" spans="1:1" s="1543" customFormat="1" x14ac:dyDescent="0.2">
      <c r="A351" s="1562"/>
    </row>
    <row r="352" spans="1:1" s="1543" customFormat="1" x14ac:dyDescent="0.2">
      <c r="A352" s="1562"/>
    </row>
    <row r="353" spans="1:1" s="1543" customFormat="1" x14ac:dyDescent="0.2">
      <c r="A353" s="1562"/>
    </row>
    <row r="354" spans="1:1" s="1543" customFormat="1" x14ac:dyDescent="0.2">
      <c r="A354" s="1562"/>
    </row>
    <row r="355" spans="1:1" s="1543" customFormat="1" x14ac:dyDescent="0.2">
      <c r="A355" s="1562"/>
    </row>
    <row r="356" spans="1:1" s="1543" customFormat="1" x14ac:dyDescent="0.2">
      <c r="A356" s="1562"/>
    </row>
    <row r="357" spans="1:1" s="1543" customFormat="1" x14ac:dyDescent="0.2">
      <c r="A357" s="1562"/>
    </row>
    <row r="358" spans="1:1" s="1543" customFormat="1" x14ac:dyDescent="0.2">
      <c r="A358" s="1562"/>
    </row>
    <row r="359" spans="1:1" s="1543" customFormat="1" x14ac:dyDescent="0.2">
      <c r="A359" s="1562"/>
    </row>
    <row r="360" spans="1:1" s="1543" customFormat="1" x14ac:dyDescent="0.2">
      <c r="A360" s="1562"/>
    </row>
    <row r="361" spans="1:1" s="1543" customFormat="1" x14ac:dyDescent="0.2">
      <c r="A361" s="1562"/>
    </row>
    <row r="362" spans="1:1" s="1543" customFormat="1" x14ac:dyDescent="0.2">
      <c r="A362" s="1562"/>
    </row>
    <row r="363" spans="1:1" s="1543" customFormat="1" x14ac:dyDescent="0.2">
      <c r="A363" s="1562"/>
    </row>
    <row r="364" spans="1:1" s="1543" customFormat="1" x14ac:dyDescent="0.2">
      <c r="A364" s="1562"/>
    </row>
    <row r="365" spans="1:1" s="1543" customFormat="1" x14ac:dyDescent="0.2">
      <c r="A365" s="1562"/>
    </row>
    <row r="366" spans="1:1" s="1543" customFormat="1" x14ac:dyDescent="0.2">
      <c r="A366" s="1562"/>
    </row>
    <row r="367" spans="1:1" s="1543" customFormat="1" x14ac:dyDescent="0.2">
      <c r="A367" s="1562"/>
    </row>
    <row r="368" spans="1:1" s="1543" customFormat="1" x14ac:dyDescent="0.2">
      <c r="A368" s="1562"/>
    </row>
    <row r="369" spans="1:1" s="1543" customFormat="1" x14ac:dyDescent="0.2">
      <c r="A369" s="1562"/>
    </row>
    <row r="370" spans="1:1" s="1543" customFormat="1" x14ac:dyDescent="0.2">
      <c r="A370" s="1562"/>
    </row>
    <row r="371" spans="1:1" s="1543" customFormat="1" x14ac:dyDescent="0.2">
      <c r="A371" s="1562"/>
    </row>
    <row r="372" spans="1:1" s="1543" customFormat="1" x14ac:dyDescent="0.2">
      <c r="A372" s="1562"/>
    </row>
    <row r="373" spans="1:1" s="1543" customFormat="1" x14ac:dyDescent="0.2">
      <c r="A373" s="1562"/>
    </row>
    <row r="374" spans="1:1" s="1543" customFormat="1" x14ac:dyDescent="0.2">
      <c r="A374" s="1562"/>
    </row>
    <row r="375" spans="1:1" s="1543" customFormat="1" x14ac:dyDescent="0.2">
      <c r="A375" s="1562"/>
    </row>
    <row r="376" spans="1:1" s="1543" customFormat="1" x14ac:dyDescent="0.2">
      <c r="A376" s="1562"/>
    </row>
    <row r="377" spans="1:1" s="1543" customFormat="1" x14ac:dyDescent="0.2">
      <c r="A377" s="1562"/>
    </row>
    <row r="378" spans="1:1" s="1543" customFormat="1" x14ac:dyDescent="0.2">
      <c r="A378" s="1562"/>
    </row>
    <row r="379" spans="1:1" s="1543" customFormat="1" x14ac:dyDescent="0.2">
      <c r="A379" s="1562"/>
    </row>
    <row r="380" spans="1:1" s="1543" customFormat="1" x14ac:dyDescent="0.2">
      <c r="A380" s="1562"/>
    </row>
    <row r="381" spans="1:1" s="1543" customFormat="1" x14ac:dyDescent="0.2">
      <c r="A381" s="1562"/>
    </row>
    <row r="382" spans="1:1" s="1543" customFormat="1" x14ac:dyDescent="0.2">
      <c r="A382" s="1562"/>
    </row>
    <row r="383" spans="1:1" s="1543" customFormat="1" x14ac:dyDescent="0.2">
      <c r="A383" s="1562"/>
    </row>
    <row r="384" spans="1:1" s="1543" customFormat="1" x14ac:dyDescent="0.2">
      <c r="A384" s="1562"/>
    </row>
    <row r="385" spans="1:1" s="1543" customFormat="1" x14ac:dyDescent="0.2">
      <c r="A385" s="1562"/>
    </row>
    <row r="386" spans="1:1" s="1543" customFormat="1" x14ac:dyDescent="0.2">
      <c r="A386" s="1562"/>
    </row>
    <row r="387" spans="1:1" s="1543" customFormat="1" x14ac:dyDescent="0.2">
      <c r="A387" s="1562"/>
    </row>
    <row r="388" spans="1:1" s="1543" customFormat="1" x14ac:dyDescent="0.2">
      <c r="A388" s="1562"/>
    </row>
    <row r="389" spans="1:1" s="1543" customFormat="1" x14ac:dyDescent="0.2">
      <c r="A389" s="1562"/>
    </row>
    <row r="390" spans="1:1" s="1543" customFormat="1" x14ac:dyDescent="0.2">
      <c r="A390" s="1562"/>
    </row>
    <row r="391" spans="1:1" s="1543" customFormat="1" x14ac:dyDescent="0.2">
      <c r="A391" s="1562"/>
    </row>
    <row r="392" spans="1:1" s="1543" customFormat="1" x14ac:dyDescent="0.2">
      <c r="A392" s="1562"/>
    </row>
    <row r="393" spans="1:1" s="1543" customFormat="1" x14ac:dyDescent="0.2">
      <c r="A393" s="1562"/>
    </row>
    <row r="394" spans="1:1" s="1543" customFormat="1" x14ac:dyDescent="0.2">
      <c r="A394" s="1562"/>
    </row>
    <row r="395" spans="1:1" s="1543" customFormat="1" x14ac:dyDescent="0.2">
      <c r="A395" s="1562"/>
    </row>
    <row r="396" spans="1:1" s="1543" customFormat="1" x14ac:dyDescent="0.2">
      <c r="A396" s="1562"/>
    </row>
    <row r="397" spans="1:1" s="1543" customFormat="1" x14ac:dyDescent="0.2">
      <c r="A397" s="1562"/>
    </row>
    <row r="398" spans="1:1" s="1543" customFormat="1" x14ac:dyDescent="0.2">
      <c r="A398" s="1562"/>
    </row>
    <row r="399" spans="1:1" s="1543" customFormat="1" x14ac:dyDescent="0.2">
      <c r="A399" s="1562"/>
    </row>
    <row r="400" spans="1:1" s="1543" customFormat="1" x14ac:dyDescent="0.2">
      <c r="A400" s="1562"/>
    </row>
    <row r="401" spans="1:1" s="1543" customFormat="1" x14ac:dyDescent="0.2">
      <c r="A401" s="1562"/>
    </row>
    <row r="402" spans="1:1" s="1543" customFormat="1" x14ac:dyDescent="0.2">
      <c r="A402" s="1562"/>
    </row>
    <row r="403" spans="1:1" s="1543" customFormat="1" x14ac:dyDescent="0.2">
      <c r="A403" s="1562"/>
    </row>
    <row r="404" spans="1:1" s="1543" customFormat="1" x14ac:dyDescent="0.2">
      <c r="A404" s="1562"/>
    </row>
    <row r="405" spans="1:1" s="1543" customFormat="1" x14ac:dyDescent="0.2">
      <c r="A405" s="1562"/>
    </row>
    <row r="406" spans="1:1" s="1543" customFormat="1" x14ac:dyDescent="0.2">
      <c r="A406" s="1562"/>
    </row>
    <row r="407" spans="1:1" s="1543" customFormat="1" x14ac:dyDescent="0.2">
      <c r="A407" s="1562"/>
    </row>
    <row r="408" spans="1:1" s="1543" customFormat="1" x14ac:dyDescent="0.2">
      <c r="A408" s="1562"/>
    </row>
    <row r="409" spans="1:1" s="1543" customFormat="1" x14ac:dyDescent="0.2">
      <c r="A409" s="1562"/>
    </row>
  </sheetData>
  <mergeCells count="8">
    <mergeCell ref="H4:H5"/>
    <mergeCell ref="A3:A5"/>
    <mergeCell ref="B3:B5"/>
    <mergeCell ref="C3:G3"/>
    <mergeCell ref="C4:C5"/>
    <mergeCell ref="D4:D5"/>
    <mergeCell ref="E4:F4"/>
    <mergeCell ref="G4:G5"/>
  </mergeCells>
  <hyperlinks>
    <hyperlink ref="A1" location="Содержание!A72" display="Содержание"/>
  </hyperlinks>
  <printOptions horizontalCentered="1" verticalCentered="1"/>
  <pageMargins left="0.78740157480314965" right="0.59055118110236227" top="0.78740157480314965" bottom="0.59055118110236227" header="0.39370078740157483" footer="0.51181102362204722"/>
  <pageSetup paperSize="9" firstPageNumber="154" orientation="landscape" useFirstPageNumber="1" r:id="rId1"/>
  <headerFooter alignWithMargins="0">
    <oddHeader>&amp;C&amp;9&amp;P</oddHeader>
  </headerFooter>
  <rowBreaks count="2" manualBreakCount="2">
    <brk id="38" max="8" man="1"/>
    <brk id="70" max="8"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63"/>
  <sheetViews>
    <sheetView zoomScaleNormal="100" workbookViewId="0">
      <pane xSplit="1" ySplit="7" topLeftCell="B8" activePane="bottomRight" state="frozen"/>
      <selection activeCell="D115" sqref="D115"/>
      <selection pane="topRight" activeCell="D115" sqref="D115"/>
      <selection pane="bottomLeft" activeCell="D115" sqref="D115"/>
      <selection pane="bottomRight"/>
    </sheetView>
  </sheetViews>
  <sheetFormatPr defaultRowHeight="12.75" x14ac:dyDescent="0.2"/>
  <cols>
    <col min="1" max="1" width="22.7109375" style="6" customWidth="1"/>
    <col min="2" max="2" width="11.85546875" style="6" customWidth="1"/>
    <col min="3" max="5" width="6.28515625" style="6" customWidth="1"/>
    <col min="6" max="7" width="6.85546875" style="6" customWidth="1"/>
    <col min="8" max="8" width="7.5703125" style="6" customWidth="1"/>
    <col min="9" max="9" width="8.5703125" style="6" customWidth="1"/>
    <col min="10" max="16" width="6.42578125" style="6" customWidth="1"/>
    <col min="17" max="17" width="7.85546875" style="6" customWidth="1"/>
    <col min="18" max="18" width="5.7109375" style="6" customWidth="1"/>
    <col min="19" max="19" width="6.5703125" style="6" customWidth="1"/>
    <col min="20" max="20" width="7.7109375" style="6" customWidth="1"/>
    <col min="21" max="21" width="8" style="6" customWidth="1"/>
    <col min="22" max="22" width="6.7109375" style="6" customWidth="1"/>
    <col min="23" max="23" width="7.28515625" style="6" customWidth="1"/>
    <col min="24" max="24" width="9.140625" style="6"/>
    <col min="25" max="25" width="9.85546875" style="6" bestFit="1" customWidth="1"/>
    <col min="26" max="256" width="9.140625" style="6"/>
    <col min="257" max="257" width="22.7109375" style="6" customWidth="1"/>
    <col min="258" max="258" width="9.42578125" style="6" customWidth="1"/>
    <col min="259" max="262" width="6.28515625" style="6" customWidth="1"/>
    <col min="263" max="272" width="6.42578125" style="6" customWidth="1"/>
    <col min="273" max="274" width="5.140625" style="6" customWidth="1"/>
    <col min="275" max="275" width="6.85546875" style="6" customWidth="1"/>
    <col min="276" max="276" width="9.140625" style="6"/>
    <col min="277" max="277" width="9.85546875" style="6" bestFit="1" customWidth="1"/>
    <col min="278" max="512" width="9.140625" style="6"/>
    <col min="513" max="513" width="22.7109375" style="6" customWidth="1"/>
    <col min="514" max="514" width="9.42578125" style="6" customWidth="1"/>
    <col min="515" max="518" width="6.28515625" style="6" customWidth="1"/>
    <col min="519" max="528" width="6.42578125" style="6" customWidth="1"/>
    <col min="529" max="530" width="5.140625" style="6" customWidth="1"/>
    <col min="531" max="531" width="6.85546875" style="6" customWidth="1"/>
    <col min="532" max="532" width="9.140625" style="6"/>
    <col min="533" max="533" width="9.85546875" style="6" bestFit="1" customWidth="1"/>
    <col min="534" max="768" width="9.140625" style="6"/>
    <col min="769" max="769" width="22.7109375" style="6" customWidth="1"/>
    <col min="770" max="770" width="9.42578125" style="6" customWidth="1"/>
    <col min="771" max="774" width="6.28515625" style="6" customWidth="1"/>
    <col min="775" max="784" width="6.42578125" style="6" customWidth="1"/>
    <col min="785" max="786" width="5.140625" style="6" customWidth="1"/>
    <col min="787" max="787" width="6.85546875" style="6" customWidth="1"/>
    <col min="788" max="788" width="9.140625" style="6"/>
    <col min="789" max="789" width="9.85546875" style="6" bestFit="1" customWidth="1"/>
    <col min="790" max="1024" width="9.140625" style="6"/>
    <col min="1025" max="1025" width="22.7109375" style="6" customWidth="1"/>
    <col min="1026" max="1026" width="9.42578125" style="6" customWidth="1"/>
    <col min="1027" max="1030" width="6.28515625" style="6" customWidth="1"/>
    <col min="1031" max="1040" width="6.42578125" style="6" customWidth="1"/>
    <col min="1041" max="1042" width="5.140625" style="6" customWidth="1"/>
    <col min="1043" max="1043" width="6.85546875" style="6" customWidth="1"/>
    <col min="1044" max="1044" width="9.140625" style="6"/>
    <col min="1045" max="1045" width="9.85546875" style="6" bestFit="1" customWidth="1"/>
    <col min="1046" max="1280" width="9.140625" style="6"/>
    <col min="1281" max="1281" width="22.7109375" style="6" customWidth="1"/>
    <col min="1282" max="1282" width="9.42578125" style="6" customWidth="1"/>
    <col min="1283" max="1286" width="6.28515625" style="6" customWidth="1"/>
    <col min="1287" max="1296" width="6.42578125" style="6" customWidth="1"/>
    <col min="1297" max="1298" width="5.140625" style="6" customWidth="1"/>
    <col min="1299" max="1299" width="6.85546875" style="6" customWidth="1"/>
    <col min="1300" max="1300" width="9.140625" style="6"/>
    <col min="1301" max="1301" width="9.85546875" style="6" bestFit="1" customWidth="1"/>
    <col min="1302" max="1536" width="9.140625" style="6"/>
    <col min="1537" max="1537" width="22.7109375" style="6" customWidth="1"/>
    <col min="1538" max="1538" width="9.42578125" style="6" customWidth="1"/>
    <col min="1539" max="1542" width="6.28515625" style="6" customWidth="1"/>
    <col min="1543" max="1552" width="6.42578125" style="6" customWidth="1"/>
    <col min="1553" max="1554" width="5.140625" style="6" customWidth="1"/>
    <col min="1555" max="1555" width="6.85546875" style="6" customWidth="1"/>
    <col min="1556" max="1556" width="9.140625" style="6"/>
    <col min="1557" max="1557" width="9.85546875" style="6" bestFit="1" customWidth="1"/>
    <col min="1558" max="1792" width="9.140625" style="6"/>
    <col min="1793" max="1793" width="22.7109375" style="6" customWidth="1"/>
    <col min="1794" max="1794" width="9.42578125" style="6" customWidth="1"/>
    <col min="1795" max="1798" width="6.28515625" style="6" customWidth="1"/>
    <col min="1799" max="1808" width="6.42578125" style="6" customWidth="1"/>
    <col min="1809" max="1810" width="5.140625" style="6" customWidth="1"/>
    <col min="1811" max="1811" width="6.85546875" style="6" customWidth="1"/>
    <col min="1812" max="1812" width="9.140625" style="6"/>
    <col min="1813" max="1813" width="9.85546875" style="6" bestFit="1" customWidth="1"/>
    <col min="1814" max="2048" width="9.140625" style="6"/>
    <col min="2049" max="2049" width="22.7109375" style="6" customWidth="1"/>
    <col min="2050" max="2050" width="9.42578125" style="6" customWidth="1"/>
    <col min="2051" max="2054" width="6.28515625" style="6" customWidth="1"/>
    <col min="2055" max="2064" width="6.42578125" style="6" customWidth="1"/>
    <col min="2065" max="2066" width="5.140625" style="6" customWidth="1"/>
    <col min="2067" max="2067" width="6.85546875" style="6" customWidth="1"/>
    <col min="2068" max="2068" width="9.140625" style="6"/>
    <col min="2069" max="2069" width="9.85546875" style="6" bestFit="1" customWidth="1"/>
    <col min="2070" max="2304" width="9.140625" style="6"/>
    <col min="2305" max="2305" width="22.7109375" style="6" customWidth="1"/>
    <col min="2306" max="2306" width="9.42578125" style="6" customWidth="1"/>
    <col min="2307" max="2310" width="6.28515625" style="6" customWidth="1"/>
    <col min="2311" max="2320" width="6.42578125" style="6" customWidth="1"/>
    <col min="2321" max="2322" width="5.140625" style="6" customWidth="1"/>
    <col min="2323" max="2323" width="6.85546875" style="6" customWidth="1"/>
    <col min="2324" max="2324" width="9.140625" style="6"/>
    <col min="2325" max="2325" width="9.85546875" style="6" bestFit="1" customWidth="1"/>
    <col min="2326" max="2560" width="9.140625" style="6"/>
    <col min="2561" max="2561" width="22.7109375" style="6" customWidth="1"/>
    <col min="2562" max="2562" width="9.42578125" style="6" customWidth="1"/>
    <col min="2563" max="2566" width="6.28515625" style="6" customWidth="1"/>
    <col min="2567" max="2576" width="6.42578125" style="6" customWidth="1"/>
    <col min="2577" max="2578" width="5.140625" style="6" customWidth="1"/>
    <col min="2579" max="2579" width="6.85546875" style="6" customWidth="1"/>
    <col min="2580" max="2580" width="9.140625" style="6"/>
    <col min="2581" max="2581" width="9.85546875" style="6" bestFit="1" customWidth="1"/>
    <col min="2582" max="2816" width="9.140625" style="6"/>
    <col min="2817" max="2817" width="22.7109375" style="6" customWidth="1"/>
    <col min="2818" max="2818" width="9.42578125" style="6" customWidth="1"/>
    <col min="2819" max="2822" width="6.28515625" style="6" customWidth="1"/>
    <col min="2823" max="2832" width="6.42578125" style="6" customWidth="1"/>
    <col min="2833" max="2834" width="5.140625" style="6" customWidth="1"/>
    <col min="2835" max="2835" width="6.85546875" style="6" customWidth="1"/>
    <col min="2836" max="2836" width="9.140625" style="6"/>
    <col min="2837" max="2837" width="9.85546875" style="6" bestFit="1" customWidth="1"/>
    <col min="2838" max="3072" width="9.140625" style="6"/>
    <col min="3073" max="3073" width="22.7109375" style="6" customWidth="1"/>
    <col min="3074" max="3074" width="9.42578125" style="6" customWidth="1"/>
    <col min="3075" max="3078" width="6.28515625" style="6" customWidth="1"/>
    <col min="3079" max="3088" width="6.42578125" style="6" customWidth="1"/>
    <col min="3089" max="3090" width="5.140625" style="6" customWidth="1"/>
    <col min="3091" max="3091" width="6.85546875" style="6" customWidth="1"/>
    <col min="3092" max="3092" width="9.140625" style="6"/>
    <col min="3093" max="3093" width="9.85546875" style="6" bestFit="1" customWidth="1"/>
    <col min="3094" max="3328" width="9.140625" style="6"/>
    <col min="3329" max="3329" width="22.7109375" style="6" customWidth="1"/>
    <col min="3330" max="3330" width="9.42578125" style="6" customWidth="1"/>
    <col min="3331" max="3334" width="6.28515625" style="6" customWidth="1"/>
    <col min="3335" max="3344" width="6.42578125" style="6" customWidth="1"/>
    <col min="3345" max="3346" width="5.140625" style="6" customWidth="1"/>
    <col min="3347" max="3347" width="6.85546875" style="6" customWidth="1"/>
    <col min="3348" max="3348" width="9.140625" style="6"/>
    <col min="3349" max="3349" width="9.85546875" style="6" bestFit="1" customWidth="1"/>
    <col min="3350" max="3584" width="9.140625" style="6"/>
    <col min="3585" max="3585" width="22.7109375" style="6" customWidth="1"/>
    <col min="3586" max="3586" width="9.42578125" style="6" customWidth="1"/>
    <col min="3587" max="3590" width="6.28515625" style="6" customWidth="1"/>
    <col min="3591" max="3600" width="6.42578125" style="6" customWidth="1"/>
    <col min="3601" max="3602" width="5.140625" style="6" customWidth="1"/>
    <col min="3603" max="3603" width="6.85546875" style="6" customWidth="1"/>
    <col min="3604" max="3604" width="9.140625" style="6"/>
    <col min="3605" max="3605" width="9.85546875" style="6" bestFit="1" customWidth="1"/>
    <col min="3606" max="3840" width="9.140625" style="6"/>
    <col min="3841" max="3841" width="22.7109375" style="6" customWidth="1"/>
    <col min="3842" max="3842" width="9.42578125" style="6" customWidth="1"/>
    <col min="3843" max="3846" width="6.28515625" style="6" customWidth="1"/>
    <col min="3847" max="3856" width="6.42578125" style="6" customWidth="1"/>
    <col min="3857" max="3858" width="5.140625" style="6" customWidth="1"/>
    <col min="3859" max="3859" width="6.85546875" style="6" customWidth="1"/>
    <col min="3860" max="3860" width="9.140625" style="6"/>
    <col min="3861" max="3861" width="9.85546875" style="6" bestFit="1" customWidth="1"/>
    <col min="3862" max="4096" width="9.140625" style="6"/>
    <col min="4097" max="4097" width="22.7109375" style="6" customWidth="1"/>
    <col min="4098" max="4098" width="9.42578125" style="6" customWidth="1"/>
    <col min="4099" max="4102" width="6.28515625" style="6" customWidth="1"/>
    <col min="4103" max="4112" width="6.42578125" style="6" customWidth="1"/>
    <col min="4113" max="4114" width="5.140625" style="6" customWidth="1"/>
    <col min="4115" max="4115" width="6.85546875" style="6" customWidth="1"/>
    <col min="4116" max="4116" width="9.140625" style="6"/>
    <col min="4117" max="4117" width="9.85546875" style="6" bestFit="1" customWidth="1"/>
    <col min="4118" max="4352" width="9.140625" style="6"/>
    <col min="4353" max="4353" width="22.7109375" style="6" customWidth="1"/>
    <col min="4354" max="4354" width="9.42578125" style="6" customWidth="1"/>
    <col min="4355" max="4358" width="6.28515625" style="6" customWidth="1"/>
    <col min="4359" max="4368" width="6.42578125" style="6" customWidth="1"/>
    <col min="4369" max="4370" width="5.140625" style="6" customWidth="1"/>
    <col min="4371" max="4371" width="6.85546875" style="6" customWidth="1"/>
    <col min="4372" max="4372" width="9.140625" style="6"/>
    <col min="4373" max="4373" width="9.85546875" style="6" bestFit="1" customWidth="1"/>
    <col min="4374" max="4608" width="9.140625" style="6"/>
    <col min="4609" max="4609" width="22.7109375" style="6" customWidth="1"/>
    <col min="4610" max="4610" width="9.42578125" style="6" customWidth="1"/>
    <col min="4611" max="4614" width="6.28515625" style="6" customWidth="1"/>
    <col min="4615" max="4624" width="6.42578125" style="6" customWidth="1"/>
    <col min="4625" max="4626" width="5.140625" style="6" customWidth="1"/>
    <col min="4627" max="4627" width="6.85546875" style="6" customWidth="1"/>
    <col min="4628" max="4628" width="9.140625" style="6"/>
    <col min="4629" max="4629" width="9.85546875" style="6" bestFit="1" customWidth="1"/>
    <col min="4630" max="4864" width="9.140625" style="6"/>
    <col min="4865" max="4865" width="22.7109375" style="6" customWidth="1"/>
    <col min="4866" max="4866" width="9.42578125" style="6" customWidth="1"/>
    <col min="4867" max="4870" width="6.28515625" style="6" customWidth="1"/>
    <col min="4871" max="4880" width="6.42578125" style="6" customWidth="1"/>
    <col min="4881" max="4882" width="5.140625" style="6" customWidth="1"/>
    <col min="4883" max="4883" width="6.85546875" style="6" customWidth="1"/>
    <col min="4884" max="4884" width="9.140625" style="6"/>
    <col min="4885" max="4885" width="9.85546875" style="6" bestFit="1" customWidth="1"/>
    <col min="4886" max="5120" width="9.140625" style="6"/>
    <col min="5121" max="5121" width="22.7109375" style="6" customWidth="1"/>
    <col min="5122" max="5122" width="9.42578125" style="6" customWidth="1"/>
    <col min="5123" max="5126" width="6.28515625" style="6" customWidth="1"/>
    <col min="5127" max="5136" width="6.42578125" style="6" customWidth="1"/>
    <col min="5137" max="5138" width="5.140625" style="6" customWidth="1"/>
    <col min="5139" max="5139" width="6.85546875" style="6" customWidth="1"/>
    <col min="5140" max="5140" width="9.140625" style="6"/>
    <col min="5141" max="5141" width="9.85546875" style="6" bestFit="1" customWidth="1"/>
    <col min="5142" max="5376" width="9.140625" style="6"/>
    <col min="5377" max="5377" width="22.7109375" style="6" customWidth="1"/>
    <col min="5378" max="5378" width="9.42578125" style="6" customWidth="1"/>
    <col min="5379" max="5382" width="6.28515625" style="6" customWidth="1"/>
    <col min="5383" max="5392" width="6.42578125" style="6" customWidth="1"/>
    <col min="5393" max="5394" width="5.140625" style="6" customWidth="1"/>
    <col min="5395" max="5395" width="6.85546875" style="6" customWidth="1"/>
    <col min="5396" max="5396" width="9.140625" style="6"/>
    <col min="5397" max="5397" width="9.85546875" style="6" bestFit="1" customWidth="1"/>
    <col min="5398" max="5632" width="9.140625" style="6"/>
    <col min="5633" max="5633" width="22.7109375" style="6" customWidth="1"/>
    <col min="5634" max="5634" width="9.42578125" style="6" customWidth="1"/>
    <col min="5635" max="5638" width="6.28515625" style="6" customWidth="1"/>
    <col min="5639" max="5648" width="6.42578125" style="6" customWidth="1"/>
    <col min="5649" max="5650" width="5.140625" style="6" customWidth="1"/>
    <col min="5651" max="5651" width="6.85546875" style="6" customWidth="1"/>
    <col min="5652" max="5652" width="9.140625" style="6"/>
    <col min="5653" max="5653" width="9.85546875" style="6" bestFit="1" customWidth="1"/>
    <col min="5654" max="5888" width="9.140625" style="6"/>
    <col min="5889" max="5889" width="22.7109375" style="6" customWidth="1"/>
    <col min="5890" max="5890" width="9.42578125" style="6" customWidth="1"/>
    <col min="5891" max="5894" width="6.28515625" style="6" customWidth="1"/>
    <col min="5895" max="5904" width="6.42578125" style="6" customWidth="1"/>
    <col min="5905" max="5906" width="5.140625" style="6" customWidth="1"/>
    <col min="5907" max="5907" width="6.85546875" style="6" customWidth="1"/>
    <col min="5908" max="5908" width="9.140625" style="6"/>
    <col min="5909" max="5909" width="9.85546875" style="6" bestFit="1" customWidth="1"/>
    <col min="5910" max="6144" width="9.140625" style="6"/>
    <col min="6145" max="6145" width="22.7109375" style="6" customWidth="1"/>
    <col min="6146" max="6146" width="9.42578125" style="6" customWidth="1"/>
    <col min="6147" max="6150" width="6.28515625" style="6" customWidth="1"/>
    <col min="6151" max="6160" width="6.42578125" style="6" customWidth="1"/>
    <col min="6161" max="6162" width="5.140625" style="6" customWidth="1"/>
    <col min="6163" max="6163" width="6.85546875" style="6" customWidth="1"/>
    <col min="6164" max="6164" width="9.140625" style="6"/>
    <col min="6165" max="6165" width="9.85546875" style="6" bestFit="1" customWidth="1"/>
    <col min="6166" max="6400" width="9.140625" style="6"/>
    <col min="6401" max="6401" width="22.7109375" style="6" customWidth="1"/>
    <col min="6402" max="6402" width="9.42578125" style="6" customWidth="1"/>
    <col min="6403" max="6406" width="6.28515625" style="6" customWidth="1"/>
    <col min="6407" max="6416" width="6.42578125" style="6" customWidth="1"/>
    <col min="6417" max="6418" width="5.140625" style="6" customWidth="1"/>
    <col min="6419" max="6419" width="6.85546875" style="6" customWidth="1"/>
    <col min="6420" max="6420" width="9.140625" style="6"/>
    <col min="6421" max="6421" width="9.85546875" style="6" bestFit="1" customWidth="1"/>
    <col min="6422" max="6656" width="9.140625" style="6"/>
    <col min="6657" max="6657" width="22.7109375" style="6" customWidth="1"/>
    <col min="6658" max="6658" width="9.42578125" style="6" customWidth="1"/>
    <col min="6659" max="6662" width="6.28515625" style="6" customWidth="1"/>
    <col min="6663" max="6672" width="6.42578125" style="6" customWidth="1"/>
    <col min="6673" max="6674" width="5.140625" style="6" customWidth="1"/>
    <col min="6675" max="6675" width="6.85546875" style="6" customWidth="1"/>
    <col min="6676" max="6676" width="9.140625" style="6"/>
    <col min="6677" max="6677" width="9.85546875" style="6" bestFit="1" customWidth="1"/>
    <col min="6678" max="6912" width="9.140625" style="6"/>
    <col min="6913" max="6913" width="22.7109375" style="6" customWidth="1"/>
    <col min="6914" max="6914" width="9.42578125" style="6" customWidth="1"/>
    <col min="6915" max="6918" width="6.28515625" style="6" customWidth="1"/>
    <col min="6919" max="6928" width="6.42578125" style="6" customWidth="1"/>
    <col min="6929" max="6930" width="5.140625" style="6" customWidth="1"/>
    <col min="6931" max="6931" width="6.85546875" style="6" customWidth="1"/>
    <col min="6932" max="6932" width="9.140625" style="6"/>
    <col min="6933" max="6933" width="9.85546875" style="6" bestFit="1" customWidth="1"/>
    <col min="6934" max="7168" width="9.140625" style="6"/>
    <col min="7169" max="7169" width="22.7109375" style="6" customWidth="1"/>
    <col min="7170" max="7170" width="9.42578125" style="6" customWidth="1"/>
    <col min="7171" max="7174" width="6.28515625" style="6" customWidth="1"/>
    <col min="7175" max="7184" width="6.42578125" style="6" customWidth="1"/>
    <col min="7185" max="7186" width="5.140625" style="6" customWidth="1"/>
    <col min="7187" max="7187" width="6.85546875" style="6" customWidth="1"/>
    <col min="7188" max="7188" width="9.140625" style="6"/>
    <col min="7189" max="7189" width="9.85546875" style="6" bestFit="1" customWidth="1"/>
    <col min="7190" max="7424" width="9.140625" style="6"/>
    <col min="7425" max="7425" width="22.7109375" style="6" customWidth="1"/>
    <col min="7426" max="7426" width="9.42578125" style="6" customWidth="1"/>
    <col min="7427" max="7430" width="6.28515625" style="6" customWidth="1"/>
    <col min="7431" max="7440" width="6.42578125" style="6" customWidth="1"/>
    <col min="7441" max="7442" width="5.140625" style="6" customWidth="1"/>
    <col min="7443" max="7443" width="6.85546875" style="6" customWidth="1"/>
    <col min="7444" max="7444" width="9.140625" style="6"/>
    <col min="7445" max="7445" width="9.85546875" style="6" bestFit="1" customWidth="1"/>
    <col min="7446" max="7680" width="9.140625" style="6"/>
    <col min="7681" max="7681" width="22.7109375" style="6" customWidth="1"/>
    <col min="7682" max="7682" width="9.42578125" style="6" customWidth="1"/>
    <col min="7683" max="7686" width="6.28515625" style="6" customWidth="1"/>
    <col min="7687" max="7696" width="6.42578125" style="6" customWidth="1"/>
    <col min="7697" max="7698" width="5.140625" style="6" customWidth="1"/>
    <col min="7699" max="7699" width="6.85546875" style="6" customWidth="1"/>
    <col min="7700" max="7700" width="9.140625" style="6"/>
    <col min="7701" max="7701" width="9.85546875" style="6" bestFit="1" customWidth="1"/>
    <col min="7702" max="7936" width="9.140625" style="6"/>
    <col min="7937" max="7937" width="22.7109375" style="6" customWidth="1"/>
    <col min="7938" max="7938" width="9.42578125" style="6" customWidth="1"/>
    <col min="7939" max="7942" width="6.28515625" style="6" customWidth="1"/>
    <col min="7943" max="7952" width="6.42578125" style="6" customWidth="1"/>
    <col min="7953" max="7954" width="5.140625" style="6" customWidth="1"/>
    <col min="7955" max="7955" width="6.85546875" style="6" customWidth="1"/>
    <col min="7956" max="7956" width="9.140625" style="6"/>
    <col min="7957" max="7957" width="9.85546875" style="6" bestFit="1" customWidth="1"/>
    <col min="7958" max="8192" width="9.140625" style="6"/>
    <col min="8193" max="8193" width="22.7109375" style="6" customWidth="1"/>
    <col min="8194" max="8194" width="9.42578125" style="6" customWidth="1"/>
    <col min="8195" max="8198" width="6.28515625" style="6" customWidth="1"/>
    <col min="8199" max="8208" width="6.42578125" style="6" customWidth="1"/>
    <col min="8209" max="8210" width="5.140625" style="6" customWidth="1"/>
    <col min="8211" max="8211" width="6.85546875" style="6" customWidth="1"/>
    <col min="8212" max="8212" width="9.140625" style="6"/>
    <col min="8213" max="8213" width="9.85546875" style="6" bestFit="1" customWidth="1"/>
    <col min="8214" max="8448" width="9.140625" style="6"/>
    <col min="8449" max="8449" width="22.7109375" style="6" customWidth="1"/>
    <col min="8450" max="8450" width="9.42578125" style="6" customWidth="1"/>
    <col min="8451" max="8454" width="6.28515625" style="6" customWidth="1"/>
    <col min="8455" max="8464" width="6.42578125" style="6" customWidth="1"/>
    <col min="8465" max="8466" width="5.140625" style="6" customWidth="1"/>
    <col min="8467" max="8467" width="6.85546875" style="6" customWidth="1"/>
    <col min="8468" max="8468" width="9.140625" style="6"/>
    <col min="8469" max="8469" width="9.85546875" style="6" bestFit="1" customWidth="1"/>
    <col min="8470" max="8704" width="9.140625" style="6"/>
    <col min="8705" max="8705" width="22.7109375" style="6" customWidth="1"/>
    <col min="8706" max="8706" width="9.42578125" style="6" customWidth="1"/>
    <col min="8707" max="8710" width="6.28515625" style="6" customWidth="1"/>
    <col min="8711" max="8720" width="6.42578125" style="6" customWidth="1"/>
    <col min="8721" max="8722" width="5.140625" style="6" customWidth="1"/>
    <col min="8723" max="8723" width="6.85546875" style="6" customWidth="1"/>
    <col min="8724" max="8724" width="9.140625" style="6"/>
    <col min="8725" max="8725" width="9.85546875" style="6" bestFit="1" customWidth="1"/>
    <col min="8726" max="8960" width="9.140625" style="6"/>
    <col min="8961" max="8961" width="22.7109375" style="6" customWidth="1"/>
    <col min="8962" max="8962" width="9.42578125" style="6" customWidth="1"/>
    <col min="8963" max="8966" width="6.28515625" style="6" customWidth="1"/>
    <col min="8967" max="8976" width="6.42578125" style="6" customWidth="1"/>
    <col min="8977" max="8978" width="5.140625" style="6" customWidth="1"/>
    <col min="8979" max="8979" width="6.85546875" style="6" customWidth="1"/>
    <col min="8980" max="8980" width="9.140625" style="6"/>
    <col min="8981" max="8981" width="9.85546875" style="6" bestFit="1" customWidth="1"/>
    <col min="8982" max="9216" width="9.140625" style="6"/>
    <col min="9217" max="9217" width="22.7109375" style="6" customWidth="1"/>
    <col min="9218" max="9218" width="9.42578125" style="6" customWidth="1"/>
    <col min="9219" max="9222" width="6.28515625" style="6" customWidth="1"/>
    <col min="9223" max="9232" width="6.42578125" style="6" customWidth="1"/>
    <col min="9233" max="9234" width="5.140625" style="6" customWidth="1"/>
    <col min="9235" max="9235" width="6.85546875" style="6" customWidth="1"/>
    <col min="9236" max="9236" width="9.140625" style="6"/>
    <col min="9237" max="9237" width="9.85546875" style="6" bestFit="1" customWidth="1"/>
    <col min="9238" max="9472" width="9.140625" style="6"/>
    <col min="9473" max="9473" width="22.7109375" style="6" customWidth="1"/>
    <col min="9474" max="9474" width="9.42578125" style="6" customWidth="1"/>
    <col min="9475" max="9478" width="6.28515625" style="6" customWidth="1"/>
    <col min="9479" max="9488" width="6.42578125" style="6" customWidth="1"/>
    <col min="9489" max="9490" width="5.140625" style="6" customWidth="1"/>
    <col min="9491" max="9491" width="6.85546875" style="6" customWidth="1"/>
    <col min="9492" max="9492" width="9.140625" style="6"/>
    <col min="9493" max="9493" width="9.85546875" style="6" bestFit="1" customWidth="1"/>
    <col min="9494" max="9728" width="9.140625" style="6"/>
    <col min="9729" max="9729" width="22.7109375" style="6" customWidth="1"/>
    <col min="9730" max="9730" width="9.42578125" style="6" customWidth="1"/>
    <col min="9731" max="9734" width="6.28515625" style="6" customWidth="1"/>
    <col min="9735" max="9744" width="6.42578125" style="6" customWidth="1"/>
    <col min="9745" max="9746" width="5.140625" style="6" customWidth="1"/>
    <col min="9747" max="9747" width="6.85546875" style="6" customWidth="1"/>
    <col min="9748" max="9748" width="9.140625" style="6"/>
    <col min="9749" max="9749" width="9.85546875" style="6" bestFit="1" customWidth="1"/>
    <col min="9750" max="9984" width="9.140625" style="6"/>
    <col min="9985" max="9985" width="22.7109375" style="6" customWidth="1"/>
    <col min="9986" max="9986" width="9.42578125" style="6" customWidth="1"/>
    <col min="9987" max="9990" width="6.28515625" style="6" customWidth="1"/>
    <col min="9991" max="10000" width="6.42578125" style="6" customWidth="1"/>
    <col min="10001" max="10002" width="5.140625" style="6" customWidth="1"/>
    <col min="10003" max="10003" width="6.85546875" style="6" customWidth="1"/>
    <col min="10004" max="10004" width="9.140625" style="6"/>
    <col min="10005" max="10005" width="9.85546875" style="6" bestFit="1" customWidth="1"/>
    <col min="10006" max="10240" width="9.140625" style="6"/>
    <col min="10241" max="10241" width="22.7109375" style="6" customWidth="1"/>
    <col min="10242" max="10242" width="9.42578125" style="6" customWidth="1"/>
    <col min="10243" max="10246" width="6.28515625" style="6" customWidth="1"/>
    <col min="10247" max="10256" width="6.42578125" style="6" customWidth="1"/>
    <col min="10257" max="10258" width="5.140625" style="6" customWidth="1"/>
    <col min="10259" max="10259" width="6.85546875" style="6" customWidth="1"/>
    <col min="10260" max="10260" width="9.140625" style="6"/>
    <col min="10261" max="10261" width="9.85546875" style="6" bestFit="1" customWidth="1"/>
    <col min="10262" max="10496" width="9.140625" style="6"/>
    <col min="10497" max="10497" width="22.7109375" style="6" customWidth="1"/>
    <col min="10498" max="10498" width="9.42578125" style="6" customWidth="1"/>
    <col min="10499" max="10502" width="6.28515625" style="6" customWidth="1"/>
    <col min="10503" max="10512" width="6.42578125" style="6" customWidth="1"/>
    <col min="10513" max="10514" width="5.140625" style="6" customWidth="1"/>
    <col min="10515" max="10515" width="6.85546875" style="6" customWidth="1"/>
    <col min="10516" max="10516" width="9.140625" style="6"/>
    <col min="10517" max="10517" width="9.85546875" style="6" bestFit="1" customWidth="1"/>
    <col min="10518" max="10752" width="9.140625" style="6"/>
    <col min="10753" max="10753" width="22.7109375" style="6" customWidth="1"/>
    <col min="10754" max="10754" width="9.42578125" style="6" customWidth="1"/>
    <col min="10755" max="10758" width="6.28515625" style="6" customWidth="1"/>
    <col min="10759" max="10768" width="6.42578125" style="6" customWidth="1"/>
    <col min="10769" max="10770" width="5.140625" style="6" customWidth="1"/>
    <col min="10771" max="10771" width="6.85546875" style="6" customWidth="1"/>
    <col min="10772" max="10772" width="9.140625" style="6"/>
    <col min="10773" max="10773" width="9.85546875" style="6" bestFit="1" customWidth="1"/>
    <col min="10774" max="11008" width="9.140625" style="6"/>
    <col min="11009" max="11009" width="22.7109375" style="6" customWidth="1"/>
    <col min="11010" max="11010" width="9.42578125" style="6" customWidth="1"/>
    <col min="11011" max="11014" width="6.28515625" style="6" customWidth="1"/>
    <col min="11015" max="11024" width="6.42578125" style="6" customWidth="1"/>
    <col min="11025" max="11026" width="5.140625" style="6" customWidth="1"/>
    <col min="11027" max="11027" width="6.85546875" style="6" customWidth="1"/>
    <col min="11028" max="11028" width="9.140625" style="6"/>
    <col min="11029" max="11029" width="9.85546875" style="6" bestFit="1" customWidth="1"/>
    <col min="11030" max="11264" width="9.140625" style="6"/>
    <col min="11265" max="11265" width="22.7109375" style="6" customWidth="1"/>
    <col min="11266" max="11266" width="9.42578125" style="6" customWidth="1"/>
    <col min="11267" max="11270" width="6.28515625" style="6" customWidth="1"/>
    <col min="11271" max="11280" width="6.42578125" style="6" customWidth="1"/>
    <col min="11281" max="11282" width="5.140625" style="6" customWidth="1"/>
    <col min="11283" max="11283" width="6.85546875" style="6" customWidth="1"/>
    <col min="11284" max="11284" width="9.140625" style="6"/>
    <col min="11285" max="11285" width="9.85546875" style="6" bestFit="1" customWidth="1"/>
    <col min="11286" max="11520" width="9.140625" style="6"/>
    <col min="11521" max="11521" width="22.7109375" style="6" customWidth="1"/>
    <col min="11522" max="11522" width="9.42578125" style="6" customWidth="1"/>
    <col min="11523" max="11526" width="6.28515625" style="6" customWidth="1"/>
    <col min="11527" max="11536" width="6.42578125" style="6" customWidth="1"/>
    <col min="11537" max="11538" width="5.140625" style="6" customWidth="1"/>
    <col min="11539" max="11539" width="6.85546875" style="6" customWidth="1"/>
    <col min="11540" max="11540" width="9.140625" style="6"/>
    <col min="11541" max="11541" width="9.85546875" style="6" bestFit="1" customWidth="1"/>
    <col min="11542" max="11776" width="9.140625" style="6"/>
    <col min="11777" max="11777" width="22.7109375" style="6" customWidth="1"/>
    <col min="11778" max="11778" width="9.42578125" style="6" customWidth="1"/>
    <col min="11779" max="11782" width="6.28515625" style="6" customWidth="1"/>
    <col min="11783" max="11792" width="6.42578125" style="6" customWidth="1"/>
    <col min="11793" max="11794" width="5.140625" style="6" customWidth="1"/>
    <col min="11795" max="11795" width="6.85546875" style="6" customWidth="1"/>
    <col min="11796" max="11796" width="9.140625" style="6"/>
    <col min="11797" max="11797" width="9.85546875" style="6" bestFit="1" customWidth="1"/>
    <col min="11798" max="12032" width="9.140625" style="6"/>
    <col min="12033" max="12033" width="22.7109375" style="6" customWidth="1"/>
    <col min="12034" max="12034" width="9.42578125" style="6" customWidth="1"/>
    <col min="12035" max="12038" width="6.28515625" style="6" customWidth="1"/>
    <col min="12039" max="12048" width="6.42578125" style="6" customWidth="1"/>
    <col min="12049" max="12050" width="5.140625" style="6" customWidth="1"/>
    <col min="12051" max="12051" width="6.85546875" style="6" customWidth="1"/>
    <col min="12052" max="12052" width="9.140625" style="6"/>
    <col min="12053" max="12053" width="9.85546875" style="6" bestFit="1" customWidth="1"/>
    <col min="12054" max="12288" width="9.140625" style="6"/>
    <col min="12289" max="12289" width="22.7109375" style="6" customWidth="1"/>
    <col min="12290" max="12290" width="9.42578125" style="6" customWidth="1"/>
    <col min="12291" max="12294" width="6.28515625" style="6" customWidth="1"/>
    <col min="12295" max="12304" width="6.42578125" style="6" customWidth="1"/>
    <col min="12305" max="12306" width="5.140625" style="6" customWidth="1"/>
    <col min="12307" max="12307" width="6.85546875" style="6" customWidth="1"/>
    <col min="12308" max="12308" width="9.140625" style="6"/>
    <col min="12309" max="12309" width="9.85546875" style="6" bestFit="1" customWidth="1"/>
    <col min="12310" max="12544" width="9.140625" style="6"/>
    <col min="12545" max="12545" width="22.7109375" style="6" customWidth="1"/>
    <col min="12546" max="12546" width="9.42578125" style="6" customWidth="1"/>
    <col min="12547" max="12550" width="6.28515625" style="6" customWidth="1"/>
    <col min="12551" max="12560" width="6.42578125" style="6" customWidth="1"/>
    <col min="12561" max="12562" width="5.140625" style="6" customWidth="1"/>
    <col min="12563" max="12563" width="6.85546875" style="6" customWidth="1"/>
    <col min="12564" max="12564" width="9.140625" style="6"/>
    <col min="12565" max="12565" width="9.85546875" style="6" bestFit="1" customWidth="1"/>
    <col min="12566" max="12800" width="9.140625" style="6"/>
    <col min="12801" max="12801" width="22.7109375" style="6" customWidth="1"/>
    <col min="12802" max="12802" width="9.42578125" style="6" customWidth="1"/>
    <col min="12803" max="12806" width="6.28515625" style="6" customWidth="1"/>
    <col min="12807" max="12816" width="6.42578125" style="6" customWidth="1"/>
    <col min="12817" max="12818" width="5.140625" style="6" customWidth="1"/>
    <col min="12819" max="12819" width="6.85546875" style="6" customWidth="1"/>
    <col min="12820" max="12820" width="9.140625" style="6"/>
    <col min="12821" max="12821" width="9.85546875" style="6" bestFit="1" customWidth="1"/>
    <col min="12822" max="13056" width="9.140625" style="6"/>
    <col min="13057" max="13057" width="22.7109375" style="6" customWidth="1"/>
    <col min="13058" max="13058" width="9.42578125" style="6" customWidth="1"/>
    <col min="13059" max="13062" width="6.28515625" style="6" customWidth="1"/>
    <col min="13063" max="13072" width="6.42578125" style="6" customWidth="1"/>
    <col min="13073" max="13074" width="5.140625" style="6" customWidth="1"/>
    <col min="13075" max="13075" width="6.85546875" style="6" customWidth="1"/>
    <col min="13076" max="13076" width="9.140625" style="6"/>
    <col min="13077" max="13077" width="9.85546875" style="6" bestFit="1" customWidth="1"/>
    <col min="13078" max="13312" width="9.140625" style="6"/>
    <col min="13313" max="13313" width="22.7109375" style="6" customWidth="1"/>
    <col min="13314" max="13314" width="9.42578125" style="6" customWidth="1"/>
    <col min="13315" max="13318" width="6.28515625" style="6" customWidth="1"/>
    <col min="13319" max="13328" width="6.42578125" style="6" customWidth="1"/>
    <col min="13329" max="13330" width="5.140625" style="6" customWidth="1"/>
    <col min="13331" max="13331" width="6.85546875" style="6" customWidth="1"/>
    <col min="13332" max="13332" width="9.140625" style="6"/>
    <col min="13333" max="13333" width="9.85546875" style="6" bestFit="1" customWidth="1"/>
    <col min="13334" max="13568" width="9.140625" style="6"/>
    <col min="13569" max="13569" width="22.7109375" style="6" customWidth="1"/>
    <col min="13570" max="13570" width="9.42578125" style="6" customWidth="1"/>
    <col min="13571" max="13574" width="6.28515625" style="6" customWidth="1"/>
    <col min="13575" max="13584" width="6.42578125" style="6" customWidth="1"/>
    <col min="13585" max="13586" width="5.140625" style="6" customWidth="1"/>
    <col min="13587" max="13587" width="6.85546875" style="6" customWidth="1"/>
    <col min="13588" max="13588" width="9.140625" style="6"/>
    <col min="13589" max="13589" width="9.85546875" style="6" bestFit="1" customWidth="1"/>
    <col min="13590" max="13824" width="9.140625" style="6"/>
    <col min="13825" max="13825" width="22.7109375" style="6" customWidth="1"/>
    <col min="13826" max="13826" width="9.42578125" style="6" customWidth="1"/>
    <col min="13827" max="13830" width="6.28515625" style="6" customWidth="1"/>
    <col min="13831" max="13840" width="6.42578125" style="6" customWidth="1"/>
    <col min="13841" max="13842" width="5.140625" style="6" customWidth="1"/>
    <col min="13843" max="13843" width="6.85546875" style="6" customWidth="1"/>
    <col min="13844" max="13844" width="9.140625" style="6"/>
    <col min="13845" max="13845" width="9.85546875" style="6" bestFit="1" customWidth="1"/>
    <col min="13846" max="14080" width="9.140625" style="6"/>
    <col min="14081" max="14081" width="22.7109375" style="6" customWidth="1"/>
    <col min="14082" max="14082" width="9.42578125" style="6" customWidth="1"/>
    <col min="14083" max="14086" width="6.28515625" style="6" customWidth="1"/>
    <col min="14087" max="14096" width="6.42578125" style="6" customWidth="1"/>
    <col min="14097" max="14098" width="5.140625" style="6" customWidth="1"/>
    <col min="14099" max="14099" width="6.85546875" style="6" customWidth="1"/>
    <col min="14100" max="14100" width="9.140625" style="6"/>
    <col min="14101" max="14101" width="9.85546875" style="6" bestFit="1" customWidth="1"/>
    <col min="14102" max="14336" width="9.140625" style="6"/>
    <col min="14337" max="14337" width="22.7109375" style="6" customWidth="1"/>
    <col min="14338" max="14338" width="9.42578125" style="6" customWidth="1"/>
    <col min="14339" max="14342" width="6.28515625" style="6" customWidth="1"/>
    <col min="14343" max="14352" width="6.42578125" style="6" customWidth="1"/>
    <col min="14353" max="14354" width="5.140625" style="6" customWidth="1"/>
    <col min="14355" max="14355" width="6.85546875" style="6" customWidth="1"/>
    <col min="14356" max="14356" width="9.140625" style="6"/>
    <col min="14357" max="14357" width="9.85546875" style="6" bestFit="1" customWidth="1"/>
    <col min="14358" max="14592" width="9.140625" style="6"/>
    <col min="14593" max="14593" width="22.7109375" style="6" customWidth="1"/>
    <col min="14594" max="14594" width="9.42578125" style="6" customWidth="1"/>
    <col min="14595" max="14598" width="6.28515625" style="6" customWidth="1"/>
    <col min="14599" max="14608" width="6.42578125" style="6" customWidth="1"/>
    <col min="14609" max="14610" width="5.140625" style="6" customWidth="1"/>
    <col min="14611" max="14611" width="6.85546875" style="6" customWidth="1"/>
    <col min="14612" max="14612" width="9.140625" style="6"/>
    <col min="14613" max="14613" width="9.85546875" style="6" bestFit="1" customWidth="1"/>
    <col min="14614" max="14848" width="9.140625" style="6"/>
    <col min="14849" max="14849" width="22.7109375" style="6" customWidth="1"/>
    <col min="14850" max="14850" width="9.42578125" style="6" customWidth="1"/>
    <col min="14851" max="14854" width="6.28515625" style="6" customWidth="1"/>
    <col min="14855" max="14864" width="6.42578125" style="6" customWidth="1"/>
    <col min="14865" max="14866" width="5.140625" style="6" customWidth="1"/>
    <col min="14867" max="14867" width="6.85546875" style="6" customWidth="1"/>
    <col min="14868" max="14868" width="9.140625" style="6"/>
    <col min="14869" max="14869" width="9.85546875" style="6" bestFit="1" customWidth="1"/>
    <col min="14870" max="15104" width="9.140625" style="6"/>
    <col min="15105" max="15105" width="22.7109375" style="6" customWidth="1"/>
    <col min="15106" max="15106" width="9.42578125" style="6" customWidth="1"/>
    <col min="15107" max="15110" width="6.28515625" style="6" customWidth="1"/>
    <col min="15111" max="15120" width="6.42578125" style="6" customWidth="1"/>
    <col min="15121" max="15122" width="5.140625" style="6" customWidth="1"/>
    <col min="15123" max="15123" width="6.85546875" style="6" customWidth="1"/>
    <col min="15124" max="15124" width="9.140625" style="6"/>
    <col min="15125" max="15125" width="9.85546875" style="6" bestFit="1" customWidth="1"/>
    <col min="15126" max="15360" width="9.140625" style="6"/>
    <col min="15361" max="15361" width="22.7109375" style="6" customWidth="1"/>
    <col min="15362" max="15362" width="9.42578125" style="6" customWidth="1"/>
    <col min="15363" max="15366" width="6.28515625" style="6" customWidth="1"/>
    <col min="15367" max="15376" width="6.42578125" style="6" customWidth="1"/>
    <col min="15377" max="15378" width="5.140625" style="6" customWidth="1"/>
    <col min="15379" max="15379" width="6.85546875" style="6" customWidth="1"/>
    <col min="15380" max="15380" width="9.140625" style="6"/>
    <col min="15381" max="15381" width="9.85546875" style="6" bestFit="1" customWidth="1"/>
    <col min="15382" max="15616" width="9.140625" style="6"/>
    <col min="15617" max="15617" width="22.7109375" style="6" customWidth="1"/>
    <col min="15618" max="15618" width="9.42578125" style="6" customWidth="1"/>
    <col min="15619" max="15622" width="6.28515625" style="6" customWidth="1"/>
    <col min="15623" max="15632" width="6.42578125" style="6" customWidth="1"/>
    <col min="15633" max="15634" width="5.140625" style="6" customWidth="1"/>
    <col min="15635" max="15635" width="6.85546875" style="6" customWidth="1"/>
    <col min="15636" max="15636" width="9.140625" style="6"/>
    <col min="15637" max="15637" width="9.85546875" style="6" bestFit="1" customWidth="1"/>
    <col min="15638" max="15872" width="9.140625" style="6"/>
    <col min="15873" max="15873" width="22.7109375" style="6" customWidth="1"/>
    <col min="15874" max="15874" width="9.42578125" style="6" customWidth="1"/>
    <col min="15875" max="15878" width="6.28515625" style="6" customWidth="1"/>
    <col min="15879" max="15888" width="6.42578125" style="6" customWidth="1"/>
    <col min="15889" max="15890" width="5.140625" style="6" customWidth="1"/>
    <col min="15891" max="15891" width="6.85546875" style="6" customWidth="1"/>
    <col min="15892" max="15892" width="9.140625" style="6"/>
    <col min="15893" max="15893" width="9.85546875" style="6" bestFit="1" customWidth="1"/>
    <col min="15894" max="16128" width="9.140625" style="6"/>
    <col min="16129" max="16129" width="22.7109375" style="6" customWidth="1"/>
    <col min="16130" max="16130" width="9.42578125" style="6" customWidth="1"/>
    <col min="16131" max="16134" width="6.28515625" style="6" customWidth="1"/>
    <col min="16135" max="16144" width="6.42578125" style="6" customWidth="1"/>
    <col min="16145" max="16146" width="5.140625" style="6" customWidth="1"/>
    <col min="16147" max="16147" width="6.85546875" style="6" customWidth="1"/>
    <col min="16148" max="16148" width="9.140625" style="6"/>
    <col min="16149" max="16149" width="9.85546875" style="6" bestFit="1" customWidth="1"/>
    <col min="16150" max="16384" width="9.140625" style="6"/>
  </cols>
  <sheetData>
    <row r="1" spans="1:39" ht="15" x14ac:dyDescent="0.25">
      <c r="A1" s="645" t="s">
        <v>350</v>
      </c>
    </row>
    <row r="3" spans="1:39" ht="15" x14ac:dyDescent="0.25">
      <c r="A3" s="2066" t="s">
        <v>931</v>
      </c>
      <c r="B3" s="2066"/>
      <c r="C3" s="2066"/>
      <c r="D3" s="2066"/>
      <c r="E3" s="2066"/>
      <c r="F3" s="2066"/>
      <c r="G3" s="2066"/>
      <c r="H3" s="2066"/>
      <c r="I3" s="2066"/>
      <c r="J3" s="2066"/>
      <c r="K3" s="2066"/>
      <c r="L3" s="2066"/>
      <c r="M3" s="2066"/>
      <c r="N3" s="2066"/>
      <c r="O3" s="2066"/>
      <c r="P3" s="2066"/>
      <c r="Q3" s="1726"/>
      <c r="R3" s="1726"/>
      <c r="S3" s="1726"/>
    </row>
    <row r="4" spans="1:39" ht="15" x14ac:dyDescent="0.2">
      <c r="A4" s="2318" t="s">
        <v>932</v>
      </c>
      <c r="B4" s="2318"/>
      <c r="C4" s="2318"/>
      <c r="D4" s="2318"/>
      <c r="E4" s="2318"/>
      <c r="F4" s="2318"/>
      <c r="G4" s="2318"/>
      <c r="H4" s="2318"/>
      <c r="I4" s="2318"/>
      <c r="J4" s="2318"/>
      <c r="K4" s="2318"/>
      <c r="L4" s="2318"/>
      <c r="M4" s="2318"/>
      <c r="N4" s="2318"/>
      <c r="O4" s="2318"/>
      <c r="P4" s="2318"/>
      <c r="Q4" s="1727"/>
      <c r="R4" s="1727"/>
      <c r="S4" s="1727"/>
    </row>
    <row r="5" spans="1:39" x14ac:dyDescent="0.2">
      <c r="A5" s="23"/>
      <c r="B5" s="23"/>
      <c r="C5" s="23"/>
      <c r="D5" s="23"/>
      <c r="E5" s="23"/>
      <c r="F5" s="23"/>
      <c r="G5" s="23"/>
      <c r="H5" s="23"/>
      <c r="I5" s="23"/>
      <c r="J5" s="23"/>
      <c r="K5" s="23"/>
      <c r="L5" s="23"/>
      <c r="M5" s="23"/>
      <c r="N5" s="23"/>
      <c r="O5" s="23"/>
      <c r="P5" s="23"/>
      <c r="Q5" s="23"/>
      <c r="R5" s="23"/>
      <c r="S5" s="23"/>
    </row>
    <row r="6" spans="1:39" ht="19.5" customHeight="1" x14ac:dyDescent="0.2">
      <c r="A6" s="1728" t="s">
        <v>933</v>
      </c>
      <c r="B6" s="2319" t="s">
        <v>1004</v>
      </c>
      <c r="C6" s="2315" t="s">
        <v>934</v>
      </c>
      <c r="D6" s="2316"/>
      <c r="E6" s="2316"/>
      <c r="F6" s="2316"/>
      <c r="G6" s="2316"/>
      <c r="H6" s="2316"/>
      <c r="I6" s="2316"/>
      <c r="J6" s="2316"/>
      <c r="K6" s="2316"/>
      <c r="L6" s="2316"/>
      <c r="M6" s="2316"/>
      <c r="N6" s="2316"/>
      <c r="O6" s="2316"/>
      <c r="P6" s="2316"/>
      <c r="Q6" s="2316"/>
      <c r="R6" s="2316"/>
      <c r="S6" s="2316"/>
      <c r="T6" s="2316"/>
      <c r="U6" s="2316"/>
      <c r="V6" s="2316"/>
      <c r="W6" s="2317"/>
    </row>
    <row r="7" spans="1:39" ht="23.25" customHeight="1" x14ac:dyDescent="0.2">
      <c r="A7" s="1729" t="s">
        <v>935</v>
      </c>
      <c r="B7" s="2319"/>
      <c r="C7" s="1730" t="s">
        <v>936</v>
      </c>
      <c r="D7" s="1730" t="s">
        <v>937</v>
      </c>
      <c r="E7" s="1730" t="s">
        <v>938</v>
      </c>
      <c r="F7" s="1730" t="s">
        <v>939</v>
      </c>
      <c r="G7" s="1730" t="s">
        <v>940</v>
      </c>
      <c r="H7" s="1730" t="s">
        <v>941</v>
      </c>
      <c r="I7" s="1730" t="s">
        <v>942</v>
      </c>
      <c r="J7" s="1730" t="s">
        <v>943</v>
      </c>
      <c r="K7" s="1730" t="s">
        <v>944</v>
      </c>
      <c r="L7" s="1730" t="s">
        <v>945</v>
      </c>
      <c r="M7" s="1730" t="s">
        <v>946</v>
      </c>
      <c r="N7" s="1730" t="s">
        <v>947</v>
      </c>
      <c r="O7" s="1730" t="s">
        <v>948</v>
      </c>
      <c r="P7" s="1731" t="s">
        <v>766</v>
      </c>
      <c r="Q7" s="1730" t="s">
        <v>767</v>
      </c>
      <c r="R7" s="1730" t="s">
        <v>768</v>
      </c>
      <c r="S7" s="1731" t="s">
        <v>732</v>
      </c>
      <c r="T7" s="1731" t="s">
        <v>733</v>
      </c>
      <c r="U7" s="1730" t="s">
        <v>734</v>
      </c>
      <c r="V7" s="1730" t="s">
        <v>735</v>
      </c>
      <c r="W7" s="1730" t="s">
        <v>736</v>
      </c>
      <c r="X7" s="1732"/>
      <c r="Y7" s="1732"/>
      <c r="Z7" s="1732"/>
      <c r="AA7" s="1732"/>
      <c r="AB7" s="1732"/>
      <c r="AC7" s="1732"/>
      <c r="AD7" s="1732"/>
      <c r="AE7" s="1732"/>
      <c r="AF7" s="1732"/>
      <c r="AG7" s="1732"/>
      <c r="AH7" s="1732"/>
      <c r="AI7" s="1732"/>
      <c r="AJ7" s="1732"/>
      <c r="AK7" s="1732"/>
      <c r="AL7" s="1732"/>
      <c r="AM7" s="1732"/>
    </row>
    <row r="8" spans="1:39" s="1737" customFormat="1" ht="19.5" customHeight="1" x14ac:dyDescent="0.2">
      <c r="A8" s="1733" t="s">
        <v>949</v>
      </c>
      <c r="B8" s="1734">
        <v>730347</v>
      </c>
      <c r="C8" s="2009">
        <v>23864</v>
      </c>
      <c r="D8" s="1735">
        <v>30562</v>
      </c>
      <c r="E8" s="1735">
        <v>29077</v>
      </c>
      <c r="F8" s="1735">
        <v>46063</v>
      </c>
      <c r="G8" s="1735">
        <v>85658</v>
      </c>
      <c r="H8" s="1735">
        <v>84322</v>
      </c>
      <c r="I8" s="1735">
        <v>86385</v>
      </c>
      <c r="J8" s="1735">
        <v>78095</v>
      </c>
      <c r="K8" s="1735">
        <v>58549</v>
      </c>
      <c r="L8" s="1735">
        <v>47184</v>
      </c>
      <c r="M8" s="1735">
        <v>39806</v>
      </c>
      <c r="N8" s="1735">
        <v>36474</v>
      </c>
      <c r="O8" s="1735">
        <v>33216</v>
      </c>
      <c r="P8" s="1735">
        <v>22420</v>
      </c>
      <c r="Q8" s="1735">
        <v>13898</v>
      </c>
      <c r="R8" s="1735">
        <v>5905</v>
      </c>
      <c r="S8" s="1735">
        <v>5954</v>
      </c>
      <c r="T8" s="1735">
        <v>2257</v>
      </c>
      <c r="U8" s="1735">
        <v>564</v>
      </c>
      <c r="V8" s="1735">
        <v>84</v>
      </c>
      <c r="W8" s="2010">
        <v>10</v>
      </c>
      <c r="X8" s="1736"/>
      <c r="Y8" s="1736"/>
      <c r="Z8" s="1736"/>
      <c r="AA8" s="1736"/>
      <c r="AB8" s="1736"/>
      <c r="AC8" s="1736"/>
      <c r="AD8" s="1736"/>
      <c r="AE8" s="1736"/>
      <c r="AF8" s="1736"/>
      <c r="AG8" s="1736"/>
      <c r="AH8" s="1736"/>
      <c r="AI8" s="1736"/>
      <c r="AJ8" s="1736"/>
      <c r="AK8" s="1736"/>
      <c r="AL8" s="1736"/>
      <c r="AM8" s="1736"/>
    </row>
    <row r="9" spans="1:39" s="1737" customFormat="1" ht="25.5" customHeight="1" x14ac:dyDescent="0.2">
      <c r="A9" s="1710" t="s">
        <v>950</v>
      </c>
      <c r="B9" s="1738">
        <v>293093</v>
      </c>
      <c r="C9" s="2011">
        <v>14938</v>
      </c>
      <c r="D9" s="1739">
        <v>20635</v>
      </c>
      <c r="E9" s="1739">
        <v>20100</v>
      </c>
      <c r="F9" s="1739">
        <v>17004</v>
      </c>
      <c r="G9" s="1739">
        <v>18216</v>
      </c>
      <c r="H9" s="1739">
        <v>27301</v>
      </c>
      <c r="I9" s="1739">
        <v>33346</v>
      </c>
      <c r="J9" s="1739">
        <v>32631</v>
      </c>
      <c r="K9" s="1739">
        <v>24365</v>
      </c>
      <c r="L9" s="1739">
        <v>19280</v>
      </c>
      <c r="M9" s="1739">
        <v>15738</v>
      </c>
      <c r="N9" s="1739">
        <v>14714</v>
      </c>
      <c r="O9" s="1739">
        <v>14080</v>
      </c>
      <c r="P9" s="1739">
        <v>9209</v>
      </c>
      <c r="Q9" s="1739">
        <v>5646</v>
      </c>
      <c r="R9" s="1739">
        <v>2399</v>
      </c>
      <c r="S9" s="1739">
        <v>2348</v>
      </c>
      <c r="T9" s="1739">
        <v>920</v>
      </c>
      <c r="U9" s="1739">
        <v>191</v>
      </c>
      <c r="V9" s="1739">
        <v>31</v>
      </c>
      <c r="W9" s="2012">
        <v>1</v>
      </c>
      <c r="X9" s="1736"/>
      <c r="Y9" s="1736"/>
      <c r="Z9" s="1736"/>
      <c r="AA9" s="1736"/>
      <c r="AB9" s="1736"/>
      <c r="AC9" s="1736"/>
      <c r="AD9" s="1736"/>
      <c r="AE9" s="1736"/>
      <c r="AF9" s="1736"/>
      <c r="AG9" s="1736"/>
      <c r="AH9" s="1736"/>
      <c r="AI9" s="1736"/>
      <c r="AJ9" s="1736"/>
      <c r="AK9" s="1736"/>
      <c r="AL9" s="1736"/>
      <c r="AM9" s="1736"/>
    </row>
    <row r="10" spans="1:39" s="1737" customFormat="1" ht="24.75" customHeight="1" x14ac:dyDescent="0.2">
      <c r="A10" s="1740" t="s">
        <v>923</v>
      </c>
      <c r="B10" s="1738">
        <v>436900</v>
      </c>
      <c r="C10" s="2011">
        <v>8926</v>
      </c>
      <c r="D10" s="1739">
        <v>9926</v>
      </c>
      <c r="E10" s="1739">
        <v>8975</v>
      </c>
      <c r="F10" s="1739">
        <v>29054</v>
      </c>
      <c r="G10" s="1739">
        <v>67401</v>
      </c>
      <c r="H10" s="1739">
        <v>56966</v>
      </c>
      <c r="I10" s="1739">
        <v>52993</v>
      </c>
      <c r="J10" s="1739">
        <v>45435</v>
      </c>
      <c r="K10" s="1739">
        <v>34156</v>
      </c>
      <c r="L10" s="1739">
        <v>27875</v>
      </c>
      <c r="M10" s="1739">
        <v>24037</v>
      </c>
      <c r="N10" s="1739">
        <v>21731</v>
      </c>
      <c r="O10" s="1739">
        <v>19116</v>
      </c>
      <c r="P10" s="1739">
        <v>13194</v>
      </c>
      <c r="Q10" s="1739">
        <v>8241</v>
      </c>
      <c r="R10" s="1739">
        <v>3503</v>
      </c>
      <c r="S10" s="1739">
        <v>3599</v>
      </c>
      <c r="T10" s="1739">
        <v>1337</v>
      </c>
      <c r="U10" s="1739">
        <v>373</v>
      </c>
      <c r="V10" s="1739">
        <v>53</v>
      </c>
      <c r="W10" s="2012">
        <v>9</v>
      </c>
    </row>
    <row r="11" spans="1:39" s="1737" customFormat="1" ht="39.75" customHeight="1" x14ac:dyDescent="0.2">
      <c r="A11" s="1710" t="s">
        <v>951</v>
      </c>
      <c r="B11" s="1738">
        <v>381417</v>
      </c>
      <c r="C11" s="2011">
        <v>8473</v>
      </c>
      <c r="D11" s="1739">
        <v>9498</v>
      </c>
      <c r="E11" s="1739">
        <v>8483</v>
      </c>
      <c r="F11" s="1739">
        <v>23409</v>
      </c>
      <c r="G11" s="1739">
        <v>48516</v>
      </c>
      <c r="H11" s="1739">
        <v>49542</v>
      </c>
      <c r="I11" s="1739">
        <v>48096</v>
      </c>
      <c r="J11" s="1739">
        <v>41238</v>
      </c>
      <c r="K11" s="1739">
        <v>30882</v>
      </c>
      <c r="L11" s="1739">
        <v>24902</v>
      </c>
      <c r="M11" s="1739">
        <v>21393</v>
      </c>
      <c r="N11" s="1739">
        <v>19936</v>
      </c>
      <c r="O11" s="1739">
        <v>18127</v>
      </c>
      <c r="P11" s="1739">
        <v>12568</v>
      </c>
      <c r="Q11" s="1739">
        <v>7888</v>
      </c>
      <c r="R11" s="1739">
        <v>3323</v>
      </c>
      <c r="S11" s="1739">
        <v>3459</v>
      </c>
      <c r="T11" s="1739">
        <v>1266</v>
      </c>
      <c r="U11" s="1739">
        <v>362</v>
      </c>
      <c r="V11" s="1739">
        <v>48</v>
      </c>
      <c r="W11" s="2012">
        <v>8</v>
      </c>
      <c r="X11" s="1736"/>
      <c r="Y11" s="1736"/>
    </row>
    <row r="12" spans="1:39" s="1737" customFormat="1" ht="14.25" customHeight="1" x14ac:dyDescent="0.2">
      <c r="A12" s="1741" t="s">
        <v>267</v>
      </c>
      <c r="B12" s="1742">
        <v>20534</v>
      </c>
      <c r="C12" s="2013">
        <v>332</v>
      </c>
      <c r="D12" s="1743">
        <v>423</v>
      </c>
      <c r="E12" s="1743">
        <v>391</v>
      </c>
      <c r="F12" s="1743">
        <v>752</v>
      </c>
      <c r="G12" s="1743">
        <v>1993</v>
      </c>
      <c r="H12" s="1743">
        <v>2936</v>
      </c>
      <c r="I12" s="1743">
        <v>3047</v>
      </c>
      <c r="J12" s="1743">
        <v>2547</v>
      </c>
      <c r="K12" s="1743">
        <v>2165</v>
      </c>
      <c r="L12" s="1743">
        <v>1695</v>
      </c>
      <c r="M12" s="1743">
        <v>1560</v>
      </c>
      <c r="N12" s="1743">
        <v>1239</v>
      </c>
      <c r="O12" s="1743">
        <v>781</v>
      </c>
      <c r="P12" s="1743">
        <v>393</v>
      </c>
      <c r="Q12" s="1743">
        <v>170</v>
      </c>
      <c r="R12" s="1743">
        <v>55</v>
      </c>
      <c r="S12" s="1743">
        <v>38</v>
      </c>
      <c r="T12" s="1743">
        <v>16</v>
      </c>
      <c r="U12" s="1743">
        <v>1</v>
      </c>
      <c r="V12" s="1743">
        <v>0</v>
      </c>
      <c r="W12" s="2014">
        <v>0</v>
      </c>
    </row>
    <row r="13" spans="1:39" s="1737" customFormat="1" ht="14.25" customHeight="1" x14ac:dyDescent="0.2">
      <c r="A13" s="1741" t="s">
        <v>560</v>
      </c>
      <c r="B13" s="1742">
        <v>41016</v>
      </c>
      <c r="C13" s="2013">
        <v>803</v>
      </c>
      <c r="D13" s="1743">
        <v>1059</v>
      </c>
      <c r="E13" s="1743">
        <v>996</v>
      </c>
      <c r="F13" s="1743">
        <v>816</v>
      </c>
      <c r="G13" s="1743">
        <v>2921</v>
      </c>
      <c r="H13" s="1743">
        <v>4586</v>
      </c>
      <c r="I13" s="1743">
        <v>6124</v>
      </c>
      <c r="J13" s="1743">
        <v>5287</v>
      </c>
      <c r="K13" s="1743">
        <v>3976</v>
      </c>
      <c r="L13" s="1743">
        <v>3031</v>
      </c>
      <c r="M13" s="1743">
        <v>2787</v>
      </c>
      <c r="N13" s="1743">
        <v>3156</v>
      </c>
      <c r="O13" s="1743">
        <v>2870</v>
      </c>
      <c r="P13" s="1743">
        <v>1478</v>
      </c>
      <c r="Q13" s="1743">
        <v>624</v>
      </c>
      <c r="R13" s="1743">
        <v>197</v>
      </c>
      <c r="S13" s="1743">
        <v>196</v>
      </c>
      <c r="T13" s="1743">
        <v>82</v>
      </c>
      <c r="U13" s="1743">
        <v>23</v>
      </c>
      <c r="V13" s="1743">
        <v>3</v>
      </c>
      <c r="W13" s="2014">
        <v>1</v>
      </c>
    </row>
    <row r="14" spans="1:39" s="1737" customFormat="1" ht="14.25" customHeight="1" x14ac:dyDescent="0.2">
      <c r="A14" s="1741" t="s">
        <v>561</v>
      </c>
      <c r="B14" s="1742">
        <v>10205</v>
      </c>
      <c r="C14" s="2013">
        <v>91</v>
      </c>
      <c r="D14" s="1743">
        <v>152</v>
      </c>
      <c r="E14" s="1743">
        <v>128</v>
      </c>
      <c r="F14" s="1743">
        <v>444</v>
      </c>
      <c r="G14" s="1743">
        <v>665</v>
      </c>
      <c r="H14" s="1743">
        <v>1027</v>
      </c>
      <c r="I14" s="1743">
        <v>1620</v>
      </c>
      <c r="J14" s="1743">
        <v>1616</v>
      </c>
      <c r="K14" s="1743">
        <v>1219</v>
      </c>
      <c r="L14" s="1743">
        <v>876</v>
      </c>
      <c r="M14" s="1743">
        <v>752</v>
      </c>
      <c r="N14" s="1743">
        <v>622</v>
      </c>
      <c r="O14" s="1743">
        <v>389</v>
      </c>
      <c r="P14" s="1743">
        <v>238</v>
      </c>
      <c r="Q14" s="1743">
        <v>131</v>
      </c>
      <c r="R14" s="1743">
        <v>72</v>
      </c>
      <c r="S14" s="1743">
        <v>84</v>
      </c>
      <c r="T14" s="1743">
        <v>56</v>
      </c>
      <c r="U14" s="1743">
        <v>21</v>
      </c>
      <c r="V14" s="1743">
        <v>2</v>
      </c>
      <c r="W14" s="2014">
        <v>0</v>
      </c>
    </row>
    <row r="15" spans="1:39" s="1737" customFormat="1" ht="14.25" customHeight="1" x14ac:dyDescent="0.2">
      <c r="A15" s="1741" t="s">
        <v>268</v>
      </c>
      <c r="B15" s="1742">
        <v>38256</v>
      </c>
      <c r="C15" s="2013">
        <v>485</v>
      </c>
      <c r="D15" s="1743">
        <v>697</v>
      </c>
      <c r="E15" s="1743">
        <v>710</v>
      </c>
      <c r="F15" s="1743">
        <v>4121</v>
      </c>
      <c r="G15" s="1743">
        <v>6947</v>
      </c>
      <c r="H15" s="1743">
        <v>3634</v>
      </c>
      <c r="I15" s="1743">
        <v>2914</v>
      </c>
      <c r="J15" s="1743">
        <v>2849</v>
      </c>
      <c r="K15" s="1743">
        <v>2354</v>
      </c>
      <c r="L15" s="1743">
        <v>1989</v>
      </c>
      <c r="M15" s="1743">
        <v>1597</v>
      </c>
      <c r="N15" s="1743">
        <v>1445</v>
      </c>
      <c r="O15" s="1743">
        <v>2040</v>
      </c>
      <c r="P15" s="1743">
        <v>2378</v>
      </c>
      <c r="Q15" s="1743">
        <v>1859</v>
      </c>
      <c r="R15" s="1743">
        <v>789</v>
      </c>
      <c r="S15" s="1743">
        <v>987</v>
      </c>
      <c r="T15" s="1743">
        <v>360</v>
      </c>
      <c r="U15" s="1743">
        <v>92</v>
      </c>
      <c r="V15" s="1743">
        <v>9</v>
      </c>
      <c r="W15" s="2014">
        <v>0</v>
      </c>
    </row>
    <row r="16" spans="1:39" s="1737" customFormat="1" ht="14.25" customHeight="1" x14ac:dyDescent="0.2">
      <c r="A16" s="1741" t="s">
        <v>275</v>
      </c>
      <c r="B16" s="1742">
        <v>48231</v>
      </c>
      <c r="C16" s="2013">
        <v>1741</v>
      </c>
      <c r="D16" s="1743">
        <v>1354</v>
      </c>
      <c r="E16" s="1743">
        <v>922</v>
      </c>
      <c r="F16" s="1743">
        <v>3537</v>
      </c>
      <c r="G16" s="1743">
        <v>7665</v>
      </c>
      <c r="H16" s="1743">
        <v>8610</v>
      </c>
      <c r="I16" s="1743">
        <v>7571</v>
      </c>
      <c r="J16" s="1743">
        <v>5148</v>
      </c>
      <c r="K16" s="1743">
        <v>3634</v>
      </c>
      <c r="L16" s="1743">
        <v>2671</v>
      </c>
      <c r="M16" s="1743">
        <v>2076</v>
      </c>
      <c r="N16" s="1743">
        <v>1445</v>
      </c>
      <c r="O16" s="1743">
        <v>943</v>
      </c>
      <c r="P16" s="1743">
        <v>429</v>
      </c>
      <c r="Q16" s="1743">
        <v>223</v>
      </c>
      <c r="R16" s="1743">
        <v>96</v>
      </c>
      <c r="S16" s="1743">
        <v>110</v>
      </c>
      <c r="T16" s="1743">
        <v>38</v>
      </c>
      <c r="U16" s="1743">
        <v>14</v>
      </c>
      <c r="V16" s="1743">
        <v>2</v>
      </c>
      <c r="W16" s="2014">
        <v>2</v>
      </c>
    </row>
    <row r="17" spans="1:23" s="1737" customFormat="1" ht="14.25" customHeight="1" x14ac:dyDescent="0.2">
      <c r="A17" s="1741" t="s">
        <v>563</v>
      </c>
      <c r="B17" s="1742">
        <v>9831</v>
      </c>
      <c r="C17" s="2013">
        <v>77</v>
      </c>
      <c r="D17" s="1743">
        <v>122</v>
      </c>
      <c r="E17" s="1743">
        <v>147</v>
      </c>
      <c r="F17" s="1743">
        <v>259</v>
      </c>
      <c r="G17" s="1743">
        <v>817</v>
      </c>
      <c r="H17" s="1743">
        <v>1108</v>
      </c>
      <c r="I17" s="1743">
        <v>1285</v>
      </c>
      <c r="J17" s="1743">
        <v>1277</v>
      </c>
      <c r="K17" s="1743">
        <v>1093</v>
      </c>
      <c r="L17" s="1743">
        <v>1019</v>
      </c>
      <c r="M17" s="1743">
        <v>797</v>
      </c>
      <c r="N17" s="1743">
        <v>685</v>
      </c>
      <c r="O17" s="1743">
        <v>503</v>
      </c>
      <c r="P17" s="1743">
        <v>300</v>
      </c>
      <c r="Q17" s="1743">
        <v>182</v>
      </c>
      <c r="R17" s="1743">
        <v>81</v>
      </c>
      <c r="S17" s="1743">
        <v>56</v>
      </c>
      <c r="T17" s="1743">
        <v>18</v>
      </c>
      <c r="U17" s="1743">
        <v>5</v>
      </c>
      <c r="V17" s="1743">
        <v>0</v>
      </c>
      <c r="W17" s="2014">
        <v>0</v>
      </c>
    </row>
    <row r="18" spans="1:23" s="1737" customFormat="1" ht="14.25" customHeight="1" x14ac:dyDescent="0.2">
      <c r="A18" s="1741" t="s">
        <v>269</v>
      </c>
      <c r="B18" s="1742">
        <v>105168</v>
      </c>
      <c r="C18" s="2013">
        <v>2603</v>
      </c>
      <c r="D18" s="1743">
        <v>2664</v>
      </c>
      <c r="E18" s="1743">
        <v>1919</v>
      </c>
      <c r="F18" s="1743">
        <v>7573</v>
      </c>
      <c r="G18" s="1743">
        <v>15797</v>
      </c>
      <c r="H18" s="1743">
        <v>15240</v>
      </c>
      <c r="I18" s="1743">
        <v>13814</v>
      </c>
      <c r="J18" s="1743">
        <v>10939</v>
      </c>
      <c r="K18" s="1743">
        <v>7291</v>
      </c>
      <c r="L18" s="1743">
        <v>5755</v>
      </c>
      <c r="M18" s="1743">
        <v>5407</v>
      </c>
      <c r="N18" s="1743">
        <v>5709</v>
      </c>
      <c r="O18" s="1743">
        <v>5081</v>
      </c>
      <c r="P18" s="1743">
        <v>3086</v>
      </c>
      <c r="Q18" s="1743">
        <v>1484</v>
      </c>
      <c r="R18" s="1743">
        <v>509</v>
      </c>
      <c r="S18" s="1743">
        <v>237</v>
      </c>
      <c r="T18" s="1743">
        <v>52</v>
      </c>
      <c r="U18" s="1743">
        <v>4</v>
      </c>
      <c r="V18" s="1743">
        <v>4</v>
      </c>
      <c r="W18" s="2014">
        <v>0</v>
      </c>
    </row>
    <row r="19" spans="1:23" s="1737" customFormat="1" ht="14.25" customHeight="1" x14ac:dyDescent="0.2">
      <c r="A19" s="1741" t="s">
        <v>302</v>
      </c>
      <c r="B19" s="1742">
        <v>9343</v>
      </c>
      <c r="C19" s="2013">
        <v>62</v>
      </c>
      <c r="D19" s="1743">
        <v>113</v>
      </c>
      <c r="E19" s="1743">
        <v>106</v>
      </c>
      <c r="F19" s="1743">
        <v>375</v>
      </c>
      <c r="G19" s="1743">
        <v>3692</v>
      </c>
      <c r="H19" s="1743">
        <v>2542</v>
      </c>
      <c r="I19" s="1743">
        <v>775</v>
      </c>
      <c r="J19" s="1743">
        <v>434</v>
      </c>
      <c r="K19" s="1743">
        <v>294</v>
      </c>
      <c r="L19" s="1743">
        <v>234</v>
      </c>
      <c r="M19" s="1743">
        <v>172</v>
      </c>
      <c r="N19" s="1743">
        <v>155</v>
      </c>
      <c r="O19" s="1743">
        <v>132</v>
      </c>
      <c r="P19" s="1743">
        <v>131</v>
      </c>
      <c r="Q19" s="1743">
        <v>69</v>
      </c>
      <c r="R19" s="1743">
        <v>29</v>
      </c>
      <c r="S19" s="1743">
        <v>15</v>
      </c>
      <c r="T19" s="1743">
        <v>8</v>
      </c>
      <c r="U19" s="1743">
        <v>5</v>
      </c>
      <c r="V19" s="1743">
        <v>0</v>
      </c>
      <c r="W19" s="2014">
        <v>0</v>
      </c>
    </row>
    <row r="20" spans="1:23" s="1737" customFormat="1" ht="14.25" customHeight="1" x14ac:dyDescent="0.2">
      <c r="A20" s="1741" t="s">
        <v>270</v>
      </c>
      <c r="B20" s="1742">
        <v>39039</v>
      </c>
      <c r="C20" s="2013">
        <v>887</v>
      </c>
      <c r="D20" s="1743">
        <v>875</v>
      </c>
      <c r="E20" s="1743">
        <v>849</v>
      </c>
      <c r="F20" s="1743">
        <v>2537</v>
      </c>
      <c r="G20" s="1743">
        <v>5037</v>
      </c>
      <c r="H20" s="1743">
        <v>5586</v>
      </c>
      <c r="I20" s="1743">
        <v>5285</v>
      </c>
      <c r="J20" s="1743">
        <v>4767</v>
      </c>
      <c r="K20" s="1743">
        <v>3711</v>
      </c>
      <c r="L20" s="1743">
        <v>3062</v>
      </c>
      <c r="M20" s="1743">
        <v>2159</v>
      </c>
      <c r="N20" s="1743">
        <v>1418</v>
      </c>
      <c r="O20" s="1743">
        <v>1109</v>
      </c>
      <c r="P20" s="1743">
        <v>771</v>
      </c>
      <c r="Q20" s="1743">
        <v>513</v>
      </c>
      <c r="R20" s="1743">
        <v>195</v>
      </c>
      <c r="S20" s="1743">
        <v>173</v>
      </c>
      <c r="T20" s="1743">
        <v>80</v>
      </c>
      <c r="U20" s="1743">
        <v>21</v>
      </c>
      <c r="V20" s="1743">
        <v>3</v>
      </c>
      <c r="W20" s="2014">
        <v>1</v>
      </c>
    </row>
    <row r="21" spans="1:23" s="1737" customFormat="1" ht="14.25" customHeight="1" x14ac:dyDescent="0.2">
      <c r="A21" s="1741" t="s">
        <v>271</v>
      </c>
      <c r="B21" s="1742">
        <v>59794</v>
      </c>
      <c r="C21" s="2013">
        <v>1392</v>
      </c>
      <c r="D21" s="1743">
        <v>2039</v>
      </c>
      <c r="E21" s="1743">
        <v>2315</v>
      </c>
      <c r="F21" s="1743">
        <v>2995</v>
      </c>
      <c r="G21" s="1743">
        <v>2982</v>
      </c>
      <c r="H21" s="1743">
        <v>4273</v>
      </c>
      <c r="I21" s="1743">
        <v>5661</v>
      </c>
      <c r="J21" s="1743">
        <v>6374</v>
      </c>
      <c r="K21" s="1743">
        <v>5145</v>
      </c>
      <c r="L21" s="1743">
        <v>4570</v>
      </c>
      <c r="M21" s="1743">
        <v>4086</v>
      </c>
      <c r="N21" s="1743">
        <v>4062</v>
      </c>
      <c r="O21" s="1743">
        <v>4279</v>
      </c>
      <c r="P21" s="1743">
        <v>3364</v>
      </c>
      <c r="Q21" s="1743">
        <v>2633</v>
      </c>
      <c r="R21" s="1743">
        <v>1300</v>
      </c>
      <c r="S21" s="1743">
        <v>1563</v>
      </c>
      <c r="T21" s="1743">
        <v>556</v>
      </c>
      <c r="U21" s="1743">
        <v>176</v>
      </c>
      <c r="V21" s="1743">
        <v>25</v>
      </c>
      <c r="W21" s="2014">
        <v>4</v>
      </c>
    </row>
    <row r="22" spans="1:23" s="1737" customFormat="1" ht="24.75" customHeight="1" x14ac:dyDescent="0.2">
      <c r="A22" s="1744" t="s">
        <v>952</v>
      </c>
      <c r="B22" s="1745">
        <v>55483</v>
      </c>
      <c r="C22" s="2015">
        <v>453</v>
      </c>
      <c r="D22" s="1746">
        <v>428</v>
      </c>
      <c r="E22" s="1746">
        <v>492</v>
      </c>
      <c r="F22" s="1746">
        <v>5645</v>
      </c>
      <c r="G22" s="1746">
        <v>18885</v>
      </c>
      <c r="H22" s="1746">
        <v>7424</v>
      </c>
      <c r="I22" s="1746">
        <v>4897</v>
      </c>
      <c r="J22" s="1746">
        <v>4197</v>
      </c>
      <c r="K22" s="1746">
        <v>3274</v>
      </c>
      <c r="L22" s="1746">
        <v>2973</v>
      </c>
      <c r="M22" s="1746">
        <v>2644</v>
      </c>
      <c r="N22" s="1746">
        <v>1795</v>
      </c>
      <c r="O22" s="1746">
        <v>989</v>
      </c>
      <c r="P22" s="1739">
        <v>626</v>
      </c>
      <c r="Q22" s="1739">
        <v>353</v>
      </c>
      <c r="R22" s="1739">
        <v>180</v>
      </c>
      <c r="S22" s="1739">
        <v>140</v>
      </c>
      <c r="T22" s="1739">
        <v>71</v>
      </c>
      <c r="U22" s="1739">
        <v>11</v>
      </c>
      <c r="V22" s="1739">
        <v>5</v>
      </c>
      <c r="W22" s="2012">
        <v>1</v>
      </c>
    </row>
    <row r="23" spans="1:23" s="1737" customFormat="1" ht="15" customHeight="1" x14ac:dyDescent="0.2">
      <c r="A23" s="1741" t="s">
        <v>565</v>
      </c>
      <c r="B23" s="1742">
        <v>189</v>
      </c>
      <c r="C23" s="2013">
        <v>3</v>
      </c>
      <c r="D23" s="1743">
        <v>3</v>
      </c>
      <c r="E23" s="1743">
        <v>3</v>
      </c>
      <c r="F23" s="1743">
        <v>20</v>
      </c>
      <c r="G23" s="1743">
        <v>18</v>
      </c>
      <c r="H23" s="1743">
        <v>26</v>
      </c>
      <c r="I23" s="1743">
        <v>27</v>
      </c>
      <c r="J23" s="1743">
        <v>16</v>
      </c>
      <c r="K23" s="1743">
        <v>14</v>
      </c>
      <c r="L23" s="1743">
        <v>10</v>
      </c>
      <c r="M23" s="1743">
        <v>11</v>
      </c>
      <c r="N23" s="1743">
        <v>13</v>
      </c>
      <c r="O23" s="1743">
        <v>10</v>
      </c>
      <c r="P23" s="1743">
        <v>7</v>
      </c>
      <c r="Q23" s="1743">
        <v>5</v>
      </c>
      <c r="R23" s="1743">
        <v>1</v>
      </c>
      <c r="S23" s="1743">
        <v>1</v>
      </c>
      <c r="T23" s="1743">
        <v>1</v>
      </c>
      <c r="U23" s="1743">
        <v>0</v>
      </c>
      <c r="V23" s="1743">
        <v>0</v>
      </c>
      <c r="W23" s="2014">
        <v>0</v>
      </c>
    </row>
    <row r="24" spans="1:23" s="1737" customFormat="1" ht="15" customHeight="1" x14ac:dyDescent="0.2">
      <c r="A24" s="1741" t="s">
        <v>566</v>
      </c>
      <c r="B24" s="1742">
        <v>77</v>
      </c>
      <c r="C24" s="2013">
        <v>2</v>
      </c>
      <c r="D24" s="1743">
        <v>1</v>
      </c>
      <c r="E24" s="1743">
        <v>0</v>
      </c>
      <c r="F24" s="1743">
        <v>1</v>
      </c>
      <c r="G24" s="1743">
        <v>3</v>
      </c>
      <c r="H24" s="1743">
        <v>7</v>
      </c>
      <c r="I24" s="1743">
        <v>16</v>
      </c>
      <c r="J24" s="1743">
        <v>8</v>
      </c>
      <c r="K24" s="1743">
        <v>7</v>
      </c>
      <c r="L24" s="1743">
        <v>6</v>
      </c>
      <c r="M24" s="1743">
        <v>6</v>
      </c>
      <c r="N24" s="1743">
        <v>5</v>
      </c>
      <c r="O24" s="1743">
        <v>8</v>
      </c>
      <c r="P24" s="1743">
        <v>5</v>
      </c>
      <c r="Q24" s="1743">
        <v>0</v>
      </c>
      <c r="R24" s="1743">
        <v>1</v>
      </c>
      <c r="S24" s="1743">
        <v>1</v>
      </c>
      <c r="T24" s="1743">
        <v>0</v>
      </c>
      <c r="U24" s="1743">
        <v>0</v>
      </c>
      <c r="V24" s="1743">
        <v>0</v>
      </c>
      <c r="W24" s="2014">
        <v>0</v>
      </c>
    </row>
    <row r="25" spans="1:23" s="1737" customFormat="1" ht="15" customHeight="1" x14ac:dyDescent="0.2">
      <c r="A25" s="1741" t="s">
        <v>273</v>
      </c>
      <c r="B25" s="1742">
        <v>1496</v>
      </c>
      <c r="C25" s="2013">
        <v>27</v>
      </c>
      <c r="D25" s="1743">
        <v>35</v>
      </c>
      <c r="E25" s="1743">
        <v>33</v>
      </c>
      <c r="F25" s="1743">
        <v>91</v>
      </c>
      <c r="G25" s="1743">
        <v>367</v>
      </c>
      <c r="H25" s="1743">
        <v>379</v>
      </c>
      <c r="I25" s="1743">
        <v>227</v>
      </c>
      <c r="J25" s="1743">
        <v>115</v>
      </c>
      <c r="K25" s="1743">
        <v>54</v>
      </c>
      <c r="L25" s="1743">
        <v>46</v>
      </c>
      <c r="M25" s="1743">
        <v>44</v>
      </c>
      <c r="N25" s="1743">
        <v>34</v>
      </c>
      <c r="O25" s="1743">
        <v>17</v>
      </c>
      <c r="P25" s="1743">
        <v>15</v>
      </c>
      <c r="Q25" s="1743">
        <v>6</v>
      </c>
      <c r="R25" s="1743">
        <v>1</v>
      </c>
      <c r="S25" s="1743">
        <v>5</v>
      </c>
      <c r="T25" s="1743">
        <v>0</v>
      </c>
      <c r="U25" s="1743">
        <v>0</v>
      </c>
      <c r="V25" s="1743">
        <v>0</v>
      </c>
      <c r="W25" s="2014">
        <v>0</v>
      </c>
    </row>
    <row r="26" spans="1:23" s="1737" customFormat="1" ht="15" customHeight="1" x14ac:dyDescent="0.2">
      <c r="A26" s="1741" t="s">
        <v>577</v>
      </c>
      <c r="B26" s="1742">
        <v>131</v>
      </c>
      <c r="C26" s="2013">
        <v>0</v>
      </c>
      <c r="D26" s="1743">
        <v>2</v>
      </c>
      <c r="E26" s="1743">
        <v>0</v>
      </c>
      <c r="F26" s="1743">
        <v>3</v>
      </c>
      <c r="G26" s="1743">
        <v>9</v>
      </c>
      <c r="H26" s="1743">
        <v>6</v>
      </c>
      <c r="I26" s="1743">
        <v>5</v>
      </c>
      <c r="J26" s="1743">
        <v>9</v>
      </c>
      <c r="K26" s="1743">
        <v>14</v>
      </c>
      <c r="L26" s="1743">
        <v>14</v>
      </c>
      <c r="M26" s="1743">
        <v>17</v>
      </c>
      <c r="N26" s="1743">
        <v>17</v>
      </c>
      <c r="O26" s="1743">
        <v>16</v>
      </c>
      <c r="P26" s="1743">
        <v>9</v>
      </c>
      <c r="Q26" s="1743">
        <v>5</v>
      </c>
      <c r="R26" s="1743">
        <v>4</v>
      </c>
      <c r="S26" s="1743">
        <v>0</v>
      </c>
      <c r="T26" s="1743">
        <v>1</v>
      </c>
      <c r="U26" s="1743">
        <v>0</v>
      </c>
      <c r="V26" s="1743">
        <v>0</v>
      </c>
      <c r="W26" s="2014">
        <v>0</v>
      </c>
    </row>
    <row r="27" spans="1:23" s="1737" customFormat="1" ht="15" customHeight="1" x14ac:dyDescent="0.2">
      <c r="A27" s="1741" t="s">
        <v>584</v>
      </c>
      <c r="B27" s="1742">
        <v>192</v>
      </c>
      <c r="C27" s="2013">
        <v>2</v>
      </c>
      <c r="D27" s="1743">
        <v>4</v>
      </c>
      <c r="E27" s="1743">
        <v>5</v>
      </c>
      <c r="F27" s="1743">
        <v>5</v>
      </c>
      <c r="G27" s="1743">
        <v>3</v>
      </c>
      <c r="H27" s="1743">
        <v>3</v>
      </c>
      <c r="I27" s="1743">
        <v>16</v>
      </c>
      <c r="J27" s="1743">
        <v>13</v>
      </c>
      <c r="K27" s="1743">
        <v>21</v>
      </c>
      <c r="L27" s="1743">
        <v>19</v>
      </c>
      <c r="M27" s="1743">
        <v>29</v>
      </c>
      <c r="N27" s="1743">
        <v>26</v>
      </c>
      <c r="O27" s="1743">
        <v>20</v>
      </c>
      <c r="P27" s="1743">
        <v>12</v>
      </c>
      <c r="Q27" s="1743">
        <v>8</v>
      </c>
      <c r="R27" s="1743">
        <v>3</v>
      </c>
      <c r="S27" s="1743">
        <v>3</v>
      </c>
      <c r="T27" s="1743">
        <v>0</v>
      </c>
      <c r="U27" s="1743">
        <v>0</v>
      </c>
      <c r="V27" s="1743">
        <v>0</v>
      </c>
      <c r="W27" s="2014">
        <v>0</v>
      </c>
    </row>
    <row r="28" spans="1:23" s="1737" customFormat="1" ht="15" customHeight="1" x14ac:dyDescent="0.2">
      <c r="A28" s="1747" t="s">
        <v>589</v>
      </c>
      <c r="B28" s="1742">
        <v>5148</v>
      </c>
      <c r="C28" s="2013">
        <v>95</v>
      </c>
      <c r="D28" s="1743">
        <v>91</v>
      </c>
      <c r="E28" s="1743">
        <v>123</v>
      </c>
      <c r="F28" s="1743">
        <v>216</v>
      </c>
      <c r="G28" s="1743">
        <v>735</v>
      </c>
      <c r="H28" s="1743">
        <v>791</v>
      </c>
      <c r="I28" s="1743">
        <v>879</v>
      </c>
      <c r="J28" s="1743">
        <v>723</v>
      </c>
      <c r="K28" s="1743">
        <v>512</v>
      </c>
      <c r="L28" s="1743">
        <v>374</v>
      </c>
      <c r="M28" s="1743">
        <v>316</v>
      </c>
      <c r="N28" s="1743">
        <v>196</v>
      </c>
      <c r="O28" s="1743">
        <v>68</v>
      </c>
      <c r="P28" s="1743">
        <v>23</v>
      </c>
      <c r="Q28" s="1743">
        <v>4</v>
      </c>
      <c r="R28" s="1743">
        <v>1</v>
      </c>
      <c r="S28" s="1743">
        <v>1</v>
      </c>
      <c r="T28" s="1743">
        <v>0</v>
      </c>
      <c r="U28" s="1743">
        <v>0</v>
      </c>
      <c r="V28" s="1743">
        <v>0</v>
      </c>
      <c r="W28" s="2014">
        <v>0</v>
      </c>
    </row>
    <row r="29" spans="1:23" s="1737" customFormat="1" ht="15" customHeight="1" x14ac:dyDescent="0.2">
      <c r="A29" s="1747" t="s">
        <v>593</v>
      </c>
      <c r="B29" s="1742">
        <v>839</v>
      </c>
      <c r="C29" s="2013">
        <v>20</v>
      </c>
      <c r="D29" s="1743">
        <v>29</v>
      </c>
      <c r="E29" s="1743">
        <v>33</v>
      </c>
      <c r="F29" s="1743">
        <v>24</v>
      </c>
      <c r="G29" s="1743">
        <v>20</v>
      </c>
      <c r="H29" s="1743">
        <v>15</v>
      </c>
      <c r="I29" s="1743">
        <v>28</v>
      </c>
      <c r="J29" s="1743">
        <v>81</v>
      </c>
      <c r="K29" s="1743">
        <v>104</v>
      </c>
      <c r="L29" s="1743">
        <v>91</v>
      </c>
      <c r="M29" s="1743">
        <v>93</v>
      </c>
      <c r="N29" s="1743">
        <v>89</v>
      </c>
      <c r="O29" s="1743">
        <v>84</v>
      </c>
      <c r="P29" s="1743">
        <v>55</v>
      </c>
      <c r="Q29" s="1743">
        <v>36</v>
      </c>
      <c r="R29" s="1743">
        <v>9</v>
      </c>
      <c r="S29" s="1743">
        <v>20</v>
      </c>
      <c r="T29" s="1743">
        <v>8</v>
      </c>
      <c r="U29" s="1743">
        <v>0</v>
      </c>
      <c r="V29" s="1743">
        <v>0</v>
      </c>
      <c r="W29" s="2014">
        <v>0</v>
      </c>
    </row>
    <row r="30" spans="1:23" s="1737" customFormat="1" ht="15" customHeight="1" x14ac:dyDescent="0.2">
      <c r="A30" s="1741" t="s">
        <v>594</v>
      </c>
      <c r="B30" s="1742">
        <v>103</v>
      </c>
      <c r="C30" s="2013">
        <v>1</v>
      </c>
      <c r="D30" s="1743">
        <v>1</v>
      </c>
      <c r="E30" s="1743">
        <v>2</v>
      </c>
      <c r="F30" s="1743">
        <v>0</v>
      </c>
      <c r="G30" s="1743">
        <v>4</v>
      </c>
      <c r="H30" s="1743">
        <v>2</v>
      </c>
      <c r="I30" s="1743">
        <v>7</v>
      </c>
      <c r="J30" s="1743">
        <v>10</v>
      </c>
      <c r="K30" s="1743">
        <v>16</v>
      </c>
      <c r="L30" s="1743">
        <v>14</v>
      </c>
      <c r="M30" s="1743">
        <v>13</v>
      </c>
      <c r="N30" s="1743">
        <v>10</v>
      </c>
      <c r="O30" s="1743">
        <v>8</v>
      </c>
      <c r="P30" s="1743">
        <v>7</v>
      </c>
      <c r="Q30" s="1743">
        <v>5</v>
      </c>
      <c r="R30" s="1743">
        <v>1</v>
      </c>
      <c r="S30" s="1743">
        <v>1</v>
      </c>
      <c r="T30" s="1743">
        <v>1</v>
      </c>
      <c r="U30" s="1743">
        <v>0</v>
      </c>
      <c r="V30" s="1743">
        <v>0</v>
      </c>
      <c r="W30" s="2014">
        <v>0</v>
      </c>
    </row>
    <row r="31" spans="1:23" s="1737" customFormat="1" ht="15" customHeight="1" x14ac:dyDescent="0.2">
      <c r="A31" s="1748" t="s">
        <v>274</v>
      </c>
      <c r="B31" s="1749">
        <v>3069</v>
      </c>
      <c r="C31" s="2016">
        <v>32</v>
      </c>
      <c r="D31" s="1750">
        <v>30</v>
      </c>
      <c r="E31" s="1750">
        <v>38</v>
      </c>
      <c r="F31" s="1750">
        <v>87</v>
      </c>
      <c r="G31" s="1750">
        <v>226</v>
      </c>
      <c r="H31" s="1750">
        <v>314</v>
      </c>
      <c r="I31" s="1750">
        <v>346</v>
      </c>
      <c r="J31" s="1750">
        <v>346</v>
      </c>
      <c r="K31" s="1750">
        <v>337</v>
      </c>
      <c r="L31" s="1750">
        <v>305</v>
      </c>
      <c r="M31" s="1750">
        <v>256</v>
      </c>
      <c r="N31" s="1750">
        <v>260</v>
      </c>
      <c r="O31" s="1750">
        <v>195</v>
      </c>
      <c r="P31" s="1750">
        <v>117</v>
      </c>
      <c r="Q31" s="1750">
        <v>77</v>
      </c>
      <c r="R31" s="1750">
        <v>41</v>
      </c>
      <c r="S31" s="1750">
        <v>43</v>
      </c>
      <c r="T31" s="1750">
        <v>14</v>
      </c>
      <c r="U31" s="1750">
        <v>3</v>
      </c>
      <c r="V31" s="1750">
        <v>2</v>
      </c>
      <c r="W31" s="2017">
        <v>0</v>
      </c>
    </row>
    <row r="32" spans="1:23" s="1737" customFormat="1" ht="15" customHeight="1" x14ac:dyDescent="0.2">
      <c r="A32" s="1751" t="s">
        <v>599</v>
      </c>
      <c r="B32" s="1752">
        <v>286</v>
      </c>
      <c r="C32" s="2018">
        <v>11</v>
      </c>
      <c r="D32" s="1753">
        <v>12</v>
      </c>
      <c r="E32" s="1753">
        <v>13</v>
      </c>
      <c r="F32" s="1753">
        <v>8</v>
      </c>
      <c r="G32" s="1753">
        <v>49</v>
      </c>
      <c r="H32" s="1753">
        <v>20</v>
      </c>
      <c r="I32" s="1753">
        <v>9</v>
      </c>
      <c r="J32" s="1753">
        <v>22</v>
      </c>
      <c r="K32" s="1753">
        <v>20</v>
      </c>
      <c r="L32" s="1753">
        <v>32</v>
      </c>
      <c r="M32" s="1753">
        <v>25</v>
      </c>
      <c r="N32" s="1753">
        <v>18</v>
      </c>
      <c r="O32" s="1753">
        <v>14</v>
      </c>
      <c r="P32" s="1753">
        <v>17</v>
      </c>
      <c r="Q32" s="1753">
        <v>6</v>
      </c>
      <c r="R32" s="1753">
        <v>4</v>
      </c>
      <c r="S32" s="1753">
        <v>3</v>
      </c>
      <c r="T32" s="1753">
        <v>2</v>
      </c>
      <c r="U32" s="1753">
        <v>1</v>
      </c>
      <c r="V32" s="1753">
        <v>0</v>
      </c>
      <c r="W32" s="2019">
        <v>0</v>
      </c>
    </row>
    <row r="33" spans="1:23" s="1737" customFormat="1" ht="15" customHeight="1" x14ac:dyDescent="0.2">
      <c r="A33" s="1741" t="s">
        <v>600</v>
      </c>
      <c r="B33" s="1742">
        <v>8213</v>
      </c>
      <c r="C33" s="2013">
        <v>11</v>
      </c>
      <c r="D33" s="1743">
        <v>7</v>
      </c>
      <c r="E33" s="1743">
        <v>18</v>
      </c>
      <c r="F33" s="1743">
        <v>1329</v>
      </c>
      <c r="G33" s="1743">
        <v>5492</v>
      </c>
      <c r="H33" s="1743">
        <v>741</v>
      </c>
      <c r="I33" s="1743">
        <v>217</v>
      </c>
      <c r="J33" s="1743">
        <v>176</v>
      </c>
      <c r="K33" s="1743">
        <v>85</v>
      </c>
      <c r="L33" s="1743">
        <v>60</v>
      </c>
      <c r="M33" s="1743">
        <v>41</v>
      </c>
      <c r="N33" s="1743">
        <v>20</v>
      </c>
      <c r="O33" s="1743">
        <v>3</v>
      </c>
      <c r="P33" s="1743">
        <v>5</v>
      </c>
      <c r="Q33" s="1743">
        <v>2</v>
      </c>
      <c r="R33" s="1743">
        <v>2</v>
      </c>
      <c r="S33" s="1743">
        <v>2</v>
      </c>
      <c r="T33" s="1743">
        <v>0</v>
      </c>
      <c r="U33" s="1743">
        <v>2</v>
      </c>
      <c r="V33" s="1743">
        <v>0</v>
      </c>
      <c r="W33" s="2014">
        <v>0</v>
      </c>
    </row>
    <row r="34" spans="1:23" s="1737" customFormat="1" ht="15" customHeight="1" x14ac:dyDescent="0.2">
      <c r="A34" s="1741" t="s">
        <v>602</v>
      </c>
      <c r="B34" s="1742">
        <v>695</v>
      </c>
      <c r="C34" s="2013">
        <v>0</v>
      </c>
      <c r="D34" s="1743">
        <v>0</v>
      </c>
      <c r="E34" s="1743">
        <v>2</v>
      </c>
      <c r="F34" s="1743">
        <v>131</v>
      </c>
      <c r="G34" s="1743">
        <v>400</v>
      </c>
      <c r="H34" s="1743">
        <v>84</v>
      </c>
      <c r="I34" s="1743">
        <v>27</v>
      </c>
      <c r="J34" s="1743">
        <v>11</v>
      </c>
      <c r="K34" s="1743">
        <v>7</v>
      </c>
      <c r="L34" s="1743">
        <v>6</v>
      </c>
      <c r="M34" s="1743">
        <v>8</v>
      </c>
      <c r="N34" s="1743">
        <v>6</v>
      </c>
      <c r="O34" s="1743">
        <v>6</v>
      </c>
      <c r="P34" s="1743">
        <v>3</v>
      </c>
      <c r="Q34" s="1743">
        <v>4</v>
      </c>
      <c r="R34" s="1743">
        <v>0</v>
      </c>
      <c r="S34" s="1743">
        <v>0</v>
      </c>
      <c r="T34" s="1743">
        <v>0</v>
      </c>
      <c r="U34" s="1743">
        <v>0</v>
      </c>
      <c r="V34" s="1743">
        <v>0</v>
      </c>
      <c r="W34" s="2014">
        <v>0</v>
      </c>
    </row>
    <row r="35" spans="1:23" s="1737" customFormat="1" ht="25.5" customHeight="1" x14ac:dyDescent="0.2">
      <c r="A35" s="1754" t="s">
        <v>604</v>
      </c>
      <c r="B35" s="1742">
        <v>403</v>
      </c>
      <c r="C35" s="2013">
        <v>4</v>
      </c>
      <c r="D35" s="1743">
        <v>9</v>
      </c>
      <c r="E35" s="1743">
        <v>4</v>
      </c>
      <c r="F35" s="1743">
        <v>22</v>
      </c>
      <c r="G35" s="1743">
        <v>134</v>
      </c>
      <c r="H35" s="1743">
        <v>68</v>
      </c>
      <c r="I35" s="1743">
        <v>46</v>
      </c>
      <c r="J35" s="1743">
        <v>44</v>
      </c>
      <c r="K35" s="1743">
        <v>27</v>
      </c>
      <c r="L35" s="1743">
        <v>17</v>
      </c>
      <c r="M35" s="1743">
        <v>11</v>
      </c>
      <c r="N35" s="1743">
        <v>8</v>
      </c>
      <c r="O35" s="1743">
        <v>5</v>
      </c>
      <c r="P35" s="1743">
        <v>4</v>
      </c>
      <c r="Q35" s="1743">
        <v>0</v>
      </c>
      <c r="R35" s="1743">
        <v>0</v>
      </c>
      <c r="S35" s="1743">
        <v>0</v>
      </c>
      <c r="T35" s="1743">
        <v>0</v>
      </c>
      <c r="U35" s="1743">
        <v>0</v>
      </c>
      <c r="V35" s="1743">
        <v>0</v>
      </c>
      <c r="W35" s="2014">
        <v>0</v>
      </c>
    </row>
    <row r="36" spans="1:23" s="1737" customFormat="1" ht="15" customHeight="1" x14ac:dyDescent="0.2">
      <c r="A36" s="1741" t="s">
        <v>607</v>
      </c>
      <c r="B36" s="1742">
        <v>290</v>
      </c>
      <c r="C36" s="2013">
        <v>5</v>
      </c>
      <c r="D36" s="1743">
        <v>2</v>
      </c>
      <c r="E36" s="1743">
        <v>2</v>
      </c>
      <c r="F36" s="1743">
        <v>3</v>
      </c>
      <c r="G36" s="1743">
        <v>9</v>
      </c>
      <c r="H36" s="1743">
        <v>15</v>
      </c>
      <c r="I36" s="1743">
        <v>16</v>
      </c>
      <c r="J36" s="1743">
        <v>21</v>
      </c>
      <c r="K36" s="1743">
        <v>30</v>
      </c>
      <c r="L36" s="1743">
        <v>41</v>
      </c>
      <c r="M36" s="1743">
        <v>43</v>
      </c>
      <c r="N36" s="1743">
        <v>26</v>
      </c>
      <c r="O36" s="1743">
        <v>22</v>
      </c>
      <c r="P36" s="1743">
        <v>21</v>
      </c>
      <c r="Q36" s="1743">
        <v>17</v>
      </c>
      <c r="R36" s="1743">
        <v>10</v>
      </c>
      <c r="S36" s="1743">
        <v>4</v>
      </c>
      <c r="T36" s="1743">
        <v>3</v>
      </c>
      <c r="U36" s="1743">
        <v>0</v>
      </c>
      <c r="V36" s="1743">
        <v>0</v>
      </c>
      <c r="W36" s="2014">
        <v>0</v>
      </c>
    </row>
    <row r="37" spans="1:23" s="1737" customFormat="1" ht="15" customHeight="1" x14ac:dyDescent="0.2">
      <c r="A37" s="1741" t="s">
        <v>611</v>
      </c>
      <c r="B37" s="1742">
        <v>68</v>
      </c>
      <c r="C37" s="2013">
        <v>2</v>
      </c>
      <c r="D37" s="1743">
        <v>3</v>
      </c>
      <c r="E37" s="1743">
        <v>0</v>
      </c>
      <c r="F37" s="1743">
        <v>2</v>
      </c>
      <c r="G37" s="1743">
        <v>4</v>
      </c>
      <c r="H37" s="1743">
        <v>1</v>
      </c>
      <c r="I37" s="1743">
        <v>4</v>
      </c>
      <c r="J37" s="1743">
        <v>6</v>
      </c>
      <c r="K37" s="1743">
        <v>7</v>
      </c>
      <c r="L37" s="1743">
        <v>12</v>
      </c>
      <c r="M37" s="1743">
        <v>8</v>
      </c>
      <c r="N37" s="1743">
        <v>12</v>
      </c>
      <c r="O37" s="1743">
        <v>2</v>
      </c>
      <c r="P37" s="1743">
        <v>3</v>
      </c>
      <c r="Q37" s="1743">
        <v>2</v>
      </c>
      <c r="R37" s="1743">
        <v>0</v>
      </c>
      <c r="S37" s="1743">
        <v>0</v>
      </c>
      <c r="T37" s="1743">
        <v>0</v>
      </c>
      <c r="U37" s="1743">
        <v>0</v>
      </c>
      <c r="V37" s="1743">
        <v>0</v>
      </c>
      <c r="W37" s="2014">
        <v>0</v>
      </c>
    </row>
    <row r="38" spans="1:23" s="1737" customFormat="1" ht="15" customHeight="1" x14ac:dyDescent="0.2">
      <c r="A38" s="1741" t="s">
        <v>614</v>
      </c>
      <c r="B38" s="1742">
        <v>7878</v>
      </c>
      <c r="C38" s="2013">
        <v>43</v>
      </c>
      <c r="D38" s="1743">
        <v>39</v>
      </c>
      <c r="E38" s="1743">
        <v>32</v>
      </c>
      <c r="F38" s="1743">
        <v>345</v>
      </c>
      <c r="G38" s="1743">
        <v>1699</v>
      </c>
      <c r="H38" s="1743">
        <v>626</v>
      </c>
      <c r="I38" s="1743">
        <v>824</v>
      </c>
      <c r="J38" s="1743">
        <v>1004</v>
      </c>
      <c r="K38" s="1743">
        <v>817</v>
      </c>
      <c r="L38" s="1743">
        <v>960</v>
      </c>
      <c r="M38" s="1743">
        <v>894</v>
      </c>
      <c r="N38" s="1743">
        <v>441</v>
      </c>
      <c r="O38" s="1743">
        <v>108</v>
      </c>
      <c r="P38" s="1743">
        <v>33</v>
      </c>
      <c r="Q38" s="1743">
        <v>5</v>
      </c>
      <c r="R38" s="1743">
        <v>4</v>
      </c>
      <c r="S38" s="1743">
        <v>3</v>
      </c>
      <c r="T38" s="1743">
        <v>1</v>
      </c>
      <c r="U38" s="1743">
        <v>0</v>
      </c>
      <c r="V38" s="1743">
        <v>0</v>
      </c>
      <c r="W38" s="2014">
        <v>0</v>
      </c>
    </row>
    <row r="39" spans="1:23" s="1737" customFormat="1" ht="15" customHeight="1" x14ac:dyDescent="0.2">
      <c r="A39" s="1741" t="s">
        <v>699</v>
      </c>
      <c r="B39" s="1742">
        <v>144</v>
      </c>
      <c r="C39" s="2013">
        <v>0</v>
      </c>
      <c r="D39" s="1743">
        <v>1</v>
      </c>
      <c r="E39" s="1743">
        <v>3</v>
      </c>
      <c r="F39" s="1743">
        <v>0</v>
      </c>
      <c r="G39" s="1743">
        <v>13</v>
      </c>
      <c r="H39" s="1743">
        <v>4</v>
      </c>
      <c r="I39" s="1743">
        <v>6</v>
      </c>
      <c r="J39" s="1743">
        <v>13</v>
      </c>
      <c r="K39" s="1743">
        <v>19</v>
      </c>
      <c r="L39" s="1743">
        <v>23</v>
      </c>
      <c r="M39" s="1743">
        <v>27</v>
      </c>
      <c r="N39" s="1743">
        <v>19</v>
      </c>
      <c r="O39" s="1743">
        <v>9</v>
      </c>
      <c r="P39" s="1743">
        <v>3</v>
      </c>
      <c r="Q39" s="1743">
        <v>2</v>
      </c>
      <c r="R39" s="1743">
        <v>1</v>
      </c>
      <c r="S39" s="1743">
        <v>1</v>
      </c>
      <c r="T39" s="1743">
        <v>0</v>
      </c>
      <c r="U39" s="1743">
        <v>0</v>
      </c>
      <c r="V39" s="1743">
        <v>0</v>
      </c>
      <c r="W39" s="2014">
        <v>0</v>
      </c>
    </row>
    <row r="40" spans="1:23" s="1737" customFormat="1" ht="15" customHeight="1" x14ac:dyDescent="0.2">
      <c r="A40" s="1741" t="s">
        <v>623</v>
      </c>
      <c r="B40" s="1742">
        <v>734</v>
      </c>
      <c r="C40" s="2013">
        <v>13</v>
      </c>
      <c r="D40" s="1743">
        <v>12</v>
      </c>
      <c r="E40" s="1743">
        <v>27</v>
      </c>
      <c r="F40" s="1743">
        <v>28</v>
      </c>
      <c r="G40" s="1743">
        <v>47</v>
      </c>
      <c r="H40" s="1743">
        <v>63</v>
      </c>
      <c r="I40" s="1743">
        <v>73</v>
      </c>
      <c r="J40" s="1743">
        <v>79</v>
      </c>
      <c r="K40" s="1743">
        <v>68</v>
      </c>
      <c r="L40" s="1743">
        <v>82</v>
      </c>
      <c r="M40" s="1743">
        <v>65</v>
      </c>
      <c r="N40" s="1743">
        <v>59</v>
      </c>
      <c r="O40" s="1743">
        <v>32</v>
      </c>
      <c r="P40" s="1743">
        <v>34</v>
      </c>
      <c r="Q40" s="1743">
        <v>20</v>
      </c>
      <c r="R40" s="1743">
        <v>14</v>
      </c>
      <c r="S40" s="1743">
        <v>5</v>
      </c>
      <c r="T40" s="1743">
        <v>10</v>
      </c>
      <c r="U40" s="1743">
        <v>1</v>
      </c>
      <c r="V40" s="1743">
        <v>2</v>
      </c>
      <c r="W40" s="2014">
        <v>0</v>
      </c>
    </row>
    <row r="41" spans="1:23" s="1737" customFormat="1" ht="15" customHeight="1" x14ac:dyDescent="0.2">
      <c r="A41" s="1741" t="s">
        <v>624</v>
      </c>
      <c r="B41" s="1742">
        <v>209</v>
      </c>
      <c r="C41" s="2013">
        <v>0</v>
      </c>
      <c r="D41" s="1743">
        <v>0</v>
      </c>
      <c r="E41" s="1743">
        <v>1</v>
      </c>
      <c r="F41" s="1743">
        <v>24</v>
      </c>
      <c r="G41" s="1743">
        <v>81</v>
      </c>
      <c r="H41" s="1743">
        <v>35</v>
      </c>
      <c r="I41" s="1743">
        <v>13</v>
      </c>
      <c r="J41" s="1743">
        <v>9</v>
      </c>
      <c r="K41" s="1743">
        <v>12</v>
      </c>
      <c r="L41" s="1743">
        <v>8</v>
      </c>
      <c r="M41" s="1743">
        <v>8</v>
      </c>
      <c r="N41" s="1743">
        <v>10</v>
      </c>
      <c r="O41" s="1743">
        <v>6</v>
      </c>
      <c r="P41" s="1743">
        <v>1</v>
      </c>
      <c r="Q41" s="1743">
        <v>1</v>
      </c>
      <c r="R41" s="1743">
        <v>0</v>
      </c>
      <c r="S41" s="1743">
        <v>0</v>
      </c>
      <c r="T41" s="1743">
        <v>0</v>
      </c>
      <c r="U41" s="1743">
        <v>0</v>
      </c>
      <c r="V41" s="1743">
        <v>0</v>
      </c>
      <c r="W41" s="2014">
        <v>0</v>
      </c>
    </row>
    <row r="42" spans="1:23" s="1737" customFormat="1" ht="24" x14ac:dyDescent="0.2">
      <c r="A42" s="1754" t="s">
        <v>625</v>
      </c>
      <c r="B42" s="1742">
        <v>18</v>
      </c>
      <c r="C42" s="2013">
        <v>0</v>
      </c>
      <c r="D42" s="1743">
        <v>0</v>
      </c>
      <c r="E42" s="1743">
        <v>0</v>
      </c>
      <c r="F42" s="1743">
        <v>0</v>
      </c>
      <c r="G42" s="1743">
        <v>3</v>
      </c>
      <c r="H42" s="1743">
        <v>7</v>
      </c>
      <c r="I42" s="1743">
        <v>1</v>
      </c>
      <c r="J42" s="1743">
        <v>4</v>
      </c>
      <c r="K42" s="1743">
        <v>2</v>
      </c>
      <c r="L42" s="1743">
        <v>1</v>
      </c>
      <c r="M42" s="1743">
        <v>0</v>
      </c>
      <c r="N42" s="1743">
        <v>0</v>
      </c>
      <c r="O42" s="1743">
        <v>0</v>
      </c>
      <c r="P42" s="1743">
        <v>0</v>
      </c>
      <c r="Q42" s="1743">
        <v>0</v>
      </c>
      <c r="R42" s="1743">
        <v>0</v>
      </c>
      <c r="S42" s="1743">
        <v>0</v>
      </c>
      <c r="T42" s="1743">
        <v>0</v>
      </c>
      <c r="U42" s="1743">
        <v>0</v>
      </c>
      <c r="V42" s="1743">
        <v>0</v>
      </c>
      <c r="W42" s="2014">
        <v>0</v>
      </c>
    </row>
    <row r="43" spans="1:23" s="1737" customFormat="1" ht="16.5" customHeight="1" x14ac:dyDescent="0.2">
      <c r="A43" s="1741" t="s">
        <v>626</v>
      </c>
      <c r="B43" s="1742">
        <v>576</v>
      </c>
      <c r="C43" s="2013">
        <v>5</v>
      </c>
      <c r="D43" s="1743">
        <v>12</v>
      </c>
      <c r="E43" s="1743">
        <v>14</v>
      </c>
      <c r="F43" s="1743">
        <v>10</v>
      </c>
      <c r="G43" s="1743">
        <v>22</v>
      </c>
      <c r="H43" s="1743">
        <v>24</v>
      </c>
      <c r="I43" s="1743">
        <v>43</v>
      </c>
      <c r="J43" s="1743">
        <v>49</v>
      </c>
      <c r="K43" s="1743">
        <v>48</v>
      </c>
      <c r="L43" s="1743">
        <v>46</v>
      </c>
      <c r="M43" s="1743">
        <v>67</v>
      </c>
      <c r="N43" s="1743">
        <v>42</v>
      </c>
      <c r="O43" s="1743">
        <v>43</v>
      </c>
      <c r="P43" s="1743">
        <v>42</v>
      </c>
      <c r="Q43" s="1743">
        <v>42</v>
      </c>
      <c r="R43" s="1743">
        <v>23</v>
      </c>
      <c r="S43" s="1743">
        <v>27</v>
      </c>
      <c r="T43" s="1743">
        <v>16</v>
      </c>
      <c r="U43" s="1743">
        <v>0</v>
      </c>
      <c r="V43" s="1743">
        <v>1</v>
      </c>
      <c r="W43" s="2014">
        <v>0</v>
      </c>
    </row>
    <row r="44" spans="1:23" s="1737" customFormat="1" ht="16.5" customHeight="1" x14ac:dyDescent="0.2">
      <c r="A44" s="1741" t="s">
        <v>638</v>
      </c>
      <c r="B44" s="1742">
        <v>20</v>
      </c>
      <c r="C44" s="2013">
        <v>4</v>
      </c>
      <c r="D44" s="1743">
        <v>0</v>
      </c>
      <c r="E44" s="1743">
        <v>0</v>
      </c>
      <c r="F44" s="1743">
        <v>0</v>
      </c>
      <c r="G44" s="1743">
        <v>1</v>
      </c>
      <c r="H44" s="1743">
        <v>1</v>
      </c>
      <c r="I44" s="1743">
        <v>0</v>
      </c>
      <c r="J44" s="1743">
        <v>1</v>
      </c>
      <c r="K44" s="1743">
        <v>1</v>
      </c>
      <c r="L44" s="1743">
        <v>1</v>
      </c>
      <c r="M44" s="1743">
        <v>2</v>
      </c>
      <c r="N44" s="1743">
        <v>4</v>
      </c>
      <c r="O44" s="1743">
        <v>2</v>
      </c>
      <c r="P44" s="1743">
        <v>2</v>
      </c>
      <c r="Q44" s="1743">
        <v>0</v>
      </c>
      <c r="R44" s="1743">
        <v>1</v>
      </c>
      <c r="S44" s="1743">
        <v>0</v>
      </c>
      <c r="T44" s="1743">
        <v>0</v>
      </c>
      <c r="U44" s="1743">
        <v>0</v>
      </c>
      <c r="V44" s="1743">
        <v>0</v>
      </c>
      <c r="W44" s="2014">
        <v>0</v>
      </c>
    </row>
    <row r="45" spans="1:23" s="1737" customFormat="1" ht="16.5" customHeight="1" x14ac:dyDescent="0.2">
      <c r="A45" s="1741" t="s">
        <v>643</v>
      </c>
      <c r="B45" s="1742">
        <v>118</v>
      </c>
      <c r="C45" s="2013">
        <v>0</v>
      </c>
      <c r="D45" s="1743">
        <v>3</v>
      </c>
      <c r="E45" s="1743">
        <v>1</v>
      </c>
      <c r="F45" s="1743">
        <v>0</v>
      </c>
      <c r="G45" s="1743">
        <v>4</v>
      </c>
      <c r="H45" s="1743">
        <v>2</v>
      </c>
      <c r="I45" s="1743">
        <v>7</v>
      </c>
      <c r="J45" s="1743">
        <v>8</v>
      </c>
      <c r="K45" s="1743">
        <v>10</v>
      </c>
      <c r="L45" s="1743">
        <v>18</v>
      </c>
      <c r="M45" s="1743">
        <v>14</v>
      </c>
      <c r="N45" s="1743">
        <v>19</v>
      </c>
      <c r="O45" s="1743">
        <v>11</v>
      </c>
      <c r="P45" s="1743">
        <v>10</v>
      </c>
      <c r="Q45" s="1743">
        <v>4</v>
      </c>
      <c r="R45" s="1743">
        <v>4</v>
      </c>
      <c r="S45" s="1743">
        <v>1</v>
      </c>
      <c r="T45" s="1743">
        <v>2</v>
      </c>
      <c r="U45" s="1743">
        <v>0</v>
      </c>
      <c r="V45" s="1743">
        <v>0</v>
      </c>
      <c r="W45" s="2014">
        <v>0</v>
      </c>
    </row>
    <row r="46" spans="1:23" s="1737" customFormat="1" ht="16.5" customHeight="1" x14ac:dyDescent="0.2">
      <c r="A46" s="1741" t="s">
        <v>800</v>
      </c>
      <c r="B46" s="1742">
        <v>453</v>
      </c>
      <c r="C46" s="2013">
        <v>8</v>
      </c>
      <c r="D46" s="1743">
        <v>4</v>
      </c>
      <c r="E46" s="1743">
        <v>4</v>
      </c>
      <c r="F46" s="1743">
        <v>7</v>
      </c>
      <c r="G46" s="1743">
        <v>18</v>
      </c>
      <c r="H46" s="1743">
        <v>33</v>
      </c>
      <c r="I46" s="1743">
        <v>51</v>
      </c>
      <c r="J46" s="1743">
        <v>61</v>
      </c>
      <c r="K46" s="1743">
        <v>47</v>
      </c>
      <c r="L46" s="1743">
        <v>51</v>
      </c>
      <c r="M46" s="1743">
        <v>46</v>
      </c>
      <c r="N46" s="1743">
        <v>52</v>
      </c>
      <c r="O46" s="1743">
        <v>45</v>
      </c>
      <c r="P46" s="1743">
        <v>14</v>
      </c>
      <c r="Q46" s="1743">
        <v>6</v>
      </c>
      <c r="R46" s="1743">
        <v>4</v>
      </c>
      <c r="S46" s="1743">
        <v>1</v>
      </c>
      <c r="T46" s="1743">
        <v>1</v>
      </c>
      <c r="U46" s="1743">
        <v>0</v>
      </c>
      <c r="V46" s="1743">
        <v>0</v>
      </c>
      <c r="W46" s="2014">
        <v>0</v>
      </c>
    </row>
    <row r="47" spans="1:23" s="1737" customFormat="1" ht="16.5" customHeight="1" x14ac:dyDescent="0.2">
      <c r="A47" s="1741" t="s">
        <v>276</v>
      </c>
      <c r="B47" s="1742">
        <v>1907</v>
      </c>
      <c r="C47" s="2013">
        <v>34</v>
      </c>
      <c r="D47" s="1743">
        <v>19</v>
      </c>
      <c r="E47" s="1743">
        <v>17</v>
      </c>
      <c r="F47" s="1743">
        <v>126</v>
      </c>
      <c r="G47" s="1743">
        <v>530</v>
      </c>
      <c r="H47" s="1743">
        <v>393</v>
      </c>
      <c r="I47" s="1743">
        <v>239</v>
      </c>
      <c r="J47" s="1743">
        <v>163</v>
      </c>
      <c r="K47" s="1743">
        <v>105</v>
      </c>
      <c r="L47" s="1743">
        <v>58</v>
      </c>
      <c r="M47" s="1743">
        <v>60</v>
      </c>
      <c r="N47" s="1743">
        <v>48</v>
      </c>
      <c r="O47" s="1743">
        <v>37</v>
      </c>
      <c r="P47" s="1743">
        <v>36</v>
      </c>
      <c r="Q47" s="1743">
        <v>18</v>
      </c>
      <c r="R47" s="1743">
        <v>14</v>
      </c>
      <c r="S47" s="1743">
        <v>7</v>
      </c>
      <c r="T47" s="1743">
        <v>3</v>
      </c>
      <c r="U47" s="1743">
        <v>0</v>
      </c>
      <c r="V47" s="1743">
        <v>0</v>
      </c>
      <c r="W47" s="2014">
        <v>0</v>
      </c>
    </row>
    <row r="48" spans="1:23" s="1737" customFormat="1" ht="16.5" customHeight="1" x14ac:dyDescent="0.2">
      <c r="A48" s="1741" t="s">
        <v>653</v>
      </c>
      <c r="B48" s="1742">
        <v>293</v>
      </c>
      <c r="C48" s="2013">
        <v>7</v>
      </c>
      <c r="D48" s="1743">
        <v>4</v>
      </c>
      <c r="E48" s="1743">
        <v>10</v>
      </c>
      <c r="F48" s="1743">
        <v>9</v>
      </c>
      <c r="G48" s="1743">
        <v>8</v>
      </c>
      <c r="H48" s="1743">
        <v>14</v>
      </c>
      <c r="I48" s="1743">
        <v>20</v>
      </c>
      <c r="J48" s="1743">
        <v>28</v>
      </c>
      <c r="K48" s="1743">
        <v>32</v>
      </c>
      <c r="L48" s="1743">
        <v>29</v>
      </c>
      <c r="M48" s="1743">
        <v>22</v>
      </c>
      <c r="N48" s="1743">
        <v>27</v>
      </c>
      <c r="O48" s="1743">
        <v>19</v>
      </c>
      <c r="P48" s="1743">
        <v>28</v>
      </c>
      <c r="Q48" s="1743">
        <v>19</v>
      </c>
      <c r="R48" s="1743">
        <v>11</v>
      </c>
      <c r="S48" s="1743">
        <v>3</v>
      </c>
      <c r="T48" s="1743">
        <v>2</v>
      </c>
      <c r="U48" s="1743">
        <v>1</v>
      </c>
      <c r="V48" s="1743">
        <v>0</v>
      </c>
      <c r="W48" s="2014">
        <v>0</v>
      </c>
    </row>
    <row r="49" spans="1:23" s="1737" customFormat="1" ht="16.5" customHeight="1" x14ac:dyDescent="0.2">
      <c r="A49" s="1741" t="s">
        <v>659</v>
      </c>
      <c r="B49" s="1742">
        <v>1866</v>
      </c>
      <c r="C49" s="2013">
        <v>22</v>
      </c>
      <c r="D49" s="1743">
        <v>13</v>
      </c>
      <c r="E49" s="1743">
        <v>18</v>
      </c>
      <c r="F49" s="1743">
        <v>29</v>
      </c>
      <c r="G49" s="1743">
        <v>99</v>
      </c>
      <c r="H49" s="1743">
        <v>192</v>
      </c>
      <c r="I49" s="1743">
        <v>272</v>
      </c>
      <c r="J49" s="1743">
        <v>332</v>
      </c>
      <c r="K49" s="1743">
        <v>301</v>
      </c>
      <c r="L49" s="1743">
        <v>248</v>
      </c>
      <c r="M49" s="1743">
        <v>173</v>
      </c>
      <c r="N49" s="1743">
        <v>88</v>
      </c>
      <c r="O49" s="1743">
        <v>44</v>
      </c>
      <c r="P49" s="1743">
        <v>22</v>
      </c>
      <c r="Q49" s="1743">
        <v>9</v>
      </c>
      <c r="R49" s="1743">
        <v>2</v>
      </c>
      <c r="S49" s="1743">
        <v>1</v>
      </c>
      <c r="T49" s="1743">
        <v>0</v>
      </c>
      <c r="U49" s="1743">
        <v>1</v>
      </c>
      <c r="V49" s="1743">
        <v>0</v>
      </c>
      <c r="W49" s="2014">
        <v>0</v>
      </c>
    </row>
    <row r="50" spans="1:23" s="1737" customFormat="1" ht="16.5" customHeight="1" x14ac:dyDescent="0.2">
      <c r="A50" s="1741" t="s">
        <v>661</v>
      </c>
      <c r="B50" s="1742">
        <v>16</v>
      </c>
      <c r="C50" s="2013">
        <v>0</v>
      </c>
      <c r="D50" s="1743">
        <v>0</v>
      </c>
      <c r="E50" s="1743">
        <v>0</v>
      </c>
      <c r="F50" s="1743">
        <v>1</v>
      </c>
      <c r="G50" s="1743">
        <v>1</v>
      </c>
      <c r="H50" s="1743">
        <v>2</v>
      </c>
      <c r="I50" s="1743">
        <v>0</v>
      </c>
      <c r="J50" s="1743">
        <v>0</v>
      </c>
      <c r="K50" s="1743">
        <v>1</v>
      </c>
      <c r="L50" s="1743">
        <v>0</v>
      </c>
      <c r="M50" s="1743">
        <v>3</v>
      </c>
      <c r="N50" s="1743">
        <v>3</v>
      </c>
      <c r="O50" s="1743">
        <v>3</v>
      </c>
      <c r="P50" s="1743">
        <v>0</v>
      </c>
      <c r="Q50" s="1743">
        <v>2</v>
      </c>
      <c r="R50" s="1743">
        <v>0</v>
      </c>
      <c r="S50" s="1743">
        <v>0</v>
      </c>
      <c r="T50" s="1743">
        <v>0</v>
      </c>
      <c r="U50" s="1743">
        <v>0</v>
      </c>
      <c r="V50" s="1743">
        <v>0</v>
      </c>
      <c r="W50" s="2014">
        <v>0</v>
      </c>
    </row>
    <row r="51" spans="1:23" s="1737" customFormat="1" ht="16.5" customHeight="1" x14ac:dyDescent="0.2">
      <c r="A51" s="1741" t="s">
        <v>662</v>
      </c>
      <c r="B51" s="1742">
        <v>209</v>
      </c>
      <c r="C51" s="2013">
        <v>7</v>
      </c>
      <c r="D51" s="1743">
        <v>3</v>
      </c>
      <c r="E51" s="1743">
        <v>6</v>
      </c>
      <c r="F51" s="1743">
        <v>2</v>
      </c>
      <c r="G51" s="1743">
        <v>3</v>
      </c>
      <c r="H51" s="1743">
        <v>12</v>
      </c>
      <c r="I51" s="1743">
        <v>18</v>
      </c>
      <c r="J51" s="1743">
        <v>20</v>
      </c>
      <c r="K51" s="1743">
        <v>24</v>
      </c>
      <c r="L51" s="1743">
        <v>23</v>
      </c>
      <c r="M51" s="1743">
        <v>26</v>
      </c>
      <c r="N51" s="1743">
        <v>26</v>
      </c>
      <c r="O51" s="1743">
        <v>16</v>
      </c>
      <c r="P51" s="1743">
        <v>10</v>
      </c>
      <c r="Q51" s="1743">
        <v>9</v>
      </c>
      <c r="R51" s="1743">
        <v>2</v>
      </c>
      <c r="S51" s="1743">
        <v>1</v>
      </c>
      <c r="T51" s="1743">
        <v>1</v>
      </c>
      <c r="U51" s="1743">
        <v>0</v>
      </c>
      <c r="V51" s="1743">
        <v>0</v>
      </c>
      <c r="W51" s="2014">
        <v>0</v>
      </c>
    </row>
    <row r="52" spans="1:23" s="1737" customFormat="1" ht="16.5" customHeight="1" x14ac:dyDescent="0.2">
      <c r="A52" s="1741" t="s">
        <v>669</v>
      </c>
      <c r="B52" s="1742">
        <v>30</v>
      </c>
      <c r="C52" s="2013">
        <v>0</v>
      </c>
      <c r="D52" s="1743">
        <v>0</v>
      </c>
      <c r="E52" s="1743">
        <v>2</v>
      </c>
      <c r="F52" s="1743">
        <v>1</v>
      </c>
      <c r="G52" s="1743">
        <v>1</v>
      </c>
      <c r="H52" s="1743">
        <v>2</v>
      </c>
      <c r="I52" s="1743">
        <v>2</v>
      </c>
      <c r="J52" s="1743">
        <v>3</v>
      </c>
      <c r="K52" s="1743">
        <v>0</v>
      </c>
      <c r="L52" s="1743">
        <v>2</v>
      </c>
      <c r="M52" s="1743">
        <v>2</v>
      </c>
      <c r="N52" s="1743">
        <v>7</v>
      </c>
      <c r="O52" s="1743">
        <v>1</v>
      </c>
      <c r="P52" s="1743">
        <v>3</v>
      </c>
      <c r="Q52" s="1743">
        <v>2</v>
      </c>
      <c r="R52" s="1743">
        <v>2</v>
      </c>
      <c r="S52" s="1743">
        <v>0</v>
      </c>
      <c r="T52" s="1743">
        <v>0</v>
      </c>
      <c r="U52" s="1743">
        <v>0</v>
      </c>
      <c r="V52" s="1743">
        <v>0</v>
      </c>
      <c r="W52" s="2014">
        <v>0</v>
      </c>
    </row>
    <row r="53" spans="1:23" s="1737" customFormat="1" ht="16.5" customHeight="1" x14ac:dyDescent="0.2">
      <c r="A53" s="1741" t="s">
        <v>673</v>
      </c>
      <c r="B53" s="1742">
        <v>250</v>
      </c>
      <c r="C53" s="2013">
        <v>1</v>
      </c>
      <c r="D53" s="1743">
        <v>2</v>
      </c>
      <c r="E53" s="1743">
        <v>4</v>
      </c>
      <c r="F53" s="1743">
        <v>6</v>
      </c>
      <c r="G53" s="1743">
        <v>13</v>
      </c>
      <c r="H53" s="1743">
        <v>16</v>
      </c>
      <c r="I53" s="1743">
        <v>35</v>
      </c>
      <c r="J53" s="1743">
        <v>33</v>
      </c>
      <c r="K53" s="1743">
        <v>27</v>
      </c>
      <c r="L53" s="1743">
        <v>18</v>
      </c>
      <c r="M53" s="1743">
        <v>15</v>
      </c>
      <c r="N53" s="1743">
        <v>14</v>
      </c>
      <c r="O53" s="1743">
        <v>19</v>
      </c>
      <c r="P53" s="1743">
        <v>19</v>
      </c>
      <c r="Q53" s="1743">
        <v>11</v>
      </c>
      <c r="R53" s="1743">
        <v>5</v>
      </c>
      <c r="S53" s="1743">
        <v>6</v>
      </c>
      <c r="T53" s="1743">
        <v>5</v>
      </c>
      <c r="U53" s="1743">
        <v>1</v>
      </c>
      <c r="V53" s="1743">
        <v>0</v>
      </c>
      <c r="W53" s="2014">
        <v>0</v>
      </c>
    </row>
    <row r="54" spans="1:23" s="1737" customFormat="1" ht="16.5" customHeight="1" x14ac:dyDescent="0.2">
      <c r="A54" s="1741" t="s">
        <v>676</v>
      </c>
      <c r="B54" s="1742">
        <v>108</v>
      </c>
      <c r="C54" s="2013">
        <v>2</v>
      </c>
      <c r="D54" s="1743">
        <v>1</v>
      </c>
      <c r="E54" s="1743">
        <v>1</v>
      </c>
      <c r="F54" s="1743">
        <v>9</v>
      </c>
      <c r="G54" s="1743">
        <v>18</v>
      </c>
      <c r="H54" s="1743">
        <v>28</v>
      </c>
      <c r="I54" s="1743">
        <v>15</v>
      </c>
      <c r="J54" s="1743">
        <v>4</v>
      </c>
      <c r="K54" s="1743">
        <v>7</v>
      </c>
      <c r="L54" s="1743">
        <v>10</v>
      </c>
      <c r="M54" s="1743">
        <v>4</v>
      </c>
      <c r="N54" s="1743">
        <v>1</v>
      </c>
      <c r="O54" s="1743">
        <v>3</v>
      </c>
      <c r="P54" s="1743">
        <v>3</v>
      </c>
      <c r="Q54" s="1743">
        <v>1</v>
      </c>
      <c r="R54" s="1743">
        <v>1</v>
      </c>
      <c r="S54" s="1743">
        <v>0</v>
      </c>
      <c r="T54" s="1743">
        <v>0</v>
      </c>
      <c r="U54" s="1743">
        <v>0</v>
      </c>
      <c r="V54" s="1743">
        <v>0</v>
      </c>
      <c r="W54" s="2014">
        <v>0</v>
      </c>
    </row>
    <row r="55" spans="1:23" s="1737" customFormat="1" ht="16.5" customHeight="1" x14ac:dyDescent="0.2">
      <c r="A55" s="1741" t="s">
        <v>677</v>
      </c>
      <c r="B55" s="1742">
        <v>129</v>
      </c>
      <c r="C55" s="2013">
        <v>3</v>
      </c>
      <c r="D55" s="1743">
        <v>7</v>
      </c>
      <c r="E55" s="1743">
        <v>3</v>
      </c>
      <c r="F55" s="1743">
        <v>11</v>
      </c>
      <c r="G55" s="1743">
        <v>12</v>
      </c>
      <c r="H55" s="1743">
        <v>17</v>
      </c>
      <c r="I55" s="1743">
        <v>20</v>
      </c>
      <c r="J55" s="1743">
        <v>5</v>
      </c>
      <c r="K55" s="1743">
        <v>15</v>
      </c>
      <c r="L55" s="1743">
        <v>8</v>
      </c>
      <c r="M55" s="1743">
        <v>16</v>
      </c>
      <c r="N55" s="1743">
        <v>6</v>
      </c>
      <c r="O55" s="1743">
        <v>4</v>
      </c>
      <c r="P55" s="1743">
        <v>0</v>
      </c>
      <c r="Q55" s="1743">
        <v>1</v>
      </c>
      <c r="R55" s="1743">
        <v>1</v>
      </c>
      <c r="S55" s="1743">
        <v>0</v>
      </c>
      <c r="T55" s="1743">
        <v>0</v>
      </c>
      <c r="U55" s="1743">
        <v>0</v>
      </c>
      <c r="V55" s="1743">
        <v>0</v>
      </c>
      <c r="W55" s="2014">
        <v>0</v>
      </c>
    </row>
    <row r="56" spans="1:23" s="1737" customFormat="1" ht="16.5" customHeight="1" x14ac:dyDescent="0.2">
      <c r="A56" s="1741" t="s">
        <v>802</v>
      </c>
      <c r="B56" s="1742">
        <v>19326</v>
      </c>
      <c r="C56" s="2013">
        <v>89</v>
      </c>
      <c r="D56" s="1743">
        <v>79</v>
      </c>
      <c r="E56" s="1743">
        <v>73</v>
      </c>
      <c r="F56" s="1743">
        <v>3095</v>
      </c>
      <c r="G56" s="1743">
        <v>8839</v>
      </c>
      <c r="H56" s="1743">
        <v>3481</v>
      </c>
      <c r="I56" s="1743">
        <v>1388</v>
      </c>
      <c r="J56" s="1743">
        <v>780</v>
      </c>
      <c r="K56" s="1743">
        <v>483</v>
      </c>
      <c r="L56" s="1743">
        <v>340</v>
      </c>
      <c r="M56" s="1743">
        <v>279</v>
      </c>
      <c r="N56" s="1743">
        <v>189</v>
      </c>
      <c r="O56" s="1743">
        <v>109</v>
      </c>
      <c r="P56" s="1743">
        <v>63</v>
      </c>
      <c r="Q56" s="1743">
        <v>24</v>
      </c>
      <c r="R56" s="1743">
        <v>13</v>
      </c>
      <c r="S56" s="1743">
        <v>0</v>
      </c>
      <c r="T56" s="1743">
        <v>0</v>
      </c>
      <c r="U56" s="1743">
        <v>1</v>
      </c>
      <c r="V56" s="1743">
        <v>0</v>
      </c>
      <c r="W56" s="2014">
        <v>1</v>
      </c>
    </row>
    <row r="57" spans="1:23" ht="17.25" customHeight="1" x14ac:dyDescent="0.2">
      <c r="A57" s="1755" t="s">
        <v>827</v>
      </c>
      <c r="B57" s="1738">
        <v>354</v>
      </c>
      <c r="C57" s="2011">
        <v>0</v>
      </c>
      <c r="D57" s="1739">
        <v>1</v>
      </c>
      <c r="E57" s="1739">
        <v>2</v>
      </c>
      <c r="F57" s="1739">
        <v>5</v>
      </c>
      <c r="G57" s="1739">
        <v>41</v>
      </c>
      <c r="H57" s="1739">
        <v>55</v>
      </c>
      <c r="I57" s="1739">
        <v>46</v>
      </c>
      <c r="J57" s="1739">
        <v>29</v>
      </c>
      <c r="K57" s="1739">
        <v>28</v>
      </c>
      <c r="L57" s="1739">
        <v>29</v>
      </c>
      <c r="M57" s="1739">
        <v>31</v>
      </c>
      <c r="N57" s="1739">
        <v>29</v>
      </c>
      <c r="O57" s="1739">
        <v>20</v>
      </c>
      <c r="P57" s="1739">
        <v>17</v>
      </c>
      <c r="Q57" s="1739">
        <v>11</v>
      </c>
      <c r="R57" s="1739">
        <v>3</v>
      </c>
      <c r="S57" s="1739">
        <v>7</v>
      </c>
      <c r="T57" s="1739">
        <v>0</v>
      </c>
      <c r="U57" s="1739">
        <v>0</v>
      </c>
      <c r="V57" s="1739">
        <v>0</v>
      </c>
      <c r="W57" s="2012">
        <v>0</v>
      </c>
    </row>
    <row r="58" spans="1:23" ht="17.25" customHeight="1" x14ac:dyDescent="0.2">
      <c r="A58" s="1756" t="s">
        <v>925</v>
      </c>
      <c r="B58" s="1757">
        <v>0</v>
      </c>
      <c r="C58" s="2020">
        <v>0</v>
      </c>
      <c r="D58" s="1758">
        <v>0</v>
      </c>
      <c r="E58" s="1758">
        <v>0</v>
      </c>
      <c r="F58" s="1758">
        <v>0</v>
      </c>
      <c r="G58" s="1758">
        <v>0</v>
      </c>
      <c r="H58" s="1758">
        <v>0</v>
      </c>
      <c r="I58" s="1758">
        <v>0</v>
      </c>
      <c r="J58" s="1758">
        <v>0</v>
      </c>
      <c r="K58" s="1758">
        <v>0</v>
      </c>
      <c r="L58" s="1758">
        <v>0</v>
      </c>
      <c r="M58" s="1758">
        <v>0</v>
      </c>
      <c r="N58" s="1758">
        <v>0</v>
      </c>
      <c r="O58" s="1758">
        <v>0</v>
      </c>
      <c r="P58" s="1758">
        <v>0</v>
      </c>
      <c r="Q58" s="1758">
        <v>0</v>
      </c>
      <c r="R58" s="1758">
        <v>0</v>
      </c>
      <c r="S58" s="1758">
        <v>0</v>
      </c>
      <c r="T58" s="1758">
        <v>0</v>
      </c>
      <c r="U58" s="1758">
        <v>0</v>
      </c>
      <c r="V58" s="1758">
        <v>0</v>
      </c>
      <c r="W58" s="2021">
        <v>0</v>
      </c>
    </row>
    <row r="59" spans="1:23" x14ac:dyDescent="0.2">
      <c r="B59" s="1732"/>
    </row>
    <row r="60" spans="1:23" x14ac:dyDescent="0.2">
      <c r="B60" s="1732"/>
    </row>
    <row r="61" spans="1:23" x14ac:dyDescent="0.2">
      <c r="B61" s="1732"/>
    </row>
    <row r="62" spans="1:23" x14ac:dyDescent="0.2">
      <c r="B62" s="1732"/>
    </row>
    <row r="63" spans="1:23" x14ac:dyDescent="0.2">
      <c r="B63" s="1732"/>
      <c r="C63" s="1732"/>
      <c r="D63" s="1732"/>
      <c r="E63" s="1732"/>
      <c r="F63" s="1732"/>
      <c r="G63" s="1732"/>
      <c r="H63" s="1732"/>
      <c r="I63" s="1732"/>
      <c r="J63" s="1732"/>
      <c r="K63" s="1732"/>
      <c r="L63" s="1732"/>
      <c r="M63" s="1732"/>
      <c r="N63" s="1732"/>
      <c r="O63" s="1732"/>
      <c r="P63" s="1732"/>
      <c r="Q63" s="1732"/>
      <c r="R63" s="1732"/>
      <c r="S63" s="1732"/>
      <c r="T63" s="1732"/>
      <c r="U63" s="1732"/>
      <c r="V63" s="1732"/>
      <c r="W63" s="1732"/>
    </row>
  </sheetData>
  <mergeCells count="4">
    <mergeCell ref="A3:P3"/>
    <mergeCell ref="A4:P4"/>
    <mergeCell ref="B6:B7"/>
    <mergeCell ref="C6:W6"/>
  </mergeCells>
  <hyperlinks>
    <hyperlink ref="A1" location="Содержание!A74" display="Содержание"/>
  </hyperlinks>
  <printOptions horizontalCentered="1"/>
  <pageMargins left="0.51181102362204722" right="0.51181102362204722" top="0.6692913385826772" bottom="0.51181102362204722" header="0.39370078740157483" footer="0.51181102362204722"/>
  <pageSetup paperSize="9" firstPageNumber="157" orientation="landscape" useFirstPageNumber="1" r:id="rId1"/>
  <headerFooter alignWithMargins="0">
    <oddHeader>&amp;C&amp;9&amp;P</oddHeader>
  </headerFooter>
  <rowBreaks count="1" manualBreakCount="1">
    <brk id="31" max="1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6"/>
  <sheetViews>
    <sheetView zoomScaleNormal="100" workbookViewId="0">
      <pane xSplit="1" ySplit="9" topLeftCell="B10" activePane="bottomRight" state="frozen"/>
      <selection activeCell="H116" sqref="H116"/>
      <selection pane="topRight" activeCell="H116" sqref="H116"/>
      <selection pane="bottomLeft" activeCell="H116" sqref="H116"/>
      <selection pane="bottomRight" activeCell="A107" sqref="A107"/>
    </sheetView>
  </sheetViews>
  <sheetFormatPr defaultRowHeight="12.75" x14ac:dyDescent="0.2"/>
  <cols>
    <col min="1" max="1" width="51.85546875" style="70" customWidth="1"/>
    <col min="2" max="2" width="15.7109375" style="8" customWidth="1"/>
    <col min="3" max="3" width="10.28515625" style="6" customWidth="1"/>
    <col min="4" max="4" width="12" style="6" customWidth="1"/>
    <col min="5" max="5" width="12.42578125" style="6" customWidth="1"/>
    <col min="6" max="6" width="7" style="6" customWidth="1"/>
    <col min="7" max="7" width="14.42578125" style="6" customWidth="1"/>
    <col min="8" max="8" width="17.5703125" style="6" customWidth="1"/>
    <col min="9" max="256" width="9.140625" style="6"/>
    <col min="257" max="257" width="51.85546875" style="6" customWidth="1"/>
    <col min="258" max="258" width="15.7109375" style="6" customWidth="1"/>
    <col min="259" max="259" width="10.28515625" style="6" customWidth="1"/>
    <col min="260" max="260" width="12" style="6" customWidth="1"/>
    <col min="261" max="261" width="12.42578125" style="6" customWidth="1"/>
    <col min="262" max="262" width="7" style="6" customWidth="1"/>
    <col min="263" max="263" width="14.42578125" style="6" customWidth="1"/>
    <col min="264" max="264" width="17.5703125" style="6" customWidth="1"/>
    <col min="265" max="512" width="9.140625" style="6"/>
    <col min="513" max="513" width="51.85546875" style="6" customWidth="1"/>
    <col min="514" max="514" width="15.7109375" style="6" customWidth="1"/>
    <col min="515" max="515" width="10.28515625" style="6" customWidth="1"/>
    <col min="516" max="516" width="12" style="6" customWidth="1"/>
    <col min="517" max="517" width="12.42578125" style="6" customWidth="1"/>
    <col min="518" max="518" width="7" style="6" customWidth="1"/>
    <col min="519" max="519" width="14.42578125" style="6" customWidth="1"/>
    <col min="520" max="520" width="17.5703125" style="6" customWidth="1"/>
    <col min="521" max="768" width="9.140625" style="6"/>
    <col min="769" max="769" width="51.85546875" style="6" customWidth="1"/>
    <col min="770" max="770" width="15.7109375" style="6" customWidth="1"/>
    <col min="771" max="771" width="10.28515625" style="6" customWidth="1"/>
    <col min="772" max="772" width="12" style="6" customWidth="1"/>
    <col min="773" max="773" width="12.42578125" style="6" customWidth="1"/>
    <col min="774" max="774" width="7" style="6" customWidth="1"/>
    <col min="775" max="775" width="14.42578125" style="6" customWidth="1"/>
    <col min="776" max="776" width="17.5703125" style="6" customWidth="1"/>
    <col min="777" max="1024" width="9.140625" style="6"/>
    <col min="1025" max="1025" width="51.85546875" style="6" customWidth="1"/>
    <col min="1026" max="1026" width="15.7109375" style="6" customWidth="1"/>
    <col min="1027" max="1027" width="10.28515625" style="6" customWidth="1"/>
    <col min="1028" max="1028" width="12" style="6" customWidth="1"/>
    <col min="1029" max="1029" width="12.42578125" style="6" customWidth="1"/>
    <col min="1030" max="1030" width="7" style="6" customWidth="1"/>
    <col min="1031" max="1031" width="14.42578125" style="6" customWidth="1"/>
    <col min="1032" max="1032" width="17.5703125" style="6" customWidth="1"/>
    <col min="1033" max="1280" width="9.140625" style="6"/>
    <col min="1281" max="1281" width="51.85546875" style="6" customWidth="1"/>
    <col min="1282" max="1282" width="15.7109375" style="6" customWidth="1"/>
    <col min="1283" max="1283" width="10.28515625" style="6" customWidth="1"/>
    <col min="1284" max="1284" width="12" style="6" customWidth="1"/>
    <col min="1285" max="1285" width="12.42578125" style="6" customWidth="1"/>
    <col min="1286" max="1286" width="7" style="6" customWidth="1"/>
    <col min="1287" max="1287" width="14.42578125" style="6" customWidth="1"/>
    <col min="1288" max="1288" width="17.5703125" style="6" customWidth="1"/>
    <col min="1289" max="1536" width="9.140625" style="6"/>
    <col min="1537" max="1537" width="51.85546875" style="6" customWidth="1"/>
    <col min="1538" max="1538" width="15.7109375" style="6" customWidth="1"/>
    <col min="1539" max="1539" width="10.28515625" style="6" customWidth="1"/>
    <col min="1540" max="1540" width="12" style="6" customWidth="1"/>
    <col min="1541" max="1541" width="12.42578125" style="6" customWidth="1"/>
    <col min="1542" max="1542" width="7" style="6" customWidth="1"/>
    <col min="1543" max="1543" width="14.42578125" style="6" customWidth="1"/>
    <col min="1544" max="1544" width="17.5703125" style="6" customWidth="1"/>
    <col min="1545" max="1792" width="9.140625" style="6"/>
    <col min="1793" max="1793" width="51.85546875" style="6" customWidth="1"/>
    <col min="1794" max="1794" width="15.7109375" style="6" customWidth="1"/>
    <col min="1795" max="1795" width="10.28515625" style="6" customWidth="1"/>
    <col min="1796" max="1796" width="12" style="6" customWidth="1"/>
    <col min="1797" max="1797" width="12.42578125" style="6" customWidth="1"/>
    <col min="1798" max="1798" width="7" style="6" customWidth="1"/>
    <col min="1799" max="1799" width="14.42578125" style="6" customWidth="1"/>
    <col min="1800" max="1800" width="17.5703125" style="6" customWidth="1"/>
    <col min="1801" max="2048" width="9.140625" style="6"/>
    <col min="2049" max="2049" width="51.85546875" style="6" customWidth="1"/>
    <col min="2050" max="2050" width="15.7109375" style="6" customWidth="1"/>
    <col min="2051" max="2051" width="10.28515625" style="6" customWidth="1"/>
    <col min="2052" max="2052" width="12" style="6" customWidth="1"/>
    <col min="2053" max="2053" width="12.42578125" style="6" customWidth="1"/>
    <col min="2054" max="2054" width="7" style="6" customWidth="1"/>
    <col min="2055" max="2055" width="14.42578125" style="6" customWidth="1"/>
    <col min="2056" max="2056" width="17.5703125" style="6" customWidth="1"/>
    <col min="2057" max="2304" width="9.140625" style="6"/>
    <col min="2305" max="2305" width="51.85546875" style="6" customWidth="1"/>
    <col min="2306" max="2306" width="15.7109375" style="6" customWidth="1"/>
    <col min="2307" max="2307" width="10.28515625" style="6" customWidth="1"/>
    <col min="2308" max="2308" width="12" style="6" customWidth="1"/>
    <col min="2309" max="2309" width="12.42578125" style="6" customWidth="1"/>
    <col min="2310" max="2310" width="7" style="6" customWidth="1"/>
    <col min="2311" max="2311" width="14.42578125" style="6" customWidth="1"/>
    <col min="2312" max="2312" width="17.5703125" style="6" customWidth="1"/>
    <col min="2313" max="2560" width="9.140625" style="6"/>
    <col min="2561" max="2561" width="51.85546875" style="6" customWidth="1"/>
    <col min="2562" max="2562" width="15.7109375" style="6" customWidth="1"/>
    <col min="2563" max="2563" width="10.28515625" style="6" customWidth="1"/>
    <col min="2564" max="2564" width="12" style="6" customWidth="1"/>
    <col min="2565" max="2565" width="12.42578125" style="6" customWidth="1"/>
    <col min="2566" max="2566" width="7" style="6" customWidth="1"/>
    <col min="2567" max="2567" width="14.42578125" style="6" customWidth="1"/>
    <col min="2568" max="2568" width="17.5703125" style="6" customWidth="1"/>
    <col min="2569" max="2816" width="9.140625" style="6"/>
    <col min="2817" max="2817" width="51.85546875" style="6" customWidth="1"/>
    <col min="2818" max="2818" width="15.7109375" style="6" customWidth="1"/>
    <col min="2819" max="2819" width="10.28515625" style="6" customWidth="1"/>
    <col min="2820" max="2820" width="12" style="6" customWidth="1"/>
    <col min="2821" max="2821" width="12.42578125" style="6" customWidth="1"/>
    <col min="2822" max="2822" width="7" style="6" customWidth="1"/>
    <col min="2823" max="2823" width="14.42578125" style="6" customWidth="1"/>
    <col min="2824" max="2824" width="17.5703125" style="6" customWidth="1"/>
    <col min="2825" max="3072" width="9.140625" style="6"/>
    <col min="3073" max="3073" width="51.85546875" style="6" customWidth="1"/>
    <col min="3074" max="3074" width="15.7109375" style="6" customWidth="1"/>
    <col min="3075" max="3075" width="10.28515625" style="6" customWidth="1"/>
    <col min="3076" max="3076" width="12" style="6" customWidth="1"/>
    <col min="3077" max="3077" width="12.42578125" style="6" customWidth="1"/>
    <col min="3078" max="3078" width="7" style="6" customWidth="1"/>
    <col min="3079" max="3079" width="14.42578125" style="6" customWidth="1"/>
    <col min="3080" max="3080" width="17.5703125" style="6" customWidth="1"/>
    <col min="3081" max="3328" width="9.140625" style="6"/>
    <col min="3329" max="3329" width="51.85546875" style="6" customWidth="1"/>
    <col min="3330" max="3330" width="15.7109375" style="6" customWidth="1"/>
    <col min="3331" max="3331" width="10.28515625" style="6" customWidth="1"/>
    <col min="3332" max="3332" width="12" style="6" customWidth="1"/>
    <col min="3333" max="3333" width="12.42578125" style="6" customWidth="1"/>
    <col min="3334" max="3334" width="7" style="6" customWidth="1"/>
    <col min="3335" max="3335" width="14.42578125" style="6" customWidth="1"/>
    <col min="3336" max="3336" width="17.5703125" style="6" customWidth="1"/>
    <col min="3337" max="3584" width="9.140625" style="6"/>
    <col min="3585" max="3585" width="51.85546875" style="6" customWidth="1"/>
    <col min="3586" max="3586" width="15.7109375" style="6" customWidth="1"/>
    <col min="3587" max="3587" width="10.28515625" style="6" customWidth="1"/>
    <col min="3588" max="3588" width="12" style="6" customWidth="1"/>
    <col min="3589" max="3589" width="12.42578125" style="6" customWidth="1"/>
    <col min="3590" max="3590" width="7" style="6" customWidth="1"/>
    <col min="3591" max="3591" width="14.42578125" style="6" customWidth="1"/>
    <col min="3592" max="3592" width="17.5703125" style="6" customWidth="1"/>
    <col min="3593" max="3840" width="9.140625" style="6"/>
    <col min="3841" max="3841" width="51.85546875" style="6" customWidth="1"/>
    <col min="3842" max="3842" width="15.7109375" style="6" customWidth="1"/>
    <col min="3843" max="3843" width="10.28515625" style="6" customWidth="1"/>
    <col min="3844" max="3844" width="12" style="6" customWidth="1"/>
    <col min="3845" max="3845" width="12.42578125" style="6" customWidth="1"/>
    <col min="3846" max="3846" width="7" style="6" customWidth="1"/>
    <col min="3847" max="3847" width="14.42578125" style="6" customWidth="1"/>
    <col min="3848" max="3848" width="17.5703125" style="6" customWidth="1"/>
    <col min="3849" max="4096" width="9.140625" style="6"/>
    <col min="4097" max="4097" width="51.85546875" style="6" customWidth="1"/>
    <col min="4098" max="4098" width="15.7109375" style="6" customWidth="1"/>
    <col min="4099" max="4099" width="10.28515625" style="6" customWidth="1"/>
    <col min="4100" max="4100" width="12" style="6" customWidth="1"/>
    <col min="4101" max="4101" width="12.42578125" style="6" customWidth="1"/>
    <col min="4102" max="4102" width="7" style="6" customWidth="1"/>
    <col min="4103" max="4103" width="14.42578125" style="6" customWidth="1"/>
    <col min="4104" max="4104" width="17.5703125" style="6" customWidth="1"/>
    <col min="4105" max="4352" width="9.140625" style="6"/>
    <col min="4353" max="4353" width="51.85546875" style="6" customWidth="1"/>
    <col min="4354" max="4354" width="15.7109375" style="6" customWidth="1"/>
    <col min="4355" max="4355" width="10.28515625" style="6" customWidth="1"/>
    <col min="4356" max="4356" width="12" style="6" customWidth="1"/>
    <col min="4357" max="4357" width="12.42578125" style="6" customWidth="1"/>
    <col min="4358" max="4358" width="7" style="6" customWidth="1"/>
    <col min="4359" max="4359" width="14.42578125" style="6" customWidth="1"/>
    <col min="4360" max="4360" width="17.5703125" style="6" customWidth="1"/>
    <col min="4361" max="4608" width="9.140625" style="6"/>
    <col min="4609" max="4609" width="51.85546875" style="6" customWidth="1"/>
    <col min="4610" max="4610" width="15.7109375" style="6" customWidth="1"/>
    <col min="4611" max="4611" width="10.28515625" style="6" customWidth="1"/>
    <col min="4612" max="4612" width="12" style="6" customWidth="1"/>
    <col min="4613" max="4613" width="12.42578125" style="6" customWidth="1"/>
    <col min="4614" max="4614" width="7" style="6" customWidth="1"/>
    <col min="4615" max="4615" width="14.42578125" style="6" customWidth="1"/>
    <col min="4616" max="4616" width="17.5703125" style="6" customWidth="1"/>
    <col min="4617" max="4864" width="9.140625" style="6"/>
    <col min="4865" max="4865" width="51.85546875" style="6" customWidth="1"/>
    <col min="4866" max="4866" width="15.7109375" style="6" customWidth="1"/>
    <col min="4867" max="4867" width="10.28515625" style="6" customWidth="1"/>
    <col min="4868" max="4868" width="12" style="6" customWidth="1"/>
    <col min="4869" max="4869" width="12.42578125" style="6" customWidth="1"/>
    <col min="4870" max="4870" width="7" style="6" customWidth="1"/>
    <col min="4871" max="4871" width="14.42578125" style="6" customWidth="1"/>
    <col min="4872" max="4872" width="17.5703125" style="6" customWidth="1"/>
    <col min="4873" max="5120" width="9.140625" style="6"/>
    <col min="5121" max="5121" width="51.85546875" style="6" customWidth="1"/>
    <col min="5122" max="5122" width="15.7109375" style="6" customWidth="1"/>
    <col min="5123" max="5123" width="10.28515625" style="6" customWidth="1"/>
    <col min="5124" max="5124" width="12" style="6" customWidth="1"/>
    <col min="5125" max="5125" width="12.42578125" style="6" customWidth="1"/>
    <col min="5126" max="5126" width="7" style="6" customWidth="1"/>
    <col min="5127" max="5127" width="14.42578125" style="6" customWidth="1"/>
    <col min="5128" max="5128" width="17.5703125" style="6" customWidth="1"/>
    <col min="5129" max="5376" width="9.140625" style="6"/>
    <col min="5377" max="5377" width="51.85546875" style="6" customWidth="1"/>
    <col min="5378" max="5378" width="15.7109375" style="6" customWidth="1"/>
    <col min="5379" max="5379" width="10.28515625" style="6" customWidth="1"/>
    <col min="5380" max="5380" width="12" style="6" customWidth="1"/>
    <col min="5381" max="5381" width="12.42578125" style="6" customWidth="1"/>
    <col min="5382" max="5382" width="7" style="6" customWidth="1"/>
    <col min="5383" max="5383" width="14.42578125" style="6" customWidth="1"/>
    <col min="5384" max="5384" width="17.5703125" style="6" customWidth="1"/>
    <col min="5385" max="5632" width="9.140625" style="6"/>
    <col min="5633" max="5633" width="51.85546875" style="6" customWidth="1"/>
    <col min="5634" max="5634" width="15.7109375" style="6" customWidth="1"/>
    <col min="5635" max="5635" width="10.28515625" style="6" customWidth="1"/>
    <col min="5636" max="5636" width="12" style="6" customWidth="1"/>
    <col min="5637" max="5637" width="12.42578125" style="6" customWidth="1"/>
    <col min="5638" max="5638" width="7" style="6" customWidth="1"/>
    <col min="5639" max="5639" width="14.42578125" style="6" customWidth="1"/>
    <col min="5640" max="5640" width="17.5703125" style="6" customWidth="1"/>
    <col min="5641" max="5888" width="9.140625" style="6"/>
    <col min="5889" max="5889" width="51.85546875" style="6" customWidth="1"/>
    <col min="5890" max="5890" width="15.7109375" style="6" customWidth="1"/>
    <col min="5891" max="5891" width="10.28515625" style="6" customWidth="1"/>
    <col min="5892" max="5892" width="12" style="6" customWidth="1"/>
    <col min="5893" max="5893" width="12.42578125" style="6" customWidth="1"/>
    <col min="5894" max="5894" width="7" style="6" customWidth="1"/>
    <col min="5895" max="5895" width="14.42578125" style="6" customWidth="1"/>
    <col min="5896" max="5896" width="17.5703125" style="6" customWidth="1"/>
    <col min="5897" max="6144" width="9.140625" style="6"/>
    <col min="6145" max="6145" width="51.85546875" style="6" customWidth="1"/>
    <col min="6146" max="6146" width="15.7109375" style="6" customWidth="1"/>
    <col min="6147" max="6147" width="10.28515625" style="6" customWidth="1"/>
    <col min="6148" max="6148" width="12" style="6" customWidth="1"/>
    <col min="6149" max="6149" width="12.42578125" style="6" customWidth="1"/>
    <col min="6150" max="6150" width="7" style="6" customWidth="1"/>
    <col min="6151" max="6151" width="14.42578125" style="6" customWidth="1"/>
    <col min="6152" max="6152" width="17.5703125" style="6" customWidth="1"/>
    <col min="6153" max="6400" width="9.140625" style="6"/>
    <col min="6401" max="6401" width="51.85546875" style="6" customWidth="1"/>
    <col min="6402" max="6402" width="15.7109375" style="6" customWidth="1"/>
    <col min="6403" max="6403" width="10.28515625" style="6" customWidth="1"/>
    <col min="6404" max="6404" width="12" style="6" customWidth="1"/>
    <col min="6405" max="6405" width="12.42578125" style="6" customWidth="1"/>
    <col min="6406" max="6406" width="7" style="6" customWidth="1"/>
    <col min="6407" max="6407" width="14.42578125" style="6" customWidth="1"/>
    <col min="6408" max="6408" width="17.5703125" style="6" customWidth="1"/>
    <col min="6409" max="6656" width="9.140625" style="6"/>
    <col min="6657" max="6657" width="51.85546875" style="6" customWidth="1"/>
    <col min="6658" max="6658" width="15.7109375" style="6" customWidth="1"/>
    <col min="6659" max="6659" width="10.28515625" style="6" customWidth="1"/>
    <col min="6660" max="6660" width="12" style="6" customWidth="1"/>
    <col min="6661" max="6661" width="12.42578125" style="6" customWidth="1"/>
    <col min="6662" max="6662" width="7" style="6" customWidth="1"/>
    <col min="6663" max="6663" width="14.42578125" style="6" customWidth="1"/>
    <col min="6664" max="6664" width="17.5703125" style="6" customWidth="1"/>
    <col min="6665" max="6912" width="9.140625" style="6"/>
    <col min="6913" max="6913" width="51.85546875" style="6" customWidth="1"/>
    <col min="6914" max="6914" width="15.7109375" style="6" customWidth="1"/>
    <col min="6915" max="6915" width="10.28515625" style="6" customWidth="1"/>
    <col min="6916" max="6916" width="12" style="6" customWidth="1"/>
    <col min="6917" max="6917" width="12.42578125" style="6" customWidth="1"/>
    <col min="6918" max="6918" width="7" style="6" customWidth="1"/>
    <col min="6919" max="6919" width="14.42578125" style="6" customWidth="1"/>
    <col min="6920" max="6920" width="17.5703125" style="6" customWidth="1"/>
    <col min="6921" max="7168" width="9.140625" style="6"/>
    <col min="7169" max="7169" width="51.85546875" style="6" customWidth="1"/>
    <col min="7170" max="7170" width="15.7109375" style="6" customWidth="1"/>
    <col min="7171" max="7171" width="10.28515625" style="6" customWidth="1"/>
    <col min="7172" max="7172" width="12" style="6" customWidth="1"/>
    <col min="7173" max="7173" width="12.42578125" style="6" customWidth="1"/>
    <col min="7174" max="7174" width="7" style="6" customWidth="1"/>
    <col min="7175" max="7175" width="14.42578125" style="6" customWidth="1"/>
    <col min="7176" max="7176" width="17.5703125" style="6" customWidth="1"/>
    <col min="7177" max="7424" width="9.140625" style="6"/>
    <col min="7425" max="7425" width="51.85546875" style="6" customWidth="1"/>
    <col min="7426" max="7426" width="15.7109375" style="6" customWidth="1"/>
    <col min="7427" max="7427" width="10.28515625" style="6" customWidth="1"/>
    <col min="7428" max="7428" width="12" style="6" customWidth="1"/>
    <col min="7429" max="7429" width="12.42578125" style="6" customWidth="1"/>
    <col min="7430" max="7430" width="7" style="6" customWidth="1"/>
    <col min="7431" max="7431" width="14.42578125" style="6" customWidth="1"/>
    <col min="7432" max="7432" width="17.5703125" style="6" customWidth="1"/>
    <col min="7433" max="7680" width="9.140625" style="6"/>
    <col min="7681" max="7681" width="51.85546875" style="6" customWidth="1"/>
    <col min="7682" max="7682" width="15.7109375" style="6" customWidth="1"/>
    <col min="7683" max="7683" width="10.28515625" style="6" customWidth="1"/>
    <col min="7684" max="7684" width="12" style="6" customWidth="1"/>
    <col min="7685" max="7685" width="12.42578125" style="6" customWidth="1"/>
    <col min="7686" max="7686" width="7" style="6" customWidth="1"/>
    <col min="7687" max="7687" width="14.42578125" style="6" customWidth="1"/>
    <col min="7688" max="7688" width="17.5703125" style="6" customWidth="1"/>
    <col min="7689" max="7936" width="9.140625" style="6"/>
    <col min="7937" max="7937" width="51.85546875" style="6" customWidth="1"/>
    <col min="7938" max="7938" width="15.7109375" style="6" customWidth="1"/>
    <col min="7939" max="7939" width="10.28515625" style="6" customWidth="1"/>
    <col min="7940" max="7940" width="12" style="6" customWidth="1"/>
    <col min="7941" max="7941" width="12.42578125" style="6" customWidth="1"/>
    <col min="7942" max="7942" width="7" style="6" customWidth="1"/>
    <col min="7943" max="7943" width="14.42578125" style="6" customWidth="1"/>
    <col min="7944" max="7944" width="17.5703125" style="6" customWidth="1"/>
    <col min="7945" max="8192" width="9.140625" style="6"/>
    <col min="8193" max="8193" width="51.85546875" style="6" customWidth="1"/>
    <col min="8194" max="8194" width="15.7109375" style="6" customWidth="1"/>
    <col min="8195" max="8195" width="10.28515625" style="6" customWidth="1"/>
    <col min="8196" max="8196" width="12" style="6" customWidth="1"/>
    <col min="8197" max="8197" width="12.42578125" style="6" customWidth="1"/>
    <col min="8198" max="8198" width="7" style="6" customWidth="1"/>
    <col min="8199" max="8199" width="14.42578125" style="6" customWidth="1"/>
    <col min="8200" max="8200" width="17.5703125" style="6" customWidth="1"/>
    <col min="8201" max="8448" width="9.140625" style="6"/>
    <col min="8449" max="8449" width="51.85546875" style="6" customWidth="1"/>
    <col min="8450" max="8450" width="15.7109375" style="6" customWidth="1"/>
    <col min="8451" max="8451" width="10.28515625" style="6" customWidth="1"/>
    <col min="8452" max="8452" width="12" style="6" customWidth="1"/>
    <col min="8453" max="8453" width="12.42578125" style="6" customWidth="1"/>
    <col min="8454" max="8454" width="7" style="6" customWidth="1"/>
    <col min="8455" max="8455" width="14.42578125" style="6" customWidth="1"/>
    <col min="8456" max="8456" width="17.5703125" style="6" customWidth="1"/>
    <col min="8457" max="8704" width="9.140625" style="6"/>
    <col min="8705" max="8705" width="51.85546875" style="6" customWidth="1"/>
    <col min="8706" max="8706" width="15.7109375" style="6" customWidth="1"/>
    <col min="8707" max="8707" width="10.28515625" style="6" customWidth="1"/>
    <col min="8708" max="8708" width="12" style="6" customWidth="1"/>
    <col min="8709" max="8709" width="12.42578125" style="6" customWidth="1"/>
    <col min="8710" max="8710" width="7" style="6" customWidth="1"/>
    <col min="8711" max="8711" width="14.42578125" style="6" customWidth="1"/>
    <col min="8712" max="8712" width="17.5703125" style="6" customWidth="1"/>
    <col min="8713" max="8960" width="9.140625" style="6"/>
    <col min="8961" max="8961" width="51.85546875" style="6" customWidth="1"/>
    <col min="8962" max="8962" width="15.7109375" style="6" customWidth="1"/>
    <col min="8963" max="8963" width="10.28515625" style="6" customWidth="1"/>
    <col min="8964" max="8964" width="12" style="6" customWidth="1"/>
    <col min="8965" max="8965" width="12.42578125" style="6" customWidth="1"/>
    <col min="8966" max="8966" width="7" style="6" customWidth="1"/>
    <col min="8967" max="8967" width="14.42578125" style="6" customWidth="1"/>
    <col min="8968" max="8968" width="17.5703125" style="6" customWidth="1"/>
    <col min="8969" max="9216" width="9.140625" style="6"/>
    <col min="9217" max="9217" width="51.85546875" style="6" customWidth="1"/>
    <col min="9218" max="9218" width="15.7109375" style="6" customWidth="1"/>
    <col min="9219" max="9219" width="10.28515625" style="6" customWidth="1"/>
    <col min="9220" max="9220" width="12" style="6" customWidth="1"/>
    <col min="9221" max="9221" width="12.42578125" style="6" customWidth="1"/>
    <col min="9222" max="9222" width="7" style="6" customWidth="1"/>
    <col min="9223" max="9223" width="14.42578125" style="6" customWidth="1"/>
    <col min="9224" max="9224" width="17.5703125" style="6" customWidth="1"/>
    <col min="9225" max="9472" width="9.140625" style="6"/>
    <col min="9473" max="9473" width="51.85546875" style="6" customWidth="1"/>
    <col min="9474" max="9474" width="15.7109375" style="6" customWidth="1"/>
    <col min="9475" max="9475" width="10.28515625" style="6" customWidth="1"/>
    <col min="9476" max="9476" width="12" style="6" customWidth="1"/>
    <col min="9477" max="9477" width="12.42578125" style="6" customWidth="1"/>
    <col min="9478" max="9478" width="7" style="6" customWidth="1"/>
    <col min="9479" max="9479" width="14.42578125" style="6" customWidth="1"/>
    <col min="9480" max="9480" width="17.5703125" style="6" customWidth="1"/>
    <col min="9481" max="9728" width="9.140625" style="6"/>
    <col min="9729" max="9729" width="51.85546875" style="6" customWidth="1"/>
    <col min="9730" max="9730" width="15.7109375" style="6" customWidth="1"/>
    <col min="9731" max="9731" width="10.28515625" style="6" customWidth="1"/>
    <col min="9732" max="9732" width="12" style="6" customWidth="1"/>
    <col min="9733" max="9733" width="12.42578125" style="6" customWidth="1"/>
    <col min="9734" max="9734" width="7" style="6" customWidth="1"/>
    <col min="9735" max="9735" width="14.42578125" style="6" customWidth="1"/>
    <col min="9736" max="9736" width="17.5703125" style="6" customWidth="1"/>
    <col min="9737" max="9984" width="9.140625" style="6"/>
    <col min="9985" max="9985" width="51.85546875" style="6" customWidth="1"/>
    <col min="9986" max="9986" width="15.7109375" style="6" customWidth="1"/>
    <col min="9987" max="9987" width="10.28515625" style="6" customWidth="1"/>
    <col min="9988" max="9988" width="12" style="6" customWidth="1"/>
    <col min="9989" max="9989" width="12.42578125" style="6" customWidth="1"/>
    <col min="9990" max="9990" width="7" style="6" customWidth="1"/>
    <col min="9991" max="9991" width="14.42578125" style="6" customWidth="1"/>
    <col min="9992" max="9992" width="17.5703125" style="6" customWidth="1"/>
    <col min="9993" max="10240" width="9.140625" style="6"/>
    <col min="10241" max="10241" width="51.85546875" style="6" customWidth="1"/>
    <col min="10242" max="10242" width="15.7109375" style="6" customWidth="1"/>
    <col min="10243" max="10243" width="10.28515625" style="6" customWidth="1"/>
    <col min="10244" max="10244" width="12" style="6" customWidth="1"/>
    <col min="10245" max="10245" width="12.42578125" style="6" customWidth="1"/>
    <col min="10246" max="10246" width="7" style="6" customWidth="1"/>
    <col min="10247" max="10247" width="14.42578125" style="6" customWidth="1"/>
    <col min="10248" max="10248" width="17.5703125" style="6" customWidth="1"/>
    <col min="10249" max="10496" width="9.140625" style="6"/>
    <col min="10497" max="10497" width="51.85546875" style="6" customWidth="1"/>
    <col min="10498" max="10498" width="15.7109375" style="6" customWidth="1"/>
    <col min="10499" max="10499" width="10.28515625" style="6" customWidth="1"/>
    <col min="10500" max="10500" width="12" style="6" customWidth="1"/>
    <col min="10501" max="10501" width="12.42578125" style="6" customWidth="1"/>
    <col min="10502" max="10502" width="7" style="6" customWidth="1"/>
    <col min="10503" max="10503" width="14.42578125" style="6" customWidth="1"/>
    <col min="10504" max="10504" width="17.5703125" style="6" customWidth="1"/>
    <col min="10505" max="10752" width="9.140625" style="6"/>
    <col min="10753" max="10753" width="51.85546875" style="6" customWidth="1"/>
    <col min="10754" max="10754" width="15.7109375" style="6" customWidth="1"/>
    <col min="10755" max="10755" width="10.28515625" style="6" customWidth="1"/>
    <col min="10756" max="10756" width="12" style="6" customWidth="1"/>
    <col min="10757" max="10757" width="12.42578125" style="6" customWidth="1"/>
    <col min="10758" max="10758" width="7" style="6" customWidth="1"/>
    <col min="10759" max="10759" width="14.42578125" style="6" customWidth="1"/>
    <col min="10760" max="10760" width="17.5703125" style="6" customWidth="1"/>
    <col min="10761" max="11008" width="9.140625" style="6"/>
    <col min="11009" max="11009" width="51.85546875" style="6" customWidth="1"/>
    <col min="11010" max="11010" width="15.7109375" style="6" customWidth="1"/>
    <col min="11011" max="11011" width="10.28515625" style="6" customWidth="1"/>
    <col min="11012" max="11012" width="12" style="6" customWidth="1"/>
    <col min="11013" max="11013" width="12.42578125" style="6" customWidth="1"/>
    <col min="11014" max="11014" width="7" style="6" customWidth="1"/>
    <col min="11015" max="11015" width="14.42578125" style="6" customWidth="1"/>
    <col min="11016" max="11016" width="17.5703125" style="6" customWidth="1"/>
    <col min="11017" max="11264" width="9.140625" style="6"/>
    <col min="11265" max="11265" width="51.85546875" style="6" customWidth="1"/>
    <col min="11266" max="11266" width="15.7109375" style="6" customWidth="1"/>
    <col min="11267" max="11267" width="10.28515625" style="6" customWidth="1"/>
    <col min="11268" max="11268" width="12" style="6" customWidth="1"/>
    <col min="11269" max="11269" width="12.42578125" style="6" customWidth="1"/>
    <col min="11270" max="11270" width="7" style="6" customWidth="1"/>
    <col min="11271" max="11271" width="14.42578125" style="6" customWidth="1"/>
    <col min="11272" max="11272" width="17.5703125" style="6" customWidth="1"/>
    <col min="11273" max="11520" width="9.140625" style="6"/>
    <col min="11521" max="11521" width="51.85546875" style="6" customWidth="1"/>
    <col min="11522" max="11522" width="15.7109375" style="6" customWidth="1"/>
    <col min="11523" max="11523" width="10.28515625" style="6" customWidth="1"/>
    <col min="11524" max="11524" width="12" style="6" customWidth="1"/>
    <col min="11525" max="11525" width="12.42578125" style="6" customWidth="1"/>
    <col min="11526" max="11526" width="7" style="6" customWidth="1"/>
    <col min="11527" max="11527" width="14.42578125" style="6" customWidth="1"/>
    <col min="11528" max="11528" width="17.5703125" style="6" customWidth="1"/>
    <col min="11529" max="11776" width="9.140625" style="6"/>
    <col min="11777" max="11777" width="51.85546875" style="6" customWidth="1"/>
    <col min="11778" max="11778" width="15.7109375" style="6" customWidth="1"/>
    <col min="11779" max="11779" width="10.28515625" style="6" customWidth="1"/>
    <col min="11780" max="11780" width="12" style="6" customWidth="1"/>
    <col min="11781" max="11781" width="12.42578125" style="6" customWidth="1"/>
    <col min="11782" max="11782" width="7" style="6" customWidth="1"/>
    <col min="11783" max="11783" width="14.42578125" style="6" customWidth="1"/>
    <col min="11784" max="11784" width="17.5703125" style="6" customWidth="1"/>
    <col min="11785" max="12032" width="9.140625" style="6"/>
    <col min="12033" max="12033" width="51.85546875" style="6" customWidth="1"/>
    <col min="12034" max="12034" width="15.7109375" style="6" customWidth="1"/>
    <col min="12035" max="12035" width="10.28515625" style="6" customWidth="1"/>
    <col min="12036" max="12036" width="12" style="6" customWidth="1"/>
    <col min="12037" max="12037" width="12.42578125" style="6" customWidth="1"/>
    <col min="12038" max="12038" width="7" style="6" customWidth="1"/>
    <col min="12039" max="12039" width="14.42578125" style="6" customWidth="1"/>
    <col min="12040" max="12040" width="17.5703125" style="6" customWidth="1"/>
    <col min="12041" max="12288" width="9.140625" style="6"/>
    <col min="12289" max="12289" width="51.85546875" style="6" customWidth="1"/>
    <col min="12290" max="12290" width="15.7109375" style="6" customWidth="1"/>
    <col min="12291" max="12291" width="10.28515625" style="6" customWidth="1"/>
    <col min="12292" max="12292" width="12" style="6" customWidth="1"/>
    <col min="12293" max="12293" width="12.42578125" style="6" customWidth="1"/>
    <col min="12294" max="12294" width="7" style="6" customWidth="1"/>
    <col min="12295" max="12295" width="14.42578125" style="6" customWidth="1"/>
    <col min="12296" max="12296" width="17.5703125" style="6" customWidth="1"/>
    <col min="12297" max="12544" width="9.140625" style="6"/>
    <col min="12545" max="12545" width="51.85546875" style="6" customWidth="1"/>
    <col min="12546" max="12546" width="15.7109375" style="6" customWidth="1"/>
    <col min="12547" max="12547" width="10.28515625" style="6" customWidth="1"/>
    <col min="12548" max="12548" width="12" style="6" customWidth="1"/>
    <col min="12549" max="12549" width="12.42578125" style="6" customWidth="1"/>
    <col min="12550" max="12550" width="7" style="6" customWidth="1"/>
    <col min="12551" max="12551" width="14.42578125" style="6" customWidth="1"/>
    <col min="12552" max="12552" width="17.5703125" style="6" customWidth="1"/>
    <col min="12553" max="12800" width="9.140625" style="6"/>
    <col min="12801" max="12801" width="51.85546875" style="6" customWidth="1"/>
    <col min="12802" max="12802" width="15.7109375" style="6" customWidth="1"/>
    <col min="12803" max="12803" width="10.28515625" style="6" customWidth="1"/>
    <col min="12804" max="12804" width="12" style="6" customWidth="1"/>
    <col min="12805" max="12805" width="12.42578125" style="6" customWidth="1"/>
    <col min="12806" max="12806" width="7" style="6" customWidth="1"/>
    <col min="12807" max="12807" width="14.42578125" style="6" customWidth="1"/>
    <col min="12808" max="12808" width="17.5703125" style="6" customWidth="1"/>
    <col min="12809" max="13056" width="9.140625" style="6"/>
    <col min="13057" max="13057" width="51.85546875" style="6" customWidth="1"/>
    <col min="13058" max="13058" width="15.7109375" style="6" customWidth="1"/>
    <col min="13059" max="13059" width="10.28515625" style="6" customWidth="1"/>
    <col min="13060" max="13060" width="12" style="6" customWidth="1"/>
    <col min="13061" max="13061" width="12.42578125" style="6" customWidth="1"/>
    <col min="13062" max="13062" width="7" style="6" customWidth="1"/>
    <col min="13063" max="13063" width="14.42578125" style="6" customWidth="1"/>
    <col min="13064" max="13064" width="17.5703125" style="6" customWidth="1"/>
    <col min="13065" max="13312" width="9.140625" style="6"/>
    <col min="13313" max="13313" width="51.85546875" style="6" customWidth="1"/>
    <col min="13314" max="13314" width="15.7109375" style="6" customWidth="1"/>
    <col min="13315" max="13315" width="10.28515625" style="6" customWidth="1"/>
    <col min="13316" max="13316" width="12" style="6" customWidth="1"/>
    <col min="13317" max="13317" width="12.42578125" style="6" customWidth="1"/>
    <col min="13318" max="13318" width="7" style="6" customWidth="1"/>
    <col min="13319" max="13319" width="14.42578125" style="6" customWidth="1"/>
    <col min="13320" max="13320" width="17.5703125" style="6" customWidth="1"/>
    <col min="13321" max="13568" width="9.140625" style="6"/>
    <col min="13569" max="13569" width="51.85546875" style="6" customWidth="1"/>
    <col min="13570" max="13570" width="15.7109375" style="6" customWidth="1"/>
    <col min="13571" max="13571" width="10.28515625" style="6" customWidth="1"/>
    <col min="13572" max="13572" width="12" style="6" customWidth="1"/>
    <col min="13573" max="13573" width="12.42578125" style="6" customWidth="1"/>
    <col min="13574" max="13574" width="7" style="6" customWidth="1"/>
    <col min="13575" max="13575" width="14.42578125" style="6" customWidth="1"/>
    <col min="13576" max="13576" width="17.5703125" style="6" customWidth="1"/>
    <col min="13577" max="13824" width="9.140625" style="6"/>
    <col min="13825" max="13825" width="51.85546875" style="6" customWidth="1"/>
    <col min="13826" max="13826" width="15.7109375" style="6" customWidth="1"/>
    <col min="13827" max="13827" width="10.28515625" style="6" customWidth="1"/>
    <col min="13828" max="13828" width="12" style="6" customWidth="1"/>
    <col min="13829" max="13829" width="12.42578125" style="6" customWidth="1"/>
    <col min="13830" max="13830" width="7" style="6" customWidth="1"/>
    <col min="13831" max="13831" width="14.42578125" style="6" customWidth="1"/>
    <col min="13832" max="13832" width="17.5703125" style="6" customWidth="1"/>
    <col min="13833" max="14080" width="9.140625" style="6"/>
    <col min="14081" max="14081" width="51.85546875" style="6" customWidth="1"/>
    <col min="14082" max="14082" width="15.7109375" style="6" customWidth="1"/>
    <col min="14083" max="14083" width="10.28515625" style="6" customWidth="1"/>
    <col min="14084" max="14084" width="12" style="6" customWidth="1"/>
    <col min="14085" max="14085" width="12.42578125" style="6" customWidth="1"/>
    <col min="14086" max="14086" width="7" style="6" customWidth="1"/>
    <col min="14087" max="14087" width="14.42578125" style="6" customWidth="1"/>
    <col min="14088" max="14088" width="17.5703125" style="6" customWidth="1"/>
    <col min="14089" max="14336" width="9.140625" style="6"/>
    <col min="14337" max="14337" width="51.85546875" style="6" customWidth="1"/>
    <col min="14338" max="14338" width="15.7109375" style="6" customWidth="1"/>
    <col min="14339" max="14339" width="10.28515625" style="6" customWidth="1"/>
    <col min="14340" max="14340" width="12" style="6" customWidth="1"/>
    <col min="14341" max="14341" width="12.42578125" style="6" customWidth="1"/>
    <col min="14342" max="14342" width="7" style="6" customWidth="1"/>
    <col min="14343" max="14343" width="14.42578125" style="6" customWidth="1"/>
    <col min="14344" max="14344" width="17.5703125" style="6" customWidth="1"/>
    <col min="14345" max="14592" width="9.140625" style="6"/>
    <col min="14593" max="14593" width="51.85546875" style="6" customWidth="1"/>
    <col min="14594" max="14594" width="15.7109375" style="6" customWidth="1"/>
    <col min="14595" max="14595" width="10.28515625" style="6" customWidth="1"/>
    <col min="14596" max="14596" width="12" style="6" customWidth="1"/>
    <col min="14597" max="14597" width="12.42578125" style="6" customWidth="1"/>
    <col min="14598" max="14598" width="7" style="6" customWidth="1"/>
    <col min="14599" max="14599" width="14.42578125" style="6" customWidth="1"/>
    <col min="14600" max="14600" width="17.5703125" style="6" customWidth="1"/>
    <col min="14601" max="14848" width="9.140625" style="6"/>
    <col min="14849" max="14849" width="51.85546875" style="6" customWidth="1"/>
    <col min="14850" max="14850" width="15.7109375" style="6" customWidth="1"/>
    <col min="14851" max="14851" width="10.28515625" style="6" customWidth="1"/>
    <col min="14852" max="14852" width="12" style="6" customWidth="1"/>
    <col min="14853" max="14853" width="12.42578125" style="6" customWidth="1"/>
    <col min="14854" max="14854" width="7" style="6" customWidth="1"/>
    <col min="14855" max="14855" width="14.42578125" style="6" customWidth="1"/>
    <col min="14856" max="14856" width="17.5703125" style="6" customWidth="1"/>
    <col min="14857" max="15104" width="9.140625" style="6"/>
    <col min="15105" max="15105" width="51.85546875" style="6" customWidth="1"/>
    <col min="15106" max="15106" width="15.7109375" style="6" customWidth="1"/>
    <col min="15107" max="15107" width="10.28515625" style="6" customWidth="1"/>
    <col min="15108" max="15108" width="12" style="6" customWidth="1"/>
    <col min="15109" max="15109" width="12.42578125" style="6" customWidth="1"/>
    <col min="15110" max="15110" width="7" style="6" customWidth="1"/>
    <col min="15111" max="15111" width="14.42578125" style="6" customWidth="1"/>
    <col min="15112" max="15112" width="17.5703125" style="6" customWidth="1"/>
    <col min="15113" max="15360" width="9.140625" style="6"/>
    <col min="15361" max="15361" width="51.85546875" style="6" customWidth="1"/>
    <col min="15362" max="15362" width="15.7109375" style="6" customWidth="1"/>
    <col min="15363" max="15363" width="10.28515625" style="6" customWidth="1"/>
    <col min="15364" max="15364" width="12" style="6" customWidth="1"/>
    <col min="15365" max="15365" width="12.42578125" style="6" customWidth="1"/>
    <col min="15366" max="15366" width="7" style="6" customWidth="1"/>
    <col min="15367" max="15367" width="14.42578125" style="6" customWidth="1"/>
    <col min="15368" max="15368" width="17.5703125" style="6" customWidth="1"/>
    <col min="15369" max="15616" width="9.140625" style="6"/>
    <col min="15617" max="15617" width="51.85546875" style="6" customWidth="1"/>
    <col min="15618" max="15618" width="15.7109375" style="6" customWidth="1"/>
    <col min="15619" max="15619" width="10.28515625" style="6" customWidth="1"/>
    <col min="15620" max="15620" width="12" style="6" customWidth="1"/>
    <col min="15621" max="15621" width="12.42578125" style="6" customWidth="1"/>
    <col min="15622" max="15622" width="7" style="6" customWidth="1"/>
    <col min="15623" max="15623" width="14.42578125" style="6" customWidth="1"/>
    <col min="15624" max="15624" width="17.5703125" style="6" customWidth="1"/>
    <col min="15625" max="15872" width="9.140625" style="6"/>
    <col min="15873" max="15873" width="51.85546875" style="6" customWidth="1"/>
    <col min="15874" max="15874" width="15.7109375" style="6" customWidth="1"/>
    <col min="15875" max="15875" width="10.28515625" style="6" customWidth="1"/>
    <col min="15876" max="15876" width="12" style="6" customWidth="1"/>
    <col min="15877" max="15877" width="12.42578125" style="6" customWidth="1"/>
    <col min="15878" max="15878" width="7" style="6" customWidth="1"/>
    <col min="15879" max="15879" width="14.42578125" style="6" customWidth="1"/>
    <col min="15880" max="15880" width="17.5703125" style="6" customWidth="1"/>
    <col min="15881" max="16128" width="9.140625" style="6"/>
    <col min="16129" max="16129" width="51.85546875" style="6" customWidth="1"/>
    <col min="16130" max="16130" width="15.7109375" style="6" customWidth="1"/>
    <col min="16131" max="16131" width="10.28515625" style="6" customWidth="1"/>
    <col min="16132" max="16132" width="12" style="6" customWidth="1"/>
    <col min="16133" max="16133" width="12.42578125" style="6" customWidth="1"/>
    <col min="16134" max="16134" width="7" style="6" customWidth="1"/>
    <col min="16135" max="16135" width="14.42578125" style="6" customWidth="1"/>
    <col min="16136" max="16136" width="17.5703125" style="6" customWidth="1"/>
    <col min="16137" max="16384" width="9.140625" style="6"/>
  </cols>
  <sheetData>
    <row r="1" spans="1:8" x14ac:dyDescent="0.2">
      <c r="A1" s="646" t="s">
        <v>350</v>
      </c>
    </row>
    <row r="2" spans="1:8" x14ac:dyDescent="0.2">
      <c r="A2" s="596"/>
    </row>
    <row r="3" spans="1:8" s="23" customFormat="1" ht="14.25" customHeight="1" x14ac:dyDescent="0.25">
      <c r="A3" s="2066" t="s">
        <v>144</v>
      </c>
      <c r="B3" s="2066"/>
      <c r="C3" s="2066"/>
      <c r="D3" s="2066"/>
      <c r="E3" s="2066"/>
      <c r="F3" s="2066"/>
      <c r="G3" s="2066"/>
      <c r="H3" s="2066"/>
    </row>
    <row r="4" spans="1:8" s="23" customFormat="1" ht="12" customHeight="1" x14ac:dyDescent="0.2">
      <c r="A4" s="2067" t="s">
        <v>133</v>
      </c>
      <c r="B4" s="2067"/>
      <c r="C4" s="2067"/>
      <c r="D4" s="2067"/>
      <c r="E4" s="2067"/>
      <c r="F4" s="2067"/>
      <c r="G4" s="2067"/>
    </row>
    <row r="5" spans="1:8" s="23" customFormat="1" ht="11.1" customHeight="1" x14ac:dyDescent="0.2">
      <c r="B5" s="73"/>
    </row>
    <row r="6" spans="1:8" ht="15" customHeight="1" x14ac:dyDescent="0.2">
      <c r="A6" s="2068" t="s">
        <v>145</v>
      </c>
      <c r="B6" s="74" t="s">
        <v>146</v>
      </c>
      <c r="C6" s="2070" t="s">
        <v>382</v>
      </c>
      <c r="D6" s="2071"/>
      <c r="E6" s="2071"/>
      <c r="F6" s="2072"/>
      <c r="G6" s="74" t="s">
        <v>146</v>
      </c>
      <c r="H6" s="2073" t="s">
        <v>147</v>
      </c>
    </row>
    <row r="7" spans="1:8" ht="12" customHeight="1" x14ac:dyDescent="0.2">
      <c r="A7" s="2069"/>
      <c r="B7" s="75" t="s">
        <v>148</v>
      </c>
      <c r="C7" s="76" t="s">
        <v>149</v>
      </c>
      <c r="D7" s="2076" t="s">
        <v>150</v>
      </c>
      <c r="E7" s="2077"/>
      <c r="F7" s="2078"/>
      <c r="G7" s="75" t="s">
        <v>148</v>
      </c>
      <c r="H7" s="2074"/>
    </row>
    <row r="8" spans="1:8" ht="13.35" customHeight="1" x14ac:dyDescent="0.2">
      <c r="A8" s="2079" t="s">
        <v>135</v>
      </c>
      <c r="B8" s="77" t="s">
        <v>151</v>
      </c>
      <c r="C8" s="76" t="s">
        <v>152</v>
      </c>
      <c r="D8" s="74" t="s">
        <v>153</v>
      </c>
      <c r="E8" s="78" t="s">
        <v>154</v>
      </c>
      <c r="F8" s="79" t="s">
        <v>155</v>
      </c>
      <c r="G8" s="77" t="s">
        <v>151</v>
      </c>
      <c r="H8" s="2074"/>
    </row>
    <row r="9" spans="1:8" ht="12.75" customHeight="1" x14ac:dyDescent="0.2">
      <c r="A9" s="2080"/>
      <c r="B9" s="80" t="s">
        <v>381</v>
      </c>
      <c r="C9" s="81"/>
      <c r="D9" s="82" t="s">
        <v>152</v>
      </c>
      <c r="E9" s="83" t="s">
        <v>156</v>
      </c>
      <c r="F9" s="83" t="s">
        <v>264</v>
      </c>
      <c r="G9" s="80" t="s">
        <v>383</v>
      </c>
      <c r="H9" s="2075"/>
    </row>
    <row r="10" spans="1:8" ht="15.75" customHeight="1" x14ac:dyDescent="0.25">
      <c r="A10" s="84" t="s">
        <v>384</v>
      </c>
      <c r="B10" s="85">
        <v>146980061</v>
      </c>
      <c r="C10" s="86">
        <v>-532637</v>
      </c>
      <c r="D10" s="780">
        <v>-594557</v>
      </c>
      <c r="E10" s="781">
        <v>61920</v>
      </c>
      <c r="F10" s="88">
        <v>0</v>
      </c>
      <c r="G10" s="89">
        <v>146447424</v>
      </c>
      <c r="H10" s="90">
        <v>10.4</v>
      </c>
    </row>
    <row r="11" spans="1:8" s="93" customFormat="1" ht="15.75" customHeight="1" x14ac:dyDescent="0.25">
      <c r="A11" s="91" t="s">
        <v>36</v>
      </c>
      <c r="B11" s="87">
        <v>40298032</v>
      </c>
      <c r="C11" s="87">
        <v>-57776</v>
      </c>
      <c r="D11" s="780">
        <v>-197987</v>
      </c>
      <c r="E11" s="782">
        <v>140211</v>
      </c>
      <c r="F11" s="88">
        <v>0</v>
      </c>
      <c r="G11" s="87">
        <v>40240256</v>
      </c>
      <c r="H11" s="90">
        <v>70.8</v>
      </c>
    </row>
    <row r="12" spans="1:8" ht="13.15" customHeight="1" x14ac:dyDescent="0.2">
      <c r="A12" s="94" t="s">
        <v>37</v>
      </c>
      <c r="B12" s="95">
        <v>1536466</v>
      </c>
      <c r="C12" s="95">
        <v>-21939</v>
      </c>
      <c r="D12" s="783">
        <v>-10823</v>
      </c>
      <c r="E12" s="784">
        <v>-11116</v>
      </c>
      <c r="F12" s="97">
        <v>0</v>
      </c>
      <c r="G12" s="95">
        <v>1514527</v>
      </c>
      <c r="H12" s="98">
        <v>0</v>
      </c>
    </row>
    <row r="13" spans="1:8" ht="13.15" customHeight="1" x14ac:dyDescent="0.2">
      <c r="A13" s="94" t="s">
        <v>38</v>
      </c>
      <c r="B13" s="95">
        <v>1164635</v>
      </c>
      <c r="C13" s="95">
        <v>-12130</v>
      </c>
      <c r="D13" s="783">
        <v>-9826</v>
      </c>
      <c r="E13" s="784">
        <v>-2304</v>
      </c>
      <c r="F13" s="97">
        <v>0</v>
      </c>
      <c r="G13" s="95">
        <v>1152505</v>
      </c>
      <c r="H13" s="98">
        <v>0</v>
      </c>
    </row>
    <row r="14" spans="1:8" ht="13.15" customHeight="1" x14ac:dyDescent="0.2">
      <c r="A14" s="94" t="s">
        <v>39</v>
      </c>
      <c r="B14" s="95">
        <v>1342235</v>
      </c>
      <c r="C14" s="95">
        <v>-16725</v>
      </c>
      <c r="D14" s="783">
        <v>-13671</v>
      </c>
      <c r="E14" s="784">
        <v>-3054</v>
      </c>
      <c r="F14" s="97">
        <v>0</v>
      </c>
      <c r="G14" s="95">
        <v>1325510</v>
      </c>
      <c r="H14" s="98">
        <v>0</v>
      </c>
    </row>
    <row r="15" spans="1:8" ht="13.15" customHeight="1" x14ac:dyDescent="0.2">
      <c r="A15" s="94" t="s">
        <v>40</v>
      </c>
      <c r="B15" s="95">
        <v>2302617</v>
      </c>
      <c r="C15" s="95">
        <v>-17335</v>
      </c>
      <c r="D15" s="783">
        <v>-17960</v>
      </c>
      <c r="E15" s="784">
        <v>625</v>
      </c>
      <c r="F15" s="97">
        <v>0</v>
      </c>
      <c r="G15" s="95">
        <v>2285282</v>
      </c>
      <c r="H15" s="98">
        <v>3.5</v>
      </c>
    </row>
    <row r="16" spans="1:8" ht="13.15" customHeight="1" x14ac:dyDescent="0.2">
      <c r="A16" s="94" t="s">
        <v>41</v>
      </c>
      <c r="B16" s="95">
        <v>924114</v>
      </c>
      <c r="C16" s="95">
        <v>-9389</v>
      </c>
      <c r="D16" s="783">
        <v>-9003</v>
      </c>
      <c r="E16" s="784">
        <v>-386</v>
      </c>
      <c r="F16" s="97">
        <v>0</v>
      </c>
      <c r="G16" s="95">
        <v>914725</v>
      </c>
      <c r="H16" s="98">
        <v>0</v>
      </c>
    </row>
    <row r="17" spans="1:10" ht="13.15" customHeight="1" x14ac:dyDescent="0.2">
      <c r="A17" s="94" t="s">
        <v>42</v>
      </c>
      <c r="B17" s="95">
        <v>1073252</v>
      </c>
      <c r="C17" s="95">
        <v>-2399</v>
      </c>
      <c r="D17" s="783">
        <v>-6827</v>
      </c>
      <c r="E17" s="784">
        <v>4428</v>
      </c>
      <c r="F17" s="97">
        <v>0</v>
      </c>
      <c r="G17" s="95">
        <v>1070853</v>
      </c>
      <c r="H17" s="98">
        <v>64.900000000000006</v>
      </c>
    </row>
    <row r="18" spans="1:10" ht="13.15" customHeight="1" x14ac:dyDescent="0.2">
      <c r="A18" s="94" t="s">
        <v>43</v>
      </c>
      <c r="B18" s="95">
        <v>577996</v>
      </c>
      <c r="C18" s="95">
        <v>-6096</v>
      </c>
      <c r="D18" s="783">
        <v>-5297</v>
      </c>
      <c r="E18" s="784">
        <v>-799</v>
      </c>
      <c r="F18" s="97">
        <v>0</v>
      </c>
      <c r="G18" s="95">
        <v>571900</v>
      </c>
      <c r="H18" s="98">
        <v>0</v>
      </c>
    </row>
    <row r="19" spans="1:10" ht="13.15" customHeight="1" x14ac:dyDescent="0.2">
      <c r="A19" s="94" t="s">
        <v>44</v>
      </c>
      <c r="B19" s="95">
        <v>1078156</v>
      </c>
      <c r="C19" s="95">
        <v>-11122</v>
      </c>
      <c r="D19" s="783">
        <v>-9415</v>
      </c>
      <c r="E19" s="784">
        <v>-1707</v>
      </c>
      <c r="F19" s="97">
        <v>0</v>
      </c>
      <c r="G19" s="95">
        <v>1067034</v>
      </c>
      <c r="H19" s="98">
        <v>0</v>
      </c>
    </row>
    <row r="20" spans="1:10" ht="13.15" customHeight="1" x14ac:dyDescent="0.2">
      <c r="A20" s="94" t="s">
        <v>45</v>
      </c>
      <c r="B20" s="95">
        <v>1138140</v>
      </c>
      <c r="C20" s="95">
        <v>-11877</v>
      </c>
      <c r="D20" s="783">
        <v>-9138</v>
      </c>
      <c r="E20" s="784">
        <v>-2739</v>
      </c>
      <c r="F20" s="97">
        <v>0</v>
      </c>
      <c r="G20" s="95">
        <v>1126263</v>
      </c>
      <c r="H20" s="98">
        <v>0</v>
      </c>
    </row>
    <row r="21" spans="1:10" ht="13.15" customHeight="1" x14ac:dyDescent="0.2">
      <c r="A21" s="94" t="s">
        <v>46</v>
      </c>
      <c r="B21" s="95">
        <v>8542257</v>
      </c>
      <c r="C21" s="95">
        <v>49479</v>
      </c>
      <c r="D21" s="783">
        <v>-27235</v>
      </c>
      <c r="E21" s="784">
        <v>76714</v>
      </c>
      <c r="F21" s="97">
        <v>0</v>
      </c>
      <c r="G21" s="95">
        <v>8591736</v>
      </c>
      <c r="H21" s="98">
        <v>281.7</v>
      </c>
    </row>
    <row r="22" spans="1:10" ht="13.15" customHeight="1" x14ac:dyDescent="0.2">
      <c r="A22" s="94" t="s">
        <v>47</v>
      </c>
      <c r="B22" s="95">
        <v>710023</v>
      </c>
      <c r="C22" s="95">
        <v>-9747</v>
      </c>
      <c r="D22" s="783">
        <v>-7193</v>
      </c>
      <c r="E22" s="784">
        <v>-2554</v>
      </c>
      <c r="F22" s="97">
        <v>0</v>
      </c>
      <c r="G22" s="95">
        <v>700276</v>
      </c>
      <c r="H22" s="98">
        <v>0</v>
      </c>
    </row>
    <row r="23" spans="1:10" ht="13.15" customHeight="1" x14ac:dyDescent="0.2">
      <c r="A23" s="94" t="s">
        <v>48</v>
      </c>
      <c r="B23" s="95">
        <v>1098579</v>
      </c>
      <c r="C23" s="95">
        <v>-9661</v>
      </c>
      <c r="D23" s="783">
        <v>-10644</v>
      </c>
      <c r="E23" s="784">
        <v>983</v>
      </c>
      <c r="F23" s="97">
        <v>0</v>
      </c>
      <c r="G23" s="95">
        <v>1088918</v>
      </c>
      <c r="H23" s="98">
        <v>9.1999999999999993</v>
      </c>
    </row>
    <row r="24" spans="1:10" ht="13.15" customHeight="1" x14ac:dyDescent="0.2">
      <c r="A24" s="94" t="s">
        <v>49</v>
      </c>
      <c r="B24" s="95">
        <v>886900</v>
      </c>
      <c r="C24" s="95">
        <v>-13859</v>
      </c>
      <c r="D24" s="783">
        <v>-9316</v>
      </c>
      <c r="E24" s="784">
        <v>-4543</v>
      </c>
      <c r="F24" s="97">
        <v>0</v>
      </c>
      <c r="G24" s="95">
        <v>873041</v>
      </c>
      <c r="H24" s="98">
        <v>0</v>
      </c>
    </row>
    <row r="25" spans="1:10" ht="13.15" customHeight="1" x14ac:dyDescent="0.2">
      <c r="A25" s="94" t="s">
        <v>50</v>
      </c>
      <c r="B25" s="95">
        <v>979171</v>
      </c>
      <c r="C25" s="95">
        <v>-12921</v>
      </c>
      <c r="D25" s="783">
        <v>-9714</v>
      </c>
      <c r="E25" s="784">
        <v>-3207</v>
      </c>
      <c r="F25" s="97">
        <v>0</v>
      </c>
      <c r="G25" s="95">
        <v>966250</v>
      </c>
      <c r="H25" s="98">
        <v>0</v>
      </c>
    </row>
    <row r="26" spans="1:10" ht="13.15" customHeight="1" x14ac:dyDescent="0.2">
      <c r="A26" s="94" t="s">
        <v>51</v>
      </c>
      <c r="B26" s="95">
        <v>1226038</v>
      </c>
      <c r="C26" s="95">
        <v>-14855</v>
      </c>
      <c r="D26" s="783">
        <v>-12949</v>
      </c>
      <c r="E26" s="784">
        <v>-1906</v>
      </c>
      <c r="F26" s="97">
        <v>0</v>
      </c>
      <c r="G26" s="95">
        <v>1211183</v>
      </c>
      <c r="H26" s="98">
        <v>0</v>
      </c>
    </row>
    <row r="27" spans="1:10" ht="13.15" customHeight="1" x14ac:dyDescent="0.2">
      <c r="A27" s="94" t="s">
        <v>52</v>
      </c>
      <c r="B27" s="95">
        <v>1496690</v>
      </c>
      <c r="C27" s="95">
        <v>-15219</v>
      </c>
      <c r="D27" s="783">
        <v>-15188</v>
      </c>
      <c r="E27" s="784">
        <v>-31</v>
      </c>
      <c r="F27" s="97">
        <v>0</v>
      </c>
      <c r="G27" s="95">
        <v>1481471</v>
      </c>
      <c r="H27" s="98">
        <v>0</v>
      </c>
    </row>
    <row r="28" spans="1:10" ht="13.15" customHeight="1" x14ac:dyDescent="0.2">
      <c r="A28" s="94" t="s">
        <v>53</v>
      </c>
      <c r="B28" s="95">
        <v>1205637</v>
      </c>
      <c r="C28" s="95">
        <v>-11032</v>
      </c>
      <c r="D28" s="783">
        <v>-10181</v>
      </c>
      <c r="E28" s="784">
        <v>-851</v>
      </c>
      <c r="F28" s="97">
        <v>0</v>
      </c>
      <c r="G28" s="95">
        <v>1194605</v>
      </c>
      <c r="H28" s="98">
        <v>0</v>
      </c>
    </row>
    <row r="29" spans="1:10" ht="13.15" customHeight="1" x14ac:dyDescent="0.2">
      <c r="A29" s="94" t="s">
        <v>54</v>
      </c>
      <c r="B29" s="95">
        <v>13015126</v>
      </c>
      <c r="C29" s="95">
        <v>89051</v>
      </c>
      <c r="D29" s="783">
        <v>-3607</v>
      </c>
      <c r="E29" s="784">
        <v>92658</v>
      </c>
      <c r="F29" s="97">
        <v>0</v>
      </c>
      <c r="G29" s="95">
        <v>13104177</v>
      </c>
      <c r="H29" s="98">
        <v>2568.8000000000002</v>
      </c>
      <c r="J29" s="776"/>
    </row>
    <row r="30" spans="1:10" ht="15.75" customHeight="1" x14ac:dyDescent="0.25">
      <c r="A30" s="84" t="s">
        <v>55</v>
      </c>
      <c r="B30" s="99">
        <v>13909835</v>
      </c>
      <c r="C30" s="99">
        <v>-42488</v>
      </c>
      <c r="D30" s="785">
        <v>-72474</v>
      </c>
      <c r="E30" s="786">
        <v>29986</v>
      </c>
      <c r="F30" s="101">
        <v>0</v>
      </c>
      <c r="G30" s="99">
        <v>13867347</v>
      </c>
      <c r="H30" s="90">
        <v>41.4</v>
      </c>
    </row>
    <row r="31" spans="1:10" s="8" customFormat="1" ht="13.5" customHeight="1" x14ac:dyDescent="0.2">
      <c r="A31" s="94" t="s">
        <v>56</v>
      </c>
      <c r="B31" s="95">
        <v>532384</v>
      </c>
      <c r="C31" s="95">
        <v>-4504</v>
      </c>
      <c r="D31" s="783">
        <v>-5301</v>
      </c>
      <c r="E31" s="784">
        <v>797</v>
      </c>
      <c r="F31" s="97">
        <v>0</v>
      </c>
      <c r="G31" s="95">
        <v>527880</v>
      </c>
      <c r="H31" s="98">
        <v>15</v>
      </c>
    </row>
    <row r="32" spans="1:10" ht="13.5" customHeight="1" x14ac:dyDescent="0.2">
      <c r="A32" s="94" t="s">
        <v>57</v>
      </c>
      <c r="B32" s="95">
        <v>734363</v>
      </c>
      <c r="C32" s="95">
        <v>-7929</v>
      </c>
      <c r="D32" s="783">
        <v>-4036</v>
      </c>
      <c r="E32" s="784">
        <v>-3893</v>
      </c>
      <c r="F32" s="97">
        <v>0</v>
      </c>
      <c r="G32" s="95">
        <v>726434</v>
      </c>
      <c r="H32" s="98">
        <v>0</v>
      </c>
    </row>
    <row r="33" spans="1:8" ht="13.5" customHeight="1" x14ac:dyDescent="0.2">
      <c r="A33" s="94" t="s">
        <v>138</v>
      </c>
      <c r="B33" s="95">
        <v>1016030</v>
      </c>
      <c r="C33" s="95">
        <v>-10343</v>
      </c>
      <c r="D33" s="783">
        <v>-7498</v>
      </c>
      <c r="E33" s="784">
        <v>-2845</v>
      </c>
      <c r="F33" s="97">
        <v>0</v>
      </c>
      <c r="G33" s="95">
        <v>1005687</v>
      </c>
      <c r="H33" s="98">
        <v>0</v>
      </c>
    </row>
    <row r="34" spans="1:8" s="8" customFormat="1" ht="13.5" customHeight="1" x14ac:dyDescent="0.2">
      <c r="A34" s="102" t="s">
        <v>59</v>
      </c>
      <c r="B34" s="103">
        <v>41426</v>
      </c>
      <c r="C34" s="103">
        <v>-43</v>
      </c>
      <c r="D34" s="787">
        <v>38</v>
      </c>
      <c r="E34" s="788">
        <v>-81</v>
      </c>
      <c r="F34" s="97">
        <v>0</v>
      </c>
      <c r="G34" s="103">
        <v>41383</v>
      </c>
      <c r="H34" s="98">
        <v>0</v>
      </c>
    </row>
    <row r="35" spans="1:8" ht="26.25" customHeight="1" x14ac:dyDescent="0.2">
      <c r="A35" s="105" t="s">
        <v>139</v>
      </c>
      <c r="B35" s="103">
        <v>974604</v>
      </c>
      <c r="C35" s="103">
        <v>-10300</v>
      </c>
      <c r="D35" s="787">
        <v>-7536</v>
      </c>
      <c r="E35" s="788">
        <v>-2764</v>
      </c>
      <c r="F35" s="97">
        <v>0</v>
      </c>
      <c r="G35" s="103">
        <v>964304</v>
      </c>
      <c r="H35" s="98">
        <v>0</v>
      </c>
    </row>
    <row r="36" spans="1:8" ht="13.5" customHeight="1" x14ac:dyDescent="0.2">
      <c r="A36" s="94" t="s">
        <v>61</v>
      </c>
      <c r="B36" s="95">
        <v>1138424</v>
      </c>
      <c r="C36" s="95">
        <v>-9642</v>
      </c>
      <c r="D36" s="783">
        <v>-7150</v>
      </c>
      <c r="E36" s="784">
        <v>-2492</v>
      </c>
      <c r="F36" s="97">
        <v>0</v>
      </c>
      <c r="G36" s="95">
        <v>1128782</v>
      </c>
      <c r="H36" s="98">
        <v>0</v>
      </c>
    </row>
    <row r="37" spans="1:8" ht="13.5" customHeight="1" x14ac:dyDescent="0.2">
      <c r="A37" s="94" t="s">
        <v>62</v>
      </c>
      <c r="B37" s="95">
        <v>1030979</v>
      </c>
      <c r="C37" s="95">
        <v>1364</v>
      </c>
      <c r="D37" s="783">
        <v>-4877</v>
      </c>
      <c r="E37" s="784">
        <v>6241</v>
      </c>
      <c r="F37" s="97">
        <v>0</v>
      </c>
      <c r="G37" s="95">
        <v>1032343</v>
      </c>
      <c r="H37" s="98">
        <v>128</v>
      </c>
    </row>
    <row r="38" spans="1:8" ht="13.5" customHeight="1" x14ac:dyDescent="0.2">
      <c r="A38" s="94" t="s">
        <v>63</v>
      </c>
      <c r="B38" s="95">
        <v>2006022</v>
      </c>
      <c r="C38" s="95">
        <v>17745</v>
      </c>
      <c r="D38" s="783">
        <v>-13928</v>
      </c>
      <c r="E38" s="784">
        <v>31673</v>
      </c>
      <c r="F38" s="97">
        <v>0</v>
      </c>
      <c r="G38" s="95">
        <v>2023767</v>
      </c>
      <c r="H38" s="98">
        <v>227.4</v>
      </c>
    </row>
    <row r="39" spans="1:8" ht="13.5" customHeight="1" x14ac:dyDescent="0.2">
      <c r="A39" s="94" t="s">
        <v>64</v>
      </c>
      <c r="B39" s="95">
        <v>665240</v>
      </c>
      <c r="C39" s="95">
        <v>-6542</v>
      </c>
      <c r="D39" s="783">
        <v>-3122</v>
      </c>
      <c r="E39" s="784">
        <v>-3420</v>
      </c>
      <c r="F39" s="97">
        <v>0</v>
      </c>
      <c r="G39" s="95">
        <v>658698</v>
      </c>
      <c r="H39" s="98">
        <v>0</v>
      </c>
    </row>
    <row r="40" spans="1:8" ht="13.5" customHeight="1" x14ac:dyDescent="0.2">
      <c r="A40" s="94" t="s">
        <v>65</v>
      </c>
      <c r="B40" s="95">
        <v>581578</v>
      </c>
      <c r="C40" s="95">
        <v>-5652</v>
      </c>
      <c r="D40" s="783">
        <v>-5593</v>
      </c>
      <c r="E40" s="784">
        <v>-59</v>
      </c>
      <c r="F40" s="97">
        <v>0</v>
      </c>
      <c r="G40" s="95">
        <v>575926</v>
      </c>
      <c r="H40" s="98">
        <v>0</v>
      </c>
    </row>
    <row r="41" spans="1:8" ht="13.5" customHeight="1" x14ac:dyDescent="0.2">
      <c r="A41" s="94" t="s">
        <v>66</v>
      </c>
      <c r="B41" s="95">
        <v>596899</v>
      </c>
      <c r="C41" s="95">
        <v>-9113</v>
      </c>
      <c r="D41" s="783">
        <v>-6526</v>
      </c>
      <c r="E41" s="784">
        <v>-2587</v>
      </c>
      <c r="F41" s="97">
        <v>0</v>
      </c>
      <c r="G41" s="95">
        <v>587786</v>
      </c>
      <c r="H41" s="98">
        <v>0</v>
      </c>
    </row>
    <row r="42" spans="1:8" ht="12.75" customHeight="1" x14ac:dyDescent="0.2">
      <c r="A42" s="106" t="s">
        <v>67</v>
      </c>
      <c r="B42" s="107">
        <v>5607916</v>
      </c>
      <c r="C42" s="107">
        <v>-7872</v>
      </c>
      <c r="D42" s="789">
        <v>-14443</v>
      </c>
      <c r="E42" s="790">
        <v>6571</v>
      </c>
      <c r="F42" s="109">
        <v>0</v>
      </c>
      <c r="G42" s="107">
        <v>5600044</v>
      </c>
      <c r="H42" s="110">
        <v>45.5</v>
      </c>
    </row>
    <row r="43" spans="1:8" ht="16.5" customHeight="1" x14ac:dyDescent="0.25">
      <c r="A43" s="111" t="s">
        <v>68</v>
      </c>
      <c r="B43" s="112">
        <v>16718204</v>
      </c>
      <c r="C43" s="112">
        <v>-76152</v>
      </c>
      <c r="D43" s="791">
        <v>-87520</v>
      </c>
      <c r="E43" s="792">
        <v>11368</v>
      </c>
      <c r="F43" s="88">
        <v>0</v>
      </c>
      <c r="G43" s="112">
        <v>16642052</v>
      </c>
      <c r="H43" s="90">
        <v>13</v>
      </c>
    </row>
    <row r="44" spans="1:8" s="93" customFormat="1" ht="15" customHeight="1" x14ac:dyDescent="0.2">
      <c r="A44" s="94" t="s">
        <v>69</v>
      </c>
      <c r="B44" s="95">
        <v>498285</v>
      </c>
      <c r="C44" s="95">
        <v>-300</v>
      </c>
      <c r="D44" s="783">
        <v>-1801</v>
      </c>
      <c r="E44" s="784">
        <v>1501</v>
      </c>
      <c r="F44" s="97">
        <v>0</v>
      </c>
      <c r="G44" s="95">
        <v>497985</v>
      </c>
      <c r="H44" s="98">
        <v>83.3</v>
      </c>
    </row>
    <row r="45" spans="1:8" ht="15" customHeight="1" x14ac:dyDescent="0.2">
      <c r="A45" s="94" t="s">
        <v>70</v>
      </c>
      <c r="B45" s="95">
        <v>266432</v>
      </c>
      <c r="C45" s="95">
        <v>-1949</v>
      </c>
      <c r="D45" s="783">
        <v>-349</v>
      </c>
      <c r="E45" s="784">
        <v>-1600</v>
      </c>
      <c r="F45" s="97">
        <v>0</v>
      </c>
      <c r="G45" s="95">
        <v>264483</v>
      </c>
      <c r="H45" s="98">
        <v>0</v>
      </c>
    </row>
    <row r="46" spans="1:8" ht="15" customHeight="1" x14ac:dyDescent="0.2">
      <c r="A46" s="94" t="s">
        <v>71</v>
      </c>
      <c r="B46" s="95">
        <v>1931091</v>
      </c>
      <c r="C46" s="95">
        <v>-14286</v>
      </c>
      <c r="D46" s="783">
        <v>-11933</v>
      </c>
      <c r="E46" s="784">
        <v>-2353</v>
      </c>
      <c r="F46" s="97">
        <v>0</v>
      </c>
      <c r="G46" s="95">
        <v>1916805</v>
      </c>
      <c r="H46" s="98">
        <v>0</v>
      </c>
    </row>
    <row r="47" spans="1:8" ht="15" customHeight="1" x14ac:dyDescent="0.2">
      <c r="A47" s="94" t="s">
        <v>72</v>
      </c>
      <c r="B47" s="95">
        <v>5832042</v>
      </c>
      <c r="C47" s="95">
        <v>-12697</v>
      </c>
      <c r="D47" s="783">
        <v>-24589</v>
      </c>
      <c r="E47" s="784">
        <v>11892</v>
      </c>
      <c r="F47" s="97">
        <v>0</v>
      </c>
      <c r="G47" s="95">
        <v>5819345</v>
      </c>
      <c r="H47" s="98">
        <v>48.4</v>
      </c>
    </row>
    <row r="48" spans="1:8" ht="15" customHeight="1" x14ac:dyDescent="0.2">
      <c r="A48" s="94" t="s">
        <v>73</v>
      </c>
      <c r="B48" s="95">
        <v>957772</v>
      </c>
      <c r="C48" s="95">
        <v>-7215</v>
      </c>
      <c r="D48" s="783">
        <v>-2445</v>
      </c>
      <c r="E48" s="784">
        <v>-4770</v>
      </c>
      <c r="F48" s="97">
        <v>0</v>
      </c>
      <c r="G48" s="95">
        <v>950557</v>
      </c>
      <c r="H48" s="98">
        <v>0</v>
      </c>
    </row>
    <row r="49" spans="1:8" ht="15" customHeight="1" x14ac:dyDescent="0.2">
      <c r="A49" s="94" t="s">
        <v>74</v>
      </c>
      <c r="B49" s="95">
        <v>2492808</v>
      </c>
      <c r="C49" s="95">
        <v>-22751</v>
      </c>
      <c r="D49" s="783">
        <v>-16560</v>
      </c>
      <c r="E49" s="784">
        <v>-6191</v>
      </c>
      <c r="F49" s="97">
        <v>0</v>
      </c>
      <c r="G49" s="95">
        <v>2470057</v>
      </c>
      <c r="H49" s="98">
        <v>0</v>
      </c>
    </row>
    <row r="50" spans="1:8" ht="15" customHeight="1" x14ac:dyDescent="0.2">
      <c r="A50" s="94" t="s">
        <v>75</v>
      </c>
      <c r="B50" s="95">
        <v>4192322</v>
      </c>
      <c r="C50" s="95">
        <v>-27775</v>
      </c>
      <c r="D50" s="783">
        <v>-27576</v>
      </c>
      <c r="E50" s="784">
        <v>-199</v>
      </c>
      <c r="F50" s="97">
        <v>0</v>
      </c>
      <c r="G50" s="95">
        <v>4164547</v>
      </c>
      <c r="H50" s="98">
        <v>0</v>
      </c>
    </row>
    <row r="51" spans="1:8" s="14" customFormat="1" ht="15" customHeight="1" x14ac:dyDescent="0.2">
      <c r="A51" s="94" t="s">
        <v>76</v>
      </c>
      <c r="B51" s="95">
        <v>547452</v>
      </c>
      <c r="C51" s="95">
        <v>10821</v>
      </c>
      <c r="D51" s="783">
        <v>-2267</v>
      </c>
      <c r="E51" s="784">
        <v>13088</v>
      </c>
      <c r="F51" s="97">
        <v>0</v>
      </c>
      <c r="G51" s="95">
        <v>558273</v>
      </c>
      <c r="H51" s="98">
        <v>577.29999999999995</v>
      </c>
    </row>
    <row r="52" spans="1:8" ht="15" customHeight="1" x14ac:dyDescent="0.25">
      <c r="A52" s="91" t="s">
        <v>77</v>
      </c>
      <c r="B52" s="114">
        <v>10174103</v>
      </c>
      <c r="C52" s="114">
        <v>31627</v>
      </c>
      <c r="D52" s="793">
        <v>50352</v>
      </c>
      <c r="E52" s="794">
        <v>-18725</v>
      </c>
      <c r="F52" s="88">
        <v>0</v>
      </c>
      <c r="G52" s="114">
        <v>10205730</v>
      </c>
      <c r="H52" s="90">
        <v>0</v>
      </c>
    </row>
    <row r="53" spans="1:8" ht="15" customHeight="1" x14ac:dyDescent="0.2">
      <c r="A53" s="94" t="s">
        <v>78</v>
      </c>
      <c r="B53" s="95">
        <v>3186902</v>
      </c>
      <c r="C53" s="95">
        <v>22879</v>
      </c>
      <c r="D53" s="783">
        <v>26282</v>
      </c>
      <c r="E53" s="784">
        <v>-3403</v>
      </c>
      <c r="F53" s="97">
        <v>0</v>
      </c>
      <c r="G53" s="95">
        <v>3209781</v>
      </c>
      <c r="H53" s="98">
        <v>0</v>
      </c>
    </row>
    <row r="54" spans="1:8" ht="15" customHeight="1" x14ac:dyDescent="0.2">
      <c r="A54" s="94" t="s">
        <v>79</v>
      </c>
      <c r="B54" s="95">
        <v>511316</v>
      </c>
      <c r="C54" s="95">
        <v>7762</v>
      </c>
      <c r="D54" s="783">
        <v>6158</v>
      </c>
      <c r="E54" s="784">
        <v>1604</v>
      </c>
      <c r="F54" s="97">
        <v>0</v>
      </c>
      <c r="G54" s="95">
        <v>519078</v>
      </c>
      <c r="H54" s="98">
        <v>0</v>
      </c>
    </row>
    <row r="55" spans="1:8" ht="15" customHeight="1" x14ac:dyDescent="0.2">
      <c r="A55" s="94" t="s">
        <v>80</v>
      </c>
      <c r="B55" s="95">
        <v>904338</v>
      </c>
      <c r="C55" s="95">
        <v>-1072</v>
      </c>
      <c r="D55" s="783">
        <v>2181</v>
      </c>
      <c r="E55" s="784">
        <v>-3253</v>
      </c>
      <c r="F55" s="97">
        <v>0</v>
      </c>
      <c r="G55" s="95">
        <v>903266</v>
      </c>
      <c r="H55" s="98">
        <v>0</v>
      </c>
    </row>
    <row r="56" spans="1:8" ht="15" customHeight="1" x14ac:dyDescent="0.2">
      <c r="A56" s="94" t="s">
        <v>81</v>
      </c>
      <c r="B56" s="95">
        <v>469096</v>
      </c>
      <c r="C56" s="95">
        <v>-652</v>
      </c>
      <c r="D56" s="783">
        <v>-13</v>
      </c>
      <c r="E56" s="784">
        <v>-639</v>
      </c>
      <c r="F56" s="97">
        <v>0</v>
      </c>
      <c r="G56" s="95">
        <v>468444</v>
      </c>
      <c r="H56" s="98">
        <v>0</v>
      </c>
    </row>
    <row r="57" spans="1:8" ht="15" customHeight="1" x14ac:dyDescent="0.2">
      <c r="A57" s="94" t="s">
        <v>82</v>
      </c>
      <c r="B57" s="95">
        <v>685393</v>
      </c>
      <c r="C57" s="95">
        <v>-4645</v>
      </c>
      <c r="D57" s="783">
        <v>-181</v>
      </c>
      <c r="E57" s="784">
        <v>-4464</v>
      </c>
      <c r="F57" s="97">
        <v>0</v>
      </c>
      <c r="G57" s="95">
        <v>680748</v>
      </c>
      <c r="H57" s="98">
        <v>0</v>
      </c>
    </row>
    <row r="58" spans="1:8" ht="15" customHeight="1" x14ac:dyDescent="0.2">
      <c r="A58" s="94" t="s">
        <v>83</v>
      </c>
      <c r="B58" s="95">
        <v>1514603</v>
      </c>
      <c r="C58" s="95">
        <v>18606</v>
      </c>
      <c r="D58" s="783">
        <v>24318</v>
      </c>
      <c r="E58" s="784">
        <v>-5712</v>
      </c>
      <c r="F58" s="97">
        <v>0</v>
      </c>
      <c r="G58" s="95">
        <v>1533209</v>
      </c>
      <c r="H58" s="98">
        <v>0</v>
      </c>
    </row>
    <row r="59" spans="1:8" s="93" customFormat="1" ht="15" customHeight="1" x14ac:dyDescent="0.2">
      <c r="A59" s="94" t="s">
        <v>84</v>
      </c>
      <c r="B59" s="95">
        <v>2902455</v>
      </c>
      <c r="C59" s="95">
        <v>-11251</v>
      </c>
      <c r="D59" s="783">
        <v>-8393</v>
      </c>
      <c r="E59" s="784">
        <v>-2858</v>
      </c>
      <c r="F59" s="97">
        <v>0</v>
      </c>
      <c r="G59" s="95">
        <v>2891204</v>
      </c>
      <c r="H59" s="98">
        <v>0</v>
      </c>
    </row>
    <row r="60" spans="1:8" ht="15" customHeight="1" x14ac:dyDescent="0.25">
      <c r="A60" s="91" t="s">
        <v>85</v>
      </c>
      <c r="B60" s="114">
        <v>28869534</v>
      </c>
      <c r="C60" s="114">
        <v>-186287</v>
      </c>
      <c r="D60" s="793">
        <v>-154667</v>
      </c>
      <c r="E60" s="794">
        <v>-31620</v>
      </c>
      <c r="F60" s="88">
        <v>0</v>
      </c>
      <c r="G60" s="114">
        <v>28683247</v>
      </c>
      <c r="H60" s="90">
        <v>0</v>
      </c>
    </row>
    <row r="61" spans="1:8" ht="15" customHeight="1" x14ac:dyDescent="0.2">
      <c r="A61" s="94" t="s">
        <v>86</v>
      </c>
      <c r="B61" s="95">
        <v>4091621</v>
      </c>
      <c r="C61" s="95">
        <v>-14021</v>
      </c>
      <c r="D61" s="783">
        <v>-12647</v>
      </c>
      <c r="E61" s="784">
        <v>-1374</v>
      </c>
      <c r="F61" s="97">
        <v>0</v>
      </c>
      <c r="G61" s="95">
        <v>4077600</v>
      </c>
      <c r="H61" s="98">
        <v>0</v>
      </c>
    </row>
    <row r="62" spans="1:8" ht="15" customHeight="1" x14ac:dyDescent="0.2">
      <c r="A62" s="94" t="s">
        <v>87</v>
      </c>
      <c r="B62" s="95">
        <v>676351</v>
      </c>
      <c r="C62" s="95">
        <v>-4030</v>
      </c>
      <c r="D62" s="783">
        <v>-2939</v>
      </c>
      <c r="E62" s="784">
        <v>-1091</v>
      </c>
      <c r="F62" s="97">
        <v>0</v>
      </c>
      <c r="G62" s="95">
        <v>672321</v>
      </c>
      <c r="H62" s="98">
        <v>0</v>
      </c>
    </row>
    <row r="63" spans="1:8" ht="15" customHeight="1" x14ac:dyDescent="0.2">
      <c r="A63" s="94" t="s">
        <v>88</v>
      </c>
      <c r="B63" s="95">
        <v>781440</v>
      </c>
      <c r="C63" s="95">
        <v>-10067</v>
      </c>
      <c r="D63" s="783">
        <v>-6544</v>
      </c>
      <c r="E63" s="784">
        <v>-3523</v>
      </c>
      <c r="F63" s="97">
        <v>0</v>
      </c>
      <c r="G63" s="95">
        <v>771373</v>
      </c>
      <c r="H63" s="98">
        <v>0</v>
      </c>
    </row>
    <row r="64" spans="1:8" ht="15" customHeight="1" x14ac:dyDescent="0.2">
      <c r="A64" s="94" t="s">
        <v>89</v>
      </c>
      <c r="B64" s="95">
        <v>4000084</v>
      </c>
      <c r="C64" s="95">
        <v>1541</v>
      </c>
      <c r="D64" s="783">
        <v>-8142</v>
      </c>
      <c r="E64" s="784">
        <v>9683</v>
      </c>
      <c r="F64" s="97">
        <v>0</v>
      </c>
      <c r="G64" s="95">
        <v>4001625</v>
      </c>
      <c r="H64" s="98">
        <v>118.9</v>
      </c>
    </row>
    <row r="65" spans="1:8" ht="15" customHeight="1" x14ac:dyDescent="0.2">
      <c r="A65" s="94" t="s">
        <v>90</v>
      </c>
      <c r="B65" s="95">
        <v>1448946</v>
      </c>
      <c r="C65" s="95">
        <v>-6695</v>
      </c>
      <c r="D65" s="783">
        <v>-5471</v>
      </c>
      <c r="E65" s="784">
        <v>-1224</v>
      </c>
      <c r="F65" s="97">
        <v>0</v>
      </c>
      <c r="G65" s="95">
        <v>1442251</v>
      </c>
      <c r="H65" s="98">
        <v>0</v>
      </c>
    </row>
    <row r="66" spans="1:8" ht="15" customHeight="1" x14ac:dyDescent="0.2">
      <c r="A66" s="94" t="s">
        <v>91</v>
      </c>
      <c r="B66" s="95">
        <v>1183908</v>
      </c>
      <c r="C66" s="95">
        <v>-10731</v>
      </c>
      <c r="D66" s="783">
        <v>-5705</v>
      </c>
      <c r="E66" s="784">
        <v>-5026</v>
      </c>
      <c r="F66" s="97">
        <v>0</v>
      </c>
      <c r="G66" s="95">
        <v>1173177</v>
      </c>
      <c r="H66" s="98">
        <v>0</v>
      </c>
    </row>
    <row r="67" spans="1:8" ht="15" customHeight="1" x14ac:dyDescent="0.2">
      <c r="A67" s="94" t="s">
        <v>92</v>
      </c>
      <c r="B67" s="95">
        <v>2525149</v>
      </c>
      <c r="C67" s="95">
        <v>-16797</v>
      </c>
      <c r="D67" s="783">
        <v>-11773</v>
      </c>
      <c r="E67" s="784">
        <v>-5024</v>
      </c>
      <c r="F67" s="97">
        <v>0</v>
      </c>
      <c r="G67" s="95">
        <v>2508352</v>
      </c>
      <c r="H67" s="98">
        <v>0</v>
      </c>
    </row>
    <row r="68" spans="1:8" ht="15" customHeight="1" x14ac:dyDescent="0.2">
      <c r="A68" s="94" t="s">
        <v>93</v>
      </c>
      <c r="B68" s="95">
        <v>1149176</v>
      </c>
      <c r="C68" s="95">
        <v>-11064</v>
      </c>
      <c r="D68" s="783">
        <v>-10014</v>
      </c>
      <c r="E68" s="784">
        <v>-1050</v>
      </c>
      <c r="F68" s="97">
        <v>0</v>
      </c>
      <c r="G68" s="95">
        <v>1138112</v>
      </c>
      <c r="H68" s="98">
        <v>0</v>
      </c>
    </row>
    <row r="69" spans="1:8" ht="15" customHeight="1" x14ac:dyDescent="0.2">
      <c r="A69" s="94" t="s">
        <v>94</v>
      </c>
      <c r="B69" s="95">
        <v>3108918</v>
      </c>
      <c r="C69" s="95">
        <v>-27101</v>
      </c>
      <c r="D69" s="783">
        <v>-23924</v>
      </c>
      <c r="E69" s="784">
        <v>-3177</v>
      </c>
      <c r="F69" s="97">
        <v>0</v>
      </c>
      <c r="G69" s="95">
        <v>3081817</v>
      </c>
      <c r="H69" s="98">
        <v>0</v>
      </c>
    </row>
    <row r="70" spans="1:8" ht="15" customHeight="1" x14ac:dyDescent="0.2">
      <c r="A70" s="94" t="s">
        <v>95</v>
      </c>
      <c r="B70" s="95">
        <v>1855781</v>
      </c>
      <c r="C70" s="95">
        <v>-14404</v>
      </c>
      <c r="D70" s="783">
        <v>-9393</v>
      </c>
      <c r="E70" s="784">
        <v>-5011</v>
      </c>
      <c r="F70" s="97">
        <v>0</v>
      </c>
      <c r="G70" s="95">
        <v>1841377</v>
      </c>
      <c r="H70" s="98">
        <v>0</v>
      </c>
    </row>
    <row r="71" spans="1:8" ht="15" customHeight="1" x14ac:dyDescent="0.2">
      <c r="A71" s="94" t="s">
        <v>96</v>
      </c>
      <c r="B71" s="95">
        <v>1261103</v>
      </c>
      <c r="C71" s="95">
        <v>-14494</v>
      </c>
      <c r="D71" s="783">
        <v>-11164</v>
      </c>
      <c r="E71" s="784">
        <v>-3330</v>
      </c>
      <c r="F71" s="97">
        <v>0</v>
      </c>
      <c r="G71" s="95">
        <v>1246609</v>
      </c>
      <c r="H71" s="98">
        <v>0</v>
      </c>
    </row>
    <row r="72" spans="1:8" ht="15" customHeight="1" x14ac:dyDescent="0.2">
      <c r="A72" s="94" t="s">
        <v>97</v>
      </c>
      <c r="B72" s="95">
        <v>3164384</v>
      </c>
      <c r="C72" s="95">
        <v>-21701</v>
      </c>
      <c r="D72" s="783">
        <v>-19872</v>
      </c>
      <c r="E72" s="784">
        <v>-1829</v>
      </c>
      <c r="F72" s="97">
        <v>0</v>
      </c>
      <c r="G72" s="95">
        <v>3142683</v>
      </c>
      <c r="H72" s="98">
        <v>0</v>
      </c>
    </row>
    <row r="73" spans="1:8" ht="15" customHeight="1" x14ac:dyDescent="0.2">
      <c r="A73" s="94" t="s">
        <v>98</v>
      </c>
      <c r="B73" s="95">
        <v>2431012</v>
      </c>
      <c r="C73" s="95">
        <v>-26068</v>
      </c>
      <c r="D73" s="783">
        <v>-18170</v>
      </c>
      <c r="E73" s="784">
        <v>-7898</v>
      </c>
      <c r="F73" s="97">
        <v>0</v>
      </c>
      <c r="G73" s="95">
        <v>2404944</v>
      </c>
      <c r="H73" s="98">
        <v>0</v>
      </c>
    </row>
    <row r="74" spans="1:8" s="93" customFormat="1" ht="14.1" customHeight="1" x14ac:dyDescent="0.2">
      <c r="A74" s="106" t="s">
        <v>99</v>
      </c>
      <c r="B74" s="107">
        <v>1191661</v>
      </c>
      <c r="C74" s="107">
        <v>-10655</v>
      </c>
      <c r="D74" s="789">
        <v>-8909</v>
      </c>
      <c r="E74" s="790">
        <v>-1746</v>
      </c>
      <c r="F74" s="109">
        <v>0</v>
      </c>
      <c r="G74" s="107">
        <v>1181006</v>
      </c>
      <c r="H74" s="110">
        <v>0</v>
      </c>
    </row>
    <row r="75" spans="1:8" ht="17.25" customHeight="1" x14ac:dyDescent="0.25">
      <c r="A75" s="111" t="s">
        <v>100</v>
      </c>
      <c r="B75" s="116">
        <v>12285258</v>
      </c>
      <c r="C75" s="117">
        <v>-26132</v>
      </c>
      <c r="D75" s="795">
        <v>-27696</v>
      </c>
      <c r="E75" s="796">
        <v>1564</v>
      </c>
      <c r="F75" s="88">
        <v>0</v>
      </c>
      <c r="G75" s="89">
        <v>12259126</v>
      </c>
      <c r="H75" s="90">
        <v>5.6</v>
      </c>
    </row>
    <row r="76" spans="1:8" ht="12.75" customHeight="1" x14ac:dyDescent="0.2">
      <c r="A76" s="94" t="s">
        <v>101</v>
      </c>
      <c r="B76" s="96">
        <v>772332</v>
      </c>
      <c r="C76" s="96">
        <v>-10746</v>
      </c>
      <c r="D76" s="797">
        <v>-6285</v>
      </c>
      <c r="E76" s="784">
        <v>-4461</v>
      </c>
      <c r="F76" s="97">
        <v>0</v>
      </c>
      <c r="G76" s="96">
        <v>761586</v>
      </c>
      <c r="H76" s="98">
        <v>0</v>
      </c>
    </row>
    <row r="77" spans="1:8" ht="14.1" customHeight="1" x14ac:dyDescent="0.2">
      <c r="A77" s="94" t="s">
        <v>102</v>
      </c>
      <c r="B77" s="96">
        <v>4263691</v>
      </c>
      <c r="C77" s="96">
        <v>-24530</v>
      </c>
      <c r="D77" s="797">
        <v>-19399</v>
      </c>
      <c r="E77" s="784">
        <v>-5131</v>
      </c>
      <c r="F77" s="97">
        <v>0</v>
      </c>
      <c r="G77" s="96">
        <v>4239161</v>
      </c>
      <c r="H77" s="98">
        <v>0</v>
      </c>
    </row>
    <row r="78" spans="1:8" ht="13.9" customHeight="1" x14ac:dyDescent="0.2">
      <c r="A78" s="94" t="s">
        <v>140</v>
      </c>
      <c r="B78" s="96">
        <v>3827679</v>
      </c>
      <c r="C78" s="96">
        <v>23555</v>
      </c>
      <c r="D78" s="797">
        <v>12416</v>
      </c>
      <c r="E78" s="784">
        <v>11139</v>
      </c>
      <c r="F78" s="97">
        <v>0</v>
      </c>
      <c r="G78" s="96">
        <v>3851234</v>
      </c>
      <c r="H78" s="98">
        <v>0</v>
      </c>
    </row>
    <row r="79" spans="1:8" ht="14.1" customHeight="1" x14ac:dyDescent="0.2">
      <c r="A79" s="102" t="s">
        <v>141</v>
      </c>
      <c r="B79" s="104">
        <v>1713763</v>
      </c>
      <c r="C79" s="104">
        <v>16590</v>
      </c>
      <c r="D79" s="798">
        <v>7904</v>
      </c>
      <c r="E79" s="788">
        <v>8686</v>
      </c>
      <c r="F79" s="97">
        <v>0</v>
      </c>
      <c r="G79" s="104">
        <v>1730353</v>
      </c>
      <c r="H79" s="98">
        <v>0</v>
      </c>
    </row>
    <row r="80" spans="1:8" ht="14.1" customHeight="1" x14ac:dyDescent="0.2">
      <c r="A80" s="105" t="s">
        <v>105</v>
      </c>
      <c r="B80" s="96">
        <v>511244</v>
      </c>
      <c r="C80" s="96">
        <v>1143</v>
      </c>
      <c r="D80" s="797">
        <v>3897</v>
      </c>
      <c r="E80" s="784">
        <v>-2754</v>
      </c>
      <c r="F80" s="97">
        <v>0</v>
      </c>
      <c r="G80" s="96">
        <v>512387</v>
      </c>
      <c r="H80" s="98">
        <v>0</v>
      </c>
    </row>
    <row r="81" spans="1:8" ht="14.1" customHeight="1" x14ac:dyDescent="0.2">
      <c r="A81" s="122" t="s">
        <v>142</v>
      </c>
      <c r="B81" s="96">
        <v>1602672</v>
      </c>
      <c r="C81" s="96">
        <v>5822</v>
      </c>
      <c r="D81" s="797">
        <v>615</v>
      </c>
      <c r="E81" s="784">
        <v>5207</v>
      </c>
      <c r="F81" s="97">
        <v>0</v>
      </c>
      <c r="G81" s="96">
        <v>1608494</v>
      </c>
      <c r="H81" s="98">
        <v>0</v>
      </c>
    </row>
    <row r="82" spans="1:8" ht="14.1" customHeight="1" x14ac:dyDescent="0.2">
      <c r="A82" s="94" t="s">
        <v>107</v>
      </c>
      <c r="B82" s="96">
        <v>3421556</v>
      </c>
      <c r="C82" s="96">
        <v>-14411</v>
      </c>
      <c r="D82" s="797">
        <v>-14428</v>
      </c>
      <c r="E82" s="784">
        <v>17</v>
      </c>
      <c r="F82" s="97">
        <v>0</v>
      </c>
      <c r="G82" s="96">
        <v>3407145</v>
      </c>
      <c r="H82" s="98">
        <v>0.1</v>
      </c>
    </row>
    <row r="83" spans="1:8" s="93" customFormat="1" ht="15.75" customHeight="1" x14ac:dyDescent="0.2">
      <c r="A83" s="84" t="s">
        <v>108</v>
      </c>
      <c r="B83" s="123">
        <v>16758520</v>
      </c>
      <c r="C83" s="124">
        <v>-112718</v>
      </c>
      <c r="D83" s="795">
        <v>-79367</v>
      </c>
      <c r="E83" s="799">
        <v>-33351</v>
      </c>
      <c r="F83" s="97">
        <v>0</v>
      </c>
      <c r="G83" s="125">
        <v>16645802</v>
      </c>
      <c r="H83" s="98">
        <v>0</v>
      </c>
    </row>
    <row r="84" spans="1:8" ht="14.1" customHeight="1" x14ac:dyDescent="0.2">
      <c r="A84" s="94" t="s">
        <v>109</v>
      </c>
      <c r="B84" s="126">
        <v>210808</v>
      </c>
      <c r="C84" s="127">
        <v>-39</v>
      </c>
      <c r="D84" s="800">
        <v>322</v>
      </c>
      <c r="E84" s="801">
        <v>-361</v>
      </c>
      <c r="F84" s="97">
        <v>0</v>
      </c>
      <c r="G84" s="127">
        <v>210769</v>
      </c>
      <c r="H84" s="98">
        <v>0</v>
      </c>
    </row>
    <row r="85" spans="1:8" ht="15" customHeight="1" x14ac:dyDescent="0.2">
      <c r="A85" s="94" t="s">
        <v>110</v>
      </c>
      <c r="B85" s="129">
        <v>336251</v>
      </c>
      <c r="C85" s="129">
        <v>1020</v>
      </c>
      <c r="D85" s="802">
        <v>3080</v>
      </c>
      <c r="E85" s="803">
        <v>-2060</v>
      </c>
      <c r="F85" s="97">
        <v>0</v>
      </c>
      <c r="G85" s="130">
        <v>337271</v>
      </c>
      <c r="H85" s="98">
        <v>0</v>
      </c>
    </row>
    <row r="86" spans="1:8" s="8" customFormat="1" ht="14.1" customHeight="1" x14ac:dyDescent="0.2">
      <c r="A86" s="94" t="s">
        <v>111</v>
      </c>
      <c r="B86" s="129">
        <v>532988</v>
      </c>
      <c r="C86" s="129">
        <v>-2755</v>
      </c>
      <c r="D86" s="802">
        <v>-2080</v>
      </c>
      <c r="E86" s="803">
        <v>-675</v>
      </c>
      <c r="F86" s="97">
        <v>0</v>
      </c>
      <c r="G86" s="130">
        <v>530233</v>
      </c>
      <c r="H86" s="98">
        <v>0</v>
      </c>
    </row>
    <row r="87" spans="1:8" ht="14.1" customHeight="1" x14ac:dyDescent="0.2">
      <c r="A87" s="94" t="s">
        <v>112</v>
      </c>
      <c r="B87" s="129">
        <v>2154932</v>
      </c>
      <c r="C87" s="129">
        <v>-23982</v>
      </c>
      <c r="D87" s="802">
        <v>-16202</v>
      </c>
      <c r="E87" s="803">
        <v>-7780</v>
      </c>
      <c r="F87" s="97">
        <v>0</v>
      </c>
      <c r="G87" s="130">
        <v>2130950</v>
      </c>
      <c r="H87" s="98">
        <v>0</v>
      </c>
    </row>
    <row r="88" spans="1:8" ht="14.1" customHeight="1" x14ac:dyDescent="0.2">
      <c r="A88" s="94" t="s">
        <v>143</v>
      </c>
      <c r="B88" s="129">
        <v>2856326</v>
      </c>
      <c r="C88" s="129">
        <v>-10781</v>
      </c>
      <c r="D88" s="802">
        <v>-11780</v>
      </c>
      <c r="E88" s="803">
        <v>999</v>
      </c>
      <c r="F88" s="97">
        <v>0</v>
      </c>
      <c r="G88" s="130">
        <v>2845545</v>
      </c>
      <c r="H88" s="98">
        <v>8.5</v>
      </c>
    </row>
    <row r="89" spans="1:8" ht="14.1" customHeight="1" x14ac:dyDescent="0.2">
      <c r="A89" s="94" t="s">
        <v>114</v>
      </c>
      <c r="B89" s="129">
        <v>2363447</v>
      </c>
      <c r="C89" s="129">
        <v>-19087</v>
      </c>
      <c r="D89" s="802">
        <v>-8648</v>
      </c>
      <c r="E89" s="803">
        <v>-10439</v>
      </c>
      <c r="F89" s="97">
        <v>0</v>
      </c>
      <c r="G89" s="130">
        <v>2344360</v>
      </c>
      <c r="H89" s="98">
        <v>0</v>
      </c>
    </row>
    <row r="90" spans="1:8" ht="14.1" customHeight="1" x14ac:dyDescent="0.2">
      <c r="A90" s="94" t="s">
        <v>115</v>
      </c>
      <c r="B90" s="129">
        <v>2592013</v>
      </c>
      <c r="C90" s="129">
        <v>-23775</v>
      </c>
      <c r="D90" s="802">
        <v>-18600</v>
      </c>
      <c r="E90" s="803">
        <v>-5175</v>
      </c>
      <c r="F90" s="97">
        <v>0</v>
      </c>
      <c r="G90" s="130">
        <v>2568238</v>
      </c>
      <c r="H90" s="98">
        <v>0</v>
      </c>
    </row>
    <row r="91" spans="1:8" ht="14.1" customHeight="1" x14ac:dyDescent="0.2">
      <c r="A91" s="94" t="s">
        <v>116</v>
      </c>
      <c r="B91" s="129">
        <v>2797492</v>
      </c>
      <c r="C91" s="129">
        <v>-3226</v>
      </c>
      <c r="D91" s="802">
        <v>-11599</v>
      </c>
      <c r="E91" s="803">
        <v>8373</v>
      </c>
      <c r="F91" s="97">
        <v>0</v>
      </c>
      <c r="G91" s="130">
        <v>2794266</v>
      </c>
      <c r="H91" s="98">
        <v>72.2</v>
      </c>
    </row>
    <row r="92" spans="1:8" ht="14.1" customHeight="1" x14ac:dyDescent="0.2">
      <c r="A92" s="94" t="s">
        <v>117</v>
      </c>
      <c r="B92" s="129">
        <v>1851537</v>
      </c>
      <c r="C92" s="129">
        <v>-19473</v>
      </c>
      <c r="D92" s="802">
        <v>-9799</v>
      </c>
      <c r="E92" s="803">
        <v>-9674</v>
      </c>
      <c r="F92" s="97">
        <v>0</v>
      </c>
      <c r="G92" s="130">
        <v>1832064</v>
      </c>
      <c r="H92" s="98">
        <v>0</v>
      </c>
    </row>
    <row r="93" spans="1:8" ht="14.1" customHeight="1" x14ac:dyDescent="0.2">
      <c r="A93" s="94" t="s">
        <v>118</v>
      </c>
      <c r="B93" s="129">
        <v>1062726</v>
      </c>
      <c r="C93" s="129">
        <v>-10620</v>
      </c>
      <c r="D93" s="802">
        <v>-4061</v>
      </c>
      <c r="E93" s="803">
        <v>-6559</v>
      </c>
      <c r="F93" s="97">
        <v>0</v>
      </c>
      <c r="G93" s="130">
        <v>1052106</v>
      </c>
      <c r="H93" s="98">
        <v>0</v>
      </c>
    </row>
    <row r="94" spans="1:8" ht="15.75" customHeight="1" x14ac:dyDescent="0.25">
      <c r="A94" s="91" t="s">
        <v>119</v>
      </c>
      <c r="B94" s="118">
        <v>7966575</v>
      </c>
      <c r="C94" s="118">
        <v>-62711</v>
      </c>
      <c r="D94" s="795">
        <v>-25198</v>
      </c>
      <c r="E94" s="799">
        <v>-37513</v>
      </c>
      <c r="F94" s="88">
        <v>0</v>
      </c>
      <c r="G94" s="123">
        <v>7903864</v>
      </c>
      <c r="H94" s="90">
        <v>0</v>
      </c>
    </row>
    <row r="95" spans="1:8" ht="14.1" customHeight="1" x14ac:dyDescent="0.2">
      <c r="A95" s="94" t="s">
        <v>120</v>
      </c>
      <c r="B95" s="129">
        <v>977951</v>
      </c>
      <c r="C95" s="129">
        <v>-3323</v>
      </c>
      <c r="D95" s="802">
        <v>-1036</v>
      </c>
      <c r="E95" s="803">
        <v>-2287</v>
      </c>
      <c r="F95" s="131">
        <v>0</v>
      </c>
      <c r="G95" s="130">
        <v>974628</v>
      </c>
      <c r="H95" s="98">
        <v>0</v>
      </c>
    </row>
    <row r="96" spans="1:8" s="93" customFormat="1" ht="14.1" customHeight="1" x14ac:dyDescent="0.2">
      <c r="A96" s="94" t="s">
        <v>121</v>
      </c>
      <c r="B96" s="129">
        <v>997833</v>
      </c>
      <c r="C96" s="129">
        <v>-268</v>
      </c>
      <c r="D96" s="802">
        <v>3511</v>
      </c>
      <c r="E96" s="803">
        <v>-3779</v>
      </c>
      <c r="F96" s="131">
        <v>0</v>
      </c>
      <c r="G96" s="130">
        <v>997565</v>
      </c>
      <c r="H96" s="98">
        <v>0</v>
      </c>
    </row>
    <row r="97" spans="1:8" ht="14.1" customHeight="1" x14ac:dyDescent="0.2">
      <c r="A97" s="94" t="s">
        <v>122</v>
      </c>
      <c r="B97" s="129">
        <v>1000520</v>
      </c>
      <c r="C97" s="129">
        <v>-8091</v>
      </c>
      <c r="D97" s="802">
        <v>-2619</v>
      </c>
      <c r="E97" s="803">
        <v>-5472</v>
      </c>
      <c r="F97" s="131">
        <v>0</v>
      </c>
      <c r="G97" s="130">
        <v>992429</v>
      </c>
      <c r="H97" s="98">
        <v>0</v>
      </c>
    </row>
    <row r="98" spans="1:8" ht="15" customHeight="1" x14ac:dyDescent="0.2">
      <c r="A98" s="94" t="s">
        <v>123</v>
      </c>
      <c r="B98" s="129">
        <v>292574</v>
      </c>
      <c r="C98" s="129">
        <v>-3844</v>
      </c>
      <c r="D98" s="802">
        <v>-881</v>
      </c>
      <c r="E98" s="803">
        <v>-2963</v>
      </c>
      <c r="F98" s="131">
        <v>0</v>
      </c>
      <c r="G98" s="130">
        <v>288730</v>
      </c>
      <c r="H98" s="98">
        <v>0</v>
      </c>
    </row>
    <row r="99" spans="1:8" ht="14.1" customHeight="1" x14ac:dyDescent="0.2">
      <c r="A99" s="94" t="s">
        <v>124</v>
      </c>
      <c r="B99" s="129">
        <v>1841961</v>
      </c>
      <c r="C99" s="129">
        <v>-21885</v>
      </c>
      <c r="D99" s="802">
        <v>-11373</v>
      </c>
      <c r="E99" s="803">
        <v>-10512</v>
      </c>
      <c r="F99" s="131">
        <v>0</v>
      </c>
      <c r="G99" s="130">
        <v>1820076</v>
      </c>
      <c r="H99" s="98">
        <v>0</v>
      </c>
    </row>
    <row r="100" spans="1:8" ht="14.1" customHeight="1" x14ac:dyDescent="0.2">
      <c r="A100" s="94" t="s">
        <v>125</v>
      </c>
      <c r="B100" s="129">
        <v>1292764</v>
      </c>
      <c r="C100" s="129">
        <v>-8674</v>
      </c>
      <c r="D100" s="802">
        <v>-5685</v>
      </c>
      <c r="E100" s="803">
        <v>-2989</v>
      </c>
      <c r="F100" s="131">
        <v>0</v>
      </c>
      <c r="G100" s="130">
        <v>1284090</v>
      </c>
      <c r="H100" s="98">
        <v>0</v>
      </c>
    </row>
    <row r="101" spans="1:8" ht="14.1" customHeight="1" x14ac:dyDescent="0.2">
      <c r="A101" s="94" t="s">
        <v>126</v>
      </c>
      <c r="B101" s="129">
        <v>763570</v>
      </c>
      <c r="C101" s="129">
        <v>-7372</v>
      </c>
      <c r="D101" s="802">
        <v>-4308</v>
      </c>
      <c r="E101" s="803">
        <v>-3064</v>
      </c>
      <c r="F101" s="131">
        <v>0</v>
      </c>
      <c r="G101" s="130">
        <v>756198</v>
      </c>
      <c r="H101" s="98">
        <v>0</v>
      </c>
    </row>
    <row r="102" spans="1:8" ht="14.1" customHeight="1" x14ac:dyDescent="0.2">
      <c r="A102" s="94" t="s">
        <v>127</v>
      </c>
      <c r="B102" s="129">
        <v>135907</v>
      </c>
      <c r="C102" s="129">
        <v>-1592</v>
      </c>
      <c r="D102" s="802">
        <v>-547</v>
      </c>
      <c r="E102" s="803">
        <v>-1045</v>
      </c>
      <c r="F102" s="131">
        <v>0</v>
      </c>
      <c r="G102" s="130">
        <v>134315</v>
      </c>
      <c r="H102" s="98">
        <v>0</v>
      </c>
    </row>
    <row r="103" spans="1:8" ht="14.1" customHeight="1" x14ac:dyDescent="0.2">
      <c r="A103" s="94" t="s">
        <v>128</v>
      </c>
      <c r="B103" s="129">
        <v>466009</v>
      </c>
      <c r="C103" s="129">
        <v>-5474</v>
      </c>
      <c r="D103" s="802">
        <v>-1443</v>
      </c>
      <c r="E103" s="803">
        <v>-4031</v>
      </c>
      <c r="F103" s="97">
        <v>0</v>
      </c>
      <c r="G103" s="130">
        <v>460535</v>
      </c>
      <c r="H103" s="98">
        <v>0</v>
      </c>
    </row>
    <row r="104" spans="1:8" ht="14.1" customHeight="1" x14ac:dyDescent="0.2">
      <c r="A104" s="94" t="s">
        <v>129</v>
      </c>
      <c r="B104" s="129">
        <v>149580</v>
      </c>
      <c r="C104" s="129">
        <v>-2122</v>
      </c>
      <c r="D104" s="802">
        <v>-835</v>
      </c>
      <c r="E104" s="803">
        <v>-1287</v>
      </c>
      <c r="F104" s="97">
        <v>0</v>
      </c>
      <c r="G104" s="130">
        <v>147458</v>
      </c>
      <c r="H104" s="98">
        <v>0</v>
      </c>
    </row>
    <row r="105" spans="1:8" ht="14.1" customHeight="1" x14ac:dyDescent="0.2">
      <c r="A105" s="106" t="s">
        <v>130</v>
      </c>
      <c r="B105" s="132">
        <v>47906</v>
      </c>
      <c r="C105" s="132">
        <v>-66</v>
      </c>
      <c r="D105" s="804">
        <v>18</v>
      </c>
      <c r="E105" s="805">
        <v>-84</v>
      </c>
      <c r="F105" s="109">
        <v>0</v>
      </c>
      <c r="G105" s="133">
        <v>47840</v>
      </c>
      <c r="H105" s="110">
        <v>0</v>
      </c>
    </row>
    <row r="106" spans="1:8" ht="14.25" x14ac:dyDescent="0.2">
      <c r="A106" s="470" t="s">
        <v>265</v>
      </c>
    </row>
    <row r="107" spans="1:8" s="8" customFormat="1" x14ac:dyDescent="0.2"/>
    <row r="109" spans="1:8" x14ac:dyDescent="0.2">
      <c r="A109" s="135"/>
      <c r="B109" s="136"/>
      <c r="C109" s="136"/>
      <c r="D109" s="136"/>
      <c r="E109" s="136"/>
      <c r="F109" s="136"/>
      <c r="G109" s="136"/>
    </row>
    <row r="110" spans="1:8" x14ac:dyDescent="0.2">
      <c r="A110" s="135"/>
      <c r="B110" s="136"/>
      <c r="C110" s="136"/>
      <c r="D110" s="136"/>
      <c r="E110" s="136"/>
      <c r="F110" s="136"/>
      <c r="G110" s="136"/>
    </row>
    <row r="111" spans="1:8" x14ac:dyDescent="0.2">
      <c r="A111" s="135"/>
      <c r="B111" s="136"/>
      <c r="C111" s="136"/>
      <c r="D111" s="136"/>
      <c r="E111" s="136"/>
      <c r="F111" s="136"/>
      <c r="G111" s="136"/>
    </row>
    <row r="112" spans="1:8" x14ac:dyDescent="0.2">
      <c r="A112" s="135"/>
      <c r="B112" s="136"/>
      <c r="C112" s="136"/>
      <c r="D112" s="136"/>
      <c r="E112" s="136"/>
      <c r="F112" s="136"/>
      <c r="G112" s="136"/>
    </row>
    <row r="113" spans="1:7" x14ac:dyDescent="0.2">
      <c r="A113" s="135"/>
      <c r="B113" s="136"/>
      <c r="C113" s="136"/>
      <c r="D113" s="136"/>
      <c r="E113" s="136"/>
      <c r="F113" s="136"/>
      <c r="G113" s="136"/>
    </row>
    <row r="114" spans="1:7" x14ac:dyDescent="0.2">
      <c r="A114" s="135"/>
      <c r="B114" s="136"/>
      <c r="C114" s="136"/>
      <c r="D114" s="136"/>
      <c r="E114" s="136"/>
      <c r="F114" s="136"/>
      <c r="G114" s="136"/>
    </row>
    <row r="115" spans="1:7" x14ac:dyDescent="0.2">
      <c r="A115" s="135"/>
      <c r="B115" s="136"/>
      <c r="C115" s="136"/>
      <c r="D115" s="136"/>
      <c r="E115" s="136"/>
      <c r="F115" s="136"/>
      <c r="G115" s="136"/>
    </row>
    <row r="116" spans="1:7" x14ac:dyDescent="0.2">
      <c r="A116" s="135"/>
      <c r="B116" s="136"/>
      <c r="C116" s="136"/>
      <c r="D116" s="136"/>
      <c r="E116" s="136"/>
      <c r="F116" s="136"/>
      <c r="G116" s="136"/>
    </row>
    <row r="117" spans="1:7" x14ac:dyDescent="0.2">
      <c r="A117" s="135"/>
      <c r="B117" s="136"/>
      <c r="C117" s="136"/>
      <c r="D117" s="136"/>
      <c r="E117" s="136"/>
      <c r="F117" s="136"/>
      <c r="G117" s="136"/>
    </row>
    <row r="118" spans="1:7" x14ac:dyDescent="0.2">
      <c r="B118" s="23"/>
    </row>
    <row r="119" spans="1:7" x14ac:dyDescent="0.2">
      <c r="B119" s="23"/>
    </row>
    <row r="120" spans="1:7" x14ac:dyDescent="0.2">
      <c r="B120" s="23"/>
    </row>
    <row r="121" spans="1:7" x14ac:dyDescent="0.2">
      <c r="B121" s="23"/>
    </row>
    <row r="122" spans="1:7" x14ac:dyDescent="0.2">
      <c r="B122" s="23"/>
    </row>
    <row r="123" spans="1:7" x14ac:dyDescent="0.2">
      <c r="B123" s="23"/>
    </row>
    <row r="124" spans="1:7" x14ac:dyDescent="0.2">
      <c r="B124" s="23"/>
    </row>
    <row r="125" spans="1:7" x14ac:dyDescent="0.2">
      <c r="B125" s="23"/>
    </row>
    <row r="126" spans="1:7" x14ac:dyDescent="0.2">
      <c r="B126" s="23"/>
    </row>
    <row r="127" spans="1:7" x14ac:dyDescent="0.2">
      <c r="B127" s="23"/>
    </row>
    <row r="128" spans="1:7" x14ac:dyDescent="0.2">
      <c r="B128" s="23"/>
    </row>
    <row r="129" spans="2:2" x14ac:dyDescent="0.2">
      <c r="B129" s="23"/>
    </row>
    <row r="130" spans="2:2" x14ac:dyDescent="0.2">
      <c r="B130" s="23"/>
    </row>
    <row r="131" spans="2:2" x14ac:dyDescent="0.2">
      <c r="B131" s="23"/>
    </row>
    <row r="132" spans="2:2" x14ac:dyDescent="0.2">
      <c r="B132" s="23"/>
    </row>
    <row r="133" spans="2:2" x14ac:dyDescent="0.2">
      <c r="B133" s="23"/>
    </row>
    <row r="134" spans="2:2" x14ac:dyDescent="0.2">
      <c r="B134" s="23"/>
    </row>
    <row r="135" spans="2:2" x14ac:dyDescent="0.2">
      <c r="B135" s="23"/>
    </row>
    <row r="136" spans="2:2" x14ac:dyDescent="0.2">
      <c r="B136" s="23"/>
    </row>
    <row r="137" spans="2:2" x14ac:dyDescent="0.2">
      <c r="B137" s="23"/>
    </row>
    <row r="138" spans="2:2" x14ac:dyDescent="0.2">
      <c r="B138" s="23"/>
    </row>
    <row r="139" spans="2:2" x14ac:dyDescent="0.2">
      <c r="B139" s="23"/>
    </row>
    <row r="140" spans="2:2" x14ac:dyDescent="0.2">
      <c r="B140" s="23"/>
    </row>
    <row r="141" spans="2:2" x14ac:dyDescent="0.2">
      <c r="B141" s="23"/>
    </row>
    <row r="142" spans="2:2" x14ac:dyDescent="0.2">
      <c r="B142" s="23"/>
    </row>
    <row r="143" spans="2:2" x14ac:dyDescent="0.2">
      <c r="B143" s="23"/>
    </row>
    <row r="144" spans="2:2" x14ac:dyDescent="0.2">
      <c r="B144" s="23"/>
    </row>
    <row r="145" spans="2:2" x14ac:dyDescent="0.2">
      <c r="B145" s="23"/>
    </row>
    <row r="146" spans="2:2" x14ac:dyDescent="0.2">
      <c r="B146" s="23"/>
    </row>
    <row r="147" spans="2:2" x14ac:dyDescent="0.2">
      <c r="B147" s="23"/>
    </row>
    <row r="148" spans="2:2" x14ac:dyDescent="0.2">
      <c r="B148" s="23"/>
    </row>
    <row r="149" spans="2:2" x14ac:dyDescent="0.2">
      <c r="B149" s="23"/>
    </row>
    <row r="150" spans="2:2" x14ac:dyDescent="0.2">
      <c r="B150" s="23"/>
    </row>
    <row r="151" spans="2:2" x14ac:dyDescent="0.2">
      <c r="B151" s="23"/>
    </row>
    <row r="152" spans="2:2" x14ac:dyDescent="0.2">
      <c r="B152" s="23"/>
    </row>
    <row r="153" spans="2:2" x14ac:dyDescent="0.2">
      <c r="B153" s="23"/>
    </row>
    <row r="154" spans="2:2" x14ac:dyDescent="0.2">
      <c r="B154" s="23"/>
    </row>
    <row r="155" spans="2:2" x14ac:dyDescent="0.2">
      <c r="B155" s="23"/>
    </row>
    <row r="156" spans="2:2" x14ac:dyDescent="0.2">
      <c r="B156" s="23"/>
    </row>
    <row r="157" spans="2:2" x14ac:dyDescent="0.2">
      <c r="B157" s="23"/>
    </row>
    <row r="158" spans="2:2" x14ac:dyDescent="0.2">
      <c r="B158" s="23"/>
    </row>
    <row r="159" spans="2:2" x14ac:dyDescent="0.2">
      <c r="B159" s="23"/>
    </row>
    <row r="160" spans="2:2" x14ac:dyDescent="0.2">
      <c r="B160" s="23"/>
    </row>
    <row r="161" spans="2:2" x14ac:dyDescent="0.2">
      <c r="B161" s="23"/>
    </row>
    <row r="162" spans="2:2" x14ac:dyDescent="0.2">
      <c r="B162" s="23"/>
    </row>
    <row r="163" spans="2:2" x14ac:dyDescent="0.2">
      <c r="B163" s="23"/>
    </row>
    <row r="164" spans="2:2" x14ac:dyDescent="0.2">
      <c r="B164" s="23"/>
    </row>
    <row r="165" spans="2:2" x14ac:dyDescent="0.2">
      <c r="B165" s="23"/>
    </row>
    <row r="166" spans="2:2" x14ac:dyDescent="0.2">
      <c r="B166" s="23"/>
    </row>
    <row r="167" spans="2:2" x14ac:dyDescent="0.2">
      <c r="B167" s="23"/>
    </row>
    <row r="168" spans="2:2" x14ac:dyDescent="0.2">
      <c r="B168" s="23"/>
    </row>
    <row r="169" spans="2:2" x14ac:dyDescent="0.2">
      <c r="B169" s="23"/>
    </row>
    <row r="170" spans="2:2" x14ac:dyDescent="0.2">
      <c r="B170" s="23"/>
    </row>
    <row r="171" spans="2:2" x14ac:dyDescent="0.2">
      <c r="B171" s="23"/>
    </row>
    <row r="172" spans="2:2" x14ac:dyDescent="0.2">
      <c r="B172" s="23"/>
    </row>
    <row r="173" spans="2:2" x14ac:dyDescent="0.2">
      <c r="B173" s="23"/>
    </row>
    <row r="174" spans="2:2" x14ac:dyDescent="0.2">
      <c r="B174" s="23"/>
    </row>
    <row r="175" spans="2:2" x14ac:dyDescent="0.2">
      <c r="B175" s="23"/>
    </row>
    <row r="176" spans="2:2" x14ac:dyDescent="0.2">
      <c r="B176" s="23"/>
    </row>
    <row r="177" spans="2:2" x14ac:dyDescent="0.2">
      <c r="B177" s="23"/>
    </row>
    <row r="178" spans="2:2" x14ac:dyDescent="0.2">
      <c r="B178" s="23"/>
    </row>
    <row r="179" spans="2:2" x14ac:dyDescent="0.2">
      <c r="B179" s="23"/>
    </row>
    <row r="180" spans="2:2" x14ac:dyDescent="0.2">
      <c r="B180" s="23"/>
    </row>
    <row r="181" spans="2:2" x14ac:dyDescent="0.2">
      <c r="B181" s="23"/>
    </row>
    <row r="182" spans="2:2" x14ac:dyDescent="0.2">
      <c r="B182" s="23"/>
    </row>
    <row r="183" spans="2:2" x14ac:dyDescent="0.2">
      <c r="B183" s="23"/>
    </row>
    <row r="184" spans="2:2" x14ac:dyDescent="0.2">
      <c r="B184" s="23"/>
    </row>
    <row r="185" spans="2:2" x14ac:dyDescent="0.2">
      <c r="B185" s="23"/>
    </row>
    <row r="186" spans="2:2" x14ac:dyDescent="0.2">
      <c r="B186" s="23"/>
    </row>
    <row r="187" spans="2:2" x14ac:dyDescent="0.2">
      <c r="B187" s="23"/>
    </row>
    <row r="188" spans="2:2" x14ac:dyDescent="0.2">
      <c r="B188" s="23"/>
    </row>
    <row r="189" spans="2:2" x14ac:dyDescent="0.2">
      <c r="B189" s="23"/>
    </row>
    <row r="190" spans="2:2" x14ac:dyDescent="0.2">
      <c r="B190" s="23"/>
    </row>
    <row r="191" spans="2:2" x14ac:dyDescent="0.2">
      <c r="B191" s="23"/>
    </row>
    <row r="192" spans="2:2" x14ac:dyDescent="0.2">
      <c r="B192" s="23"/>
    </row>
    <row r="193" spans="2:2" x14ac:dyDescent="0.2">
      <c r="B193" s="23"/>
    </row>
    <row r="194" spans="2:2" x14ac:dyDescent="0.2">
      <c r="B194" s="23"/>
    </row>
    <row r="195" spans="2:2" x14ac:dyDescent="0.2">
      <c r="B195" s="23"/>
    </row>
    <row r="196" spans="2:2" x14ac:dyDescent="0.2">
      <c r="B196" s="23"/>
    </row>
    <row r="197" spans="2:2" x14ac:dyDescent="0.2">
      <c r="B197" s="23"/>
    </row>
    <row r="198" spans="2:2" x14ac:dyDescent="0.2">
      <c r="B198" s="23"/>
    </row>
    <row r="199" spans="2:2" x14ac:dyDescent="0.2">
      <c r="B199" s="23"/>
    </row>
    <row r="200" spans="2:2" x14ac:dyDescent="0.2">
      <c r="B200" s="23"/>
    </row>
    <row r="201" spans="2:2" x14ac:dyDescent="0.2">
      <c r="B201" s="23"/>
    </row>
    <row r="202" spans="2:2" x14ac:dyDescent="0.2">
      <c r="B202" s="23"/>
    </row>
    <row r="203" spans="2:2" x14ac:dyDescent="0.2">
      <c r="B203" s="23"/>
    </row>
    <row r="204" spans="2:2" x14ac:dyDescent="0.2">
      <c r="B204" s="23"/>
    </row>
    <row r="205" spans="2:2" x14ac:dyDescent="0.2">
      <c r="B205" s="23"/>
    </row>
    <row r="206" spans="2:2" x14ac:dyDescent="0.2">
      <c r="B206" s="23"/>
    </row>
    <row r="207" spans="2:2" x14ac:dyDescent="0.2">
      <c r="B207" s="23"/>
    </row>
    <row r="208" spans="2:2" x14ac:dyDescent="0.2">
      <c r="B208" s="23"/>
    </row>
    <row r="209" spans="2:2" x14ac:dyDescent="0.2">
      <c r="B209" s="23"/>
    </row>
    <row r="210" spans="2:2" x14ac:dyDescent="0.2">
      <c r="B210" s="23"/>
    </row>
    <row r="211" spans="2:2" x14ac:dyDescent="0.2">
      <c r="B211" s="23"/>
    </row>
    <row r="212" spans="2:2" x14ac:dyDescent="0.2">
      <c r="B212" s="23"/>
    </row>
    <row r="213" spans="2:2" x14ac:dyDescent="0.2">
      <c r="B213" s="23"/>
    </row>
    <row r="214" spans="2:2" x14ac:dyDescent="0.2">
      <c r="B214" s="23"/>
    </row>
    <row r="215" spans="2:2" x14ac:dyDescent="0.2">
      <c r="B215" s="23"/>
    </row>
    <row r="216" spans="2:2" x14ac:dyDescent="0.2">
      <c r="B216" s="23"/>
    </row>
    <row r="217" spans="2:2" x14ac:dyDescent="0.2">
      <c r="B217" s="23"/>
    </row>
    <row r="218" spans="2:2" x14ac:dyDescent="0.2">
      <c r="B218" s="23"/>
    </row>
    <row r="219" spans="2:2" x14ac:dyDescent="0.2">
      <c r="B219" s="23"/>
    </row>
    <row r="220" spans="2:2" x14ac:dyDescent="0.2">
      <c r="B220" s="23"/>
    </row>
    <row r="221" spans="2:2" x14ac:dyDescent="0.2">
      <c r="B221" s="23"/>
    </row>
    <row r="222" spans="2:2" x14ac:dyDescent="0.2">
      <c r="B222" s="23"/>
    </row>
    <row r="223" spans="2:2" x14ac:dyDescent="0.2">
      <c r="B223" s="23"/>
    </row>
    <row r="224" spans="2:2" x14ac:dyDescent="0.2">
      <c r="B224" s="23"/>
    </row>
    <row r="225" spans="2:2" x14ac:dyDescent="0.2">
      <c r="B225" s="23"/>
    </row>
    <row r="226" spans="2:2" x14ac:dyDescent="0.2">
      <c r="B226" s="23"/>
    </row>
    <row r="227" spans="2:2" x14ac:dyDescent="0.2">
      <c r="B227" s="23"/>
    </row>
    <row r="228" spans="2:2" x14ac:dyDescent="0.2">
      <c r="B228" s="23"/>
    </row>
    <row r="229" spans="2:2" x14ac:dyDescent="0.2">
      <c r="B229" s="23"/>
    </row>
    <row r="230" spans="2:2" x14ac:dyDescent="0.2">
      <c r="B230" s="23"/>
    </row>
    <row r="231" spans="2:2" x14ac:dyDescent="0.2">
      <c r="B231" s="23"/>
    </row>
    <row r="232" spans="2:2" x14ac:dyDescent="0.2">
      <c r="B232" s="23"/>
    </row>
    <row r="233" spans="2:2" x14ac:dyDescent="0.2">
      <c r="B233" s="23"/>
    </row>
    <row r="234" spans="2:2" x14ac:dyDescent="0.2">
      <c r="B234" s="23"/>
    </row>
    <row r="235" spans="2:2" x14ac:dyDescent="0.2">
      <c r="B235" s="23"/>
    </row>
    <row r="236" spans="2:2" x14ac:dyDescent="0.2">
      <c r="B236" s="23"/>
    </row>
    <row r="237" spans="2:2" x14ac:dyDescent="0.2">
      <c r="B237" s="23"/>
    </row>
    <row r="238" spans="2:2" x14ac:dyDescent="0.2">
      <c r="B238" s="23"/>
    </row>
    <row r="239" spans="2:2" x14ac:dyDescent="0.2">
      <c r="B239" s="23"/>
    </row>
    <row r="240" spans="2:2" x14ac:dyDescent="0.2">
      <c r="B240" s="23"/>
    </row>
    <row r="241" spans="2:2" x14ac:dyDescent="0.2">
      <c r="B241" s="23"/>
    </row>
    <row r="242" spans="2:2" x14ac:dyDescent="0.2">
      <c r="B242" s="23"/>
    </row>
    <row r="243" spans="2:2" x14ac:dyDescent="0.2">
      <c r="B243" s="23"/>
    </row>
    <row r="244" spans="2:2" x14ac:dyDescent="0.2">
      <c r="B244" s="23"/>
    </row>
    <row r="245" spans="2:2" x14ac:dyDescent="0.2">
      <c r="B245" s="23"/>
    </row>
    <row r="246" spans="2:2" x14ac:dyDescent="0.2">
      <c r="B246" s="23"/>
    </row>
    <row r="247" spans="2:2" x14ac:dyDescent="0.2">
      <c r="B247" s="23"/>
    </row>
    <row r="248" spans="2:2" x14ac:dyDescent="0.2">
      <c r="B248" s="23"/>
    </row>
    <row r="249" spans="2:2" x14ac:dyDescent="0.2">
      <c r="B249" s="23"/>
    </row>
    <row r="250" spans="2:2" x14ac:dyDescent="0.2">
      <c r="B250" s="23"/>
    </row>
    <row r="251" spans="2:2" x14ac:dyDescent="0.2">
      <c r="B251" s="23"/>
    </row>
    <row r="252" spans="2:2" x14ac:dyDescent="0.2">
      <c r="B252" s="23"/>
    </row>
    <row r="253" spans="2:2" x14ac:dyDescent="0.2">
      <c r="B253" s="23"/>
    </row>
    <row r="254" spans="2:2" x14ac:dyDescent="0.2">
      <c r="B254" s="23"/>
    </row>
    <row r="255" spans="2:2" x14ac:dyDescent="0.2">
      <c r="B255" s="23"/>
    </row>
    <row r="256" spans="2:2" x14ac:dyDescent="0.2">
      <c r="B256" s="23"/>
    </row>
    <row r="257" spans="2:2" x14ac:dyDescent="0.2">
      <c r="B257" s="23"/>
    </row>
    <row r="258" spans="2:2" x14ac:dyDescent="0.2">
      <c r="B258" s="23"/>
    </row>
    <row r="259" spans="2:2" x14ac:dyDescent="0.2">
      <c r="B259" s="23"/>
    </row>
    <row r="260" spans="2:2" x14ac:dyDescent="0.2">
      <c r="B260" s="23"/>
    </row>
    <row r="261" spans="2:2" x14ac:dyDescent="0.2">
      <c r="B261" s="23"/>
    </row>
    <row r="262" spans="2:2" x14ac:dyDescent="0.2">
      <c r="B262" s="23"/>
    </row>
    <row r="263" spans="2:2" x14ac:dyDescent="0.2">
      <c r="B263" s="23"/>
    </row>
    <row r="264" spans="2:2" x14ac:dyDescent="0.2">
      <c r="B264" s="23"/>
    </row>
    <row r="265" spans="2:2" x14ac:dyDescent="0.2">
      <c r="B265" s="23"/>
    </row>
    <row r="266" spans="2:2" x14ac:dyDescent="0.2">
      <c r="B266" s="23"/>
    </row>
    <row r="267" spans="2:2" x14ac:dyDescent="0.2">
      <c r="B267" s="23"/>
    </row>
    <row r="268" spans="2:2" x14ac:dyDescent="0.2">
      <c r="B268" s="23"/>
    </row>
    <row r="269" spans="2:2" x14ac:dyDescent="0.2">
      <c r="B269" s="23"/>
    </row>
    <row r="270" spans="2:2" x14ac:dyDescent="0.2">
      <c r="B270" s="23"/>
    </row>
    <row r="271" spans="2:2" x14ac:dyDescent="0.2">
      <c r="B271" s="23"/>
    </row>
    <row r="272" spans="2:2" x14ac:dyDescent="0.2">
      <c r="B272" s="23"/>
    </row>
    <row r="273" spans="2:2" x14ac:dyDescent="0.2">
      <c r="B273" s="23"/>
    </row>
    <row r="274" spans="2:2" x14ac:dyDescent="0.2">
      <c r="B274" s="23"/>
    </row>
    <row r="275" spans="2:2" x14ac:dyDescent="0.2">
      <c r="B275" s="23"/>
    </row>
    <row r="276" spans="2:2" x14ac:dyDescent="0.2">
      <c r="B276" s="23"/>
    </row>
    <row r="277" spans="2:2" x14ac:dyDescent="0.2">
      <c r="B277" s="23"/>
    </row>
    <row r="278" spans="2:2" x14ac:dyDescent="0.2">
      <c r="B278" s="23"/>
    </row>
    <row r="279" spans="2:2" x14ac:dyDescent="0.2">
      <c r="B279" s="23"/>
    </row>
    <row r="280" spans="2:2" x14ac:dyDescent="0.2">
      <c r="B280" s="23"/>
    </row>
    <row r="281" spans="2:2" x14ac:dyDescent="0.2">
      <c r="B281" s="23"/>
    </row>
    <row r="282" spans="2:2" x14ac:dyDescent="0.2">
      <c r="B282" s="23"/>
    </row>
    <row r="283" spans="2:2" x14ac:dyDescent="0.2">
      <c r="B283" s="23"/>
    </row>
    <row r="284" spans="2:2" x14ac:dyDescent="0.2">
      <c r="B284" s="23"/>
    </row>
    <row r="285" spans="2:2" x14ac:dyDescent="0.2">
      <c r="B285" s="23"/>
    </row>
    <row r="286" spans="2:2" x14ac:dyDescent="0.2">
      <c r="B286" s="23"/>
    </row>
    <row r="287" spans="2:2" x14ac:dyDescent="0.2">
      <c r="B287" s="23"/>
    </row>
    <row r="288" spans="2:2" x14ac:dyDescent="0.2">
      <c r="B288" s="23"/>
    </row>
    <row r="289" spans="2:2" x14ac:dyDescent="0.2">
      <c r="B289" s="23"/>
    </row>
    <row r="290" spans="2:2" x14ac:dyDescent="0.2">
      <c r="B290" s="23"/>
    </row>
    <row r="291" spans="2:2" x14ac:dyDescent="0.2">
      <c r="B291" s="23"/>
    </row>
    <row r="292" spans="2:2" x14ac:dyDescent="0.2">
      <c r="B292" s="23"/>
    </row>
    <row r="293" spans="2:2" x14ac:dyDescent="0.2">
      <c r="B293" s="23"/>
    </row>
    <row r="294" spans="2:2" x14ac:dyDescent="0.2">
      <c r="B294" s="23"/>
    </row>
    <row r="295" spans="2:2" x14ac:dyDescent="0.2">
      <c r="B295" s="23"/>
    </row>
    <row r="296" spans="2:2" x14ac:dyDescent="0.2">
      <c r="B296" s="23"/>
    </row>
    <row r="297" spans="2:2" x14ac:dyDescent="0.2">
      <c r="B297" s="23"/>
    </row>
    <row r="298" spans="2:2" x14ac:dyDescent="0.2">
      <c r="B298" s="23"/>
    </row>
    <row r="299" spans="2:2" x14ac:dyDescent="0.2">
      <c r="B299" s="23"/>
    </row>
    <row r="300" spans="2:2" x14ac:dyDescent="0.2">
      <c r="B300" s="23"/>
    </row>
    <row r="301" spans="2:2" x14ac:dyDescent="0.2">
      <c r="B301" s="23"/>
    </row>
    <row r="302" spans="2:2" x14ac:dyDescent="0.2">
      <c r="B302" s="23"/>
    </row>
    <row r="303" spans="2:2" x14ac:dyDescent="0.2">
      <c r="B303" s="23"/>
    </row>
    <row r="304" spans="2:2" x14ac:dyDescent="0.2">
      <c r="B304" s="23"/>
    </row>
    <row r="305" spans="2:2" x14ac:dyDescent="0.2">
      <c r="B305" s="23"/>
    </row>
    <row r="306" spans="2:2" x14ac:dyDescent="0.2">
      <c r="B306" s="23"/>
    </row>
    <row r="307" spans="2:2" x14ac:dyDescent="0.2">
      <c r="B307" s="23"/>
    </row>
    <row r="308" spans="2:2" x14ac:dyDescent="0.2">
      <c r="B308" s="23"/>
    </row>
    <row r="309" spans="2:2" x14ac:dyDescent="0.2">
      <c r="B309" s="23"/>
    </row>
    <row r="310" spans="2:2" x14ac:dyDescent="0.2">
      <c r="B310" s="23"/>
    </row>
    <row r="311" spans="2:2" x14ac:dyDescent="0.2">
      <c r="B311" s="23"/>
    </row>
    <row r="312" spans="2:2" x14ac:dyDescent="0.2">
      <c r="B312" s="23"/>
    </row>
    <row r="313" spans="2:2" x14ac:dyDescent="0.2">
      <c r="B313" s="23"/>
    </row>
    <row r="314" spans="2:2" x14ac:dyDescent="0.2">
      <c r="B314" s="23"/>
    </row>
    <row r="315" spans="2:2" x14ac:dyDescent="0.2">
      <c r="B315" s="23"/>
    </row>
    <row r="316" spans="2:2" x14ac:dyDescent="0.2">
      <c r="B316" s="23"/>
    </row>
    <row r="317" spans="2:2" x14ac:dyDescent="0.2">
      <c r="B317" s="23"/>
    </row>
    <row r="318" spans="2:2" x14ac:dyDescent="0.2">
      <c r="B318" s="23"/>
    </row>
    <row r="319" spans="2:2" x14ac:dyDescent="0.2">
      <c r="B319" s="23"/>
    </row>
    <row r="320" spans="2:2" x14ac:dyDescent="0.2">
      <c r="B320" s="23"/>
    </row>
    <row r="321" spans="2:2" x14ac:dyDescent="0.2">
      <c r="B321" s="23"/>
    </row>
    <row r="322" spans="2:2" x14ac:dyDescent="0.2">
      <c r="B322" s="23"/>
    </row>
    <row r="323" spans="2:2" x14ac:dyDescent="0.2">
      <c r="B323" s="23"/>
    </row>
    <row r="324" spans="2:2" x14ac:dyDescent="0.2">
      <c r="B324" s="23"/>
    </row>
    <row r="325" spans="2:2" x14ac:dyDescent="0.2">
      <c r="B325" s="23"/>
    </row>
    <row r="326" spans="2:2" x14ac:dyDescent="0.2">
      <c r="B326" s="23"/>
    </row>
    <row r="327" spans="2:2" x14ac:dyDescent="0.2">
      <c r="B327" s="23"/>
    </row>
    <row r="328" spans="2:2" x14ac:dyDescent="0.2">
      <c r="B328" s="23"/>
    </row>
    <row r="329" spans="2:2" x14ac:dyDescent="0.2">
      <c r="B329" s="23"/>
    </row>
    <row r="330" spans="2:2" x14ac:dyDescent="0.2">
      <c r="B330" s="23"/>
    </row>
    <row r="331" spans="2:2" x14ac:dyDescent="0.2">
      <c r="B331" s="23"/>
    </row>
    <row r="332" spans="2:2" x14ac:dyDescent="0.2">
      <c r="B332" s="23"/>
    </row>
    <row r="333" spans="2:2" x14ac:dyDescent="0.2">
      <c r="B333" s="23"/>
    </row>
    <row r="334" spans="2:2" x14ac:dyDescent="0.2">
      <c r="B334" s="23"/>
    </row>
    <row r="335" spans="2:2" x14ac:dyDescent="0.2">
      <c r="B335" s="23"/>
    </row>
    <row r="336" spans="2:2" x14ac:dyDescent="0.2">
      <c r="B336" s="23"/>
    </row>
    <row r="337" spans="2:2" x14ac:dyDescent="0.2">
      <c r="B337" s="23"/>
    </row>
    <row r="338" spans="2:2" x14ac:dyDescent="0.2">
      <c r="B338" s="23"/>
    </row>
    <row r="339" spans="2:2" x14ac:dyDescent="0.2">
      <c r="B339" s="23"/>
    </row>
    <row r="340" spans="2:2" x14ac:dyDescent="0.2">
      <c r="B340" s="23"/>
    </row>
    <row r="341" spans="2:2" x14ac:dyDescent="0.2">
      <c r="B341" s="23"/>
    </row>
    <row r="342" spans="2:2" x14ac:dyDescent="0.2">
      <c r="B342" s="23"/>
    </row>
    <row r="343" spans="2:2" x14ac:dyDescent="0.2">
      <c r="B343" s="23"/>
    </row>
    <row r="344" spans="2:2" x14ac:dyDescent="0.2">
      <c r="B344" s="23"/>
    </row>
    <row r="345" spans="2:2" x14ac:dyDescent="0.2">
      <c r="B345" s="23"/>
    </row>
    <row r="346" spans="2:2" x14ac:dyDescent="0.2">
      <c r="B346" s="23"/>
    </row>
  </sheetData>
  <mergeCells count="7">
    <mergeCell ref="A3:H3"/>
    <mergeCell ref="A4:G4"/>
    <mergeCell ref="A6:A7"/>
    <mergeCell ref="C6:F6"/>
    <mergeCell ref="H6:H9"/>
    <mergeCell ref="D7:F7"/>
    <mergeCell ref="A8:A9"/>
  </mergeCells>
  <hyperlinks>
    <hyperlink ref="A1" location="Содержание!A1" display="Содержание"/>
  </hyperlinks>
  <printOptions horizontalCentered="1" verticalCentered="1"/>
  <pageMargins left="0.78740157480314965" right="0.59055118110236227" top="0.70866141732283472" bottom="0.51181102362204722" header="0.51181102362204722" footer="0.51181102362204722"/>
  <pageSetup paperSize="9" scale="95" firstPageNumber="11" orientation="landscape" useFirstPageNumber="1" r:id="rId1"/>
  <headerFooter alignWithMargins="0">
    <oddHeader>&amp;C&amp;9&amp;P</oddHeader>
  </headerFooter>
  <rowBreaks count="1" manualBreakCount="1">
    <brk id="74"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61"/>
  <sheetViews>
    <sheetView zoomScaleNormal="100" workbookViewId="0">
      <pane xSplit="1" ySplit="4" topLeftCell="B5" activePane="bottomRight" state="frozen"/>
      <selection activeCell="D115" sqref="D115"/>
      <selection pane="topRight" activeCell="D115" sqref="D115"/>
      <selection pane="bottomLeft" activeCell="D115" sqref="D115"/>
      <selection pane="bottomRight"/>
    </sheetView>
  </sheetViews>
  <sheetFormatPr defaultRowHeight="12.75" x14ac:dyDescent="0.2"/>
  <cols>
    <col min="1" max="1" width="22.7109375" style="6" customWidth="1"/>
    <col min="2" max="2" width="11.85546875" style="6" customWidth="1"/>
    <col min="3" max="3" width="5.85546875" style="6" customWidth="1"/>
    <col min="4" max="4" width="6.42578125" style="6" customWidth="1"/>
    <col min="5" max="5" width="6.5703125" style="6" customWidth="1"/>
    <col min="6" max="6" width="6.42578125" style="6" customWidth="1"/>
    <col min="7" max="7" width="7.140625" style="6" customWidth="1"/>
    <col min="8" max="17" width="6.42578125" style="6" customWidth="1"/>
    <col min="18" max="18" width="6" style="6" customWidth="1"/>
    <col min="19" max="19" width="6.85546875" style="6" customWidth="1"/>
    <col min="20" max="20" width="7" style="6" customWidth="1"/>
    <col min="21" max="21" width="8.140625" style="6" customWidth="1"/>
    <col min="22" max="22" width="7" style="6" customWidth="1"/>
    <col min="23" max="256" width="9.140625" style="6"/>
    <col min="257" max="257" width="22.7109375" style="6" customWidth="1"/>
    <col min="258" max="258" width="9.42578125" style="6" customWidth="1"/>
    <col min="259" max="259" width="5.85546875" style="6" customWidth="1"/>
    <col min="260" max="260" width="6.42578125" style="6" customWidth="1"/>
    <col min="261" max="261" width="6.5703125" style="6" customWidth="1"/>
    <col min="262" max="272" width="6.42578125" style="6" customWidth="1"/>
    <col min="273" max="274" width="5.140625" style="6" customWidth="1"/>
    <col min="275" max="275" width="6.85546875" style="6" customWidth="1"/>
    <col min="276" max="512" width="9.140625" style="6"/>
    <col min="513" max="513" width="22.7109375" style="6" customWidth="1"/>
    <col min="514" max="514" width="9.42578125" style="6" customWidth="1"/>
    <col min="515" max="515" width="5.85546875" style="6" customWidth="1"/>
    <col min="516" max="516" width="6.42578125" style="6" customWidth="1"/>
    <col min="517" max="517" width="6.5703125" style="6" customWidth="1"/>
    <col min="518" max="528" width="6.42578125" style="6" customWidth="1"/>
    <col min="529" max="530" width="5.140625" style="6" customWidth="1"/>
    <col min="531" max="531" width="6.85546875" style="6" customWidth="1"/>
    <col min="532" max="768" width="9.140625" style="6"/>
    <col min="769" max="769" width="22.7109375" style="6" customWidth="1"/>
    <col min="770" max="770" width="9.42578125" style="6" customWidth="1"/>
    <col min="771" max="771" width="5.85546875" style="6" customWidth="1"/>
    <col min="772" max="772" width="6.42578125" style="6" customWidth="1"/>
    <col min="773" max="773" width="6.5703125" style="6" customWidth="1"/>
    <col min="774" max="784" width="6.42578125" style="6" customWidth="1"/>
    <col min="785" max="786" width="5.140625" style="6" customWidth="1"/>
    <col min="787" max="787" width="6.85546875" style="6" customWidth="1"/>
    <col min="788" max="1024" width="9.140625" style="6"/>
    <col min="1025" max="1025" width="22.7109375" style="6" customWidth="1"/>
    <col min="1026" max="1026" width="9.42578125" style="6" customWidth="1"/>
    <col min="1027" max="1027" width="5.85546875" style="6" customWidth="1"/>
    <col min="1028" max="1028" width="6.42578125" style="6" customWidth="1"/>
    <col min="1029" max="1029" width="6.5703125" style="6" customWidth="1"/>
    <col min="1030" max="1040" width="6.42578125" style="6" customWidth="1"/>
    <col min="1041" max="1042" width="5.140625" style="6" customWidth="1"/>
    <col min="1043" max="1043" width="6.85546875" style="6" customWidth="1"/>
    <col min="1044" max="1280" width="9.140625" style="6"/>
    <col min="1281" max="1281" width="22.7109375" style="6" customWidth="1"/>
    <col min="1282" max="1282" width="9.42578125" style="6" customWidth="1"/>
    <col min="1283" max="1283" width="5.85546875" style="6" customWidth="1"/>
    <col min="1284" max="1284" width="6.42578125" style="6" customWidth="1"/>
    <col min="1285" max="1285" width="6.5703125" style="6" customWidth="1"/>
    <col min="1286" max="1296" width="6.42578125" style="6" customWidth="1"/>
    <col min="1297" max="1298" width="5.140625" style="6" customWidth="1"/>
    <col min="1299" max="1299" width="6.85546875" style="6" customWidth="1"/>
    <col min="1300" max="1536" width="9.140625" style="6"/>
    <col min="1537" max="1537" width="22.7109375" style="6" customWidth="1"/>
    <col min="1538" max="1538" width="9.42578125" style="6" customWidth="1"/>
    <col min="1539" max="1539" width="5.85546875" style="6" customWidth="1"/>
    <col min="1540" max="1540" width="6.42578125" style="6" customWidth="1"/>
    <col min="1541" max="1541" width="6.5703125" style="6" customWidth="1"/>
    <col min="1542" max="1552" width="6.42578125" style="6" customWidth="1"/>
    <col min="1553" max="1554" width="5.140625" style="6" customWidth="1"/>
    <col min="1555" max="1555" width="6.85546875" style="6" customWidth="1"/>
    <col min="1556" max="1792" width="9.140625" style="6"/>
    <col min="1793" max="1793" width="22.7109375" style="6" customWidth="1"/>
    <col min="1794" max="1794" width="9.42578125" style="6" customWidth="1"/>
    <col min="1795" max="1795" width="5.85546875" style="6" customWidth="1"/>
    <col min="1796" max="1796" width="6.42578125" style="6" customWidth="1"/>
    <col min="1797" max="1797" width="6.5703125" style="6" customWidth="1"/>
    <col min="1798" max="1808" width="6.42578125" style="6" customWidth="1"/>
    <col min="1809" max="1810" width="5.140625" style="6" customWidth="1"/>
    <col min="1811" max="1811" width="6.85546875" style="6" customWidth="1"/>
    <col min="1812" max="2048" width="9.140625" style="6"/>
    <col min="2049" max="2049" width="22.7109375" style="6" customWidth="1"/>
    <col min="2050" max="2050" width="9.42578125" style="6" customWidth="1"/>
    <col min="2051" max="2051" width="5.85546875" style="6" customWidth="1"/>
    <col min="2052" max="2052" width="6.42578125" style="6" customWidth="1"/>
    <col min="2053" max="2053" width="6.5703125" style="6" customWidth="1"/>
    <col min="2054" max="2064" width="6.42578125" style="6" customWidth="1"/>
    <col min="2065" max="2066" width="5.140625" style="6" customWidth="1"/>
    <col min="2067" max="2067" width="6.85546875" style="6" customWidth="1"/>
    <col min="2068" max="2304" width="9.140625" style="6"/>
    <col min="2305" max="2305" width="22.7109375" style="6" customWidth="1"/>
    <col min="2306" max="2306" width="9.42578125" style="6" customWidth="1"/>
    <col min="2307" max="2307" width="5.85546875" style="6" customWidth="1"/>
    <col min="2308" max="2308" width="6.42578125" style="6" customWidth="1"/>
    <col min="2309" max="2309" width="6.5703125" style="6" customWidth="1"/>
    <col min="2310" max="2320" width="6.42578125" style="6" customWidth="1"/>
    <col min="2321" max="2322" width="5.140625" style="6" customWidth="1"/>
    <col min="2323" max="2323" width="6.85546875" style="6" customWidth="1"/>
    <col min="2324" max="2560" width="9.140625" style="6"/>
    <col min="2561" max="2561" width="22.7109375" style="6" customWidth="1"/>
    <col min="2562" max="2562" width="9.42578125" style="6" customWidth="1"/>
    <col min="2563" max="2563" width="5.85546875" style="6" customWidth="1"/>
    <col min="2564" max="2564" width="6.42578125" style="6" customWidth="1"/>
    <col min="2565" max="2565" width="6.5703125" style="6" customWidth="1"/>
    <col min="2566" max="2576" width="6.42578125" style="6" customWidth="1"/>
    <col min="2577" max="2578" width="5.140625" style="6" customWidth="1"/>
    <col min="2579" max="2579" width="6.85546875" style="6" customWidth="1"/>
    <col min="2580" max="2816" width="9.140625" style="6"/>
    <col min="2817" max="2817" width="22.7109375" style="6" customWidth="1"/>
    <col min="2818" max="2818" width="9.42578125" style="6" customWidth="1"/>
    <col min="2819" max="2819" width="5.85546875" style="6" customWidth="1"/>
    <col min="2820" max="2820" width="6.42578125" style="6" customWidth="1"/>
    <col min="2821" max="2821" width="6.5703125" style="6" customWidth="1"/>
    <col min="2822" max="2832" width="6.42578125" style="6" customWidth="1"/>
    <col min="2833" max="2834" width="5.140625" style="6" customWidth="1"/>
    <col min="2835" max="2835" width="6.85546875" style="6" customWidth="1"/>
    <col min="2836" max="3072" width="9.140625" style="6"/>
    <col min="3073" max="3073" width="22.7109375" style="6" customWidth="1"/>
    <col min="3074" max="3074" width="9.42578125" style="6" customWidth="1"/>
    <col min="3075" max="3075" width="5.85546875" style="6" customWidth="1"/>
    <col min="3076" max="3076" width="6.42578125" style="6" customWidth="1"/>
    <col min="3077" max="3077" width="6.5703125" style="6" customWidth="1"/>
    <col min="3078" max="3088" width="6.42578125" style="6" customWidth="1"/>
    <col min="3089" max="3090" width="5.140625" style="6" customWidth="1"/>
    <col min="3091" max="3091" width="6.85546875" style="6" customWidth="1"/>
    <col min="3092" max="3328" width="9.140625" style="6"/>
    <col min="3329" max="3329" width="22.7109375" style="6" customWidth="1"/>
    <col min="3330" max="3330" width="9.42578125" style="6" customWidth="1"/>
    <col min="3331" max="3331" width="5.85546875" style="6" customWidth="1"/>
    <col min="3332" max="3332" width="6.42578125" style="6" customWidth="1"/>
    <col min="3333" max="3333" width="6.5703125" style="6" customWidth="1"/>
    <col min="3334" max="3344" width="6.42578125" style="6" customWidth="1"/>
    <col min="3345" max="3346" width="5.140625" style="6" customWidth="1"/>
    <col min="3347" max="3347" width="6.85546875" style="6" customWidth="1"/>
    <col min="3348" max="3584" width="9.140625" style="6"/>
    <col min="3585" max="3585" width="22.7109375" style="6" customWidth="1"/>
    <col min="3586" max="3586" width="9.42578125" style="6" customWidth="1"/>
    <col min="3587" max="3587" width="5.85546875" style="6" customWidth="1"/>
    <col min="3588" max="3588" width="6.42578125" style="6" customWidth="1"/>
    <col min="3589" max="3589" width="6.5703125" style="6" customWidth="1"/>
    <col min="3590" max="3600" width="6.42578125" style="6" customWidth="1"/>
    <col min="3601" max="3602" width="5.140625" style="6" customWidth="1"/>
    <col min="3603" max="3603" width="6.85546875" style="6" customWidth="1"/>
    <col min="3604" max="3840" width="9.140625" style="6"/>
    <col min="3841" max="3841" width="22.7109375" style="6" customWidth="1"/>
    <col min="3842" max="3842" width="9.42578125" style="6" customWidth="1"/>
    <col min="3843" max="3843" width="5.85546875" style="6" customWidth="1"/>
    <col min="3844" max="3844" width="6.42578125" style="6" customWidth="1"/>
    <col min="3845" max="3845" width="6.5703125" style="6" customWidth="1"/>
    <col min="3846" max="3856" width="6.42578125" style="6" customWidth="1"/>
    <col min="3857" max="3858" width="5.140625" style="6" customWidth="1"/>
    <col min="3859" max="3859" width="6.85546875" style="6" customWidth="1"/>
    <col min="3860" max="4096" width="9.140625" style="6"/>
    <col min="4097" max="4097" width="22.7109375" style="6" customWidth="1"/>
    <col min="4098" max="4098" width="9.42578125" style="6" customWidth="1"/>
    <col min="4099" max="4099" width="5.85546875" style="6" customWidth="1"/>
    <col min="4100" max="4100" width="6.42578125" style="6" customWidth="1"/>
    <col min="4101" max="4101" width="6.5703125" style="6" customWidth="1"/>
    <col min="4102" max="4112" width="6.42578125" style="6" customWidth="1"/>
    <col min="4113" max="4114" width="5.140625" style="6" customWidth="1"/>
    <col min="4115" max="4115" width="6.85546875" style="6" customWidth="1"/>
    <col min="4116" max="4352" width="9.140625" style="6"/>
    <col min="4353" max="4353" width="22.7109375" style="6" customWidth="1"/>
    <col min="4354" max="4354" width="9.42578125" style="6" customWidth="1"/>
    <col min="4355" max="4355" width="5.85546875" style="6" customWidth="1"/>
    <col min="4356" max="4356" width="6.42578125" style="6" customWidth="1"/>
    <col min="4357" max="4357" width="6.5703125" style="6" customWidth="1"/>
    <col min="4358" max="4368" width="6.42578125" style="6" customWidth="1"/>
    <col min="4369" max="4370" width="5.140625" style="6" customWidth="1"/>
    <col min="4371" max="4371" width="6.85546875" style="6" customWidth="1"/>
    <col min="4372" max="4608" width="9.140625" style="6"/>
    <col min="4609" max="4609" width="22.7109375" style="6" customWidth="1"/>
    <col min="4610" max="4610" width="9.42578125" style="6" customWidth="1"/>
    <col min="4611" max="4611" width="5.85546875" style="6" customWidth="1"/>
    <col min="4612" max="4612" width="6.42578125" style="6" customWidth="1"/>
    <col min="4613" max="4613" width="6.5703125" style="6" customWidth="1"/>
    <col min="4614" max="4624" width="6.42578125" style="6" customWidth="1"/>
    <col min="4625" max="4626" width="5.140625" style="6" customWidth="1"/>
    <col min="4627" max="4627" width="6.85546875" style="6" customWidth="1"/>
    <col min="4628" max="4864" width="9.140625" style="6"/>
    <col min="4865" max="4865" width="22.7109375" style="6" customWidth="1"/>
    <col min="4866" max="4866" width="9.42578125" style="6" customWidth="1"/>
    <col min="4867" max="4867" width="5.85546875" style="6" customWidth="1"/>
    <col min="4868" max="4868" width="6.42578125" style="6" customWidth="1"/>
    <col min="4869" max="4869" width="6.5703125" style="6" customWidth="1"/>
    <col min="4870" max="4880" width="6.42578125" style="6" customWidth="1"/>
    <col min="4881" max="4882" width="5.140625" style="6" customWidth="1"/>
    <col min="4883" max="4883" width="6.85546875" style="6" customWidth="1"/>
    <col min="4884" max="5120" width="9.140625" style="6"/>
    <col min="5121" max="5121" width="22.7109375" style="6" customWidth="1"/>
    <col min="5122" max="5122" width="9.42578125" style="6" customWidth="1"/>
    <col min="5123" max="5123" width="5.85546875" style="6" customWidth="1"/>
    <col min="5124" max="5124" width="6.42578125" style="6" customWidth="1"/>
    <col min="5125" max="5125" width="6.5703125" style="6" customWidth="1"/>
    <col min="5126" max="5136" width="6.42578125" style="6" customWidth="1"/>
    <col min="5137" max="5138" width="5.140625" style="6" customWidth="1"/>
    <col min="5139" max="5139" width="6.85546875" style="6" customWidth="1"/>
    <col min="5140" max="5376" width="9.140625" style="6"/>
    <col min="5377" max="5377" width="22.7109375" style="6" customWidth="1"/>
    <col min="5378" max="5378" width="9.42578125" style="6" customWidth="1"/>
    <col min="5379" max="5379" width="5.85546875" style="6" customWidth="1"/>
    <col min="5380" max="5380" width="6.42578125" style="6" customWidth="1"/>
    <col min="5381" max="5381" width="6.5703125" style="6" customWidth="1"/>
    <col min="5382" max="5392" width="6.42578125" style="6" customWidth="1"/>
    <col min="5393" max="5394" width="5.140625" style="6" customWidth="1"/>
    <col min="5395" max="5395" width="6.85546875" style="6" customWidth="1"/>
    <col min="5396" max="5632" width="9.140625" style="6"/>
    <col min="5633" max="5633" width="22.7109375" style="6" customWidth="1"/>
    <col min="5634" max="5634" width="9.42578125" style="6" customWidth="1"/>
    <col min="5635" max="5635" width="5.85546875" style="6" customWidth="1"/>
    <col min="5636" max="5636" width="6.42578125" style="6" customWidth="1"/>
    <col min="5637" max="5637" width="6.5703125" style="6" customWidth="1"/>
    <col min="5638" max="5648" width="6.42578125" style="6" customWidth="1"/>
    <col min="5649" max="5650" width="5.140625" style="6" customWidth="1"/>
    <col min="5651" max="5651" width="6.85546875" style="6" customWidth="1"/>
    <col min="5652" max="5888" width="9.140625" style="6"/>
    <col min="5889" max="5889" width="22.7109375" style="6" customWidth="1"/>
    <col min="5890" max="5890" width="9.42578125" style="6" customWidth="1"/>
    <col min="5891" max="5891" width="5.85546875" style="6" customWidth="1"/>
    <col min="5892" max="5892" width="6.42578125" style="6" customWidth="1"/>
    <col min="5893" max="5893" width="6.5703125" style="6" customWidth="1"/>
    <col min="5894" max="5904" width="6.42578125" style="6" customWidth="1"/>
    <col min="5905" max="5906" width="5.140625" style="6" customWidth="1"/>
    <col min="5907" max="5907" width="6.85546875" style="6" customWidth="1"/>
    <col min="5908" max="6144" width="9.140625" style="6"/>
    <col min="6145" max="6145" width="22.7109375" style="6" customWidth="1"/>
    <col min="6146" max="6146" width="9.42578125" style="6" customWidth="1"/>
    <col min="6147" max="6147" width="5.85546875" style="6" customWidth="1"/>
    <col min="6148" max="6148" width="6.42578125" style="6" customWidth="1"/>
    <col min="6149" max="6149" width="6.5703125" style="6" customWidth="1"/>
    <col min="6150" max="6160" width="6.42578125" style="6" customWidth="1"/>
    <col min="6161" max="6162" width="5.140625" style="6" customWidth="1"/>
    <col min="6163" max="6163" width="6.85546875" style="6" customWidth="1"/>
    <col min="6164" max="6400" width="9.140625" style="6"/>
    <col min="6401" max="6401" width="22.7109375" style="6" customWidth="1"/>
    <col min="6402" max="6402" width="9.42578125" style="6" customWidth="1"/>
    <col min="6403" max="6403" width="5.85546875" style="6" customWidth="1"/>
    <col min="6404" max="6404" width="6.42578125" style="6" customWidth="1"/>
    <col min="6405" max="6405" width="6.5703125" style="6" customWidth="1"/>
    <col min="6406" max="6416" width="6.42578125" style="6" customWidth="1"/>
    <col min="6417" max="6418" width="5.140625" style="6" customWidth="1"/>
    <col min="6419" max="6419" width="6.85546875" style="6" customWidth="1"/>
    <col min="6420" max="6656" width="9.140625" style="6"/>
    <col min="6657" max="6657" width="22.7109375" style="6" customWidth="1"/>
    <col min="6658" max="6658" width="9.42578125" style="6" customWidth="1"/>
    <col min="6659" max="6659" width="5.85546875" style="6" customWidth="1"/>
    <col min="6660" max="6660" width="6.42578125" style="6" customWidth="1"/>
    <col min="6661" max="6661" width="6.5703125" style="6" customWidth="1"/>
    <col min="6662" max="6672" width="6.42578125" style="6" customWidth="1"/>
    <col min="6673" max="6674" width="5.140625" style="6" customWidth="1"/>
    <col min="6675" max="6675" width="6.85546875" style="6" customWidth="1"/>
    <col min="6676" max="6912" width="9.140625" style="6"/>
    <col min="6913" max="6913" width="22.7109375" style="6" customWidth="1"/>
    <col min="6914" max="6914" width="9.42578125" style="6" customWidth="1"/>
    <col min="6915" max="6915" width="5.85546875" style="6" customWidth="1"/>
    <col min="6916" max="6916" width="6.42578125" style="6" customWidth="1"/>
    <col min="6917" max="6917" width="6.5703125" style="6" customWidth="1"/>
    <col min="6918" max="6928" width="6.42578125" style="6" customWidth="1"/>
    <col min="6929" max="6930" width="5.140625" style="6" customWidth="1"/>
    <col min="6931" max="6931" width="6.85546875" style="6" customWidth="1"/>
    <col min="6932" max="7168" width="9.140625" style="6"/>
    <col min="7169" max="7169" width="22.7109375" style="6" customWidth="1"/>
    <col min="7170" max="7170" width="9.42578125" style="6" customWidth="1"/>
    <col min="7171" max="7171" width="5.85546875" style="6" customWidth="1"/>
    <col min="7172" max="7172" width="6.42578125" style="6" customWidth="1"/>
    <col min="7173" max="7173" width="6.5703125" style="6" customWidth="1"/>
    <col min="7174" max="7184" width="6.42578125" style="6" customWidth="1"/>
    <col min="7185" max="7186" width="5.140625" style="6" customWidth="1"/>
    <col min="7187" max="7187" width="6.85546875" style="6" customWidth="1"/>
    <col min="7188" max="7424" width="9.140625" style="6"/>
    <col min="7425" max="7425" width="22.7109375" style="6" customWidth="1"/>
    <col min="7426" max="7426" width="9.42578125" style="6" customWidth="1"/>
    <col min="7427" max="7427" width="5.85546875" style="6" customWidth="1"/>
    <col min="7428" max="7428" width="6.42578125" style="6" customWidth="1"/>
    <col min="7429" max="7429" width="6.5703125" style="6" customWidth="1"/>
    <col min="7430" max="7440" width="6.42578125" style="6" customWidth="1"/>
    <col min="7441" max="7442" width="5.140625" style="6" customWidth="1"/>
    <col min="7443" max="7443" width="6.85546875" style="6" customWidth="1"/>
    <col min="7444" max="7680" width="9.140625" style="6"/>
    <col min="7681" max="7681" width="22.7109375" style="6" customWidth="1"/>
    <col min="7682" max="7682" width="9.42578125" style="6" customWidth="1"/>
    <col min="7683" max="7683" width="5.85546875" style="6" customWidth="1"/>
    <col min="7684" max="7684" width="6.42578125" style="6" customWidth="1"/>
    <col min="7685" max="7685" width="6.5703125" style="6" customWidth="1"/>
    <col min="7686" max="7696" width="6.42578125" style="6" customWidth="1"/>
    <col min="7697" max="7698" width="5.140625" style="6" customWidth="1"/>
    <col min="7699" max="7699" width="6.85546875" style="6" customWidth="1"/>
    <col min="7700" max="7936" width="9.140625" style="6"/>
    <col min="7937" max="7937" width="22.7109375" style="6" customWidth="1"/>
    <col min="7938" max="7938" width="9.42578125" style="6" customWidth="1"/>
    <col min="7939" max="7939" width="5.85546875" style="6" customWidth="1"/>
    <col min="7940" max="7940" width="6.42578125" style="6" customWidth="1"/>
    <col min="7941" max="7941" width="6.5703125" style="6" customWidth="1"/>
    <col min="7942" max="7952" width="6.42578125" style="6" customWidth="1"/>
    <col min="7953" max="7954" width="5.140625" style="6" customWidth="1"/>
    <col min="7955" max="7955" width="6.85546875" style="6" customWidth="1"/>
    <col min="7956" max="8192" width="9.140625" style="6"/>
    <col min="8193" max="8193" width="22.7109375" style="6" customWidth="1"/>
    <col min="8194" max="8194" width="9.42578125" style="6" customWidth="1"/>
    <col min="8195" max="8195" width="5.85546875" style="6" customWidth="1"/>
    <col min="8196" max="8196" width="6.42578125" style="6" customWidth="1"/>
    <col min="8197" max="8197" width="6.5703125" style="6" customWidth="1"/>
    <col min="8198" max="8208" width="6.42578125" style="6" customWidth="1"/>
    <col min="8209" max="8210" width="5.140625" style="6" customWidth="1"/>
    <col min="8211" max="8211" width="6.85546875" style="6" customWidth="1"/>
    <col min="8212" max="8448" width="9.140625" style="6"/>
    <col min="8449" max="8449" width="22.7109375" style="6" customWidth="1"/>
    <col min="8450" max="8450" width="9.42578125" style="6" customWidth="1"/>
    <col min="8451" max="8451" width="5.85546875" style="6" customWidth="1"/>
    <col min="8452" max="8452" width="6.42578125" style="6" customWidth="1"/>
    <col min="8453" max="8453" width="6.5703125" style="6" customWidth="1"/>
    <col min="8454" max="8464" width="6.42578125" style="6" customWidth="1"/>
    <col min="8465" max="8466" width="5.140625" style="6" customWidth="1"/>
    <col min="8467" max="8467" width="6.85546875" style="6" customWidth="1"/>
    <col min="8468" max="8704" width="9.140625" style="6"/>
    <col min="8705" max="8705" width="22.7109375" style="6" customWidth="1"/>
    <col min="8706" max="8706" width="9.42578125" style="6" customWidth="1"/>
    <col min="8707" max="8707" width="5.85546875" style="6" customWidth="1"/>
    <col min="8708" max="8708" width="6.42578125" style="6" customWidth="1"/>
    <col min="8709" max="8709" width="6.5703125" style="6" customWidth="1"/>
    <col min="8710" max="8720" width="6.42578125" style="6" customWidth="1"/>
    <col min="8721" max="8722" width="5.140625" style="6" customWidth="1"/>
    <col min="8723" max="8723" width="6.85546875" style="6" customWidth="1"/>
    <col min="8724" max="8960" width="9.140625" style="6"/>
    <col min="8961" max="8961" width="22.7109375" style="6" customWidth="1"/>
    <col min="8962" max="8962" width="9.42578125" style="6" customWidth="1"/>
    <col min="8963" max="8963" width="5.85546875" style="6" customWidth="1"/>
    <col min="8964" max="8964" width="6.42578125" style="6" customWidth="1"/>
    <col min="8965" max="8965" width="6.5703125" style="6" customWidth="1"/>
    <col min="8966" max="8976" width="6.42578125" style="6" customWidth="1"/>
    <col min="8977" max="8978" width="5.140625" style="6" customWidth="1"/>
    <col min="8979" max="8979" width="6.85546875" style="6" customWidth="1"/>
    <col min="8980" max="9216" width="9.140625" style="6"/>
    <col min="9217" max="9217" width="22.7109375" style="6" customWidth="1"/>
    <col min="9218" max="9218" width="9.42578125" style="6" customWidth="1"/>
    <col min="9219" max="9219" width="5.85546875" style="6" customWidth="1"/>
    <col min="9220" max="9220" width="6.42578125" style="6" customWidth="1"/>
    <col min="9221" max="9221" width="6.5703125" style="6" customWidth="1"/>
    <col min="9222" max="9232" width="6.42578125" style="6" customWidth="1"/>
    <col min="9233" max="9234" width="5.140625" style="6" customWidth="1"/>
    <col min="9235" max="9235" width="6.85546875" style="6" customWidth="1"/>
    <col min="9236" max="9472" width="9.140625" style="6"/>
    <col min="9473" max="9473" width="22.7109375" style="6" customWidth="1"/>
    <col min="9474" max="9474" width="9.42578125" style="6" customWidth="1"/>
    <col min="9475" max="9475" width="5.85546875" style="6" customWidth="1"/>
    <col min="9476" max="9476" width="6.42578125" style="6" customWidth="1"/>
    <col min="9477" max="9477" width="6.5703125" style="6" customWidth="1"/>
    <col min="9478" max="9488" width="6.42578125" style="6" customWidth="1"/>
    <col min="9489" max="9490" width="5.140625" style="6" customWidth="1"/>
    <col min="9491" max="9491" width="6.85546875" style="6" customWidth="1"/>
    <col min="9492" max="9728" width="9.140625" style="6"/>
    <col min="9729" max="9729" width="22.7109375" style="6" customWidth="1"/>
    <col min="9730" max="9730" width="9.42578125" style="6" customWidth="1"/>
    <col min="9731" max="9731" width="5.85546875" style="6" customWidth="1"/>
    <col min="9732" max="9732" width="6.42578125" style="6" customWidth="1"/>
    <col min="9733" max="9733" width="6.5703125" style="6" customWidth="1"/>
    <col min="9734" max="9744" width="6.42578125" style="6" customWidth="1"/>
    <col min="9745" max="9746" width="5.140625" style="6" customWidth="1"/>
    <col min="9747" max="9747" width="6.85546875" style="6" customWidth="1"/>
    <col min="9748" max="9984" width="9.140625" style="6"/>
    <col min="9985" max="9985" width="22.7109375" style="6" customWidth="1"/>
    <col min="9986" max="9986" width="9.42578125" style="6" customWidth="1"/>
    <col min="9987" max="9987" width="5.85546875" style="6" customWidth="1"/>
    <col min="9988" max="9988" width="6.42578125" style="6" customWidth="1"/>
    <col min="9989" max="9989" width="6.5703125" style="6" customWidth="1"/>
    <col min="9990" max="10000" width="6.42578125" style="6" customWidth="1"/>
    <col min="10001" max="10002" width="5.140625" style="6" customWidth="1"/>
    <col min="10003" max="10003" width="6.85546875" style="6" customWidth="1"/>
    <col min="10004" max="10240" width="9.140625" style="6"/>
    <col min="10241" max="10241" width="22.7109375" style="6" customWidth="1"/>
    <col min="10242" max="10242" width="9.42578125" style="6" customWidth="1"/>
    <col min="10243" max="10243" width="5.85546875" style="6" customWidth="1"/>
    <col min="10244" max="10244" width="6.42578125" style="6" customWidth="1"/>
    <col min="10245" max="10245" width="6.5703125" style="6" customWidth="1"/>
    <col min="10246" max="10256" width="6.42578125" style="6" customWidth="1"/>
    <col min="10257" max="10258" width="5.140625" style="6" customWidth="1"/>
    <col min="10259" max="10259" width="6.85546875" style="6" customWidth="1"/>
    <col min="10260" max="10496" width="9.140625" style="6"/>
    <col min="10497" max="10497" width="22.7109375" style="6" customWidth="1"/>
    <col min="10498" max="10498" width="9.42578125" style="6" customWidth="1"/>
    <col min="10499" max="10499" width="5.85546875" style="6" customWidth="1"/>
    <col min="10500" max="10500" width="6.42578125" style="6" customWidth="1"/>
    <col min="10501" max="10501" width="6.5703125" style="6" customWidth="1"/>
    <col min="10502" max="10512" width="6.42578125" style="6" customWidth="1"/>
    <col min="10513" max="10514" width="5.140625" style="6" customWidth="1"/>
    <col min="10515" max="10515" width="6.85546875" style="6" customWidth="1"/>
    <col min="10516" max="10752" width="9.140625" style="6"/>
    <col min="10753" max="10753" width="22.7109375" style="6" customWidth="1"/>
    <col min="10754" max="10754" width="9.42578125" style="6" customWidth="1"/>
    <col min="10755" max="10755" width="5.85546875" style="6" customWidth="1"/>
    <col min="10756" max="10756" width="6.42578125" style="6" customWidth="1"/>
    <col min="10757" max="10757" width="6.5703125" style="6" customWidth="1"/>
    <col min="10758" max="10768" width="6.42578125" style="6" customWidth="1"/>
    <col min="10769" max="10770" width="5.140625" style="6" customWidth="1"/>
    <col min="10771" max="10771" width="6.85546875" style="6" customWidth="1"/>
    <col min="10772" max="11008" width="9.140625" style="6"/>
    <col min="11009" max="11009" width="22.7109375" style="6" customWidth="1"/>
    <col min="11010" max="11010" width="9.42578125" style="6" customWidth="1"/>
    <col min="11011" max="11011" width="5.85546875" style="6" customWidth="1"/>
    <col min="11012" max="11012" width="6.42578125" style="6" customWidth="1"/>
    <col min="11013" max="11013" width="6.5703125" style="6" customWidth="1"/>
    <col min="11014" max="11024" width="6.42578125" style="6" customWidth="1"/>
    <col min="11025" max="11026" width="5.140625" style="6" customWidth="1"/>
    <col min="11027" max="11027" width="6.85546875" style="6" customWidth="1"/>
    <col min="11028" max="11264" width="9.140625" style="6"/>
    <col min="11265" max="11265" width="22.7109375" style="6" customWidth="1"/>
    <col min="11266" max="11266" width="9.42578125" style="6" customWidth="1"/>
    <col min="11267" max="11267" width="5.85546875" style="6" customWidth="1"/>
    <col min="11268" max="11268" width="6.42578125" style="6" customWidth="1"/>
    <col min="11269" max="11269" width="6.5703125" style="6" customWidth="1"/>
    <col min="11270" max="11280" width="6.42578125" style="6" customWidth="1"/>
    <col min="11281" max="11282" width="5.140625" style="6" customWidth="1"/>
    <col min="11283" max="11283" width="6.85546875" style="6" customWidth="1"/>
    <col min="11284" max="11520" width="9.140625" style="6"/>
    <col min="11521" max="11521" width="22.7109375" style="6" customWidth="1"/>
    <col min="11522" max="11522" width="9.42578125" style="6" customWidth="1"/>
    <col min="11523" max="11523" width="5.85546875" style="6" customWidth="1"/>
    <col min="11524" max="11524" width="6.42578125" style="6" customWidth="1"/>
    <col min="11525" max="11525" width="6.5703125" style="6" customWidth="1"/>
    <col min="11526" max="11536" width="6.42578125" style="6" customWidth="1"/>
    <col min="11537" max="11538" width="5.140625" style="6" customWidth="1"/>
    <col min="11539" max="11539" width="6.85546875" style="6" customWidth="1"/>
    <col min="11540" max="11776" width="9.140625" style="6"/>
    <col min="11777" max="11777" width="22.7109375" style="6" customWidth="1"/>
    <col min="11778" max="11778" width="9.42578125" style="6" customWidth="1"/>
    <col min="11779" max="11779" width="5.85546875" style="6" customWidth="1"/>
    <col min="11780" max="11780" width="6.42578125" style="6" customWidth="1"/>
    <col min="11781" max="11781" width="6.5703125" style="6" customWidth="1"/>
    <col min="11782" max="11792" width="6.42578125" style="6" customWidth="1"/>
    <col min="11793" max="11794" width="5.140625" style="6" customWidth="1"/>
    <col min="11795" max="11795" width="6.85546875" style="6" customWidth="1"/>
    <col min="11796" max="12032" width="9.140625" style="6"/>
    <col min="12033" max="12033" width="22.7109375" style="6" customWidth="1"/>
    <col min="12034" max="12034" width="9.42578125" style="6" customWidth="1"/>
    <col min="12035" max="12035" width="5.85546875" style="6" customWidth="1"/>
    <col min="12036" max="12036" width="6.42578125" style="6" customWidth="1"/>
    <col min="12037" max="12037" width="6.5703125" style="6" customWidth="1"/>
    <col min="12038" max="12048" width="6.42578125" style="6" customWidth="1"/>
    <col min="12049" max="12050" width="5.140625" style="6" customWidth="1"/>
    <col min="12051" max="12051" width="6.85546875" style="6" customWidth="1"/>
    <col min="12052" max="12288" width="9.140625" style="6"/>
    <col min="12289" max="12289" width="22.7109375" style="6" customWidth="1"/>
    <col min="12290" max="12290" width="9.42578125" style="6" customWidth="1"/>
    <col min="12291" max="12291" width="5.85546875" style="6" customWidth="1"/>
    <col min="12292" max="12292" width="6.42578125" style="6" customWidth="1"/>
    <col min="12293" max="12293" width="6.5703125" style="6" customWidth="1"/>
    <col min="12294" max="12304" width="6.42578125" style="6" customWidth="1"/>
    <col min="12305" max="12306" width="5.140625" style="6" customWidth="1"/>
    <col min="12307" max="12307" width="6.85546875" style="6" customWidth="1"/>
    <col min="12308" max="12544" width="9.140625" style="6"/>
    <col min="12545" max="12545" width="22.7109375" style="6" customWidth="1"/>
    <col min="12546" max="12546" width="9.42578125" style="6" customWidth="1"/>
    <col min="12547" max="12547" width="5.85546875" style="6" customWidth="1"/>
    <col min="12548" max="12548" width="6.42578125" style="6" customWidth="1"/>
    <col min="12549" max="12549" width="6.5703125" style="6" customWidth="1"/>
    <col min="12550" max="12560" width="6.42578125" style="6" customWidth="1"/>
    <col min="12561" max="12562" width="5.140625" style="6" customWidth="1"/>
    <col min="12563" max="12563" width="6.85546875" style="6" customWidth="1"/>
    <col min="12564" max="12800" width="9.140625" style="6"/>
    <col min="12801" max="12801" width="22.7109375" style="6" customWidth="1"/>
    <col min="12802" max="12802" width="9.42578125" style="6" customWidth="1"/>
    <col min="12803" max="12803" width="5.85546875" style="6" customWidth="1"/>
    <col min="12804" max="12804" width="6.42578125" style="6" customWidth="1"/>
    <col min="12805" max="12805" width="6.5703125" style="6" customWidth="1"/>
    <col min="12806" max="12816" width="6.42578125" style="6" customWidth="1"/>
    <col min="12817" max="12818" width="5.140625" style="6" customWidth="1"/>
    <col min="12819" max="12819" width="6.85546875" style="6" customWidth="1"/>
    <col min="12820" max="13056" width="9.140625" style="6"/>
    <col min="13057" max="13057" width="22.7109375" style="6" customWidth="1"/>
    <col min="13058" max="13058" width="9.42578125" style="6" customWidth="1"/>
    <col min="13059" max="13059" width="5.85546875" style="6" customWidth="1"/>
    <col min="13060" max="13060" width="6.42578125" style="6" customWidth="1"/>
    <col min="13061" max="13061" width="6.5703125" style="6" customWidth="1"/>
    <col min="13062" max="13072" width="6.42578125" style="6" customWidth="1"/>
    <col min="13073" max="13074" width="5.140625" style="6" customWidth="1"/>
    <col min="13075" max="13075" width="6.85546875" style="6" customWidth="1"/>
    <col min="13076" max="13312" width="9.140625" style="6"/>
    <col min="13313" max="13313" width="22.7109375" style="6" customWidth="1"/>
    <col min="13314" max="13314" width="9.42578125" style="6" customWidth="1"/>
    <col min="13315" max="13315" width="5.85546875" style="6" customWidth="1"/>
    <col min="13316" max="13316" width="6.42578125" style="6" customWidth="1"/>
    <col min="13317" max="13317" width="6.5703125" style="6" customWidth="1"/>
    <col min="13318" max="13328" width="6.42578125" style="6" customWidth="1"/>
    <col min="13329" max="13330" width="5.140625" style="6" customWidth="1"/>
    <col min="13331" max="13331" width="6.85546875" style="6" customWidth="1"/>
    <col min="13332" max="13568" width="9.140625" style="6"/>
    <col min="13569" max="13569" width="22.7109375" style="6" customWidth="1"/>
    <col min="13570" max="13570" width="9.42578125" style="6" customWidth="1"/>
    <col min="13571" max="13571" width="5.85546875" style="6" customWidth="1"/>
    <col min="13572" max="13572" width="6.42578125" style="6" customWidth="1"/>
    <col min="13573" max="13573" width="6.5703125" style="6" customWidth="1"/>
    <col min="13574" max="13584" width="6.42578125" style="6" customWidth="1"/>
    <col min="13585" max="13586" width="5.140625" style="6" customWidth="1"/>
    <col min="13587" max="13587" width="6.85546875" style="6" customWidth="1"/>
    <col min="13588" max="13824" width="9.140625" style="6"/>
    <col min="13825" max="13825" width="22.7109375" style="6" customWidth="1"/>
    <col min="13826" max="13826" width="9.42578125" style="6" customWidth="1"/>
    <col min="13827" max="13827" width="5.85546875" style="6" customWidth="1"/>
    <col min="13828" max="13828" width="6.42578125" style="6" customWidth="1"/>
    <col min="13829" max="13829" width="6.5703125" style="6" customWidth="1"/>
    <col min="13830" max="13840" width="6.42578125" style="6" customWidth="1"/>
    <col min="13841" max="13842" width="5.140625" style="6" customWidth="1"/>
    <col min="13843" max="13843" width="6.85546875" style="6" customWidth="1"/>
    <col min="13844" max="14080" width="9.140625" style="6"/>
    <col min="14081" max="14081" width="22.7109375" style="6" customWidth="1"/>
    <col min="14082" max="14082" width="9.42578125" style="6" customWidth="1"/>
    <col min="14083" max="14083" width="5.85546875" style="6" customWidth="1"/>
    <col min="14084" max="14084" width="6.42578125" style="6" customWidth="1"/>
    <col min="14085" max="14085" width="6.5703125" style="6" customWidth="1"/>
    <col min="14086" max="14096" width="6.42578125" style="6" customWidth="1"/>
    <col min="14097" max="14098" width="5.140625" style="6" customWidth="1"/>
    <col min="14099" max="14099" width="6.85546875" style="6" customWidth="1"/>
    <col min="14100" max="14336" width="9.140625" style="6"/>
    <col min="14337" max="14337" width="22.7109375" style="6" customWidth="1"/>
    <col min="14338" max="14338" width="9.42578125" style="6" customWidth="1"/>
    <col min="14339" max="14339" width="5.85546875" style="6" customWidth="1"/>
    <col min="14340" max="14340" width="6.42578125" style="6" customWidth="1"/>
    <col min="14341" max="14341" width="6.5703125" style="6" customWidth="1"/>
    <col min="14342" max="14352" width="6.42578125" style="6" customWidth="1"/>
    <col min="14353" max="14354" width="5.140625" style="6" customWidth="1"/>
    <col min="14355" max="14355" width="6.85546875" style="6" customWidth="1"/>
    <col min="14356" max="14592" width="9.140625" style="6"/>
    <col min="14593" max="14593" width="22.7109375" style="6" customWidth="1"/>
    <col min="14594" max="14594" width="9.42578125" style="6" customWidth="1"/>
    <col min="14595" max="14595" width="5.85546875" style="6" customWidth="1"/>
    <col min="14596" max="14596" width="6.42578125" style="6" customWidth="1"/>
    <col min="14597" max="14597" width="6.5703125" style="6" customWidth="1"/>
    <col min="14598" max="14608" width="6.42578125" style="6" customWidth="1"/>
    <col min="14609" max="14610" width="5.140625" style="6" customWidth="1"/>
    <col min="14611" max="14611" width="6.85546875" style="6" customWidth="1"/>
    <col min="14612" max="14848" width="9.140625" style="6"/>
    <col min="14849" max="14849" width="22.7109375" style="6" customWidth="1"/>
    <col min="14850" max="14850" width="9.42578125" style="6" customWidth="1"/>
    <col min="14851" max="14851" width="5.85546875" style="6" customWidth="1"/>
    <col min="14852" max="14852" width="6.42578125" style="6" customWidth="1"/>
    <col min="14853" max="14853" width="6.5703125" style="6" customWidth="1"/>
    <col min="14854" max="14864" width="6.42578125" style="6" customWidth="1"/>
    <col min="14865" max="14866" width="5.140625" style="6" customWidth="1"/>
    <col min="14867" max="14867" width="6.85546875" style="6" customWidth="1"/>
    <col min="14868" max="15104" width="9.140625" style="6"/>
    <col min="15105" max="15105" width="22.7109375" style="6" customWidth="1"/>
    <col min="15106" max="15106" width="9.42578125" style="6" customWidth="1"/>
    <col min="15107" max="15107" width="5.85546875" style="6" customWidth="1"/>
    <col min="15108" max="15108" width="6.42578125" style="6" customWidth="1"/>
    <col min="15109" max="15109" width="6.5703125" style="6" customWidth="1"/>
    <col min="15110" max="15120" width="6.42578125" style="6" customWidth="1"/>
    <col min="15121" max="15122" width="5.140625" style="6" customWidth="1"/>
    <col min="15123" max="15123" width="6.85546875" style="6" customWidth="1"/>
    <col min="15124" max="15360" width="9.140625" style="6"/>
    <col min="15361" max="15361" width="22.7109375" style="6" customWidth="1"/>
    <col min="15362" max="15362" width="9.42578125" style="6" customWidth="1"/>
    <col min="15363" max="15363" width="5.85546875" style="6" customWidth="1"/>
    <col min="15364" max="15364" width="6.42578125" style="6" customWidth="1"/>
    <col min="15365" max="15365" width="6.5703125" style="6" customWidth="1"/>
    <col min="15366" max="15376" width="6.42578125" style="6" customWidth="1"/>
    <col min="15377" max="15378" width="5.140625" style="6" customWidth="1"/>
    <col min="15379" max="15379" width="6.85546875" style="6" customWidth="1"/>
    <col min="15380" max="15616" width="9.140625" style="6"/>
    <col min="15617" max="15617" width="22.7109375" style="6" customWidth="1"/>
    <col min="15618" max="15618" width="9.42578125" style="6" customWidth="1"/>
    <col min="15619" max="15619" width="5.85546875" style="6" customWidth="1"/>
    <col min="15620" max="15620" width="6.42578125" style="6" customWidth="1"/>
    <col min="15621" max="15621" width="6.5703125" style="6" customWidth="1"/>
    <col min="15622" max="15632" width="6.42578125" style="6" customWidth="1"/>
    <col min="15633" max="15634" width="5.140625" style="6" customWidth="1"/>
    <col min="15635" max="15635" width="6.85546875" style="6" customWidth="1"/>
    <col min="15636" max="15872" width="9.140625" style="6"/>
    <col min="15873" max="15873" width="22.7109375" style="6" customWidth="1"/>
    <col min="15874" max="15874" width="9.42578125" style="6" customWidth="1"/>
    <col min="15875" max="15875" width="5.85546875" style="6" customWidth="1"/>
    <col min="15876" max="15876" width="6.42578125" style="6" customWidth="1"/>
    <col min="15877" max="15877" width="6.5703125" style="6" customWidth="1"/>
    <col min="15878" max="15888" width="6.42578125" style="6" customWidth="1"/>
    <col min="15889" max="15890" width="5.140625" style="6" customWidth="1"/>
    <col min="15891" max="15891" width="6.85546875" style="6" customWidth="1"/>
    <col min="15892" max="16128" width="9.140625" style="6"/>
    <col min="16129" max="16129" width="22.7109375" style="6" customWidth="1"/>
    <col min="16130" max="16130" width="9.42578125" style="6" customWidth="1"/>
    <col min="16131" max="16131" width="5.85546875" style="6" customWidth="1"/>
    <col min="16132" max="16132" width="6.42578125" style="6" customWidth="1"/>
    <col min="16133" max="16133" width="6.5703125" style="6" customWidth="1"/>
    <col min="16134" max="16144" width="6.42578125" style="6" customWidth="1"/>
    <col min="16145" max="16146" width="5.140625" style="6" customWidth="1"/>
    <col min="16147" max="16147" width="6.85546875" style="6" customWidth="1"/>
    <col min="16148" max="16384" width="9.140625" style="6"/>
  </cols>
  <sheetData>
    <row r="1" spans="1:39" ht="15" x14ac:dyDescent="0.25">
      <c r="A1" s="645" t="s">
        <v>350</v>
      </c>
      <c r="B1" s="1759"/>
      <c r="C1" s="1759"/>
      <c r="D1" s="1759"/>
      <c r="E1" s="1759"/>
      <c r="F1" s="1759"/>
      <c r="G1" s="1759"/>
      <c r="H1" s="1759"/>
      <c r="I1" s="1759"/>
      <c r="J1" s="1759"/>
      <c r="K1" s="1759"/>
      <c r="L1" s="1759"/>
      <c r="M1" s="1759"/>
      <c r="N1" s="1759"/>
      <c r="O1" s="1759"/>
      <c r="P1" s="1759"/>
      <c r="Q1" s="1726"/>
      <c r="R1" s="1726"/>
      <c r="S1" s="1726"/>
    </row>
    <row r="2" spans="1:39" x14ac:dyDescent="0.2">
      <c r="A2" s="23"/>
      <c r="B2" s="23"/>
      <c r="C2" s="23"/>
      <c r="D2" s="23"/>
      <c r="E2" s="23"/>
      <c r="F2" s="23"/>
      <c r="G2" s="23"/>
      <c r="H2" s="23"/>
      <c r="I2" s="23"/>
      <c r="J2" s="23"/>
      <c r="K2" s="23"/>
      <c r="L2" s="23"/>
      <c r="M2" s="23"/>
      <c r="N2" s="23"/>
      <c r="O2" s="23"/>
      <c r="P2" s="23"/>
      <c r="Q2" s="23"/>
      <c r="R2" s="23"/>
      <c r="S2" s="23"/>
    </row>
    <row r="3" spans="1:39" x14ac:dyDescent="0.2">
      <c r="A3" s="2320" t="s">
        <v>933</v>
      </c>
      <c r="B3" s="2319" t="s">
        <v>1005</v>
      </c>
      <c r="C3" s="2315" t="s">
        <v>934</v>
      </c>
      <c r="D3" s="2316"/>
      <c r="E3" s="2316"/>
      <c r="F3" s="2316"/>
      <c r="G3" s="2316"/>
      <c r="H3" s="2316"/>
      <c r="I3" s="2316"/>
      <c r="J3" s="2316"/>
      <c r="K3" s="2316"/>
      <c r="L3" s="2316"/>
      <c r="M3" s="2316"/>
      <c r="N3" s="2316"/>
      <c r="O3" s="2316"/>
      <c r="P3" s="2316"/>
      <c r="Q3" s="2316"/>
      <c r="R3" s="2316"/>
      <c r="S3" s="2316"/>
      <c r="T3" s="2316"/>
      <c r="U3" s="2316"/>
      <c r="V3" s="2316"/>
      <c r="W3" s="2317"/>
    </row>
    <row r="4" spans="1:39" ht="43.5" customHeight="1" x14ac:dyDescent="0.2">
      <c r="A4" s="2321"/>
      <c r="B4" s="2319"/>
      <c r="C4" s="1730" t="s">
        <v>936</v>
      </c>
      <c r="D4" s="1730" t="s">
        <v>937</v>
      </c>
      <c r="E4" s="1730" t="s">
        <v>938</v>
      </c>
      <c r="F4" s="1730" t="s">
        <v>939</v>
      </c>
      <c r="G4" s="1730" t="s">
        <v>940</v>
      </c>
      <c r="H4" s="1730" t="s">
        <v>941</v>
      </c>
      <c r="I4" s="1730" t="s">
        <v>942</v>
      </c>
      <c r="J4" s="1730" t="s">
        <v>943</v>
      </c>
      <c r="K4" s="1730" t="s">
        <v>944</v>
      </c>
      <c r="L4" s="1730" t="s">
        <v>945</v>
      </c>
      <c r="M4" s="1730" t="s">
        <v>946</v>
      </c>
      <c r="N4" s="1730" t="s">
        <v>947</v>
      </c>
      <c r="O4" s="1730" t="s">
        <v>948</v>
      </c>
      <c r="P4" s="1731" t="s">
        <v>766</v>
      </c>
      <c r="Q4" s="1730" t="s">
        <v>767</v>
      </c>
      <c r="R4" s="1730" t="s">
        <v>768</v>
      </c>
      <c r="S4" s="1731" t="s">
        <v>732</v>
      </c>
      <c r="T4" s="1731" t="s">
        <v>733</v>
      </c>
      <c r="U4" s="1730" t="s">
        <v>734</v>
      </c>
      <c r="V4" s="1730" t="s">
        <v>735</v>
      </c>
      <c r="W4" s="1730" t="s">
        <v>736</v>
      </c>
      <c r="X4" s="1732"/>
      <c r="Y4" s="1732"/>
      <c r="Z4" s="1732"/>
      <c r="AA4" s="1732"/>
      <c r="AB4" s="1732"/>
      <c r="AC4" s="1732"/>
      <c r="AD4" s="1732"/>
      <c r="AE4" s="1732"/>
      <c r="AF4" s="1732"/>
      <c r="AG4" s="1732"/>
      <c r="AH4" s="1732"/>
      <c r="AI4" s="1732"/>
      <c r="AJ4" s="1732"/>
      <c r="AK4" s="1732"/>
      <c r="AL4" s="1732"/>
      <c r="AM4" s="1732"/>
    </row>
    <row r="5" spans="1:39" s="1737" customFormat="1" ht="19.5" customHeight="1" x14ac:dyDescent="0.2">
      <c r="A5" s="1733" t="s">
        <v>949</v>
      </c>
      <c r="B5" s="1734">
        <v>668430</v>
      </c>
      <c r="C5" s="2009">
        <v>8155</v>
      </c>
      <c r="D5" s="1735">
        <v>16377</v>
      </c>
      <c r="E5" s="1735">
        <v>16740</v>
      </c>
      <c r="F5" s="1735">
        <v>26551</v>
      </c>
      <c r="G5" s="1735">
        <v>100139</v>
      </c>
      <c r="H5" s="1735">
        <v>91059</v>
      </c>
      <c r="I5" s="1735">
        <v>90845</v>
      </c>
      <c r="J5" s="1735">
        <v>78999</v>
      </c>
      <c r="K5" s="1735">
        <v>59803</v>
      </c>
      <c r="L5" s="1735">
        <v>45677</v>
      </c>
      <c r="M5" s="1735">
        <v>36807</v>
      </c>
      <c r="N5" s="1735">
        <v>30236</v>
      </c>
      <c r="O5" s="1735">
        <v>25128</v>
      </c>
      <c r="P5" s="1735">
        <v>16217</v>
      </c>
      <c r="Q5" s="1735">
        <v>10668</v>
      </c>
      <c r="R5" s="1735">
        <v>4679</v>
      </c>
      <c r="S5" s="1735">
        <v>6278</v>
      </c>
      <c r="T5" s="1735">
        <v>2685</v>
      </c>
      <c r="U5" s="1735">
        <v>1170</v>
      </c>
      <c r="V5" s="1735">
        <v>197</v>
      </c>
      <c r="W5" s="2010">
        <v>20</v>
      </c>
      <c r="X5" s="1736"/>
      <c r="Y5" s="1736"/>
      <c r="Z5" s="1736"/>
      <c r="AA5" s="1736"/>
      <c r="AB5" s="1736"/>
      <c r="AC5" s="1736"/>
      <c r="AD5" s="1736"/>
      <c r="AE5" s="1736"/>
      <c r="AF5" s="1736"/>
      <c r="AG5" s="1736"/>
      <c r="AH5" s="1736"/>
      <c r="AI5" s="1736"/>
      <c r="AJ5" s="1736"/>
      <c r="AK5" s="1736"/>
      <c r="AL5" s="1736"/>
      <c r="AM5" s="1736"/>
    </row>
    <row r="6" spans="1:39" s="1737" customFormat="1" ht="25.5" customHeight="1" x14ac:dyDescent="0.2">
      <c r="A6" s="1710" t="s">
        <v>953</v>
      </c>
      <c r="B6" s="1738">
        <v>65207</v>
      </c>
      <c r="C6" s="2011">
        <v>1302</v>
      </c>
      <c r="D6" s="1739">
        <v>3422</v>
      </c>
      <c r="E6" s="1739">
        <v>3639</v>
      </c>
      <c r="F6" s="1739">
        <v>3884</v>
      </c>
      <c r="G6" s="1739">
        <v>5272</v>
      </c>
      <c r="H6" s="1739">
        <v>6597</v>
      </c>
      <c r="I6" s="1739">
        <v>8738</v>
      </c>
      <c r="J6" s="1739">
        <v>8673</v>
      </c>
      <c r="K6" s="1739">
        <v>6783</v>
      </c>
      <c r="L6" s="1739">
        <v>5025</v>
      </c>
      <c r="M6" s="1739">
        <v>3605</v>
      </c>
      <c r="N6" s="1739">
        <v>2861</v>
      </c>
      <c r="O6" s="1739">
        <v>2235</v>
      </c>
      <c r="P6" s="1739">
        <v>1383</v>
      </c>
      <c r="Q6" s="1739">
        <v>853</v>
      </c>
      <c r="R6" s="1739">
        <v>347</v>
      </c>
      <c r="S6" s="1739">
        <v>357</v>
      </c>
      <c r="T6" s="1739">
        <v>155</v>
      </c>
      <c r="U6" s="1739">
        <v>56</v>
      </c>
      <c r="V6" s="1739">
        <v>19</v>
      </c>
      <c r="W6" s="2012">
        <v>1</v>
      </c>
      <c r="X6" s="1736"/>
      <c r="Y6" s="1736"/>
      <c r="Z6" s="1736"/>
      <c r="AA6" s="1736"/>
      <c r="AB6" s="1736"/>
      <c r="AC6" s="1736"/>
      <c r="AD6" s="1736"/>
      <c r="AE6" s="1736"/>
      <c r="AF6" s="1736"/>
      <c r="AG6" s="1736"/>
      <c r="AH6" s="1736"/>
      <c r="AI6" s="1736"/>
      <c r="AJ6" s="1736"/>
      <c r="AK6" s="1736"/>
      <c r="AL6" s="1736"/>
      <c r="AM6" s="1736"/>
    </row>
    <row r="7" spans="1:39" s="1737" customFormat="1" ht="15.75" customHeight="1" x14ac:dyDescent="0.2">
      <c r="A7" s="1740" t="s">
        <v>923</v>
      </c>
      <c r="B7" s="1738">
        <v>602091</v>
      </c>
      <c r="C7" s="2011">
        <v>6845</v>
      </c>
      <c r="D7" s="1739">
        <v>12945</v>
      </c>
      <c r="E7" s="1739">
        <v>13094</v>
      </c>
      <c r="F7" s="1739">
        <v>22657</v>
      </c>
      <c r="G7" s="1739">
        <v>94787</v>
      </c>
      <c r="H7" s="1739">
        <v>84231</v>
      </c>
      <c r="I7" s="1739">
        <v>81949</v>
      </c>
      <c r="J7" s="1739">
        <v>70224</v>
      </c>
      <c r="K7" s="1739">
        <v>52927</v>
      </c>
      <c r="L7" s="1739">
        <v>40555</v>
      </c>
      <c r="M7" s="1739">
        <v>33103</v>
      </c>
      <c r="N7" s="1739">
        <v>27299</v>
      </c>
      <c r="O7" s="1739">
        <v>22826</v>
      </c>
      <c r="P7" s="1739">
        <v>14797</v>
      </c>
      <c r="Q7" s="1739">
        <v>9790</v>
      </c>
      <c r="R7" s="1739">
        <v>4321</v>
      </c>
      <c r="S7" s="1739">
        <v>5911</v>
      </c>
      <c r="T7" s="1739">
        <v>2525</v>
      </c>
      <c r="U7" s="1739">
        <v>1109</v>
      </c>
      <c r="V7" s="1739">
        <v>177</v>
      </c>
      <c r="W7" s="2012">
        <v>19</v>
      </c>
    </row>
    <row r="8" spans="1:39" s="1737" customFormat="1" ht="39.75" customHeight="1" x14ac:dyDescent="0.2">
      <c r="A8" s="1710" t="s">
        <v>954</v>
      </c>
      <c r="B8" s="1738">
        <v>525572</v>
      </c>
      <c r="C8" s="2011">
        <v>6361</v>
      </c>
      <c r="D8" s="1739">
        <v>12189</v>
      </c>
      <c r="E8" s="1739">
        <v>12421</v>
      </c>
      <c r="F8" s="1739">
        <v>19169</v>
      </c>
      <c r="G8" s="1739">
        <v>69785</v>
      </c>
      <c r="H8" s="1739">
        <v>72280</v>
      </c>
      <c r="I8" s="1739">
        <v>74193</v>
      </c>
      <c r="J8" s="1739">
        <v>63822</v>
      </c>
      <c r="K8" s="1739">
        <v>47877</v>
      </c>
      <c r="L8" s="1739">
        <v>36139</v>
      </c>
      <c r="M8" s="1739">
        <v>28823</v>
      </c>
      <c r="N8" s="1739">
        <v>24586</v>
      </c>
      <c r="O8" s="1739">
        <v>21237</v>
      </c>
      <c r="P8" s="1739">
        <v>13966</v>
      </c>
      <c r="Q8" s="1739">
        <v>9262</v>
      </c>
      <c r="R8" s="1739">
        <v>4086</v>
      </c>
      <c r="S8" s="1739">
        <v>5696</v>
      </c>
      <c r="T8" s="1739">
        <v>2423</v>
      </c>
      <c r="U8" s="1739">
        <v>1072</v>
      </c>
      <c r="V8" s="1739">
        <v>167</v>
      </c>
      <c r="W8" s="2012">
        <v>18</v>
      </c>
    </row>
    <row r="9" spans="1:39" s="1737" customFormat="1" ht="14.25" customHeight="1" x14ac:dyDescent="0.2">
      <c r="A9" s="1741" t="s">
        <v>267</v>
      </c>
      <c r="B9" s="1742">
        <v>33748</v>
      </c>
      <c r="C9" s="2013">
        <v>354</v>
      </c>
      <c r="D9" s="1743">
        <v>744</v>
      </c>
      <c r="E9" s="1743">
        <v>660</v>
      </c>
      <c r="F9" s="1743">
        <v>727</v>
      </c>
      <c r="G9" s="1743">
        <v>2738</v>
      </c>
      <c r="H9" s="1743">
        <v>5321</v>
      </c>
      <c r="I9" s="1743">
        <v>5606</v>
      </c>
      <c r="J9" s="1743">
        <v>4676</v>
      </c>
      <c r="K9" s="1743">
        <v>3842</v>
      </c>
      <c r="L9" s="1743">
        <v>2762</v>
      </c>
      <c r="M9" s="1743">
        <v>2375</v>
      </c>
      <c r="N9" s="1743">
        <v>1861</v>
      </c>
      <c r="O9" s="1743">
        <v>1140</v>
      </c>
      <c r="P9" s="1743">
        <v>472</v>
      </c>
      <c r="Q9" s="1743">
        <v>251</v>
      </c>
      <c r="R9" s="1743">
        <v>72</v>
      </c>
      <c r="S9" s="1743">
        <v>93</v>
      </c>
      <c r="T9" s="1743">
        <v>33</v>
      </c>
      <c r="U9" s="1743">
        <v>13</v>
      </c>
      <c r="V9" s="1743">
        <v>5</v>
      </c>
      <c r="W9" s="2014">
        <v>3</v>
      </c>
    </row>
    <row r="10" spans="1:39" s="1737" customFormat="1" ht="14.25" customHeight="1" x14ac:dyDescent="0.2">
      <c r="A10" s="1741" t="s">
        <v>560</v>
      </c>
      <c r="B10" s="1742">
        <v>67199</v>
      </c>
      <c r="C10" s="2013">
        <v>1026</v>
      </c>
      <c r="D10" s="1743">
        <v>1821</v>
      </c>
      <c r="E10" s="1743">
        <v>1899</v>
      </c>
      <c r="F10" s="1743">
        <v>1504</v>
      </c>
      <c r="G10" s="1743">
        <v>4138</v>
      </c>
      <c r="H10" s="1743">
        <v>7525</v>
      </c>
      <c r="I10" s="1743">
        <v>10324</v>
      </c>
      <c r="J10" s="1743">
        <v>9180</v>
      </c>
      <c r="K10" s="1743">
        <v>6926</v>
      </c>
      <c r="L10" s="1743">
        <v>5056</v>
      </c>
      <c r="M10" s="1743">
        <v>4481</v>
      </c>
      <c r="N10" s="1743">
        <v>4806</v>
      </c>
      <c r="O10" s="1743">
        <v>4348</v>
      </c>
      <c r="P10" s="1743">
        <v>2329</v>
      </c>
      <c r="Q10" s="1743">
        <v>939</v>
      </c>
      <c r="R10" s="1743">
        <v>298</v>
      </c>
      <c r="S10" s="1743">
        <v>363</v>
      </c>
      <c r="T10" s="1743">
        <v>152</v>
      </c>
      <c r="U10" s="1743">
        <v>72</v>
      </c>
      <c r="V10" s="1743">
        <v>11</v>
      </c>
      <c r="W10" s="2014">
        <v>1</v>
      </c>
    </row>
    <row r="11" spans="1:39" s="1737" customFormat="1" ht="14.25" customHeight="1" x14ac:dyDescent="0.2">
      <c r="A11" s="1741" t="s">
        <v>561</v>
      </c>
      <c r="B11" s="1742">
        <v>17347</v>
      </c>
      <c r="C11" s="2013">
        <v>135</v>
      </c>
      <c r="D11" s="1743">
        <v>353</v>
      </c>
      <c r="E11" s="1743">
        <v>313</v>
      </c>
      <c r="F11" s="1743">
        <v>622</v>
      </c>
      <c r="G11" s="1743">
        <v>997</v>
      </c>
      <c r="H11" s="1743">
        <v>1524</v>
      </c>
      <c r="I11" s="1743">
        <v>2778</v>
      </c>
      <c r="J11" s="1743">
        <v>2852</v>
      </c>
      <c r="K11" s="1743">
        <v>2142</v>
      </c>
      <c r="L11" s="1743">
        <v>1648</v>
      </c>
      <c r="M11" s="1743">
        <v>1303</v>
      </c>
      <c r="N11" s="1743">
        <v>1151</v>
      </c>
      <c r="O11" s="1743">
        <v>723</v>
      </c>
      <c r="P11" s="1743">
        <v>321</v>
      </c>
      <c r="Q11" s="1743">
        <v>157</v>
      </c>
      <c r="R11" s="1743">
        <v>86</v>
      </c>
      <c r="S11" s="1743">
        <v>100</v>
      </c>
      <c r="T11" s="1743">
        <v>86</v>
      </c>
      <c r="U11" s="1743">
        <v>47</v>
      </c>
      <c r="V11" s="1743">
        <v>9</v>
      </c>
      <c r="W11" s="2014">
        <v>0</v>
      </c>
    </row>
    <row r="12" spans="1:39" s="1737" customFormat="1" ht="14.25" customHeight="1" x14ac:dyDescent="0.2">
      <c r="A12" s="1741" t="s">
        <v>268</v>
      </c>
      <c r="B12" s="1742">
        <v>62215</v>
      </c>
      <c r="C12" s="2013">
        <v>625</v>
      </c>
      <c r="D12" s="1743">
        <v>1739</v>
      </c>
      <c r="E12" s="1743">
        <v>1929</v>
      </c>
      <c r="F12" s="1743">
        <v>4145</v>
      </c>
      <c r="G12" s="1743">
        <v>11753</v>
      </c>
      <c r="H12" s="1743">
        <v>6981</v>
      </c>
      <c r="I12" s="1743">
        <v>5748</v>
      </c>
      <c r="J12" s="1743">
        <v>5461</v>
      </c>
      <c r="K12" s="1743">
        <v>4510</v>
      </c>
      <c r="L12" s="1743">
        <v>3474</v>
      </c>
      <c r="M12" s="1743">
        <v>2669</v>
      </c>
      <c r="N12" s="1743">
        <v>2458</v>
      </c>
      <c r="O12" s="1743">
        <v>2516</v>
      </c>
      <c r="P12" s="1743">
        <v>2632</v>
      </c>
      <c r="Q12" s="1743">
        <v>2279</v>
      </c>
      <c r="R12" s="1743">
        <v>1030</v>
      </c>
      <c r="S12" s="1743">
        <v>1466</v>
      </c>
      <c r="T12" s="1743">
        <v>541</v>
      </c>
      <c r="U12" s="1743">
        <v>221</v>
      </c>
      <c r="V12" s="1743">
        <v>34</v>
      </c>
      <c r="W12" s="2014">
        <v>4</v>
      </c>
    </row>
    <row r="13" spans="1:39" s="1737" customFormat="1" ht="14.25" customHeight="1" x14ac:dyDescent="0.2">
      <c r="A13" s="1741" t="s">
        <v>275</v>
      </c>
      <c r="B13" s="1742">
        <v>66090</v>
      </c>
      <c r="C13" s="2013">
        <v>1549</v>
      </c>
      <c r="D13" s="1743">
        <v>1708</v>
      </c>
      <c r="E13" s="1743">
        <v>1188</v>
      </c>
      <c r="F13" s="1743">
        <v>3188</v>
      </c>
      <c r="G13" s="1743">
        <v>12072</v>
      </c>
      <c r="H13" s="1743">
        <v>12084</v>
      </c>
      <c r="I13" s="1743">
        <v>10677</v>
      </c>
      <c r="J13" s="1743">
        <v>7188</v>
      </c>
      <c r="K13" s="1743">
        <v>5177</v>
      </c>
      <c r="L13" s="1743">
        <v>3951</v>
      </c>
      <c r="M13" s="1743">
        <v>3111</v>
      </c>
      <c r="N13" s="1743">
        <v>1851</v>
      </c>
      <c r="O13" s="1743">
        <v>1111</v>
      </c>
      <c r="P13" s="1743">
        <v>543</v>
      </c>
      <c r="Q13" s="1743">
        <v>289</v>
      </c>
      <c r="R13" s="1743">
        <v>121</v>
      </c>
      <c r="S13" s="1743">
        <v>169</v>
      </c>
      <c r="T13" s="1743">
        <v>73</v>
      </c>
      <c r="U13" s="1743">
        <v>33</v>
      </c>
      <c r="V13" s="1743">
        <v>5</v>
      </c>
      <c r="W13" s="2014">
        <v>2</v>
      </c>
    </row>
    <row r="14" spans="1:39" s="1737" customFormat="1" ht="14.25" customHeight="1" x14ac:dyDescent="0.2">
      <c r="A14" s="1741" t="s">
        <v>563</v>
      </c>
      <c r="B14" s="1742">
        <v>15360</v>
      </c>
      <c r="C14" s="2013">
        <v>105</v>
      </c>
      <c r="D14" s="1743">
        <v>240</v>
      </c>
      <c r="E14" s="1743">
        <v>309</v>
      </c>
      <c r="F14" s="1743">
        <v>350</v>
      </c>
      <c r="G14" s="1743">
        <v>882</v>
      </c>
      <c r="H14" s="1743">
        <v>1541</v>
      </c>
      <c r="I14" s="1743">
        <v>2418</v>
      </c>
      <c r="J14" s="1743">
        <v>2429</v>
      </c>
      <c r="K14" s="1743">
        <v>1876</v>
      </c>
      <c r="L14" s="1743">
        <v>1380</v>
      </c>
      <c r="M14" s="1743">
        <v>1037</v>
      </c>
      <c r="N14" s="1743">
        <v>864</v>
      </c>
      <c r="O14" s="1743">
        <v>768</v>
      </c>
      <c r="P14" s="1743">
        <v>493</v>
      </c>
      <c r="Q14" s="1743">
        <v>313</v>
      </c>
      <c r="R14" s="1743">
        <v>139</v>
      </c>
      <c r="S14" s="1743">
        <v>144</v>
      </c>
      <c r="T14" s="1743">
        <v>49</v>
      </c>
      <c r="U14" s="1743">
        <v>22</v>
      </c>
      <c r="V14" s="1743">
        <v>1</v>
      </c>
      <c r="W14" s="2014">
        <v>0</v>
      </c>
    </row>
    <row r="15" spans="1:39" s="1737" customFormat="1" ht="14.25" customHeight="1" x14ac:dyDescent="0.2">
      <c r="A15" s="1741" t="s">
        <v>269</v>
      </c>
      <c r="B15" s="1742">
        <v>91134</v>
      </c>
      <c r="C15" s="2013">
        <v>1285</v>
      </c>
      <c r="D15" s="1743">
        <v>1833</v>
      </c>
      <c r="E15" s="1743">
        <v>1441</v>
      </c>
      <c r="F15" s="1743">
        <v>3215</v>
      </c>
      <c r="G15" s="1743">
        <v>16536</v>
      </c>
      <c r="H15" s="1743">
        <v>15433</v>
      </c>
      <c r="I15" s="1743">
        <v>14432</v>
      </c>
      <c r="J15" s="1743">
        <v>11179</v>
      </c>
      <c r="K15" s="1743">
        <v>7533</v>
      </c>
      <c r="L15" s="1743">
        <v>5404</v>
      </c>
      <c r="M15" s="1743">
        <v>4270</v>
      </c>
      <c r="N15" s="1743">
        <v>3214</v>
      </c>
      <c r="O15" s="1743">
        <v>2716</v>
      </c>
      <c r="P15" s="1743">
        <v>1487</v>
      </c>
      <c r="Q15" s="1743">
        <v>726</v>
      </c>
      <c r="R15" s="1743">
        <v>240</v>
      </c>
      <c r="S15" s="1743">
        <v>140</v>
      </c>
      <c r="T15" s="1743">
        <v>35</v>
      </c>
      <c r="U15" s="1743">
        <v>11</v>
      </c>
      <c r="V15" s="1743">
        <v>3</v>
      </c>
      <c r="W15" s="2014">
        <v>1</v>
      </c>
    </row>
    <row r="16" spans="1:39" s="1737" customFormat="1" ht="14.25" customHeight="1" x14ac:dyDescent="0.2">
      <c r="A16" s="1741" t="s">
        <v>302</v>
      </c>
      <c r="B16" s="1742">
        <v>15240</v>
      </c>
      <c r="C16" s="2013">
        <v>68</v>
      </c>
      <c r="D16" s="1743">
        <v>143</v>
      </c>
      <c r="E16" s="1743">
        <v>115</v>
      </c>
      <c r="F16" s="1743">
        <v>231</v>
      </c>
      <c r="G16" s="1743">
        <v>8065</v>
      </c>
      <c r="H16" s="1743">
        <v>3939</v>
      </c>
      <c r="I16" s="1743">
        <v>981</v>
      </c>
      <c r="J16" s="1743">
        <v>511</v>
      </c>
      <c r="K16" s="1743">
        <v>304</v>
      </c>
      <c r="L16" s="1743">
        <v>223</v>
      </c>
      <c r="M16" s="1743">
        <v>159</v>
      </c>
      <c r="N16" s="1743">
        <v>127</v>
      </c>
      <c r="O16" s="1743">
        <v>126</v>
      </c>
      <c r="P16" s="1743">
        <v>96</v>
      </c>
      <c r="Q16" s="1743">
        <v>68</v>
      </c>
      <c r="R16" s="1743">
        <v>20</v>
      </c>
      <c r="S16" s="1743">
        <v>34</v>
      </c>
      <c r="T16" s="1743">
        <v>21</v>
      </c>
      <c r="U16" s="1743">
        <v>7</v>
      </c>
      <c r="V16" s="1743">
        <v>2</v>
      </c>
      <c r="W16" s="2014">
        <v>0</v>
      </c>
    </row>
    <row r="17" spans="1:23" s="1737" customFormat="1" ht="14.25" customHeight="1" x14ac:dyDescent="0.2">
      <c r="A17" s="1741" t="s">
        <v>270</v>
      </c>
      <c r="B17" s="1742">
        <v>59164</v>
      </c>
      <c r="C17" s="2013">
        <v>612</v>
      </c>
      <c r="D17" s="1743">
        <v>1067</v>
      </c>
      <c r="E17" s="1743">
        <v>1149</v>
      </c>
      <c r="F17" s="1743">
        <v>2211</v>
      </c>
      <c r="G17" s="1743">
        <v>7724</v>
      </c>
      <c r="H17" s="1743">
        <v>8897</v>
      </c>
      <c r="I17" s="1743">
        <v>8307</v>
      </c>
      <c r="J17" s="1743">
        <v>7463</v>
      </c>
      <c r="K17" s="1743">
        <v>5845</v>
      </c>
      <c r="L17" s="1743">
        <v>4512</v>
      </c>
      <c r="M17" s="1743">
        <v>3308</v>
      </c>
      <c r="N17" s="1743">
        <v>2327</v>
      </c>
      <c r="O17" s="1743">
        <v>1957</v>
      </c>
      <c r="P17" s="1743">
        <v>1514</v>
      </c>
      <c r="Q17" s="1743">
        <v>1083</v>
      </c>
      <c r="R17" s="1743">
        <v>406</v>
      </c>
      <c r="S17" s="1743">
        <v>465</v>
      </c>
      <c r="T17" s="1743">
        <v>199</v>
      </c>
      <c r="U17" s="1743">
        <v>104</v>
      </c>
      <c r="V17" s="1743">
        <v>12</v>
      </c>
      <c r="W17" s="2014">
        <v>2</v>
      </c>
    </row>
    <row r="18" spans="1:23" s="1737" customFormat="1" ht="14.25" customHeight="1" x14ac:dyDescent="0.2">
      <c r="A18" s="1741" t="s">
        <v>271</v>
      </c>
      <c r="B18" s="1742">
        <v>98075</v>
      </c>
      <c r="C18" s="2013">
        <v>602</v>
      </c>
      <c r="D18" s="1743">
        <v>2541</v>
      </c>
      <c r="E18" s="1743">
        <v>3418</v>
      </c>
      <c r="F18" s="1743">
        <v>2976</v>
      </c>
      <c r="G18" s="1743">
        <v>4880</v>
      </c>
      <c r="H18" s="1743">
        <v>9035</v>
      </c>
      <c r="I18" s="1743">
        <v>12922</v>
      </c>
      <c r="J18" s="1743">
        <v>12883</v>
      </c>
      <c r="K18" s="1743">
        <v>9722</v>
      </c>
      <c r="L18" s="1743">
        <v>7729</v>
      </c>
      <c r="M18" s="1743">
        <v>6110</v>
      </c>
      <c r="N18" s="1743">
        <v>5927</v>
      </c>
      <c r="O18" s="1743">
        <v>5832</v>
      </c>
      <c r="P18" s="1743">
        <v>4079</v>
      </c>
      <c r="Q18" s="1743">
        <v>3157</v>
      </c>
      <c r="R18" s="1743">
        <v>1674</v>
      </c>
      <c r="S18" s="1743">
        <v>2722</v>
      </c>
      <c r="T18" s="1743">
        <v>1234</v>
      </c>
      <c r="U18" s="1743">
        <v>542</v>
      </c>
      <c r="V18" s="1743">
        <v>85</v>
      </c>
      <c r="W18" s="2014">
        <v>5</v>
      </c>
    </row>
    <row r="19" spans="1:23" s="1737" customFormat="1" ht="24.75" customHeight="1" x14ac:dyDescent="0.2">
      <c r="A19" s="1744" t="s">
        <v>952</v>
      </c>
      <c r="B19" s="1745">
        <v>76519</v>
      </c>
      <c r="C19" s="2015">
        <v>484</v>
      </c>
      <c r="D19" s="1746">
        <v>756</v>
      </c>
      <c r="E19" s="1746">
        <v>673</v>
      </c>
      <c r="F19" s="1746">
        <v>3488</v>
      </c>
      <c r="G19" s="1746">
        <v>25002</v>
      </c>
      <c r="H19" s="1746">
        <v>11951</v>
      </c>
      <c r="I19" s="1746">
        <v>7756</v>
      </c>
      <c r="J19" s="1746">
        <v>6402</v>
      </c>
      <c r="K19" s="1746">
        <v>5050</v>
      </c>
      <c r="L19" s="1746">
        <v>4416</v>
      </c>
      <c r="M19" s="1746">
        <v>4280</v>
      </c>
      <c r="N19" s="1746">
        <v>2713</v>
      </c>
      <c r="O19" s="1746">
        <v>1589</v>
      </c>
      <c r="P19" s="1739">
        <v>831</v>
      </c>
      <c r="Q19" s="1739">
        <v>528</v>
      </c>
      <c r="R19" s="1739">
        <v>235</v>
      </c>
      <c r="S19" s="1739">
        <v>215</v>
      </c>
      <c r="T19" s="1739">
        <v>102</v>
      </c>
      <c r="U19" s="1739">
        <v>37</v>
      </c>
      <c r="V19" s="1739">
        <v>10</v>
      </c>
      <c r="W19" s="2012">
        <v>1</v>
      </c>
    </row>
    <row r="20" spans="1:23" s="1737" customFormat="1" ht="15" customHeight="1" x14ac:dyDescent="0.2">
      <c r="A20" s="1741" t="s">
        <v>565</v>
      </c>
      <c r="B20" s="1742">
        <v>373</v>
      </c>
      <c r="C20" s="2013">
        <v>3</v>
      </c>
      <c r="D20" s="1743">
        <v>7</v>
      </c>
      <c r="E20" s="1743">
        <v>3</v>
      </c>
      <c r="F20" s="1743">
        <v>11</v>
      </c>
      <c r="G20" s="1743">
        <v>47</v>
      </c>
      <c r="H20" s="1743">
        <v>46</v>
      </c>
      <c r="I20" s="1743">
        <v>62</v>
      </c>
      <c r="J20" s="1743">
        <v>41</v>
      </c>
      <c r="K20" s="1743">
        <v>36</v>
      </c>
      <c r="L20" s="1743">
        <v>30</v>
      </c>
      <c r="M20" s="1743">
        <v>11</v>
      </c>
      <c r="N20" s="1743">
        <v>22</v>
      </c>
      <c r="O20" s="1743">
        <v>15</v>
      </c>
      <c r="P20" s="1743">
        <v>16</v>
      </c>
      <c r="Q20" s="1743">
        <v>9</v>
      </c>
      <c r="R20" s="1743">
        <v>8</v>
      </c>
      <c r="S20" s="1743">
        <v>4</v>
      </c>
      <c r="T20" s="1743">
        <v>1</v>
      </c>
      <c r="U20" s="1743">
        <v>1</v>
      </c>
      <c r="V20" s="1743">
        <v>0</v>
      </c>
      <c r="W20" s="2014">
        <v>0</v>
      </c>
    </row>
    <row r="21" spans="1:23" s="1737" customFormat="1" ht="15" customHeight="1" x14ac:dyDescent="0.2">
      <c r="A21" s="1741" t="s">
        <v>566</v>
      </c>
      <c r="B21" s="1742">
        <v>100</v>
      </c>
      <c r="C21" s="2013">
        <v>1</v>
      </c>
      <c r="D21" s="1743">
        <v>1</v>
      </c>
      <c r="E21" s="1743">
        <v>0</v>
      </c>
      <c r="F21" s="1743">
        <v>2</v>
      </c>
      <c r="G21" s="1743">
        <v>5</v>
      </c>
      <c r="H21" s="1743">
        <v>11</v>
      </c>
      <c r="I21" s="1743">
        <v>14</v>
      </c>
      <c r="J21" s="1743">
        <v>6</v>
      </c>
      <c r="K21" s="1743">
        <v>8</v>
      </c>
      <c r="L21" s="1743">
        <v>13</v>
      </c>
      <c r="M21" s="1743">
        <v>12</v>
      </c>
      <c r="N21" s="1743">
        <v>8</v>
      </c>
      <c r="O21" s="1743">
        <v>6</v>
      </c>
      <c r="P21" s="1743">
        <v>8</v>
      </c>
      <c r="Q21" s="1743">
        <v>3</v>
      </c>
      <c r="R21" s="1743">
        <v>0</v>
      </c>
      <c r="S21" s="1743">
        <v>1</v>
      </c>
      <c r="T21" s="1743">
        <v>0</v>
      </c>
      <c r="U21" s="1743">
        <v>0</v>
      </c>
      <c r="V21" s="1743">
        <v>0</v>
      </c>
      <c r="W21" s="2014">
        <v>1</v>
      </c>
    </row>
    <row r="22" spans="1:23" s="1737" customFormat="1" ht="15" customHeight="1" x14ac:dyDescent="0.2">
      <c r="A22" s="1741" t="s">
        <v>273</v>
      </c>
      <c r="B22" s="1742">
        <v>2090</v>
      </c>
      <c r="C22" s="2013">
        <v>52</v>
      </c>
      <c r="D22" s="1743">
        <v>63</v>
      </c>
      <c r="E22" s="1743">
        <v>50</v>
      </c>
      <c r="F22" s="1743">
        <v>75</v>
      </c>
      <c r="G22" s="1743">
        <v>442</v>
      </c>
      <c r="H22" s="1743">
        <v>578</v>
      </c>
      <c r="I22" s="1743">
        <v>307</v>
      </c>
      <c r="J22" s="1743">
        <v>170</v>
      </c>
      <c r="K22" s="1743">
        <v>118</v>
      </c>
      <c r="L22" s="1743">
        <v>84</v>
      </c>
      <c r="M22" s="1743">
        <v>80</v>
      </c>
      <c r="N22" s="1743">
        <v>27</v>
      </c>
      <c r="O22" s="1743">
        <v>14</v>
      </c>
      <c r="P22" s="1743">
        <v>16</v>
      </c>
      <c r="Q22" s="1743">
        <v>6</v>
      </c>
      <c r="R22" s="1743">
        <v>5</v>
      </c>
      <c r="S22" s="1743">
        <v>2</v>
      </c>
      <c r="T22" s="1743">
        <v>1</v>
      </c>
      <c r="U22" s="1743">
        <v>0</v>
      </c>
      <c r="V22" s="1743">
        <v>0</v>
      </c>
      <c r="W22" s="2014">
        <v>0</v>
      </c>
    </row>
    <row r="23" spans="1:23" s="1737" customFormat="1" ht="15" customHeight="1" x14ac:dyDescent="0.2">
      <c r="A23" s="1741" t="s">
        <v>577</v>
      </c>
      <c r="B23" s="1742">
        <v>245</v>
      </c>
      <c r="C23" s="2013">
        <v>1</v>
      </c>
      <c r="D23" s="1743">
        <v>1</v>
      </c>
      <c r="E23" s="1743">
        <v>0</v>
      </c>
      <c r="F23" s="1743">
        <v>6</v>
      </c>
      <c r="G23" s="1743">
        <v>16</v>
      </c>
      <c r="H23" s="1743">
        <v>16</v>
      </c>
      <c r="I23" s="1743">
        <v>18</v>
      </c>
      <c r="J23" s="1743">
        <v>29</v>
      </c>
      <c r="K23" s="1743">
        <v>21</v>
      </c>
      <c r="L23" s="1743">
        <v>28</v>
      </c>
      <c r="M23" s="1743">
        <v>22</v>
      </c>
      <c r="N23" s="1743">
        <v>29</v>
      </c>
      <c r="O23" s="1743">
        <v>25</v>
      </c>
      <c r="P23" s="1743">
        <v>15</v>
      </c>
      <c r="Q23" s="1743">
        <v>13</v>
      </c>
      <c r="R23" s="1743">
        <v>3</v>
      </c>
      <c r="S23" s="1743">
        <v>1</v>
      </c>
      <c r="T23" s="1743">
        <v>1</v>
      </c>
      <c r="U23" s="1743">
        <v>0</v>
      </c>
      <c r="V23" s="1743">
        <v>0</v>
      </c>
      <c r="W23" s="2014">
        <v>0</v>
      </c>
    </row>
    <row r="24" spans="1:23" s="1737" customFormat="1" ht="15" customHeight="1" x14ac:dyDescent="0.2">
      <c r="A24" s="1741" t="s">
        <v>584</v>
      </c>
      <c r="B24" s="1742">
        <v>371</v>
      </c>
      <c r="C24" s="2013">
        <v>5</v>
      </c>
      <c r="D24" s="1743">
        <v>12</v>
      </c>
      <c r="E24" s="1743">
        <v>6</v>
      </c>
      <c r="F24" s="1743">
        <v>8</v>
      </c>
      <c r="G24" s="1743">
        <v>11</v>
      </c>
      <c r="H24" s="1743">
        <v>16</v>
      </c>
      <c r="I24" s="1743">
        <v>22</v>
      </c>
      <c r="J24" s="1743">
        <v>31</v>
      </c>
      <c r="K24" s="1743">
        <v>38</v>
      </c>
      <c r="L24" s="1743">
        <v>40</v>
      </c>
      <c r="M24" s="1743">
        <v>53</v>
      </c>
      <c r="N24" s="1743">
        <v>60</v>
      </c>
      <c r="O24" s="1743">
        <v>33</v>
      </c>
      <c r="P24" s="1743">
        <v>14</v>
      </c>
      <c r="Q24" s="1743">
        <v>13</v>
      </c>
      <c r="R24" s="1743">
        <v>4</v>
      </c>
      <c r="S24" s="1743">
        <v>5</v>
      </c>
      <c r="T24" s="1743">
        <v>0</v>
      </c>
      <c r="U24" s="1743">
        <v>0</v>
      </c>
      <c r="V24" s="1743">
        <v>0</v>
      </c>
      <c r="W24" s="2014">
        <v>0</v>
      </c>
    </row>
    <row r="25" spans="1:23" s="1737" customFormat="1" ht="15" customHeight="1" x14ac:dyDescent="0.2">
      <c r="A25" s="1741" t="s">
        <v>589</v>
      </c>
      <c r="B25" s="1742">
        <v>8155</v>
      </c>
      <c r="C25" s="2013">
        <v>125</v>
      </c>
      <c r="D25" s="1743">
        <v>166</v>
      </c>
      <c r="E25" s="1743">
        <v>155</v>
      </c>
      <c r="F25" s="1743">
        <v>265</v>
      </c>
      <c r="G25" s="1743">
        <v>1403</v>
      </c>
      <c r="H25" s="1743">
        <v>1294</v>
      </c>
      <c r="I25" s="1743">
        <v>1323</v>
      </c>
      <c r="J25" s="1743">
        <v>1147</v>
      </c>
      <c r="K25" s="1743">
        <v>645</v>
      </c>
      <c r="L25" s="1743">
        <v>567</v>
      </c>
      <c r="M25" s="1743">
        <v>609</v>
      </c>
      <c r="N25" s="1743">
        <v>299</v>
      </c>
      <c r="O25" s="1743">
        <v>121</v>
      </c>
      <c r="P25" s="1743">
        <v>25</v>
      </c>
      <c r="Q25" s="1743">
        <v>4</v>
      </c>
      <c r="R25" s="1743">
        <v>2</v>
      </c>
      <c r="S25" s="1743">
        <v>4</v>
      </c>
      <c r="T25" s="1743">
        <v>0</v>
      </c>
      <c r="U25" s="1743">
        <v>1</v>
      </c>
      <c r="V25" s="1743">
        <v>0</v>
      </c>
      <c r="W25" s="2014">
        <v>0</v>
      </c>
    </row>
    <row r="26" spans="1:23" s="1737" customFormat="1" ht="15" customHeight="1" x14ac:dyDescent="0.2">
      <c r="A26" s="1747" t="s">
        <v>593</v>
      </c>
      <c r="B26" s="1742">
        <v>890</v>
      </c>
      <c r="C26" s="2013">
        <v>13</v>
      </c>
      <c r="D26" s="1743">
        <v>21</v>
      </c>
      <c r="E26" s="1743">
        <v>35</v>
      </c>
      <c r="F26" s="1743">
        <v>32</v>
      </c>
      <c r="G26" s="1743">
        <v>19</v>
      </c>
      <c r="H26" s="1743">
        <v>33</v>
      </c>
      <c r="I26" s="1743">
        <v>54</v>
      </c>
      <c r="J26" s="1743">
        <v>71</v>
      </c>
      <c r="K26" s="1743">
        <v>106</v>
      </c>
      <c r="L26" s="1743">
        <v>71</v>
      </c>
      <c r="M26" s="1743">
        <v>88</v>
      </c>
      <c r="N26" s="1743">
        <v>83</v>
      </c>
      <c r="O26" s="1743">
        <v>100</v>
      </c>
      <c r="P26" s="1743">
        <v>63</v>
      </c>
      <c r="Q26" s="1743">
        <v>55</v>
      </c>
      <c r="R26" s="1743">
        <v>17</v>
      </c>
      <c r="S26" s="1743">
        <v>19</v>
      </c>
      <c r="T26" s="1743">
        <v>3</v>
      </c>
      <c r="U26" s="1743">
        <v>6</v>
      </c>
      <c r="V26" s="1743">
        <v>1</v>
      </c>
      <c r="W26" s="2014">
        <v>0</v>
      </c>
    </row>
    <row r="27" spans="1:23" s="1737" customFormat="1" ht="15" customHeight="1" x14ac:dyDescent="0.2">
      <c r="A27" s="1741" t="s">
        <v>594</v>
      </c>
      <c r="B27" s="1742">
        <v>202</v>
      </c>
      <c r="C27" s="2013">
        <v>0</v>
      </c>
      <c r="D27" s="1743">
        <v>1</v>
      </c>
      <c r="E27" s="1743">
        <v>4</v>
      </c>
      <c r="F27" s="1743">
        <v>3</v>
      </c>
      <c r="G27" s="1743">
        <v>6</v>
      </c>
      <c r="H27" s="1743">
        <v>2</v>
      </c>
      <c r="I27" s="1743">
        <v>15</v>
      </c>
      <c r="J27" s="1743">
        <v>17</v>
      </c>
      <c r="K27" s="1743">
        <v>33</v>
      </c>
      <c r="L27" s="1743">
        <v>22</v>
      </c>
      <c r="M27" s="1743">
        <v>17</v>
      </c>
      <c r="N27" s="1743">
        <v>25</v>
      </c>
      <c r="O27" s="1743">
        <v>20</v>
      </c>
      <c r="P27" s="1743">
        <v>20</v>
      </c>
      <c r="Q27" s="1743">
        <v>6</v>
      </c>
      <c r="R27" s="1743">
        <v>3</v>
      </c>
      <c r="S27" s="1743">
        <v>5</v>
      </c>
      <c r="T27" s="1743">
        <v>2</v>
      </c>
      <c r="U27" s="1743">
        <v>1</v>
      </c>
      <c r="V27" s="1743">
        <v>0</v>
      </c>
      <c r="W27" s="2014">
        <v>0</v>
      </c>
    </row>
    <row r="28" spans="1:23" s="1737" customFormat="1" ht="15" customHeight="1" x14ac:dyDescent="0.2">
      <c r="A28" s="1748" t="s">
        <v>274</v>
      </c>
      <c r="B28" s="1749">
        <v>5270</v>
      </c>
      <c r="C28" s="2016">
        <v>16</v>
      </c>
      <c r="D28" s="1750">
        <v>71</v>
      </c>
      <c r="E28" s="1750">
        <v>52</v>
      </c>
      <c r="F28" s="1750">
        <v>65</v>
      </c>
      <c r="G28" s="1750">
        <v>327</v>
      </c>
      <c r="H28" s="1750">
        <v>499</v>
      </c>
      <c r="I28" s="1750">
        <v>722</v>
      </c>
      <c r="J28" s="1750">
        <v>670</v>
      </c>
      <c r="K28" s="1750">
        <v>711</v>
      </c>
      <c r="L28" s="1750">
        <v>490</v>
      </c>
      <c r="M28" s="1750">
        <v>436</v>
      </c>
      <c r="N28" s="1750">
        <v>370</v>
      </c>
      <c r="O28" s="1750">
        <v>310</v>
      </c>
      <c r="P28" s="1750">
        <v>195</v>
      </c>
      <c r="Q28" s="1750">
        <v>152</v>
      </c>
      <c r="R28" s="1750">
        <v>60</v>
      </c>
      <c r="S28" s="1750">
        <v>75</v>
      </c>
      <c r="T28" s="1750">
        <v>38</v>
      </c>
      <c r="U28" s="1750">
        <v>9</v>
      </c>
      <c r="V28" s="1750">
        <v>2</v>
      </c>
      <c r="W28" s="2017">
        <v>0</v>
      </c>
    </row>
    <row r="29" spans="1:23" s="1737" customFormat="1" ht="16.5" customHeight="1" x14ac:dyDescent="0.2">
      <c r="A29" s="1751" t="s">
        <v>599</v>
      </c>
      <c r="B29" s="1752">
        <v>424</v>
      </c>
      <c r="C29" s="2018">
        <v>4</v>
      </c>
      <c r="D29" s="1753">
        <v>24</v>
      </c>
      <c r="E29" s="1753">
        <v>18</v>
      </c>
      <c r="F29" s="1753">
        <v>23</v>
      </c>
      <c r="G29" s="1753">
        <v>39</v>
      </c>
      <c r="H29" s="1753">
        <v>22</v>
      </c>
      <c r="I29" s="1753">
        <v>19</v>
      </c>
      <c r="J29" s="1753">
        <v>45</v>
      </c>
      <c r="K29" s="1753">
        <v>42</v>
      </c>
      <c r="L29" s="1753">
        <v>34</v>
      </c>
      <c r="M29" s="1753">
        <v>35</v>
      </c>
      <c r="N29" s="1753">
        <v>27</v>
      </c>
      <c r="O29" s="1753">
        <v>27</v>
      </c>
      <c r="P29" s="1753">
        <v>27</v>
      </c>
      <c r="Q29" s="1753">
        <v>21</v>
      </c>
      <c r="R29" s="1753">
        <v>6</v>
      </c>
      <c r="S29" s="1753">
        <v>5</v>
      </c>
      <c r="T29" s="1753">
        <v>3</v>
      </c>
      <c r="U29" s="1753">
        <v>3</v>
      </c>
      <c r="V29" s="1753">
        <v>0</v>
      </c>
      <c r="W29" s="2019">
        <v>0</v>
      </c>
    </row>
    <row r="30" spans="1:23" s="1737" customFormat="1" ht="16.5" customHeight="1" x14ac:dyDescent="0.2">
      <c r="A30" s="1741" t="s">
        <v>600</v>
      </c>
      <c r="B30" s="1742">
        <v>9103</v>
      </c>
      <c r="C30" s="2013">
        <v>15</v>
      </c>
      <c r="D30" s="1743">
        <v>14</v>
      </c>
      <c r="E30" s="1743">
        <v>10</v>
      </c>
      <c r="F30" s="1743">
        <v>632</v>
      </c>
      <c r="G30" s="1743">
        <v>6515</v>
      </c>
      <c r="H30" s="1743">
        <v>1188</v>
      </c>
      <c r="I30" s="1743">
        <v>222</v>
      </c>
      <c r="J30" s="1743">
        <v>182</v>
      </c>
      <c r="K30" s="1743">
        <v>140</v>
      </c>
      <c r="L30" s="1743">
        <v>92</v>
      </c>
      <c r="M30" s="1743">
        <v>47</v>
      </c>
      <c r="N30" s="1743">
        <v>25</v>
      </c>
      <c r="O30" s="1743">
        <v>7</v>
      </c>
      <c r="P30" s="1743">
        <v>7</v>
      </c>
      <c r="Q30" s="1743">
        <v>1</v>
      </c>
      <c r="R30" s="1743">
        <v>3</v>
      </c>
      <c r="S30" s="1743">
        <v>2</v>
      </c>
      <c r="T30" s="1743">
        <v>1</v>
      </c>
      <c r="U30" s="1743">
        <v>0</v>
      </c>
      <c r="V30" s="1743">
        <v>0</v>
      </c>
      <c r="W30" s="2014">
        <v>0</v>
      </c>
    </row>
    <row r="31" spans="1:23" s="1737" customFormat="1" ht="16.5" customHeight="1" x14ac:dyDescent="0.2">
      <c r="A31" s="1741" t="s">
        <v>602</v>
      </c>
      <c r="B31" s="1742">
        <v>1171</v>
      </c>
      <c r="C31" s="2013">
        <v>1</v>
      </c>
      <c r="D31" s="1743">
        <v>3</v>
      </c>
      <c r="E31" s="1743">
        <v>4</v>
      </c>
      <c r="F31" s="1743">
        <v>98</v>
      </c>
      <c r="G31" s="1743">
        <v>758</v>
      </c>
      <c r="H31" s="1743">
        <v>179</v>
      </c>
      <c r="I31" s="1743">
        <v>41</v>
      </c>
      <c r="J31" s="1743">
        <v>13</v>
      </c>
      <c r="K31" s="1743">
        <v>20</v>
      </c>
      <c r="L31" s="1743">
        <v>18</v>
      </c>
      <c r="M31" s="1743">
        <v>14</v>
      </c>
      <c r="N31" s="1743">
        <v>5</v>
      </c>
      <c r="O31" s="1743">
        <v>8</v>
      </c>
      <c r="P31" s="1743">
        <v>6</v>
      </c>
      <c r="Q31" s="1743">
        <v>2</v>
      </c>
      <c r="R31" s="1743">
        <v>1</v>
      </c>
      <c r="S31" s="1743">
        <v>0</v>
      </c>
      <c r="T31" s="1743">
        <v>0</v>
      </c>
      <c r="U31" s="1743">
        <v>0</v>
      </c>
      <c r="V31" s="1743">
        <v>0</v>
      </c>
      <c r="W31" s="2014">
        <v>0</v>
      </c>
    </row>
    <row r="32" spans="1:23" s="1737" customFormat="1" ht="24" x14ac:dyDescent="0.2">
      <c r="A32" s="1754" t="s">
        <v>604</v>
      </c>
      <c r="B32" s="1742">
        <v>374</v>
      </c>
      <c r="C32" s="2013">
        <v>6</v>
      </c>
      <c r="D32" s="1743">
        <v>10</v>
      </c>
      <c r="E32" s="1743">
        <v>11</v>
      </c>
      <c r="F32" s="1743">
        <v>8</v>
      </c>
      <c r="G32" s="1743">
        <v>46</v>
      </c>
      <c r="H32" s="1743">
        <v>56</v>
      </c>
      <c r="I32" s="1743">
        <v>75</v>
      </c>
      <c r="J32" s="1743">
        <v>71</v>
      </c>
      <c r="K32" s="1743">
        <v>39</v>
      </c>
      <c r="L32" s="1743">
        <v>17</v>
      </c>
      <c r="M32" s="1743">
        <v>17</v>
      </c>
      <c r="N32" s="1743">
        <v>5</v>
      </c>
      <c r="O32" s="1743">
        <v>9</v>
      </c>
      <c r="P32" s="1743">
        <v>1</v>
      </c>
      <c r="Q32" s="1743">
        <v>2</v>
      </c>
      <c r="R32" s="1743">
        <v>1</v>
      </c>
      <c r="S32" s="1743">
        <v>0</v>
      </c>
      <c r="T32" s="1743">
        <v>0</v>
      </c>
      <c r="U32" s="1743">
        <v>0</v>
      </c>
      <c r="V32" s="1743">
        <v>0</v>
      </c>
      <c r="W32" s="2014">
        <v>0</v>
      </c>
    </row>
    <row r="33" spans="1:23" s="1737" customFormat="1" ht="15.75" customHeight="1" x14ac:dyDescent="0.2">
      <c r="A33" s="1741" t="s">
        <v>607</v>
      </c>
      <c r="B33" s="1742">
        <v>392</v>
      </c>
      <c r="C33" s="2013">
        <v>5</v>
      </c>
      <c r="D33" s="1743">
        <v>6</v>
      </c>
      <c r="E33" s="1743">
        <v>9</v>
      </c>
      <c r="F33" s="1743">
        <v>3</v>
      </c>
      <c r="G33" s="1743">
        <v>15</v>
      </c>
      <c r="H33" s="1743">
        <v>14</v>
      </c>
      <c r="I33" s="1743">
        <v>24</v>
      </c>
      <c r="J33" s="1743">
        <v>47</v>
      </c>
      <c r="K33" s="1743">
        <v>52</v>
      </c>
      <c r="L33" s="1743">
        <v>50</v>
      </c>
      <c r="M33" s="1743">
        <v>35</v>
      </c>
      <c r="N33" s="1743">
        <v>47</v>
      </c>
      <c r="O33" s="1743">
        <v>33</v>
      </c>
      <c r="P33" s="1743">
        <v>14</v>
      </c>
      <c r="Q33" s="1743">
        <v>21</v>
      </c>
      <c r="R33" s="1743">
        <v>12</v>
      </c>
      <c r="S33" s="1743">
        <v>5</v>
      </c>
      <c r="T33" s="1743">
        <v>0</v>
      </c>
      <c r="U33" s="1743">
        <v>0</v>
      </c>
      <c r="V33" s="1743">
        <v>0</v>
      </c>
      <c r="W33" s="2014">
        <v>0</v>
      </c>
    </row>
    <row r="34" spans="1:23" s="1737" customFormat="1" ht="15.75" customHeight="1" x14ac:dyDescent="0.2">
      <c r="A34" s="1741" t="s">
        <v>611</v>
      </c>
      <c r="B34" s="1742">
        <v>108</v>
      </c>
      <c r="C34" s="2013">
        <v>0</v>
      </c>
      <c r="D34" s="1743">
        <v>6</v>
      </c>
      <c r="E34" s="1743">
        <v>1</v>
      </c>
      <c r="F34" s="1743">
        <v>1</v>
      </c>
      <c r="G34" s="1743">
        <v>2</v>
      </c>
      <c r="H34" s="1743">
        <v>8</v>
      </c>
      <c r="I34" s="1743">
        <v>8</v>
      </c>
      <c r="J34" s="1743">
        <v>12</v>
      </c>
      <c r="K34" s="1743">
        <v>8</v>
      </c>
      <c r="L34" s="1743">
        <v>11</v>
      </c>
      <c r="M34" s="1743">
        <v>24</v>
      </c>
      <c r="N34" s="1743">
        <v>11</v>
      </c>
      <c r="O34" s="1743">
        <v>6</v>
      </c>
      <c r="P34" s="1743">
        <v>8</v>
      </c>
      <c r="Q34" s="1743">
        <v>2</v>
      </c>
      <c r="R34" s="1743">
        <v>0</v>
      </c>
      <c r="S34" s="1743">
        <v>0</v>
      </c>
      <c r="T34" s="1743">
        <v>0</v>
      </c>
      <c r="U34" s="1743">
        <v>0</v>
      </c>
      <c r="V34" s="1743">
        <v>0</v>
      </c>
      <c r="W34" s="2014">
        <v>0</v>
      </c>
    </row>
    <row r="35" spans="1:23" s="1737" customFormat="1" ht="15.75" customHeight="1" x14ac:dyDescent="0.2">
      <c r="A35" s="1741" t="s">
        <v>614</v>
      </c>
      <c r="B35" s="1742">
        <v>10929</v>
      </c>
      <c r="C35" s="2013">
        <v>54</v>
      </c>
      <c r="D35" s="1743">
        <v>69</v>
      </c>
      <c r="E35" s="1743">
        <v>38</v>
      </c>
      <c r="F35" s="1743">
        <v>159</v>
      </c>
      <c r="G35" s="1743">
        <v>1531</v>
      </c>
      <c r="H35" s="1743">
        <v>1009</v>
      </c>
      <c r="I35" s="1743">
        <v>1331</v>
      </c>
      <c r="J35" s="1743">
        <v>1385</v>
      </c>
      <c r="K35" s="1743">
        <v>1189</v>
      </c>
      <c r="L35" s="1743">
        <v>1469</v>
      </c>
      <c r="M35" s="1743">
        <v>1540</v>
      </c>
      <c r="N35" s="1743">
        <v>828</v>
      </c>
      <c r="O35" s="1743">
        <v>218</v>
      </c>
      <c r="P35" s="1743">
        <v>71</v>
      </c>
      <c r="Q35" s="1743">
        <v>20</v>
      </c>
      <c r="R35" s="1743">
        <v>12</v>
      </c>
      <c r="S35" s="1743">
        <v>2</v>
      </c>
      <c r="T35" s="1743">
        <v>3</v>
      </c>
      <c r="U35" s="1743">
        <v>1</v>
      </c>
      <c r="V35" s="1743">
        <v>0</v>
      </c>
      <c r="W35" s="2014">
        <v>0</v>
      </c>
    </row>
    <row r="36" spans="1:23" s="1737" customFormat="1" ht="15.75" customHeight="1" x14ac:dyDescent="0.2">
      <c r="A36" s="1741" t="s">
        <v>699</v>
      </c>
      <c r="B36" s="1742">
        <v>342</v>
      </c>
      <c r="C36" s="2013">
        <v>1</v>
      </c>
      <c r="D36" s="1743">
        <v>0</v>
      </c>
      <c r="E36" s="1743">
        <v>1</v>
      </c>
      <c r="F36" s="1743">
        <v>5</v>
      </c>
      <c r="G36" s="1743">
        <v>25</v>
      </c>
      <c r="H36" s="1743">
        <v>20</v>
      </c>
      <c r="I36" s="1743">
        <v>18</v>
      </c>
      <c r="J36" s="1743">
        <v>27</v>
      </c>
      <c r="K36" s="1743">
        <v>55</v>
      </c>
      <c r="L36" s="1743">
        <v>73</v>
      </c>
      <c r="M36" s="1743">
        <v>66</v>
      </c>
      <c r="N36" s="1743">
        <v>37</v>
      </c>
      <c r="O36" s="1743">
        <v>8</v>
      </c>
      <c r="P36" s="1743">
        <v>0</v>
      </c>
      <c r="Q36" s="1743">
        <v>2</v>
      </c>
      <c r="R36" s="1743">
        <v>1</v>
      </c>
      <c r="S36" s="1743">
        <v>1</v>
      </c>
      <c r="T36" s="1743">
        <v>2</v>
      </c>
      <c r="U36" s="1743">
        <v>0</v>
      </c>
      <c r="V36" s="1743">
        <v>0</v>
      </c>
      <c r="W36" s="2014">
        <v>0</v>
      </c>
    </row>
    <row r="37" spans="1:23" s="1737" customFormat="1" ht="15.75" customHeight="1" x14ac:dyDescent="0.2">
      <c r="A37" s="1741" t="s">
        <v>623</v>
      </c>
      <c r="B37" s="1742">
        <v>780</v>
      </c>
      <c r="C37" s="2013">
        <v>4</v>
      </c>
      <c r="D37" s="1743">
        <v>22</v>
      </c>
      <c r="E37" s="1743">
        <v>29</v>
      </c>
      <c r="F37" s="1743">
        <v>33</v>
      </c>
      <c r="G37" s="1743">
        <v>42</v>
      </c>
      <c r="H37" s="1743">
        <v>55</v>
      </c>
      <c r="I37" s="1743">
        <v>95</v>
      </c>
      <c r="J37" s="1743">
        <v>107</v>
      </c>
      <c r="K37" s="1743">
        <v>89</v>
      </c>
      <c r="L37" s="1743">
        <v>81</v>
      </c>
      <c r="M37" s="1743">
        <v>71</v>
      </c>
      <c r="N37" s="1743">
        <v>43</v>
      </c>
      <c r="O37" s="1743">
        <v>34</v>
      </c>
      <c r="P37" s="1743">
        <v>19</v>
      </c>
      <c r="Q37" s="1743">
        <v>20</v>
      </c>
      <c r="R37" s="1743">
        <v>9</v>
      </c>
      <c r="S37" s="1743">
        <v>10</v>
      </c>
      <c r="T37" s="1743">
        <v>10</v>
      </c>
      <c r="U37" s="1743">
        <v>4</v>
      </c>
      <c r="V37" s="1743">
        <v>3</v>
      </c>
      <c r="W37" s="2014">
        <v>0</v>
      </c>
    </row>
    <row r="38" spans="1:23" s="1737" customFormat="1" ht="15.75" customHeight="1" x14ac:dyDescent="0.2">
      <c r="A38" s="1741" t="s">
        <v>624</v>
      </c>
      <c r="B38" s="1742">
        <v>336</v>
      </c>
      <c r="C38" s="2013">
        <v>1</v>
      </c>
      <c r="D38" s="1743">
        <v>0</v>
      </c>
      <c r="E38" s="1743">
        <v>0</v>
      </c>
      <c r="F38" s="1743">
        <v>26</v>
      </c>
      <c r="G38" s="1743">
        <v>174</v>
      </c>
      <c r="H38" s="1743">
        <v>55</v>
      </c>
      <c r="I38" s="1743">
        <v>20</v>
      </c>
      <c r="J38" s="1743">
        <v>12</v>
      </c>
      <c r="K38" s="1743">
        <v>15</v>
      </c>
      <c r="L38" s="1743">
        <v>11</v>
      </c>
      <c r="M38" s="1743">
        <v>13</v>
      </c>
      <c r="N38" s="1743">
        <v>5</v>
      </c>
      <c r="O38" s="1743">
        <v>2</v>
      </c>
      <c r="P38" s="1743">
        <v>2</v>
      </c>
      <c r="Q38" s="1743">
        <v>0</v>
      </c>
      <c r="R38" s="1743">
        <v>0</v>
      </c>
      <c r="S38" s="1743">
        <v>0</v>
      </c>
      <c r="T38" s="1743">
        <v>0</v>
      </c>
      <c r="U38" s="1743">
        <v>0</v>
      </c>
      <c r="V38" s="1743">
        <v>0</v>
      </c>
      <c r="W38" s="2014">
        <v>0</v>
      </c>
    </row>
    <row r="39" spans="1:23" s="1737" customFormat="1" ht="24" x14ac:dyDescent="0.2">
      <c r="A39" s="1754" t="s">
        <v>625</v>
      </c>
      <c r="B39" s="1742">
        <v>46</v>
      </c>
      <c r="C39" s="2013">
        <v>0</v>
      </c>
      <c r="D39" s="1743">
        <v>1</v>
      </c>
      <c r="E39" s="1743">
        <v>0</v>
      </c>
      <c r="F39" s="1743">
        <v>1</v>
      </c>
      <c r="G39" s="1743">
        <v>17</v>
      </c>
      <c r="H39" s="1743">
        <v>13</v>
      </c>
      <c r="I39" s="1743">
        <v>6</v>
      </c>
      <c r="J39" s="1743">
        <v>3</v>
      </c>
      <c r="K39" s="1743">
        <v>3</v>
      </c>
      <c r="L39" s="1743">
        <v>2</v>
      </c>
      <c r="M39" s="1743">
        <v>0</v>
      </c>
      <c r="N39" s="1743">
        <v>0</v>
      </c>
      <c r="O39" s="1743">
        <v>0</v>
      </c>
      <c r="P39" s="1743">
        <v>0</v>
      </c>
      <c r="Q39" s="1743">
        <v>0</v>
      </c>
      <c r="R39" s="1743">
        <v>0</v>
      </c>
      <c r="S39" s="1743">
        <v>0</v>
      </c>
      <c r="T39" s="1743">
        <v>0</v>
      </c>
      <c r="U39" s="1743">
        <v>0</v>
      </c>
      <c r="V39" s="1743">
        <v>0</v>
      </c>
      <c r="W39" s="2014">
        <v>0</v>
      </c>
    </row>
    <row r="40" spans="1:23" s="1737" customFormat="1" ht="16.5" customHeight="1" x14ac:dyDescent="0.2">
      <c r="A40" s="1741" t="s">
        <v>626</v>
      </c>
      <c r="B40" s="1742">
        <v>752</v>
      </c>
      <c r="C40" s="2013">
        <v>2</v>
      </c>
      <c r="D40" s="1743">
        <v>9</v>
      </c>
      <c r="E40" s="1743">
        <v>9</v>
      </c>
      <c r="F40" s="1743">
        <v>12</v>
      </c>
      <c r="G40" s="1743">
        <v>21</v>
      </c>
      <c r="H40" s="1743">
        <v>37</v>
      </c>
      <c r="I40" s="1743">
        <v>75</v>
      </c>
      <c r="J40" s="1743">
        <v>84</v>
      </c>
      <c r="K40" s="1743">
        <v>57</v>
      </c>
      <c r="L40" s="1743">
        <v>64</v>
      </c>
      <c r="M40" s="1743">
        <v>77</v>
      </c>
      <c r="N40" s="1743">
        <v>53</v>
      </c>
      <c r="O40" s="1743">
        <v>73</v>
      </c>
      <c r="P40" s="1743">
        <v>47</v>
      </c>
      <c r="Q40" s="1743">
        <v>44</v>
      </c>
      <c r="R40" s="1743">
        <v>23</v>
      </c>
      <c r="S40" s="1743">
        <v>34</v>
      </c>
      <c r="T40" s="1743">
        <v>22</v>
      </c>
      <c r="U40" s="1743">
        <v>8</v>
      </c>
      <c r="V40" s="1743">
        <v>1</v>
      </c>
      <c r="W40" s="2014">
        <v>0</v>
      </c>
    </row>
    <row r="41" spans="1:23" s="1737" customFormat="1" ht="16.5" customHeight="1" x14ac:dyDescent="0.2">
      <c r="A41" s="1741" t="s">
        <v>638</v>
      </c>
      <c r="B41" s="1742">
        <v>22</v>
      </c>
      <c r="C41" s="2013">
        <v>1</v>
      </c>
      <c r="D41" s="1743">
        <v>0</v>
      </c>
      <c r="E41" s="1743">
        <v>1</v>
      </c>
      <c r="F41" s="1743">
        <v>1</v>
      </c>
      <c r="G41" s="1743">
        <v>0</v>
      </c>
      <c r="H41" s="1743">
        <v>3</v>
      </c>
      <c r="I41" s="1743">
        <v>1</v>
      </c>
      <c r="J41" s="1743">
        <v>3</v>
      </c>
      <c r="K41" s="1743">
        <v>2</v>
      </c>
      <c r="L41" s="1743">
        <v>1</v>
      </c>
      <c r="M41" s="1743">
        <v>0</v>
      </c>
      <c r="N41" s="1743">
        <v>5</v>
      </c>
      <c r="O41" s="1743">
        <v>1</v>
      </c>
      <c r="P41" s="1743">
        <v>2</v>
      </c>
      <c r="Q41" s="1743">
        <v>0</v>
      </c>
      <c r="R41" s="1743">
        <v>0</v>
      </c>
      <c r="S41" s="1743">
        <v>0</v>
      </c>
      <c r="T41" s="1743">
        <v>1</v>
      </c>
      <c r="U41" s="1743">
        <v>0</v>
      </c>
      <c r="V41" s="1743">
        <v>0</v>
      </c>
      <c r="W41" s="2014">
        <v>0</v>
      </c>
    </row>
    <row r="42" spans="1:23" s="1737" customFormat="1" ht="16.5" customHeight="1" x14ac:dyDescent="0.2">
      <c r="A42" s="1741" t="s">
        <v>643</v>
      </c>
      <c r="B42" s="1742">
        <v>249</v>
      </c>
      <c r="C42" s="2013">
        <v>4</v>
      </c>
      <c r="D42" s="1743">
        <v>14</v>
      </c>
      <c r="E42" s="1743">
        <v>12</v>
      </c>
      <c r="F42" s="1743">
        <v>6</v>
      </c>
      <c r="G42" s="1743">
        <v>9</v>
      </c>
      <c r="H42" s="1743">
        <v>6</v>
      </c>
      <c r="I42" s="1743">
        <v>14</v>
      </c>
      <c r="J42" s="1743">
        <v>30</v>
      </c>
      <c r="K42" s="1743">
        <v>22</v>
      </c>
      <c r="L42" s="1743">
        <v>26</v>
      </c>
      <c r="M42" s="1743">
        <v>34</v>
      </c>
      <c r="N42" s="1743">
        <v>28</v>
      </c>
      <c r="O42" s="1743">
        <v>17</v>
      </c>
      <c r="P42" s="1743">
        <v>11</v>
      </c>
      <c r="Q42" s="1743">
        <v>10</v>
      </c>
      <c r="R42" s="1743">
        <v>3</v>
      </c>
      <c r="S42" s="1743">
        <v>1</v>
      </c>
      <c r="T42" s="1743">
        <v>2</v>
      </c>
      <c r="U42" s="1743">
        <v>0</v>
      </c>
      <c r="V42" s="1743">
        <v>0</v>
      </c>
      <c r="W42" s="2014">
        <v>0</v>
      </c>
    </row>
    <row r="43" spans="1:23" s="1737" customFormat="1" ht="16.5" customHeight="1" x14ac:dyDescent="0.2">
      <c r="A43" s="1741" t="s">
        <v>800</v>
      </c>
      <c r="B43" s="1742">
        <v>1162</v>
      </c>
      <c r="C43" s="2013">
        <v>4</v>
      </c>
      <c r="D43" s="1743">
        <v>8</v>
      </c>
      <c r="E43" s="1743">
        <v>3</v>
      </c>
      <c r="F43" s="1743">
        <v>16</v>
      </c>
      <c r="G43" s="1743">
        <v>30</v>
      </c>
      <c r="H43" s="1743">
        <v>66</v>
      </c>
      <c r="I43" s="1743">
        <v>181</v>
      </c>
      <c r="J43" s="1743">
        <v>215</v>
      </c>
      <c r="K43" s="1743">
        <v>129</v>
      </c>
      <c r="L43" s="1743">
        <v>108</v>
      </c>
      <c r="M43" s="1743">
        <v>130</v>
      </c>
      <c r="N43" s="1743">
        <v>134</v>
      </c>
      <c r="O43" s="1743">
        <v>93</v>
      </c>
      <c r="P43" s="1743">
        <v>36</v>
      </c>
      <c r="Q43" s="1743">
        <v>6</v>
      </c>
      <c r="R43" s="1743">
        <v>2</v>
      </c>
      <c r="S43" s="1743">
        <v>0</v>
      </c>
      <c r="T43" s="1743">
        <v>0</v>
      </c>
      <c r="U43" s="1743">
        <v>1</v>
      </c>
      <c r="V43" s="1743">
        <v>0</v>
      </c>
      <c r="W43" s="2014">
        <v>0</v>
      </c>
    </row>
    <row r="44" spans="1:23" s="1737" customFormat="1" ht="16.5" customHeight="1" x14ac:dyDescent="0.2">
      <c r="A44" s="1741" t="s">
        <v>276</v>
      </c>
      <c r="B44" s="1742">
        <v>2915</v>
      </c>
      <c r="C44" s="2013">
        <v>28</v>
      </c>
      <c r="D44" s="1743">
        <v>59</v>
      </c>
      <c r="E44" s="1743">
        <v>52</v>
      </c>
      <c r="F44" s="1743">
        <v>124</v>
      </c>
      <c r="G44" s="1743">
        <v>745</v>
      </c>
      <c r="H44" s="1743">
        <v>699</v>
      </c>
      <c r="I44" s="1743">
        <v>444</v>
      </c>
      <c r="J44" s="1743">
        <v>281</v>
      </c>
      <c r="K44" s="1743">
        <v>132</v>
      </c>
      <c r="L44" s="1743">
        <v>84</v>
      </c>
      <c r="M44" s="1743">
        <v>84</v>
      </c>
      <c r="N44" s="1743">
        <v>65</v>
      </c>
      <c r="O44" s="1743">
        <v>48</v>
      </c>
      <c r="P44" s="1743">
        <v>24</v>
      </c>
      <c r="Q44" s="1743">
        <v>13</v>
      </c>
      <c r="R44" s="1743">
        <v>18</v>
      </c>
      <c r="S44" s="1743">
        <v>10</v>
      </c>
      <c r="T44" s="1743">
        <v>5</v>
      </c>
      <c r="U44" s="1743">
        <v>0</v>
      </c>
      <c r="V44" s="1743">
        <v>0</v>
      </c>
      <c r="W44" s="2014">
        <v>0</v>
      </c>
    </row>
    <row r="45" spans="1:23" s="1737" customFormat="1" ht="16.5" customHeight="1" x14ac:dyDescent="0.2">
      <c r="A45" s="1741" t="s">
        <v>653</v>
      </c>
      <c r="B45" s="1742">
        <v>523</v>
      </c>
      <c r="C45" s="2013">
        <v>10</v>
      </c>
      <c r="D45" s="1743">
        <v>20</v>
      </c>
      <c r="E45" s="1743">
        <v>39</v>
      </c>
      <c r="F45" s="1743">
        <v>22</v>
      </c>
      <c r="G45" s="1743">
        <v>24</v>
      </c>
      <c r="H45" s="1743">
        <v>33</v>
      </c>
      <c r="I45" s="1743">
        <v>32</v>
      </c>
      <c r="J45" s="1743">
        <v>38</v>
      </c>
      <c r="K45" s="1743">
        <v>48</v>
      </c>
      <c r="L45" s="1743">
        <v>48</v>
      </c>
      <c r="M45" s="1743">
        <v>41</v>
      </c>
      <c r="N45" s="1743">
        <v>37</v>
      </c>
      <c r="O45" s="1743">
        <v>50</v>
      </c>
      <c r="P45" s="1743">
        <v>39</v>
      </c>
      <c r="Q45" s="1743">
        <v>27</v>
      </c>
      <c r="R45" s="1743">
        <v>7</v>
      </c>
      <c r="S45" s="1743">
        <v>7</v>
      </c>
      <c r="T45" s="1743">
        <v>1</v>
      </c>
      <c r="U45" s="1743">
        <v>0</v>
      </c>
      <c r="V45" s="1743">
        <v>0</v>
      </c>
      <c r="W45" s="2014">
        <v>0</v>
      </c>
    </row>
    <row r="46" spans="1:23" s="1737" customFormat="1" ht="16.5" customHeight="1" x14ac:dyDescent="0.2">
      <c r="A46" s="1741" t="s">
        <v>659</v>
      </c>
      <c r="B46" s="1742">
        <v>2379</v>
      </c>
      <c r="C46" s="2013">
        <v>18</v>
      </c>
      <c r="D46" s="1743">
        <v>13</v>
      </c>
      <c r="E46" s="1743">
        <v>22</v>
      </c>
      <c r="F46" s="1743">
        <v>29</v>
      </c>
      <c r="G46" s="1743">
        <v>136</v>
      </c>
      <c r="H46" s="1743">
        <v>202</v>
      </c>
      <c r="I46" s="1743">
        <v>366</v>
      </c>
      <c r="J46" s="1743">
        <v>423</v>
      </c>
      <c r="K46" s="1743">
        <v>460</v>
      </c>
      <c r="L46" s="1743">
        <v>301</v>
      </c>
      <c r="M46" s="1743">
        <v>224</v>
      </c>
      <c r="N46" s="1743">
        <v>96</v>
      </c>
      <c r="O46" s="1743">
        <v>57</v>
      </c>
      <c r="P46" s="1743">
        <v>19</v>
      </c>
      <c r="Q46" s="1743">
        <v>8</v>
      </c>
      <c r="R46" s="1743">
        <v>3</v>
      </c>
      <c r="S46" s="1743">
        <v>2</v>
      </c>
      <c r="T46" s="1743">
        <v>0</v>
      </c>
      <c r="U46" s="1743">
        <v>0</v>
      </c>
      <c r="V46" s="1743">
        <v>0</v>
      </c>
      <c r="W46" s="2014">
        <v>0</v>
      </c>
    </row>
    <row r="47" spans="1:23" s="1737" customFormat="1" ht="16.5" customHeight="1" x14ac:dyDescent="0.2">
      <c r="A47" s="1741" t="s">
        <v>661</v>
      </c>
      <c r="B47" s="1742">
        <v>47</v>
      </c>
      <c r="C47" s="2013">
        <v>0</v>
      </c>
      <c r="D47" s="1743">
        <v>1</v>
      </c>
      <c r="E47" s="1743">
        <v>0</v>
      </c>
      <c r="F47" s="1743">
        <v>1</v>
      </c>
      <c r="G47" s="1743">
        <v>1</v>
      </c>
      <c r="H47" s="1743">
        <v>1</v>
      </c>
      <c r="I47" s="1743">
        <v>4</v>
      </c>
      <c r="J47" s="1743">
        <v>7</v>
      </c>
      <c r="K47" s="1743">
        <v>5</v>
      </c>
      <c r="L47" s="1743">
        <v>5</v>
      </c>
      <c r="M47" s="1743">
        <v>4</v>
      </c>
      <c r="N47" s="1743">
        <v>4</v>
      </c>
      <c r="O47" s="1743">
        <v>8</v>
      </c>
      <c r="P47" s="1743">
        <v>2</v>
      </c>
      <c r="Q47" s="1743">
        <v>2</v>
      </c>
      <c r="R47" s="1743">
        <v>2</v>
      </c>
      <c r="S47" s="1743">
        <v>0</v>
      </c>
      <c r="T47" s="1743">
        <v>0</v>
      </c>
      <c r="U47" s="1743">
        <v>0</v>
      </c>
      <c r="V47" s="1743">
        <v>0</v>
      </c>
      <c r="W47" s="2014">
        <v>0</v>
      </c>
    </row>
    <row r="48" spans="1:23" s="1737" customFormat="1" ht="16.5" customHeight="1" x14ac:dyDescent="0.2">
      <c r="A48" s="1741" t="s">
        <v>662</v>
      </c>
      <c r="B48" s="1742">
        <v>376</v>
      </c>
      <c r="C48" s="2013">
        <v>9</v>
      </c>
      <c r="D48" s="1743">
        <v>17</v>
      </c>
      <c r="E48" s="1743">
        <v>10</v>
      </c>
      <c r="F48" s="1743">
        <v>7</v>
      </c>
      <c r="G48" s="1743">
        <v>7</v>
      </c>
      <c r="H48" s="1743">
        <v>16</v>
      </c>
      <c r="I48" s="1743">
        <v>23</v>
      </c>
      <c r="J48" s="1743">
        <v>34</v>
      </c>
      <c r="K48" s="1743">
        <v>57</v>
      </c>
      <c r="L48" s="1743">
        <v>48</v>
      </c>
      <c r="M48" s="1743">
        <v>43</v>
      </c>
      <c r="N48" s="1743">
        <v>51</v>
      </c>
      <c r="O48" s="1743">
        <v>22</v>
      </c>
      <c r="P48" s="1743">
        <v>18</v>
      </c>
      <c r="Q48" s="1743">
        <v>10</v>
      </c>
      <c r="R48" s="1743">
        <v>2</v>
      </c>
      <c r="S48" s="1743">
        <v>2</v>
      </c>
      <c r="T48" s="1743">
        <v>0</v>
      </c>
      <c r="U48" s="1743">
        <v>0</v>
      </c>
      <c r="V48" s="1743">
        <v>0</v>
      </c>
      <c r="W48" s="2014">
        <v>0</v>
      </c>
    </row>
    <row r="49" spans="1:23" s="1737" customFormat="1" ht="16.5" customHeight="1" x14ac:dyDescent="0.2">
      <c r="A49" s="1741" t="s">
        <v>669</v>
      </c>
      <c r="B49" s="1742">
        <v>31</v>
      </c>
      <c r="C49" s="2013">
        <v>0</v>
      </c>
      <c r="D49" s="1743">
        <v>0</v>
      </c>
      <c r="E49" s="1743">
        <v>0</v>
      </c>
      <c r="F49" s="1743">
        <v>2</v>
      </c>
      <c r="G49" s="1743">
        <v>3</v>
      </c>
      <c r="H49" s="1743">
        <v>7</v>
      </c>
      <c r="I49" s="1743">
        <v>3</v>
      </c>
      <c r="J49" s="1743">
        <v>0</v>
      </c>
      <c r="K49" s="1743">
        <v>1</v>
      </c>
      <c r="L49" s="1743">
        <v>3</v>
      </c>
      <c r="M49" s="1743">
        <v>0</v>
      </c>
      <c r="N49" s="1743">
        <v>4</v>
      </c>
      <c r="O49" s="1743">
        <v>3</v>
      </c>
      <c r="P49" s="1743">
        <v>3</v>
      </c>
      <c r="Q49" s="1743">
        <v>2</v>
      </c>
      <c r="R49" s="1743">
        <v>0</v>
      </c>
      <c r="S49" s="1743">
        <v>0</v>
      </c>
      <c r="T49" s="1743">
        <v>0</v>
      </c>
      <c r="U49" s="1743">
        <v>0</v>
      </c>
      <c r="V49" s="1743">
        <v>0</v>
      </c>
      <c r="W49" s="2014">
        <v>0</v>
      </c>
    </row>
    <row r="50" spans="1:23" s="1737" customFormat="1" ht="16.5" customHeight="1" x14ac:dyDescent="0.2">
      <c r="A50" s="1741" t="s">
        <v>673</v>
      </c>
      <c r="B50" s="1742">
        <v>265</v>
      </c>
      <c r="C50" s="2013">
        <v>2</v>
      </c>
      <c r="D50" s="1743">
        <v>3</v>
      </c>
      <c r="E50" s="1743">
        <v>1</v>
      </c>
      <c r="F50" s="1743">
        <v>6</v>
      </c>
      <c r="G50" s="1743">
        <v>14</v>
      </c>
      <c r="H50" s="1743">
        <v>23</v>
      </c>
      <c r="I50" s="1743">
        <v>33</v>
      </c>
      <c r="J50" s="1743">
        <v>35</v>
      </c>
      <c r="K50" s="1743">
        <v>25</v>
      </c>
      <c r="L50" s="1743">
        <v>33</v>
      </c>
      <c r="M50" s="1743">
        <v>21</v>
      </c>
      <c r="N50" s="1743">
        <v>16</v>
      </c>
      <c r="O50" s="1743">
        <v>19</v>
      </c>
      <c r="P50" s="1743">
        <v>7</v>
      </c>
      <c r="Q50" s="1743">
        <v>10</v>
      </c>
      <c r="R50" s="1743">
        <v>7</v>
      </c>
      <c r="S50" s="1743">
        <v>6</v>
      </c>
      <c r="T50" s="1743">
        <v>3</v>
      </c>
      <c r="U50" s="1743">
        <v>1</v>
      </c>
      <c r="V50" s="1743">
        <v>0</v>
      </c>
      <c r="W50" s="2014">
        <v>0</v>
      </c>
    </row>
    <row r="51" spans="1:23" s="1737" customFormat="1" ht="16.5" customHeight="1" x14ac:dyDescent="0.2">
      <c r="A51" s="1741" t="s">
        <v>676</v>
      </c>
      <c r="B51" s="1742">
        <v>76</v>
      </c>
      <c r="C51" s="2013">
        <v>0</v>
      </c>
      <c r="D51" s="1743">
        <v>0</v>
      </c>
      <c r="E51" s="1743">
        <v>0</v>
      </c>
      <c r="F51" s="1743">
        <v>7</v>
      </c>
      <c r="G51" s="1743">
        <v>11</v>
      </c>
      <c r="H51" s="1743">
        <v>10</v>
      </c>
      <c r="I51" s="1743">
        <v>12</v>
      </c>
      <c r="J51" s="1743">
        <v>7</v>
      </c>
      <c r="K51" s="1743">
        <v>3</v>
      </c>
      <c r="L51" s="1743">
        <v>5</v>
      </c>
      <c r="M51" s="1743">
        <v>6</v>
      </c>
      <c r="N51" s="1743">
        <v>5</v>
      </c>
      <c r="O51" s="1743">
        <v>5</v>
      </c>
      <c r="P51" s="1743">
        <v>2</v>
      </c>
      <c r="Q51" s="1743">
        <v>2</v>
      </c>
      <c r="R51" s="1743">
        <v>0</v>
      </c>
      <c r="S51" s="1743">
        <v>0</v>
      </c>
      <c r="T51" s="1743">
        <v>0</v>
      </c>
      <c r="U51" s="1743">
        <v>0</v>
      </c>
      <c r="V51" s="1743">
        <v>1</v>
      </c>
      <c r="W51" s="2014">
        <v>0</v>
      </c>
    </row>
    <row r="52" spans="1:23" s="1737" customFormat="1" ht="16.5" customHeight="1" x14ac:dyDescent="0.2">
      <c r="A52" s="1741" t="s">
        <v>677</v>
      </c>
      <c r="B52" s="1742">
        <v>325</v>
      </c>
      <c r="C52" s="2013">
        <v>8</v>
      </c>
      <c r="D52" s="1743">
        <v>12</v>
      </c>
      <c r="E52" s="1743">
        <v>12</v>
      </c>
      <c r="F52" s="1743">
        <v>24</v>
      </c>
      <c r="G52" s="1743">
        <v>27</v>
      </c>
      <c r="H52" s="1743">
        <v>32</v>
      </c>
      <c r="I52" s="1743">
        <v>39</v>
      </c>
      <c r="J52" s="1743">
        <v>29</v>
      </c>
      <c r="K52" s="1743">
        <v>37</v>
      </c>
      <c r="L52" s="1743">
        <v>25</v>
      </c>
      <c r="M52" s="1743">
        <v>36</v>
      </c>
      <c r="N52" s="1743">
        <v>18</v>
      </c>
      <c r="O52" s="1743">
        <v>19</v>
      </c>
      <c r="P52" s="1743">
        <v>1</v>
      </c>
      <c r="Q52" s="1743">
        <v>2</v>
      </c>
      <c r="R52" s="1743">
        <v>4</v>
      </c>
      <c r="S52" s="1743">
        <v>0</v>
      </c>
      <c r="T52" s="1743">
        <v>0</v>
      </c>
      <c r="U52" s="1743">
        <v>0</v>
      </c>
      <c r="V52" s="1743">
        <v>0</v>
      </c>
      <c r="W52" s="2014">
        <v>0</v>
      </c>
    </row>
    <row r="53" spans="1:23" s="1737" customFormat="1" ht="16.5" customHeight="1" x14ac:dyDescent="0.2">
      <c r="A53" s="1942" t="s">
        <v>802</v>
      </c>
      <c r="B53" s="1742">
        <v>25696</v>
      </c>
      <c r="C53" s="2013">
        <v>91</v>
      </c>
      <c r="D53" s="1743">
        <v>102</v>
      </c>
      <c r="E53" s="1743">
        <v>86</v>
      </c>
      <c r="F53" s="1743">
        <v>1775</v>
      </c>
      <c r="G53" s="1743">
        <v>12534</v>
      </c>
      <c r="H53" s="1743">
        <v>5702</v>
      </c>
      <c r="I53" s="1743">
        <v>2133</v>
      </c>
      <c r="J53" s="1743">
        <v>1130</v>
      </c>
      <c r="K53" s="1743">
        <v>704</v>
      </c>
      <c r="L53" s="1743">
        <v>462</v>
      </c>
      <c r="M53" s="1743">
        <v>390</v>
      </c>
      <c r="N53" s="1743">
        <v>241</v>
      </c>
      <c r="O53" s="1743">
        <v>178</v>
      </c>
      <c r="P53" s="1743">
        <v>93</v>
      </c>
      <c r="Q53" s="1743">
        <v>40</v>
      </c>
      <c r="R53" s="1743">
        <v>17</v>
      </c>
      <c r="S53" s="1743">
        <v>12</v>
      </c>
      <c r="T53" s="1743">
        <v>3</v>
      </c>
      <c r="U53" s="1743">
        <v>1</v>
      </c>
      <c r="V53" s="1743">
        <v>2</v>
      </c>
      <c r="W53" s="2014">
        <v>0</v>
      </c>
    </row>
    <row r="54" spans="1:23" ht="14.25" customHeight="1" x14ac:dyDescent="0.2">
      <c r="A54" s="1755" t="s">
        <v>827</v>
      </c>
      <c r="B54" s="1738">
        <v>1132</v>
      </c>
      <c r="C54" s="2011">
        <v>8</v>
      </c>
      <c r="D54" s="1739">
        <v>10</v>
      </c>
      <c r="E54" s="1739">
        <v>7</v>
      </c>
      <c r="F54" s="1739">
        <v>10</v>
      </c>
      <c r="G54" s="1739">
        <v>80</v>
      </c>
      <c r="H54" s="1739">
        <v>231</v>
      </c>
      <c r="I54" s="1739">
        <v>158</v>
      </c>
      <c r="J54" s="1739">
        <v>102</v>
      </c>
      <c r="K54" s="1739">
        <v>93</v>
      </c>
      <c r="L54" s="1739">
        <v>97</v>
      </c>
      <c r="M54" s="1739">
        <v>99</v>
      </c>
      <c r="N54" s="1739">
        <v>76</v>
      </c>
      <c r="O54" s="1739">
        <v>67</v>
      </c>
      <c r="P54" s="1739">
        <v>37</v>
      </c>
      <c r="Q54" s="1739">
        <v>25</v>
      </c>
      <c r="R54" s="1739">
        <v>11</v>
      </c>
      <c r="S54" s="1739">
        <v>10</v>
      </c>
      <c r="T54" s="1739">
        <v>5</v>
      </c>
      <c r="U54" s="1739">
        <v>5</v>
      </c>
      <c r="V54" s="1739">
        <v>1</v>
      </c>
      <c r="W54" s="2012">
        <v>0</v>
      </c>
    </row>
    <row r="55" spans="1:23" ht="14.25" customHeight="1" x14ac:dyDescent="0.2">
      <c r="A55" s="1756" t="s">
        <v>925</v>
      </c>
      <c r="B55" s="1757">
        <v>0</v>
      </c>
      <c r="C55" s="2020">
        <v>0</v>
      </c>
      <c r="D55" s="1758">
        <v>0</v>
      </c>
      <c r="E55" s="1758">
        <v>0</v>
      </c>
      <c r="F55" s="1758">
        <v>0</v>
      </c>
      <c r="G55" s="1758">
        <v>0</v>
      </c>
      <c r="H55" s="1758">
        <v>0</v>
      </c>
      <c r="I55" s="1758">
        <v>0</v>
      </c>
      <c r="J55" s="1758">
        <v>0</v>
      </c>
      <c r="K55" s="1758">
        <v>0</v>
      </c>
      <c r="L55" s="1758">
        <v>0</v>
      </c>
      <c r="M55" s="1758">
        <v>0</v>
      </c>
      <c r="N55" s="1758">
        <v>0</v>
      </c>
      <c r="O55" s="1758">
        <v>0</v>
      </c>
      <c r="P55" s="1758">
        <v>0</v>
      </c>
      <c r="Q55" s="1758">
        <v>0</v>
      </c>
      <c r="R55" s="1758">
        <v>0</v>
      </c>
      <c r="S55" s="1758">
        <v>0</v>
      </c>
      <c r="T55" s="1758">
        <v>0</v>
      </c>
      <c r="U55" s="1758">
        <v>0</v>
      </c>
      <c r="V55" s="1758">
        <v>0</v>
      </c>
      <c r="W55" s="2021">
        <v>0</v>
      </c>
    </row>
    <row r="57" spans="1:23" x14ac:dyDescent="0.2">
      <c r="B57" s="1732"/>
      <c r="C57" s="1732"/>
      <c r="D57" s="1732"/>
      <c r="E57" s="1732"/>
      <c r="F57" s="1732"/>
      <c r="G57" s="1732"/>
      <c r="H57" s="1732"/>
      <c r="I57" s="1732"/>
      <c r="J57" s="1732"/>
      <c r="K57" s="1732"/>
      <c r="L57" s="1732"/>
      <c r="M57" s="1732"/>
      <c r="N57" s="1732"/>
      <c r="O57" s="1732"/>
      <c r="P57" s="1732"/>
      <c r="Q57" s="1732"/>
      <c r="R57" s="1732"/>
      <c r="S57" s="1732"/>
    </row>
    <row r="58" spans="1:23" ht="15" x14ac:dyDescent="0.25">
      <c r="B58" s="1760"/>
      <c r="C58" s="1760"/>
      <c r="D58" s="1760"/>
      <c r="E58" s="1760"/>
      <c r="F58" s="1760"/>
      <c r="G58" s="1760"/>
      <c r="H58" s="1760"/>
      <c r="I58" s="1760"/>
      <c r="J58" s="1760"/>
      <c r="K58" s="1760"/>
      <c r="L58" s="1760"/>
      <c r="M58" s="1760"/>
      <c r="N58" s="1760"/>
      <c r="O58" s="1760"/>
      <c r="P58" s="1760"/>
      <c r="Q58" s="1760"/>
      <c r="R58" s="1760"/>
      <c r="S58" s="1760"/>
    </row>
    <row r="59" spans="1:23" ht="15" x14ac:dyDescent="0.25">
      <c r="B59" s="1760"/>
      <c r="C59" s="1760"/>
      <c r="D59" s="1760"/>
      <c r="E59" s="1760"/>
      <c r="F59" s="1760"/>
      <c r="G59" s="1760"/>
      <c r="H59" s="1760"/>
      <c r="I59" s="1760"/>
      <c r="J59" s="1760"/>
      <c r="K59" s="1760"/>
      <c r="L59" s="1760"/>
      <c r="M59" s="1760"/>
      <c r="N59" s="1760"/>
      <c r="O59" s="1760"/>
      <c r="P59" s="1760"/>
      <c r="Q59" s="1760"/>
      <c r="R59" s="1760"/>
      <c r="S59" s="1760"/>
    </row>
    <row r="60" spans="1:23" ht="15" x14ac:dyDescent="0.25">
      <c r="B60" s="1760"/>
      <c r="C60" s="1760"/>
      <c r="D60" s="1760"/>
      <c r="E60" s="1760"/>
      <c r="F60" s="1760"/>
      <c r="G60" s="1760"/>
      <c r="H60" s="1760"/>
      <c r="I60" s="1760"/>
      <c r="J60" s="1760"/>
      <c r="K60" s="1760"/>
      <c r="L60" s="1760"/>
      <c r="M60" s="1760"/>
      <c r="N60" s="1760"/>
      <c r="O60" s="1760"/>
      <c r="P60" s="1760"/>
      <c r="Q60" s="1760"/>
      <c r="R60" s="1760"/>
      <c r="S60" s="1760"/>
    </row>
    <row r="61" spans="1:23" ht="15" x14ac:dyDescent="0.25">
      <c r="B61" s="1760"/>
      <c r="C61" s="1760"/>
      <c r="D61" s="1760"/>
      <c r="E61" s="1760"/>
      <c r="F61" s="1760"/>
      <c r="G61" s="1760"/>
      <c r="H61" s="1760"/>
      <c r="I61" s="1760"/>
      <c r="J61" s="1760"/>
      <c r="K61" s="1760"/>
      <c r="L61" s="1760"/>
      <c r="M61" s="1760"/>
      <c r="N61" s="1760"/>
      <c r="O61" s="1760"/>
      <c r="P61" s="1760"/>
      <c r="Q61" s="1760"/>
      <c r="R61" s="1760"/>
      <c r="S61" s="1760"/>
    </row>
  </sheetData>
  <mergeCells count="3">
    <mergeCell ref="A3:A4"/>
    <mergeCell ref="B3:B4"/>
    <mergeCell ref="C3:W3"/>
  </mergeCells>
  <hyperlinks>
    <hyperlink ref="A1" location="Содержание!A75" display="Содержание"/>
  </hyperlinks>
  <printOptions horizontalCentered="1" verticalCentered="1"/>
  <pageMargins left="0.51181102362204722" right="0.51181102362204722" top="0.59055118110236227" bottom="0.59055118110236227" header="0.39370078740157483" footer="0.51181102362204722"/>
  <pageSetup paperSize="9" firstPageNumber="159" orientation="landscape" useFirstPageNumber="1" r:id="rId1"/>
  <headerFooter alignWithMargins="0">
    <oddHeader>&amp;C&amp;9&amp;P</oddHeader>
  </headerFooter>
  <rowBreaks count="1" manualBreakCount="1">
    <brk id="28" max="18"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0"/>
  <sheetViews>
    <sheetView zoomScaleNormal="100" workbookViewId="0">
      <pane xSplit="1" ySplit="4" topLeftCell="B5" activePane="bottomRight" state="frozen"/>
      <selection activeCell="D115" sqref="D115"/>
      <selection pane="topRight" activeCell="D115" sqref="D115"/>
      <selection pane="bottomLeft" activeCell="D115" sqref="D115"/>
      <selection pane="bottomRight"/>
    </sheetView>
  </sheetViews>
  <sheetFormatPr defaultRowHeight="12.75" x14ac:dyDescent="0.2"/>
  <cols>
    <col min="1" max="1" width="21.42578125" style="6" customWidth="1"/>
    <col min="2" max="2" width="10.7109375" style="6" customWidth="1"/>
    <col min="3" max="5" width="6.85546875" style="6" customWidth="1"/>
    <col min="6" max="6" width="7.140625" style="6" customWidth="1"/>
    <col min="7" max="7" width="7.7109375" style="6" customWidth="1"/>
    <col min="8" max="8" width="8.140625" style="6" customWidth="1"/>
    <col min="9" max="12" width="7.42578125" style="6" customWidth="1"/>
    <col min="13" max="15" width="6.42578125" style="6" customWidth="1"/>
    <col min="16" max="16" width="5.85546875" style="6" customWidth="1"/>
    <col min="17" max="17" width="6.42578125" style="6" customWidth="1"/>
    <col min="18" max="18" width="5.140625" style="6" customWidth="1"/>
    <col min="19" max="19" width="6.85546875" style="6" customWidth="1"/>
    <col min="20" max="24" width="9.140625" style="6"/>
    <col min="25" max="25" width="10.42578125" style="6" bestFit="1" customWidth="1"/>
    <col min="26" max="256" width="9.140625" style="6"/>
    <col min="257" max="257" width="21.42578125" style="6" customWidth="1"/>
    <col min="258" max="258" width="10.7109375" style="6" customWidth="1"/>
    <col min="259" max="259" width="6" style="6" customWidth="1"/>
    <col min="260" max="260" width="5.85546875" style="6" customWidth="1"/>
    <col min="261" max="261" width="6" style="6" customWidth="1"/>
    <col min="262" max="263" width="6.28515625" style="6" customWidth="1"/>
    <col min="264" max="271" width="6.42578125" style="6" customWidth="1"/>
    <col min="272" max="272" width="5.85546875" style="6" customWidth="1"/>
    <col min="273" max="274" width="5.140625" style="6" customWidth="1"/>
    <col min="275" max="275" width="6.85546875" style="6" customWidth="1"/>
    <col min="276" max="512" width="9.140625" style="6"/>
    <col min="513" max="513" width="21.42578125" style="6" customWidth="1"/>
    <col min="514" max="514" width="10.7109375" style="6" customWidth="1"/>
    <col min="515" max="515" width="6" style="6" customWidth="1"/>
    <col min="516" max="516" width="5.85546875" style="6" customWidth="1"/>
    <col min="517" max="517" width="6" style="6" customWidth="1"/>
    <col min="518" max="519" width="6.28515625" style="6" customWidth="1"/>
    <col min="520" max="527" width="6.42578125" style="6" customWidth="1"/>
    <col min="528" max="528" width="5.85546875" style="6" customWidth="1"/>
    <col min="529" max="530" width="5.140625" style="6" customWidth="1"/>
    <col min="531" max="531" width="6.85546875" style="6" customWidth="1"/>
    <col min="532" max="768" width="9.140625" style="6"/>
    <col min="769" max="769" width="21.42578125" style="6" customWidth="1"/>
    <col min="770" max="770" width="10.7109375" style="6" customWidth="1"/>
    <col min="771" max="771" width="6" style="6" customWidth="1"/>
    <col min="772" max="772" width="5.85546875" style="6" customWidth="1"/>
    <col min="773" max="773" width="6" style="6" customWidth="1"/>
    <col min="774" max="775" width="6.28515625" style="6" customWidth="1"/>
    <col min="776" max="783" width="6.42578125" style="6" customWidth="1"/>
    <col min="784" max="784" width="5.85546875" style="6" customWidth="1"/>
    <col min="785" max="786" width="5.140625" style="6" customWidth="1"/>
    <col min="787" max="787" width="6.85546875" style="6" customWidth="1"/>
    <col min="788" max="1024" width="9.140625" style="6"/>
    <col min="1025" max="1025" width="21.42578125" style="6" customWidth="1"/>
    <col min="1026" max="1026" width="10.7109375" style="6" customWidth="1"/>
    <col min="1027" max="1027" width="6" style="6" customWidth="1"/>
    <col min="1028" max="1028" width="5.85546875" style="6" customWidth="1"/>
    <col min="1029" max="1029" width="6" style="6" customWidth="1"/>
    <col min="1030" max="1031" width="6.28515625" style="6" customWidth="1"/>
    <col min="1032" max="1039" width="6.42578125" style="6" customWidth="1"/>
    <col min="1040" max="1040" width="5.85546875" style="6" customWidth="1"/>
    <col min="1041" max="1042" width="5.140625" style="6" customWidth="1"/>
    <col min="1043" max="1043" width="6.85546875" style="6" customWidth="1"/>
    <col min="1044" max="1280" width="9.140625" style="6"/>
    <col min="1281" max="1281" width="21.42578125" style="6" customWidth="1"/>
    <col min="1282" max="1282" width="10.7109375" style="6" customWidth="1"/>
    <col min="1283" max="1283" width="6" style="6" customWidth="1"/>
    <col min="1284" max="1284" width="5.85546875" style="6" customWidth="1"/>
    <col min="1285" max="1285" width="6" style="6" customWidth="1"/>
    <col min="1286" max="1287" width="6.28515625" style="6" customWidth="1"/>
    <col min="1288" max="1295" width="6.42578125" style="6" customWidth="1"/>
    <col min="1296" max="1296" width="5.85546875" style="6" customWidth="1"/>
    <col min="1297" max="1298" width="5.140625" style="6" customWidth="1"/>
    <col min="1299" max="1299" width="6.85546875" style="6" customWidth="1"/>
    <col min="1300" max="1536" width="9.140625" style="6"/>
    <col min="1537" max="1537" width="21.42578125" style="6" customWidth="1"/>
    <col min="1538" max="1538" width="10.7109375" style="6" customWidth="1"/>
    <col min="1539" max="1539" width="6" style="6" customWidth="1"/>
    <col min="1540" max="1540" width="5.85546875" style="6" customWidth="1"/>
    <col min="1541" max="1541" width="6" style="6" customWidth="1"/>
    <col min="1542" max="1543" width="6.28515625" style="6" customWidth="1"/>
    <col min="1544" max="1551" width="6.42578125" style="6" customWidth="1"/>
    <col min="1552" max="1552" width="5.85546875" style="6" customWidth="1"/>
    <col min="1553" max="1554" width="5.140625" style="6" customWidth="1"/>
    <col min="1555" max="1555" width="6.85546875" style="6" customWidth="1"/>
    <col min="1556" max="1792" width="9.140625" style="6"/>
    <col min="1793" max="1793" width="21.42578125" style="6" customWidth="1"/>
    <col min="1794" max="1794" width="10.7109375" style="6" customWidth="1"/>
    <col min="1795" max="1795" width="6" style="6" customWidth="1"/>
    <col min="1796" max="1796" width="5.85546875" style="6" customWidth="1"/>
    <col min="1797" max="1797" width="6" style="6" customWidth="1"/>
    <col min="1798" max="1799" width="6.28515625" style="6" customWidth="1"/>
    <col min="1800" max="1807" width="6.42578125" style="6" customWidth="1"/>
    <col min="1808" max="1808" width="5.85546875" style="6" customWidth="1"/>
    <col min="1809" max="1810" width="5.140625" style="6" customWidth="1"/>
    <col min="1811" max="1811" width="6.85546875" style="6" customWidth="1"/>
    <col min="1812" max="2048" width="9.140625" style="6"/>
    <col min="2049" max="2049" width="21.42578125" style="6" customWidth="1"/>
    <col min="2050" max="2050" width="10.7109375" style="6" customWidth="1"/>
    <col min="2051" max="2051" width="6" style="6" customWidth="1"/>
    <col min="2052" max="2052" width="5.85546875" style="6" customWidth="1"/>
    <col min="2053" max="2053" width="6" style="6" customWidth="1"/>
    <col min="2054" max="2055" width="6.28515625" style="6" customWidth="1"/>
    <col min="2056" max="2063" width="6.42578125" style="6" customWidth="1"/>
    <col min="2064" max="2064" width="5.85546875" style="6" customWidth="1"/>
    <col min="2065" max="2066" width="5.140625" style="6" customWidth="1"/>
    <col min="2067" max="2067" width="6.85546875" style="6" customWidth="1"/>
    <col min="2068" max="2304" width="9.140625" style="6"/>
    <col min="2305" max="2305" width="21.42578125" style="6" customWidth="1"/>
    <col min="2306" max="2306" width="10.7109375" style="6" customWidth="1"/>
    <col min="2307" max="2307" width="6" style="6" customWidth="1"/>
    <col min="2308" max="2308" width="5.85546875" style="6" customWidth="1"/>
    <col min="2309" max="2309" width="6" style="6" customWidth="1"/>
    <col min="2310" max="2311" width="6.28515625" style="6" customWidth="1"/>
    <col min="2312" max="2319" width="6.42578125" style="6" customWidth="1"/>
    <col min="2320" max="2320" width="5.85546875" style="6" customWidth="1"/>
    <col min="2321" max="2322" width="5.140625" style="6" customWidth="1"/>
    <col min="2323" max="2323" width="6.85546875" style="6" customWidth="1"/>
    <col min="2324" max="2560" width="9.140625" style="6"/>
    <col min="2561" max="2561" width="21.42578125" style="6" customWidth="1"/>
    <col min="2562" max="2562" width="10.7109375" style="6" customWidth="1"/>
    <col min="2563" max="2563" width="6" style="6" customWidth="1"/>
    <col min="2564" max="2564" width="5.85546875" style="6" customWidth="1"/>
    <col min="2565" max="2565" width="6" style="6" customWidth="1"/>
    <col min="2566" max="2567" width="6.28515625" style="6" customWidth="1"/>
    <col min="2568" max="2575" width="6.42578125" style="6" customWidth="1"/>
    <col min="2576" max="2576" width="5.85546875" style="6" customWidth="1"/>
    <col min="2577" max="2578" width="5.140625" style="6" customWidth="1"/>
    <col min="2579" max="2579" width="6.85546875" style="6" customWidth="1"/>
    <col min="2580" max="2816" width="9.140625" style="6"/>
    <col min="2817" max="2817" width="21.42578125" style="6" customWidth="1"/>
    <col min="2818" max="2818" width="10.7109375" style="6" customWidth="1"/>
    <col min="2819" max="2819" width="6" style="6" customWidth="1"/>
    <col min="2820" max="2820" width="5.85546875" style="6" customWidth="1"/>
    <col min="2821" max="2821" width="6" style="6" customWidth="1"/>
    <col min="2822" max="2823" width="6.28515625" style="6" customWidth="1"/>
    <col min="2824" max="2831" width="6.42578125" style="6" customWidth="1"/>
    <col min="2832" max="2832" width="5.85546875" style="6" customWidth="1"/>
    <col min="2833" max="2834" width="5.140625" style="6" customWidth="1"/>
    <col min="2835" max="2835" width="6.85546875" style="6" customWidth="1"/>
    <col min="2836" max="3072" width="9.140625" style="6"/>
    <col min="3073" max="3073" width="21.42578125" style="6" customWidth="1"/>
    <col min="3074" max="3074" width="10.7109375" style="6" customWidth="1"/>
    <col min="3075" max="3075" width="6" style="6" customWidth="1"/>
    <col min="3076" max="3076" width="5.85546875" style="6" customWidth="1"/>
    <col min="3077" max="3077" width="6" style="6" customWidth="1"/>
    <col min="3078" max="3079" width="6.28515625" style="6" customWidth="1"/>
    <col min="3080" max="3087" width="6.42578125" style="6" customWidth="1"/>
    <col min="3088" max="3088" width="5.85546875" style="6" customWidth="1"/>
    <col min="3089" max="3090" width="5.140625" style="6" customWidth="1"/>
    <col min="3091" max="3091" width="6.85546875" style="6" customWidth="1"/>
    <col min="3092" max="3328" width="9.140625" style="6"/>
    <col min="3329" max="3329" width="21.42578125" style="6" customWidth="1"/>
    <col min="3330" max="3330" width="10.7109375" style="6" customWidth="1"/>
    <col min="3331" max="3331" width="6" style="6" customWidth="1"/>
    <col min="3332" max="3332" width="5.85546875" style="6" customWidth="1"/>
    <col min="3333" max="3333" width="6" style="6" customWidth="1"/>
    <col min="3334" max="3335" width="6.28515625" style="6" customWidth="1"/>
    <col min="3336" max="3343" width="6.42578125" style="6" customWidth="1"/>
    <col min="3344" max="3344" width="5.85546875" style="6" customWidth="1"/>
    <col min="3345" max="3346" width="5.140625" style="6" customWidth="1"/>
    <col min="3347" max="3347" width="6.85546875" style="6" customWidth="1"/>
    <col min="3348" max="3584" width="9.140625" style="6"/>
    <col min="3585" max="3585" width="21.42578125" style="6" customWidth="1"/>
    <col min="3586" max="3586" width="10.7109375" style="6" customWidth="1"/>
    <col min="3587" max="3587" width="6" style="6" customWidth="1"/>
    <col min="3588" max="3588" width="5.85546875" style="6" customWidth="1"/>
    <col min="3589" max="3589" width="6" style="6" customWidth="1"/>
    <col min="3590" max="3591" width="6.28515625" style="6" customWidth="1"/>
    <col min="3592" max="3599" width="6.42578125" style="6" customWidth="1"/>
    <col min="3600" max="3600" width="5.85546875" style="6" customWidth="1"/>
    <col min="3601" max="3602" width="5.140625" style="6" customWidth="1"/>
    <col min="3603" max="3603" width="6.85546875" style="6" customWidth="1"/>
    <col min="3604" max="3840" width="9.140625" style="6"/>
    <col min="3841" max="3841" width="21.42578125" style="6" customWidth="1"/>
    <col min="3842" max="3842" width="10.7109375" style="6" customWidth="1"/>
    <col min="3843" max="3843" width="6" style="6" customWidth="1"/>
    <col min="3844" max="3844" width="5.85546875" style="6" customWidth="1"/>
    <col min="3845" max="3845" width="6" style="6" customWidth="1"/>
    <col min="3846" max="3847" width="6.28515625" style="6" customWidth="1"/>
    <col min="3848" max="3855" width="6.42578125" style="6" customWidth="1"/>
    <col min="3856" max="3856" width="5.85546875" style="6" customWidth="1"/>
    <col min="3857" max="3858" width="5.140625" style="6" customWidth="1"/>
    <col min="3859" max="3859" width="6.85546875" style="6" customWidth="1"/>
    <col min="3860" max="4096" width="9.140625" style="6"/>
    <col min="4097" max="4097" width="21.42578125" style="6" customWidth="1"/>
    <col min="4098" max="4098" width="10.7109375" style="6" customWidth="1"/>
    <col min="4099" max="4099" width="6" style="6" customWidth="1"/>
    <col min="4100" max="4100" width="5.85546875" style="6" customWidth="1"/>
    <col min="4101" max="4101" width="6" style="6" customWidth="1"/>
    <col min="4102" max="4103" width="6.28515625" style="6" customWidth="1"/>
    <col min="4104" max="4111" width="6.42578125" style="6" customWidth="1"/>
    <col min="4112" max="4112" width="5.85546875" style="6" customWidth="1"/>
    <col min="4113" max="4114" width="5.140625" style="6" customWidth="1"/>
    <col min="4115" max="4115" width="6.85546875" style="6" customWidth="1"/>
    <col min="4116" max="4352" width="9.140625" style="6"/>
    <col min="4353" max="4353" width="21.42578125" style="6" customWidth="1"/>
    <col min="4354" max="4354" width="10.7109375" style="6" customWidth="1"/>
    <col min="4355" max="4355" width="6" style="6" customWidth="1"/>
    <col min="4356" max="4356" width="5.85546875" style="6" customWidth="1"/>
    <col min="4357" max="4357" width="6" style="6" customWidth="1"/>
    <col min="4358" max="4359" width="6.28515625" style="6" customWidth="1"/>
    <col min="4360" max="4367" width="6.42578125" style="6" customWidth="1"/>
    <col min="4368" max="4368" width="5.85546875" style="6" customWidth="1"/>
    <col min="4369" max="4370" width="5.140625" style="6" customWidth="1"/>
    <col min="4371" max="4371" width="6.85546875" style="6" customWidth="1"/>
    <col min="4372" max="4608" width="9.140625" style="6"/>
    <col min="4609" max="4609" width="21.42578125" style="6" customWidth="1"/>
    <col min="4610" max="4610" width="10.7109375" style="6" customWidth="1"/>
    <col min="4611" max="4611" width="6" style="6" customWidth="1"/>
    <col min="4612" max="4612" width="5.85546875" style="6" customWidth="1"/>
    <col min="4613" max="4613" width="6" style="6" customWidth="1"/>
    <col min="4614" max="4615" width="6.28515625" style="6" customWidth="1"/>
    <col min="4616" max="4623" width="6.42578125" style="6" customWidth="1"/>
    <col min="4624" max="4624" width="5.85546875" style="6" customWidth="1"/>
    <col min="4625" max="4626" width="5.140625" style="6" customWidth="1"/>
    <col min="4627" max="4627" width="6.85546875" style="6" customWidth="1"/>
    <col min="4628" max="4864" width="9.140625" style="6"/>
    <col min="4865" max="4865" width="21.42578125" style="6" customWidth="1"/>
    <col min="4866" max="4866" width="10.7109375" style="6" customWidth="1"/>
    <col min="4867" max="4867" width="6" style="6" customWidth="1"/>
    <col min="4868" max="4868" width="5.85546875" style="6" customWidth="1"/>
    <col min="4869" max="4869" width="6" style="6" customWidth="1"/>
    <col min="4870" max="4871" width="6.28515625" style="6" customWidth="1"/>
    <col min="4872" max="4879" width="6.42578125" style="6" customWidth="1"/>
    <col min="4880" max="4880" width="5.85546875" style="6" customWidth="1"/>
    <col min="4881" max="4882" width="5.140625" style="6" customWidth="1"/>
    <col min="4883" max="4883" width="6.85546875" style="6" customWidth="1"/>
    <col min="4884" max="5120" width="9.140625" style="6"/>
    <col min="5121" max="5121" width="21.42578125" style="6" customWidth="1"/>
    <col min="5122" max="5122" width="10.7109375" style="6" customWidth="1"/>
    <col min="5123" max="5123" width="6" style="6" customWidth="1"/>
    <col min="5124" max="5124" width="5.85546875" style="6" customWidth="1"/>
    <col min="5125" max="5125" width="6" style="6" customWidth="1"/>
    <col min="5126" max="5127" width="6.28515625" style="6" customWidth="1"/>
    <col min="5128" max="5135" width="6.42578125" style="6" customWidth="1"/>
    <col min="5136" max="5136" width="5.85546875" style="6" customWidth="1"/>
    <col min="5137" max="5138" width="5.140625" style="6" customWidth="1"/>
    <col min="5139" max="5139" width="6.85546875" style="6" customWidth="1"/>
    <col min="5140" max="5376" width="9.140625" style="6"/>
    <col min="5377" max="5377" width="21.42578125" style="6" customWidth="1"/>
    <col min="5378" max="5378" width="10.7109375" style="6" customWidth="1"/>
    <col min="5379" max="5379" width="6" style="6" customWidth="1"/>
    <col min="5380" max="5380" width="5.85546875" style="6" customWidth="1"/>
    <col min="5381" max="5381" width="6" style="6" customWidth="1"/>
    <col min="5382" max="5383" width="6.28515625" style="6" customWidth="1"/>
    <col min="5384" max="5391" width="6.42578125" style="6" customWidth="1"/>
    <col min="5392" max="5392" width="5.85546875" style="6" customWidth="1"/>
    <col min="5393" max="5394" width="5.140625" style="6" customWidth="1"/>
    <col min="5395" max="5395" width="6.85546875" style="6" customWidth="1"/>
    <col min="5396" max="5632" width="9.140625" style="6"/>
    <col min="5633" max="5633" width="21.42578125" style="6" customWidth="1"/>
    <col min="5634" max="5634" width="10.7109375" style="6" customWidth="1"/>
    <col min="5635" max="5635" width="6" style="6" customWidth="1"/>
    <col min="5636" max="5636" width="5.85546875" style="6" customWidth="1"/>
    <col min="5637" max="5637" width="6" style="6" customWidth="1"/>
    <col min="5638" max="5639" width="6.28515625" style="6" customWidth="1"/>
    <col min="5640" max="5647" width="6.42578125" style="6" customWidth="1"/>
    <col min="5648" max="5648" width="5.85546875" style="6" customWidth="1"/>
    <col min="5649" max="5650" width="5.140625" style="6" customWidth="1"/>
    <col min="5651" max="5651" width="6.85546875" style="6" customWidth="1"/>
    <col min="5652" max="5888" width="9.140625" style="6"/>
    <col min="5889" max="5889" width="21.42578125" style="6" customWidth="1"/>
    <col min="5890" max="5890" width="10.7109375" style="6" customWidth="1"/>
    <col min="5891" max="5891" width="6" style="6" customWidth="1"/>
    <col min="5892" max="5892" width="5.85546875" style="6" customWidth="1"/>
    <col min="5893" max="5893" width="6" style="6" customWidth="1"/>
    <col min="5894" max="5895" width="6.28515625" style="6" customWidth="1"/>
    <col min="5896" max="5903" width="6.42578125" style="6" customWidth="1"/>
    <col min="5904" max="5904" width="5.85546875" style="6" customWidth="1"/>
    <col min="5905" max="5906" width="5.140625" style="6" customWidth="1"/>
    <col min="5907" max="5907" width="6.85546875" style="6" customWidth="1"/>
    <col min="5908" max="6144" width="9.140625" style="6"/>
    <col min="6145" max="6145" width="21.42578125" style="6" customWidth="1"/>
    <col min="6146" max="6146" width="10.7109375" style="6" customWidth="1"/>
    <col min="6147" max="6147" width="6" style="6" customWidth="1"/>
    <col min="6148" max="6148" width="5.85546875" style="6" customWidth="1"/>
    <col min="6149" max="6149" width="6" style="6" customWidth="1"/>
    <col min="6150" max="6151" width="6.28515625" style="6" customWidth="1"/>
    <col min="6152" max="6159" width="6.42578125" style="6" customWidth="1"/>
    <col min="6160" max="6160" width="5.85546875" style="6" customWidth="1"/>
    <col min="6161" max="6162" width="5.140625" style="6" customWidth="1"/>
    <col min="6163" max="6163" width="6.85546875" style="6" customWidth="1"/>
    <col min="6164" max="6400" width="9.140625" style="6"/>
    <col min="6401" max="6401" width="21.42578125" style="6" customWidth="1"/>
    <col min="6402" max="6402" width="10.7109375" style="6" customWidth="1"/>
    <col min="6403" max="6403" width="6" style="6" customWidth="1"/>
    <col min="6404" max="6404" width="5.85546875" style="6" customWidth="1"/>
    <col min="6405" max="6405" width="6" style="6" customWidth="1"/>
    <col min="6406" max="6407" width="6.28515625" style="6" customWidth="1"/>
    <col min="6408" max="6415" width="6.42578125" style="6" customWidth="1"/>
    <col min="6416" max="6416" width="5.85546875" style="6" customWidth="1"/>
    <col min="6417" max="6418" width="5.140625" style="6" customWidth="1"/>
    <col min="6419" max="6419" width="6.85546875" style="6" customWidth="1"/>
    <col min="6420" max="6656" width="9.140625" style="6"/>
    <col min="6657" max="6657" width="21.42578125" style="6" customWidth="1"/>
    <col min="6658" max="6658" width="10.7109375" style="6" customWidth="1"/>
    <col min="6659" max="6659" width="6" style="6" customWidth="1"/>
    <col min="6660" max="6660" width="5.85546875" style="6" customWidth="1"/>
    <col min="6661" max="6661" width="6" style="6" customWidth="1"/>
    <col min="6662" max="6663" width="6.28515625" style="6" customWidth="1"/>
    <col min="6664" max="6671" width="6.42578125" style="6" customWidth="1"/>
    <col min="6672" max="6672" width="5.85546875" style="6" customWidth="1"/>
    <col min="6673" max="6674" width="5.140625" style="6" customWidth="1"/>
    <col min="6675" max="6675" width="6.85546875" style="6" customWidth="1"/>
    <col min="6676" max="6912" width="9.140625" style="6"/>
    <col min="6913" max="6913" width="21.42578125" style="6" customWidth="1"/>
    <col min="6914" max="6914" width="10.7109375" style="6" customWidth="1"/>
    <col min="6915" max="6915" width="6" style="6" customWidth="1"/>
    <col min="6916" max="6916" width="5.85546875" style="6" customWidth="1"/>
    <col min="6917" max="6917" width="6" style="6" customWidth="1"/>
    <col min="6918" max="6919" width="6.28515625" style="6" customWidth="1"/>
    <col min="6920" max="6927" width="6.42578125" style="6" customWidth="1"/>
    <col min="6928" max="6928" width="5.85546875" style="6" customWidth="1"/>
    <col min="6929" max="6930" width="5.140625" style="6" customWidth="1"/>
    <col min="6931" max="6931" width="6.85546875" style="6" customWidth="1"/>
    <col min="6932" max="7168" width="9.140625" style="6"/>
    <col min="7169" max="7169" width="21.42578125" style="6" customWidth="1"/>
    <col min="7170" max="7170" width="10.7109375" style="6" customWidth="1"/>
    <col min="7171" max="7171" width="6" style="6" customWidth="1"/>
    <col min="7172" max="7172" width="5.85546875" style="6" customWidth="1"/>
    <col min="7173" max="7173" width="6" style="6" customWidth="1"/>
    <col min="7174" max="7175" width="6.28515625" style="6" customWidth="1"/>
    <col min="7176" max="7183" width="6.42578125" style="6" customWidth="1"/>
    <col min="7184" max="7184" width="5.85546875" style="6" customWidth="1"/>
    <col min="7185" max="7186" width="5.140625" style="6" customWidth="1"/>
    <col min="7187" max="7187" width="6.85546875" style="6" customWidth="1"/>
    <col min="7188" max="7424" width="9.140625" style="6"/>
    <col min="7425" max="7425" width="21.42578125" style="6" customWidth="1"/>
    <col min="7426" max="7426" width="10.7109375" style="6" customWidth="1"/>
    <col min="7427" max="7427" width="6" style="6" customWidth="1"/>
    <col min="7428" max="7428" width="5.85546875" style="6" customWidth="1"/>
    <col min="7429" max="7429" width="6" style="6" customWidth="1"/>
    <col min="7430" max="7431" width="6.28515625" style="6" customWidth="1"/>
    <col min="7432" max="7439" width="6.42578125" style="6" customWidth="1"/>
    <col min="7440" max="7440" width="5.85546875" style="6" customWidth="1"/>
    <col min="7441" max="7442" width="5.140625" style="6" customWidth="1"/>
    <col min="7443" max="7443" width="6.85546875" style="6" customWidth="1"/>
    <col min="7444" max="7680" width="9.140625" style="6"/>
    <col min="7681" max="7681" width="21.42578125" style="6" customWidth="1"/>
    <col min="7682" max="7682" width="10.7109375" style="6" customWidth="1"/>
    <col min="7683" max="7683" width="6" style="6" customWidth="1"/>
    <col min="7684" max="7684" width="5.85546875" style="6" customWidth="1"/>
    <col min="7685" max="7685" width="6" style="6" customWidth="1"/>
    <col min="7686" max="7687" width="6.28515625" style="6" customWidth="1"/>
    <col min="7688" max="7695" width="6.42578125" style="6" customWidth="1"/>
    <col min="7696" max="7696" width="5.85546875" style="6" customWidth="1"/>
    <col min="7697" max="7698" width="5.140625" style="6" customWidth="1"/>
    <col min="7699" max="7699" width="6.85546875" style="6" customWidth="1"/>
    <col min="7700" max="7936" width="9.140625" style="6"/>
    <col min="7937" max="7937" width="21.42578125" style="6" customWidth="1"/>
    <col min="7938" max="7938" width="10.7109375" style="6" customWidth="1"/>
    <col min="7939" max="7939" width="6" style="6" customWidth="1"/>
    <col min="7940" max="7940" width="5.85546875" style="6" customWidth="1"/>
    <col min="7941" max="7941" width="6" style="6" customWidth="1"/>
    <col min="7942" max="7943" width="6.28515625" style="6" customWidth="1"/>
    <col min="7944" max="7951" width="6.42578125" style="6" customWidth="1"/>
    <col min="7952" max="7952" width="5.85546875" style="6" customWidth="1"/>
    <col min="7953" max="7954" width="5.140625" style="6" customWidth="1"/>
    <col min="7955" max="7955" width="6.85546875" style="6" customWidth="1"/>
    <col min="7956" max="8192" width="9.140625" style="6"/>
    <col min="8193" max="8193" width="21.42578125" style="6" customWidth="1"/>
    <col min="8194" max="8194" width="10.7109375" style="6" customWidth="1"/>
    <col min="8195" max="8195" width="6" style="6" customWidth="1"/>
    <col min="8196" max="8196" width="5.85546875" style="6" customWidth="1"/>
    <col min="8197" max="8197" width="6" style="6" customWidth="1"/>
    <col min="8198" max="8199" width="6.28515625" style="6" customWidth="1"/>
    <col min="8200" max="8207" width="6.42578125" style="6" customWidth="1"/>
    <col min="8208" max="8208" width="5.85546875" style="6" customWidth="1"/>
    <col min="8209" max="8210" width="5.140625" style="6" customWidth="1"/>
    <col min="8211" max="8211" width="6.85546875" style="6" customWidth="1"/>
    <col min="8212" max="8448" width="9.140625" style="6"/>
    <col min="8449" max="8449" width="21.42578125" style="6" customWidth="1"/>
    <col min="8450" max="8450" width="10.7109375" style="6" customWidth="1"/>
    <col min="8451" max="8451" width="6" style="6" customWidth="1"/>
    <col min="8452" max="8452" width="5.85546875" style="6" customWidth="1"/>
    <col min="8453" max="8453" width="6" style="6" customWidth="1"/>
    <col min="8454" max="8455" width="6.28515625" style="6" customWidth="1"/>
    <col min="8456" max="8463" width="6.42578125" style="6" customWidth="1"/>
    <col min="8464" max="8464" width="5.85546875" style="6" customWidth="1"/>
    <col min="8465" max="8466" width="5.140625" style="6" customWidth="1"/>
    <col min="8467" max="8467" width="6.85546875" style="6" customWidth="1"/>
    <col min="8468" max="8704" width="9.140625" style="6"/>
    <col min="8705" max="8705" width="21.42578125" style="6" customWidth="1"/>
    <col min="8706" max="8706" width="10.7109375" style="6" customWidth="1"/>
    <col min="8707" max="8707" width="6" style="6" customWidth="1"/>
    <col min="8708" max="8708" width="5.85546875" style="6" customWidth="1"/>
    <col min="8709" max="8709" width="6" style="6" customWidth="1"/>
    <col min="8710" max="8711" width="6.28515625" style="6" customWidth="1"/>
    <col min="8712" max="8719" width="6.42578125" style="6" customWidth="1"/>
    <col min="8720" max="8720" width="5.85546875" style="6" customWidth="1"/>
    <col min="8721" max="8722" width="5.140625" style="6" customWidth="1"/>
    <col min="8723" max="8723" width="6.85546875" style="6" customWidth="1"/>
    <col min="8724" max="8960" width="9.140625" style="6"/>
    <col min="8961" max="8961" width="21.42578125" style="6" customWidth="1"/>
    <col min="8962" max="8962" width="10.7109375" style="6" customWidth="1"/>
    <col min="8963" max="8963" width="6" style="6" customWidth="1"/>
    <col min="8964" max="8964" width="5.85546875" style="6" customWidth="1"/>
    <col min="8965" max="8965" width="6" style="6" customWidth="1"/>
    <col min="8966" max="8967" width="6.28515625" style="6" customWidth="1"/>
    <col min="8968" max="8975" width="6.42578125" style="6" customWidth="1"/>
    <col min="8976" max="8976" width="5.85546875" style="6" customWidth="1"/>
    <col min="8977" max="8978" width="5.140625" style="6" customWidth="1"/>
    <col min="8979" max="8979" width="6.85546875" style="6" customWidth="1"/>
    <col min="8980" max="9216" width="9.140625" style="6"/>
    <col min="9217" max="9217" width="21.42578125" style="6" customWidth="1"/>
    <col min="9218" max="9218" width="10.7109375" style="6" customWidth="1"/>
    <col min="9219" max="9219" width="6" style="6" customWidth="1"/>
    <col min="9220" max="9220" width="5.85546875" style="6" customWidth="1"/>
    <col min="9221" max="9221" width="6" style="6" customWidth="1"/>
    <col min="9222" max="9223" width="6.28515625" style="6" customWidth="1"/>
    <col min="9224" max="9231" width="6.42578125" style="6" customWidth="1"/>
    <col min="9232" max="9232" width="5.85546875" style="6" customWidth="1"/>
    <col min="9233" max="9234" width="5.140625" style="6" customWidth="1"/>
    <col min="9235" max="9235" width="6.85546875" style="6" customWidth="1"/>
    <col min="9236" max="9472" width="9.140625" style="6"/>
    <col min="9473" max="9473" width="21.42578125" style="6" customWidth="1"/>
    <col min="9474" max="9474" width="10.7109375" style="6" customWidth="1"/>
    <col min="9475" max="9475" width="6" style="6" customWidth="1"/>
    <col min="9476" max="9476" width="5.85546875" style="6" customWidth="1"/>
    <col min="9477" max="9477" width="6" style="6" customWidth="1"/>
    <col min="9478" max="9479" width="6.28515625" style="6" customWidth="1"/>
    <col min="9480" max="9487" width="6.42578125" style="6" customWidth="1"/>
    <col min="9488" max="9488" width="5.85546875" style="6" customWidth="1"/>
    <col min="9489" max="9490" width="5.140625" style="6" customWidth="1"/>
    <col min="9491" max="9491" width="6.85546875" style="6" customWidth="1"/>
    <col min="9492" max="9728" width="9.140625" style="6"/>
    <col min="9729" max="9729" width="21.42578125" style="6" customWidth="1"/>
    <col min="9730" max="9730" width="10.7109375" style="6" customWidth="1"/>
    <col min="9731" max="9731" width="6" style="6" customWidth="1"/>
    <col min="9732" max="9732" width="5.85546875" style="6" customWidth="1"/>
    <col min="9733" max="9733" width="6" style="6" customWidth="1"/>
    <col min="9734" max="9735" width="6.28515625" style="6" customWidth="1"/>
    <col min="9736" max="9743" width="6.42578125" style="6" customWidth="1"/>
    <col min="9744" max="9744" width="5.85546875" style="6" customWidth="1"/>
    <col min="9745" max="9746" width="5.140625" style="6" customWidth="1"/>
    <col min="9747" max="9747" width="6.85546875" style="6" customWidth="1"/>
    <col min="9748" max="9984" width="9.140625" style="6"/>
    <col min="9985" max="9985" width="21.42578125" style="6" customWidth="1"/>
    <col min="9986" max="9986" width="10.7109375" style="6" customWidth="1"/>
    <col min="9987" max="9987" width="6" style="6" customWidth="1"/>
    <col min="9988" max="9988" width="5.85546875" style="6" customWidth="1"/>
    <col min="9989" max="9989" width="6" style="6" customWidth="1"/>
    <col min="9990" max="9991" width="6.28515625" style="6" customWidth="1"/>
    <col min="9992" max="9999" width="6.42578125" style="6" customWidth="1"/>
    <col min="10000" max="10000" width="5.85546875" style="6" customWidth="1"/>
    <col min="10001" max="10002" width="5.140625" style="6" customWidth="1"/>
    <col min="10003" max="10003" width="6.85546875" style="6" customWidth="1"/>
    <col min="10004" max="10240" width="9.140625" style="6"/>
    <col min="10241" max="10241" width="21.42578125" style="6" customWidth="1"/>
    <col min="10242" max="10242" width="10.7109375" style="6" customWidth="1"/>
    <col min="10243" max="10243" width="6" style="6" customWidth="1"/>
    <col min="10244" max="10244" width="5.85546875" style="6" customWidth="1"/>
    <col min="10245" max="10245" width="6" style="6" customWidth="1"/>
    <col min="10246" max="10247" width="6.28515625" style="6" customWidth="1"/>
    <col min="10248" max="10255" width="6.42578125" style="6" customWidth="1"/>
    <col min="10256" max="10256" width="5.85546875" style="6" customWidth="1"/>
    <col min="10257" max="10258" width="5.140625" style="6" customWidth="1"/>
    <col min="10259" max="10259" width="6.85546875" style="6" customWidth="1"/>
    <col min="10260" max="10496" width="9.140625" style="6"/>
    <col min="10497" max="10497" width="21.42578125" style="6" customWidth="1"/>
    <col min="10498" max="10498" width="10.7109375" style="6" customWidth="1"/>
    <col min="10499" max="10499" width="6" style="6" customWidth="1"/>
    <col min="10500" max="10500" width="5.85546875" style="6" customWidth="1"/>
    <col min="10501" max="10501" width="6" style="6" customWidth="1"/>
    <col min="10502" max="10503" width="6.28515625" style="6" customWidth="1"/>
    <col min="10504" max="10511" width="6.42578125" style="6" customWidth="1"/>
    <col min="10512" max="10512" width="5.85546875" style="6" customWidth="1"/>
    <col min="10513" max="10514" width="5.140625" style="6" customWidth="1"/>
    <col min="10515" max="10515" width="6.85546875" style="6" customWidth="1"/>
    <col min="10516" max="10752" width="9.140625" style="6"/>
    <col min="10753" max="10753" width="21.42578125" style="6" customWidth="1"/>
    <col min="10754" max="10754" width="10.7109375" style="6" customWidth="1"/>
    <col min="10755" max="10755" width="6" style="6" customWidth="1"/>
    <col min="10756" max="10756" width="5.85546875" style="6" customWidth="1"/>
    <col min="10757" max="10757" width="6" style="6" customWidth="1"/>
    <col min="10758" max="10759" width="6.28515625" style="6" customWidth="1"/>
    <col min="10760" max="10767" width="6.42578125" style="6" customWidth="1"/>
    <col min="10768" max="10768" width="5.85546875" style="6" customWidth="1"/>
    <col min="10769" max="10770" width="5.140625" style="6" customWidth="1"/>
    <col min="10771" max="10771" width="6.85546875" style="6" customWidth="1"/>
    <col min="10772" max="11008" width="9.140625" style="6"/>
    <col min="11009" max="11009" width="21.42578125" style="6" customWidth="1"/>
    <col min="11010" max="11010" width="10.7109375" style="6" customWidth="1"/>
    <col min="11011" max="11011" width="6" style="6" customWidth="1"/>
    <col min="11012" max="11012" width="5.85546875" style="6" customWidth="1"/>
    <col min="11013" max="11013" width="6" style="6" customWidth="1"/>
    <col min="11014" max="11015" width="6.28515625" style="6" customWidth="1"/>
    <col min="11016" max="11023" width="6.42578125" style="6" customWidth="1"/>
    <col min="11024" max="11024" width="5.85546875" style="6" customWidth="1"/>
    <col min="11025" max="11026" width="5.140625" style="6" customWidth="1"/>
    <col min="11027" max="11027" width="6.85546875" style="6" customWidth="1"/>
    <col min="11028" max="11264" width="9.140625" style="6"/>
    <col min="11265" max="11265" width="21.42578125" style="6" customWidth="1"/>
    <col min="11266" max="11266" width="10.7109375" style="6" customWidth="1"/>
    <col min="11267" max="11267" width="6" style="6" customWidth="1"/>
    <col min="11268" max="11268" width="5.85546875" style="6" customWidth="1"/>
    <col min="11269" max="11269" width="6" style="6" customWidth="1"/>
    <col min="11270" max="11271" width="6.28515625" style="6" customWidth="1"/>
    <col min="11272" max="11279" width="6.42578125" style="6" customWidth="1"/>
    <col min="11280" max="11280" width="5.85546875" style="6" customWidth="1"/>
    <col min="11281" max="11282" width="5.140625" style="6" customWidth="1"/>
    <col min="11283" max="11283" width="6.85546875" style="6" customWidth="1"/>
    <col min="11284" max="11520" width="9.140625" style="6"/>
    <col min="11521" max="11521" width="21.42578125" style="6" customWidth="1"/>
    <col min="11522" max="11522" width="10.7109375" style="6" customWidth="1"/>
    <col min="11523" max="11523" width="6" style="6" customWidth="1"/>
    <col min="11524" max="11524" width="5.85546875" style="6" customWidth="1"/>
    <col min="11525" max="11525" width="6" style="6" customWidth="1"/>
    <col min="11526" max="11527" width="6.28515625" style="6" customWidth="1"/>
    <col min="11528" max="11535" width="6.42578125" style="6" customWidth="1"/>
    <col min="11536" max="11536" width="5.85546875" style="6" customWidth="1"/>
    <col min="11537" max="11538" width="5.140625" style="6" customWidth="1"/>
    <col min="11539" max="11539" width="6.85546875" style="6" customWidth="1"/>
    <col min="11540" max="11776" width="9.140625" style="6"/>
    <col min="11777" max="11777" width="21.42578125" style="6" customWidth="1"/>
    <col min="11778" max="11778" width="10.7109375" style="6" customWidth="1"/>
    <col min="11779" max="11779" width="6" style="6" customWidth="1"/>
    <col min="11780" max="11780" width="5.85546875" style="6" customWidth="1"/>
    <col min="11781" max="11781" width="6" style="6" customWidth="1"/>
    <col min="11782" max="11783" width="6.28515625" style="6" customWidth="1"/>
    <col min="11784" max="11791" width="6.42578125" style="6" customWidth="1"/>
    <col min="11792" max="11792" width="5.85546875" style="6" customWidth="1"/>
    <col min="11793" max="11794" width="5.140625" style="6" customWidth="1"/>
    <col min="11795" max="11795" width="6.85546875" style="6" customWidth="1"/>
    <col min="11796" max="12032" width="9.140625" style="6"/>
    <col min="12033" max="12033" width="21.42578125" style="6" customWidth="1"/>
    <col min="12034" max="12034" width="10.7109375" style="6" customWidth="1"/>
    <col min="12035" max="12035" width="6" style="6" customWidth="1"/>
    <col min="12036" max="12036" width="5.85546875" style="6" customWidth="1"/>
    <col min="12037" max="12037" width="6" style="6" customWidth="1"/>
    <col min="12038" max="12039" width="6.28515625" style="6" customWidth="1"/>
    <col min="12040" max="12047" width="6.42578125" style="6" customWidth="1"/>
    <col min="12048" max="12048" width="5.85546875" style="6" customWidth="1"/>
    <col min="12049" max="12050" width="5.140625" style="6" customWidth="1"/>
    <col min="12051" max="12051" width="6.85546875" style="6" customWidth="1"/>
    <col min="12052" max="12288" width="9.140625" style="6"/>
    <col min="12289" max="12289" width="21.42578125" style="6" customWidth="1"/>
    <col min="12290" max="12290" width="10.7109375" style="6" customWidth="1"/>
    <col min="12291" max="12291" width="6" style="6" customWidth="1"/>
    <col min="12292" max="12292" width="5.85546875" style="6" customWidth="1"/>
    <col min="12293" max="12293" width="6" style="6" customWidth="1"/>
    <col min="12294" max="12295" width="6.28515625" style="6" customWidth="1"/>
    <col min="12296" max="12303" width="6.42578125" style="6" customWidth="1"/>
    <col min="12304" max="12304" width="5.85546875" style="6" customWidth="1"/>
    <col min="12305" max="12306" width="5.140625" style="6" customWidth="1"/>
    <col min="12307" max="12307" width="6.85546875" style="6" customWidth="1"/>
    <col min="12308" max="12544" width="9.140625" style="6"/>
    <col min="12545" max="12545" width="21.42578125" style="6" customWidth="1"/>
    <col min="12546" max="12546" width="10.7109375" style="6" customWidth="1"/>
    <col min="12547" max="12547" width="6" style="6" customWidth="1"/>
    <col min="12548" max="12548" width="5.85546875" style="6" customWidth="1"/>
    <col min="12549" max="12549" width="6" style="6" customWidth="1"/>
    <col min="12550" max="12551" width="6.28515625" style="6" customWidth="1"/>
    <col min="12552" max="12559" width="6.42578125" style="6" customWidth="1"/>
    <col min="12560" max="12560" width="5.85546875" style="6" customWidth="1"/>
    <col min="12561" max="12562" width="5.140625" style="6" customWidth="1"/>
    <col min="12563" max="12563" width="6.85546875" style="6" customWidth="1"/>
    <col min="12564" max="12800" width="9.140625" style="6"/>
    <col min="12801" max="12801" width="21.42578125" style="6" customWidth="1"/>
    <col min="12802" max="12802" width="10.7109375" style="6" customWidth="1"/>
    <col min="12803" max="12803" width="6" style="6" customWidth="1"/>
    <col min="12804" max="12804" width="5.85546875" style="6" customWidth="1"/>
    <col min="12805" max="12805" width="6" style="6" customWidth="1"/>
    <col min="12806" max="12807" width="6.28515625" style="6" customWidth="1"/>
    <col min="12808" max="12815" width="6.42578125" style="6" customWidth="1"/>
    <col min="12816" max="12816" width="5.85546875" style="6" customWidth="1"/>
    <col min="12817" max="12818" width="5.140625" style="6" customWidth="1"/>
    <col min="12819" max="12819" width="6.85546875" style="6" customWidth="1"/>
    <col min="12820" max="13056" width="9.140625" style="6"/>
    <col min="13057" max="13057" width="21.42578125" style="6" customWidth="1"/>
    <col min="13058" max="13058" width="10.7109375" style="6" customWidth="1"/>
    <col min="13059" max="13059" width="6" style="6" customWidth="1"/>
    <col min="13060" max="13060" width="5.85546875" style="6" customWidth="1"/>
    <col min="13061" max="13061" width="6" style="6" customWidth="1"/>
    <col min="13062" max="13063" width="6.28515625" style="6" customWidth="1"/>
    <col min="13064" max="13071" width="6.42578125" style="6" customWidth="1"/>
    <col min="13072" max="13072" width="5.85546875" style="6" customWidth="1"/>
    <col min="13073" max="13074" width="5.140625" style="6" customWidth="1"/>
    <col min="13075" max="13075" width="6.85546875" style="6" customWidth="1"/>
    <col min="13076" max="13312" width="9.140625" style="6"/>
    <col min="13313" max="13313" width="21.42578125" style="6" customWidth="1"/>
    <col min="13314" max="13314" width="10.7109375" style="6" customWidth="1"/>
    <col min="13315" max="13315" width="6" style="6" customWidth="1"/>
    <col min="13316" max="13316" width="5.85546875" style="6" customWidth="1"/>
    <col min="13317" max="13317" width="6" style="6" customWidth="1"/>
    <col min="13318" max="13319" width="6.28515625" style="6" customWidth="1"/>
    <col min="13320" max="13327" width="6.42578125" style="6" customWidth="1"/>
    <col min="13328" max="13328" width="5.85546875" style="6" customWidth="1"/>
    <col min="13329" max="13330" width="5.140625" style="6" customWidth="1"/>
    <col min="13331" max="13331" width="6.85546875" style="6" customWidth="1"/>
    <col min="13332" max="13568" width="9.140625" style="6"/>
    <col min="13569" max="13569" width="21.42578125" style="6" customWidth="1"/>
    <col min="13570" max="13570" width="10.7109375" style="6" customWidth="1"/>
    <col min="13571" max="13571" width="6" style="6" customWidth="1"/>
    <col min="13572" max="13572" width="5.85546875" style="6" customWidth="1"/>
    <col min="13573" max="13573" width="6" style="6" customWidth="1"/>
    <col min="13574" max="13575" width="6.28515625" style="6" customWidth="1"/>
    <col min="13576" max="13583" width="6.42578125" style="6" customWidth="1"/>
    <col min="13584" max="13584" width="5.85546875" style="6" customWidth="1"/>
    <col min="13585" max="13586" width="5.140625" style="6" customWidth="1"/>
    <col min="13587" max="13587" width="6.85546875" style="6" customWidth="1"/>
    <col min="13588" max="13824" width="9.140625" style="6"/>
    <col min="13825" max="13825" width="21.42578125" style="6" customWidth="1"/>
    <col min="13826" max="13826" width="10.7109375" style="6" customWidth="1"/>
    <col min="13827" max="13827" width="6" style="6" customWidth="1"/>
    <col min="13828" max="13828" width="5.85546875" style="6" customWidth="1"/>
    <col min="13829" max="13829" width="6" style="6" customWidth="1"/>
    <col min="13830" max="13831" width="6.28515625" style="6" customWidth="1"/>
    <col min="13832" max="13839" width="6.42578125" style="6" customWidth="1"/>
    <col min="13840" max="13840" width="5.85546875" style="6" customWidth="1"/>
    <col min="13841" max="13842" width="5.140625" style="6" customWidth="1"/>
    <col min="13843" max="13843" width="6.85546875" style="6" customWidth="1"/>
    <col min="13844" max="14080" width="9.140625" style="6"/>
    <col min="14081" max="14081" width="21.42578125" style="6" customWidth="1"/>
    <col min="14082" max="14082" width="10.7109375" style="6" customWidth="1"/>
    <col min="14083" max="14083" width="6" style="6" customWidth="1"/>
    <col min="14084" max="14084" width="5.85546875" style="6" customWidth="1"/>
    <col min="14085" max="14085" width="6" style="6" customWidth="1"/>
    <col min="14086" max="14087" width="6.28515625" style="6" customWidth="1"/>
    <col min="14088" max="14095" width="6.42578125" style="6" customWidth="1"/>
    <col min="14096" max="14096" width="5.85546875" style="6" customWidth="1"/>
    <col min="14097" max="14098" width="5.140625" style="6" customWidth="1"/>
    <col min="14099" max="14099" width="6.85546875" style="6" customWidth="1"/>
    <col min="14100" max="14336" width="9.140625" style="6"/>
    <col min="14337" max="14337" width="21.42578125" style="6" customWidth="1"/>
    <col min="14338" max="14338" width="10.7109375" style="6" customWidth="1"/>
    <col min="14339" max="14339" width="6" style="6" customWidth="1"/>
    <col min="14340" max="14340" width="5.85546875" style="6" customWidth="1"/>
    <col min="14341" max="14341" width="6" style="6" customWidth="1"/>
    <col min="14342" max="14343" width="6.28515625" style="6" customWidth="1"/>
    <col min="14344" max="14351" width="6.42578125" style="6" customWidth="1"/>
    <col min="14352" max="14352" width="5.85546875" style="6" customWidth="1"/>
    <col min="14353" max="14354" width="5.140625" style="6" customWidth="1"/>
    <col min="14355" max="14355" width="6.85546875" style="6" customWidth="1"/>
    <col min="14356" max="14592" width="9.140625" style="6"/>
    <col min="14593" max="14593" width="21.42578125" style="6" customWidth="1"/>
    <col min="14594" max="14594" width="10.7109375" style="6" customWidth="1"/>
    <col min="14595" max="14595" width="6" style="6" customWidth="1"/>
    <col min="14596" max="14596" width="5.85546875" style="6" customWidth="1"/>
    <col min="14597" max="14597" width="6" style="6" customWidth="1"/>
    <col min="14598" max="14599" width="6.28515625" style="6" customWidth="1"/>
    <col min="14600" max="14607" width="6.42578125" style="6" customWidth="1"/>
    <col min="14608" max="14608" width="5.85546875" style="6" customWidth="1"/>
    <col min="14609" max="14610" width="5.140625" style="6" customWidth="1"/>
    <col min="14611" max="14611" width="6.85546875" style="6" customWidth="1"/>
    <col min="14612" max="14848" width="9.140625" style="6"/>
    <col min="14849" max="14849" width="21.42578125" style="6" customWidth="1"/>
    <col min="14850" max="14850" width="10.7109375" style="6" customWidth="1"/>
    <col min="14851" max="14851" width="6" style="6" customWidth="1"/>
    <col min="14852" max="14852" width="5.85546875" style="6" customWidth="1"/>
    <col min="14853" max="14853" width="6" style="6" customWidth="1"/>
    <col min="14854" max="14855" width="6.28515625" style="6" customWidth="1"/>
    <col min="14856" max="14863" width="6.42578125" style="6" customWidth="1"/>
    <col min="14864" max="14864" width="5.85546875" style="6" customWidth="1"/>
    <col min="14865" max="14866" width="5.140625" style="6" customWidth="1"/>
    <col min="14867" max="14867" width="6.85546875" style="6" customWidth="1"/>
    <col min="14868" max="15104" width="9.140625" style="6"/>
    <col min="15105" max="15105" width="21.42578125" style="6" customWidth="1"/>
    <col min="15106" max="15106" width="10.7109375" style="6" customWidth="1"/>
    <col min="15107" max="15107" width="6" style="6" customWidth="1"/>
    <col min="15108" max="15108" width="5.85546875" style="6" customWidth="1"/>
    <col min="15109" max="15109" width="6" style="6" customWidth="1"/>
    <col min="15110" max="15111" width="6.28515625" style="6" customWidth="1"/>
    <col min="15112" max="15119" width="6.42578125" style="6" customWidth="1"/>
    <col min="15120" max="15120" width="5.85546875" style="6" customWidth="1"/>
    <col min="15121" max="15122" width="5.140625" style="6" customWidth="1"/>
    <col min="15123" max="15123" width="6.85546875" style="6" customWidth="1"/>
    <col min="15124" max="15360" width="9.140625" style="6"/>
    <col min="15361" max="15361" width="21.42578125" style="6" customWidth="1"/>
    <col min="15362" max="15362" width="10.7109375" style="6" customWidth="1"/>
    <col min="15363" max="15363" width="6" style="6" customWidth="1"/>
    <col min="15364" max="15364" width="5.85546875" style="6" customWidth="1"/>
    <col min="15365" max="15365" width="6" style="6" customWidth="1"/>
    <col min="15366" max="15367" width="6.28515625" style="6" customWidth="1"/>
    <col min="15368" max="15375" width="6.42578125" style="6" customWidth="1"/>
    <col min="15376" max="15376" width="5.85546875" style="6" customWidth="1"/>
    <col min="15377" max="15378" width="5.140625" style="6" customWidth="1"/>
    <col min="15379" max="15379" width="6.85546875" style="6" customWidth="1"/>
    <col min="15380" max="15616" width="9.140625" style="6"/>
    <col min="15617" max="15617" width="21.42578125" style="6" customWidth="1"/>
    <col min="15618" max="15618" width="10.7109375" style="6" customWidth="1"/>
    <col min="15619" max="15619" width="6" style="6" customWidth="1"/>
    <col min="15620" max="15620" width="5.85546875" style="6" customWidth="1"/>
    <col min="15621" max="15621" width="6" style="6" customWidth="1"/>
    <col min="15622" max="15623" width="6.28515625" style="6" customWidth="1"/>
    <col min="15624" max="15631" width="6.42578125" style="6" customWidth="1"/>
    <col min="15632" max="15632" width="5.85546875" style="6" customWidth="1"/>
    <col min="15633" max="15634" width="5.140625" style="6" customWidth="1"/>
    <col min="15635" max="15635" width="6.85546875" style="6" customWidth="1"/>
    <col min="15636" max="15872" width="9.140625" style="6"/>
    <col min="15873" max="15873" width="21.42578125" style="6" customWidth="1"/>
    <col min="15874" max="15874" width="10.7109375" style="6" customWidth="1"/>
    <col min="15875" max="15875" width="6" style="6" customWidth="1"/>
    <col min="15876" max="15876" width="5.85546875" style="6" customWidth="1"/>
    <col min="15877" max="15877" width="6" style="6" customWidth="1"/>
    <col min="15878" max="15879" width="6.28515625" style="6" customWidth="1"/>
    <col min="15880" max="15887" width="6.42578125" style="6" customWidth="1"/>
    <col min="15888" max="15888" width="5.85546875" style="6" customWidth="1"/>
    <col min="15889" max="15890" width="5.140625" style="6" customWidth="1"/>
    <col min="15891" max="15891" width="6.85546875" style="6" customWidth="1"/>
    <col min="15892" max="16128" width="9.140625" style="6"/>
    <col min="16129" max="16129" width="21.42578125" style="6" customWidth="1"/>
    <col min="16130" max="16130" width="10.7109375" style="6" customWidth="1"/>
    <col min="16131" max="16131" width="6" style="6" customWidth="1"/>
    <col min="16132" max="16132" width="5.85546875" style="6" customWidth="1"/>
    <col min="16133" max="16133" width="6" style="6" customWidth="1"/>
    <col min="16134" max="16135" width="6.28515625" style="6" customWidth="1"/>
    <col min="16136" max="16143" width="6.42578125" style="6" customWidth="1"/>
    <col min="16144" max="16144" width="5.85546875" style="6" customWidth="1"/>
    <col min="16145" max="16146" width="5.140625" style="6" customWidth="1"/>
    <col min="16147" max="16147" width="6.85546875" style="6" customWidth="1"/>
    <col min="16148" max="16384" width="9.140625" style="6"/>
  </cols>
  <sheetData>
    <row r="1" spans="1:44" ht="15" x14ac:dyDescent="0.25">
      <c r="A1" s="645" t="s">
        <v>350</v>
      </c>
      <c r="B1" s="1761"/>
      <c r="C1" s="1761"/>
      <c r="D1" s="1761"/>
      <c r="E1" s="1761"/>
      <c r="F1" s="1761"/>
      <c r="G1" s="1761"/>
      <c r="H1" s="1761"/>
      <c r="I1" s="1761"/>
      <c r="J1" s="1761"/>
      <c r="K1" s="1761"/>
      <c r="L1" s="1761"/>
      <c r="M1" s="1761"/>
      <c r="N1" s="1761"/>
      <c r="O1" s="1761"/>
      <c r="P1" s="1761"/>
      <c r="Q1" s="1726"/>
      <c r="R1" s="1726"/>
      <c r="S1" s="1726"/>
    </row>
    <row r="2" spans="1:44" x14ac:dyDescent="0.2">
      <c r="A2" s="23"/>
      <c r="B2" s="23"/>
      <c r="C2" s="23"/>
      <c r="D2" s="23"/>
      <c r="E2" s="23"/>
      <c r="F2" s="23"/>
      <c r="G2" s="23"/>
      <c r="H2" s="23"/>
      <c r="I2" s="23"/>
      <c r="J2" s="23"/>
      <c r="K2" s="23"/>
      <c r="L2" s="23"/>
      <c r="M2" s="23"/>
      <c r="N2" s="23"/>
      <c r="O2" s="23"/>
      <c r="P2" s="23"/>
      <c r="Q2" s="23"/>
      <c r="R2" s="23"/>
      <c r="S2" s="23"/>
    </row>
    <row r="3" spans="1:44" ht="19.5" customHeight="1" x14ac:dyDescent="0.2">
      <c r="A3" s="2320" t="s">
        <v>933</v>
      </c>
      <c r="B3" s="2322" t="s">
        <v>955</v>
      </c>
      <c r="C3" s="2315" t="s">
        <v>934</v>
      </c>
      <c r="D3" s="2316"/>
      <c r="E3" s="2316"/>
      <c r="F3" s="2316"/>
      <c r="G3" s="2316"/>
      <c r="H3" s="2316"/>
      <c r="I3" s="2316"/>
      <c r="J3" s="2316"/>
      <c r="K3" s="2316"/>
      <c r="L3" s="2316"/>
      <c r="M3" s="2316"/>
      <c r="N3" s="2316"/>
      <c r="O3" s="2316"/>
      <c r="P3" s="2316"/>
      <c r="Q3" s="2316"/>
      <c r="R3" s="2316"/>
      <c r="S3" s="2316"/>
      <c r="T3" s="2316"/>
      <c r="U3" s="2316"/>
      <c r="V3" s="2316"/>
      <c r="W3" s="2317"/>
    </row>
    <row r="4" spans="1:44" ht="30" customHeight="1" x14ac:dyDescent="0.2">
      <c r="A4" s="2321" t="s">
        <v>935</v>
      </c>
      <c r="B4" s="2319"/>
      <c r="C4" s="1730" t="s">
        <v>936</v>
      </c>
      <c r="D4" s="1730" t="s">
        <v>937</v>
      </c>
      <c r="E4" s="1730" t="s">
        <v>938</v>
      </c>
      <c r="F4" s="1730" t="s">
        <v>939</v>
      </c>
      <c r="G4" s="1730" t="s">
        <v>940</v>
      </c>
      <c r="H4" s="1730" t="s">
        <v>941</v>
      </c>
      <c r="I4" s="1730" t="s">
        <v>942</v>
      </c>
      <c r="J4" s="1730" t="s">
        <v>943</v>
      </c>
      <c r="K4" s="1730" t="s">
        <v>944</v>
      </c>
      <c r="L4" s="1730" t="s">
        <v>945</v>
      </c>
      <c r="M4" s="1730" t="s">
        <v>946</v>
      </c>
      <c r="N4" s="1730" t="s">
        <v>947</v>
      </c>
      <c r="O4" s="1730" t="s">
        <v>948</v>
      </c>
      <c r="P4" s="1731" t="s">
        <v>766</v>
      </c>
      <c r="Q4" s="1730" t="s">
        <v>767</v>
      </c>
      <c r="R4" s="1730" t="s">
        <v>768</v>
      </c>
      <c r="S4" s="1731" t="s">
        <v>732</v>
      </c>
      <c r="T4" s="1731" t="s">
        <v>733</v>
      </c>
      <c r="U4" s="1730" t="s">
        <v>734</v>
      </c>
      <c r="V4" s="1730" t="s">
        <v>735</v>
      </c>
      <c r="W4" s="1730" t="s">
        <v>736</v>
      </c>
    </row>
    <row r="5" spans="1:44" s="1737" customFormat="1" ht="19.5" customHeight="1" x14ac:dyDescent="0.2">
      <c r="A5" s="1733" t="s">
        <v>949</v>
      </c>
      <c r="B5" s="1734">
        <v>61917</v>
      </c>
      <c r="C5" s="2009">
        <v>15709</v>
      </c>
      <c r="D5" s="1735">
        <v>14185</v>
      </c>
      <c r="E5" s="1735">
        <v>12337</v>
      </c>
      <c r="F5" s="1735">
        <v>19512</v>
      </c>
      <c r="G5" s="1735">
        <v>-14481</v>
      </c>
      <c r="H5" s="1735">
        <v>-6737</v>
      </c>
      <c r="I5" s="1735">
        <v>-4460</v>
      </c>
      <c r="J5" s="1735">
        <v>-904</v>
      </c>
      <c r="K5" s="1735">
        <v>-1254</v>
      </c>
      <c r="L5" s="1735">
        <v>1507</v>
      </c>
      <c r="M5" s="1735">
        <v>2999</v>
      </c>
      <c r="N5" s="1735">
        <v>6238</v>
      </c>
      <c r="O5" s="1735">
        <v>8088</v>
      </c>
      <c r="P5" s="1735">
        <v>6203</v>
      </c>
      <c r="Q5" s="1735">
        <v>3230</v>
      </c>
      <c r="R5" s="1735">
        <v>1226</v>
      </c>
      <c r="S5" s="1735">
        <v>-324</v>
      </c>
      <c r="T5" s="1735">
        <v>-428</v>
      </c>
      <c r="U5" s="1735">
        <v>-606</v>
      </c>
      <c r="V5" s="1735">
        <v>-113</v>
      </c>
      <c r="W5" s="2010">
        <v>-10</v>
      </c>
      <c r="Y5" s="1736"/>
      <c r="AA5" s="1736"/>
      <c r="AB5" s="1736"/>
      <c r="AC5" s="1736"/>
      <c r="AD5" s="1736"/>
      <c r="AE5" s="1736"/>
      <c r="AF5" s="1736"/>
      <c r="AG5" s="1736"/>
      <c r="AH5" s="1736"/>
      <c r="AI5" s="1736"/>
      <c r="AJ5" s="1736"/>
      <c r="AK5" s="1736"/>
      <c r="AL5" s="1736"/>
      <c r="AM5" s="1736"/>
      <c r="AN5" s="1736"/>
      <c r="AO5" s="1736"/>
      <c r="AP5" s="1736"/>
      <c r="AQ5" s="1736"/>
      <c r="AR5" s="1736"/>
    </row>
    <row r="6" spans="1:44" s="1737" customFormat="1" ht="25.5" customHeight="1" x14ac:dyDescent="0.2">
      <c r="A6" s="1710" t="s">
        <v>953</v>
      </c>
      <c r="B6" s="1738">
        <v>227886</v>
      </c>
      <c r="C6" s="2011">
        <v>13636</v>
      </c>
      <c r="D6" s="1739">
        <v>17213</v>
      </c>
      <c r="E6" s="1739">
        <v>16461</v>
      </c>
      <c r="F6" s="1739">
        <v>13120</v>
      </c>
      <c r="G6" s="1739">
        <v>12944</v>
      </c>
      <c r="H6" s="1739">
        <v>20704</v>
      </c>
      <c r="I6" s="1739">
        <v>24608</v>
      </c>
      <c r="J6" s="1739">
        <v>23958</v>
      </c>
      <c r="K6" s="1739">
        <v>17582</v>
      </c>
      <c r="L6" s="1739">
        <v>14255</v>
      </c>
      <c r="M6" s="1739">
        <v>12133</v>
      </c>
      <c r="N6" s="1739">
        <v>11853</v>
      </c>
      <c r="O6" s="1739">
        <v>11845</v>
      </c>
      <c r="P6" s="1739">
        <v>7826</v>
      </c>
      <c r="Q6" s="1739">
        <v>4793</v>
      </c>
      <c r="R6" s="1739">
        <v>2052</v>
      </c>
      <c r="S6" s="1739">
        <v>1991</v>
      </c>
      <c r="T6" s="1739">
        <v>765</v>
      </c>
      <c r="U6" s="1739">
        <v>135</v>
      </c>
      <c r="V6" s="1739">
        <v>12</v>
      </c>
      <c r="W6" s="2012">
        <v>0</v>
      </c>
      <c r="AA6" s="1736"/>
      <c r="AB6" s="1736"/>
      <c r="AC6" s="1736"/>
      <c r="AD6" s="1736"/>
      <c r="AE6" s="1736"/>
      <c r="AF6" s="1736"/>
      <c r="AG6" s="1736"/>
      <c r="AH6" s="1736"/>
      <c r="AI6" s="1736"/>
      <c r="AJ6" s="1736"/>
      <c r="AK6" s="1736"/>
      <c r="AL6" s="1736"/>
      <c r="AM6" s="1736"/>
      <c r="AN6" s="1736"/>
      <c r="AO6" s="1736"/>
      <c r="AP6" s="1736"/>
      <c r="AQ6" s="1736"/>
      <c r="AR6" s="1736"/>
    </row>
    <row r="7" spans="1:44" s="1737" customFormat="1" ht="23.25" customHeight="1" x14ac:dyDescent="0.2">
      <c r="A7" s="1740" t="s">
        <v>923</v>
      </c>
      <c r="B7" s="1738">
        <v>-165191</v>
      </c>
      <c r="C7" s="2011">
        <v>2081</v>
      </c>
      <c r="D7" s="1739">
        <v>-3019</v>
      </c>
      <c r="E7" s="1739">
        <v>-4119</v>
      </c>
      <c r="F7" s="1739">
        <v>6397</v>
      </c>
      <c r="G7" s="1739">
        <v>-27386</v>
      </c>
      <c r="H7" s="1739">
        <v>-27265</v>
      </c>
      <c r="I7" s="1739">
        <v>-28956</v>
      </c>
      <c r="J7" s="1739">
        <v>-24789</v>
      </c>
      <c r="K7" s="1739">
        <v>-18771</v>
      </c>
      <c r="L7" s="1739">
        <v>-12680</v>
      </c>
      <c r="M7" s="1739">
        <v>-9066</v>
      </c>
      <c r="N7" s="1739">
        <v>-5568</v>
      </c>
      <c r="O7" s="1739">
        <v>-3710</v>
      </c>
      <c r="P7" s="1739">
        <v>-1603</v>
      </c>
      <c r="Q7" s="1739">
        <v>-1549</v>
      </c>
      <c r="R7" s="1739">
        <v>-818</v>
      </c>
      <c r="S7" s="1739">
        <v>-2312</v>
      </c>
      <c r="T7" s="1739">
        <v>-1188</v>
      </c>
      <c r="U7" s="1739">
        <v>-736</v>
      </c>
      <c r="V7" s="1739">
        <v>-124</v>
      </c>
      <c r="W7" s="2012">
        <v>-10</v>
      </c>
      <c r="AA7" s="1736"/>
      <c r="AB7" s="1736"/>
      <c r="AC7" s="1736"/>
      <c r="AD7" s="1736"/>
      <c r="AE7" s="1736"/>
      <c r="AF7" s="1736"/>
      <c r="AG7" s="1736"/>
      <c r="AH7" s="1736"/>
      <c r="AI7" s="1736"/>
      <c r="AJ7" s="1736"/>
      <c r="AK7" s="1736"/>
      <c r="AL7" s="1736"/>
      <c r="AM7" s="1736"/>
      <c r="AN7" s="1736"/>
      <c r="AO7" s="1736"/>
      <c r="AP7" s="1736"/>
      <c r="AQ7" s="1736"/>
      <c r="AR7" s="1736"/>
    </row>
    <row r="8" spans="1:44" s="1737" customFormat="1" ht="39.75" customHeight="1" x14ac:dyDescent="0.2">
      <c r="A8" s="1710" t="s">
        <v>954</v>
      </c>
      <c r="B8" s="1738">
        <v>-144155</v>
      </c>
      <c r="C8" s="2011">
        <v>2112</v>
      </c>
      <c r="D8" s="1739">
        <v>-2691</v>
      </c>
      <c r="E8" s="1739">
        <v>-3938</v>
      </c>
      <c r="F8" s="1739">
        <v>4240</v>
      </c>
      <c r="G8" s="1739">
        <v>-21269</v>
      </c>
      <c r="H8" s="1739">
        <v>-22738</v>
      </c>
      <c r="I8" s="1739">
        <v>-26097</v>
      </c>
      <c r="J8" s="1739">
        <v>-22584</v>
      </c>
      <c r="K8" s="1739">
        <v>-16995</v>
      </c>
      <c r="L8" s="1739">
        <v>-11237</v>
      </c>
      <c r="M8" s="1739">
        <v>-7430</v>
      </c>
      <c r="N8" s="1739">
        <v>-4650</v>
      </c>
      <c r="O8" s="1739">
        <v>-3110</v>
      </c>
      <c r="P8" s="1739">
        <v>-1398</v>
      </c>
      <c r="Q8" s="1739">
        <v>-1374</v>
      </c>
      <c r="R8" s="1739">
        <v>-763</v>
      </c>
      <c r="S8" s="1739">
        <v>-2237</v>
      </c>
      <c r="T8" s="1739">
        <v>-1157</v>
      </c>
      <c r="U8" s="1739">
        <v>-710</v>
      </c>
      <c r="V8" s="1739">
        <v>-119</v>
      </c>
      <c r="W8" s="2012">
        <v>-10</v>
      </c>
      <c r="AA8" s="1736"/>
      <c r="AB8" s="1736"/>
      <c r="AC8" s="1736"/>
      <c r="AD8" s="1736"/>
      <c r="AE8" s="1736"/>
      <c r="AF8" s="1736"/>
      <c r="AG8" s="1736"/>
      <c r="AH8" s="1736"/>
      <c r="AI8" s="1736"/>
      <c r="AJ8" s="1736"/>
      <c r="AK8" s="1736"/>
      <c r="AL8" s="1736"/>
      <c r="AM8" s="1736"/>
      <c r="AN8" s="1736"/>
      <c r="AO8" s="1736"/>
      <c r="AP8" s="1736"/>
      <c r="AQ8" s="1736"/>
      <c r="AR8" s="1736"/>
    </row>
    <row r="9" spans="1:44" s="1737" customFormat="1" ht="14.25" customHeight="1" x14ac:dyDescent="0.2">
      <c r="A9" s="1741" t="s">
        <v>267</v>
      </c>
      <c r="B9" s="1742">
        <v>-13214</v>
      </c>
      <c r="C9" s="2013">
        <v>-22</v>
      </c>
      <c r="D9" s="1743">
        <v>-321</v>
      </c>
      <c r="E9" s="1743">
        <v>-269</v>
      </c>
      <c r="F9" s="1743">
        <v>25</v>
      </c>
      <c r="G9" s="1743">
        <v>-745</v>
      </c>
      <c r="H9" s="1743">
        <v>-2385</v>
      </c>
      <c r="I9" s="1743">
        <v>-2559</v>
      </c>
      <c r="J9" s="1743">
        <v>-2129</v>
      </c>
      <c r="K9" s="1743">
        <v>-1677</v>
      </c>
      <c r="L9" s="1743">
        <v>-1067</v>
      </c>
      <c r="M9" s="1743">
        <v>-815</v>
      </c>
      <c r="N9" s="1743">
        <v>-622</v>
      </c>
      <c r="O9" s="1743">
        <v>-359</v>
      </c>
      <c r="P9" s="1743">
        <v>-79</v>
      </c>
      <c r="Q9" s="1743">
        <v>-81</v>
      </c>
      <c r="R9" s="1743">
        <v>-17</v>
      </c>
      <c r="S9" s="1743">
        <v>-55</v>
      </c>
      <c r="T9" s="1743">
        <v>-17</v>
      </c>
      <c r="U9" s="1743">
        <v>-12</v>
      </c>
      <c r="V9" s="1743">
        <v>-5</v>
      </c>
      <c r="W9" s="2014">
        <v>-3</v>
      </c>
      <c r="AA9" s="1736"/>
      <c r="AB9" s="1736"/>
      <c r="AC9" s="1736"/>
      <c r="AD9" s="1736"/>
      <c r="AE9" s="1736"/>
      <c r="AF9" s="1736"/>
      <c r="AG9" s="1736"/>
      <c r="AH9" s="1736"/>
      <c r="AI9" s="1736"/>
      <c r="AJ9" s="1736"/>
      <c r="AK9" s="1736"/>
      <c r="AL9" s="1736"/>
      <c r="AM9" s="1736"/>
      <c r="AN9" s="1736"/>
      <c r="AO9" s="1736"/>
      <c r="AP9" s="1736"/>
      <c r="AQ9" s="1736"/>
      <c r="AR9" s="1736"/>
    </row>
    <row r="10" spans="1:44" s="1737" customFormat="1" ht="14.25" customHeight="1" x14ac:dyDescent="0.2">
      <c r="A10" s="1741" t="s">
        <v>560</v>
      </c>
      <c r="B10" s="1742">
        <v>-26183</v>
      </c>
      <c r="C10" s="2013">
        <v>-223</v>
      </c>
      <c r="D10" s="1743">
        <v>-762</v>
      </c>
      <c r="E10" s="1743">
        <v>-903</v>
      </c>
      <c r="F10" s="1743">
        <v>-688</v>
      </c>
      <c r="G10" s="1743">
        <v>-1217</v>
      </c>
      <c r="H10" s="1743">
        <v>-2939</v>
      </c>
      <c r="I10" s="1743">
        <v>-4200</v>
      </c>
      <c r="J10" s="1743">
        <v>-3893</v>
      </c>
      <c r="K10" s="1743">
        <v>-2950</v>
      </c>
      <c r="L10" s="1743">
        <v>-2025</v>
      </c>
      <c r="M10" s="1743">
        <v>-1694</v>
      </c>
      <c r="N10" s="1743">
        <v>-1650</v>
      </c>
      <c r="O10" s="1743">
        <v>-1478</v>
      </c>
      <c r="P10" s="1743">
        <v>-851</v>
      </c>
      <c r="Q10" s="1743">
        <v>-315</v>
      </c>
      <c r="R10" s="1743">
        <v>-101</v>
      </c>
      <c r="S10" s="1743">
        <v>-167</v>
      </c>
      <c r="T10" s="1743">
        <v>-70</v>
      </c>
      <c r="U10" s="1743">
        <v>-49</v>
      </c>
      <c r="V10" s="1743">
        <v>-8</v>
      </c>
      <c r="W10" s="2014">
        <v>0</v>
      </c>
      <c r="AA10" s="1736"/>
      <c r="AB10" s="1736"/>
      <c r="AC10" s="1736"/>
      <c r="AD10" s="1736"/>
      <c r="AE10" s="1736"/>
      <c r="AF10" s="1736"/>
      <c r="AG10" s="1736"/>
      <c r="AH10" s="1736"/>
      <c r="AI10" s="1736"/>
      <c r="AJ10" s="1736"/>
      <c r="AK10" s="1736"/>
      <c r="AL10" s="1736"/>
      <c r="AM10" s="1736"/>
      <c r="AN10" s="1736"/>
      <c r="AO10" s="1736"/>
      <c r="AP10" s="1736"/>
      <c r="AQ10" s="1736"/>
      <c r="AR10" s="1736"/>
    </row>
    <row r="11" spans="1:44" s="1737" customFormat="1" ht="14.25" customHeight="1" x14ac:dyDescent="0.2">
      <c r="A11" s="1741" t="s">
        <v>561</v>
      </c>
      <c r="B11" s="1742">
        <v>-7142</v>
      </c>
      <c r="C11" s="2013">
        <v>-44</v>
      </c>
      <c r="D11" s="1743">
        <v>-201</v>
      </c>
      <c r="E11" s="1743">
        <v>-185</v>
      </c>
      <c r="F11" s="1743">
        <v>-178</v>
      </c>
      <c r="G11" s="1743">
        <v>-332</v>
      </c>
      <c r="H11" s="1743">
        <v>-497</v>
      </c>
      <c r="I11" s="1743">
        <v>-1158</v>
      </c>
      <c r="J11" s="1743">
        <v>-1236</v>
      </c>
      <c r="K11" s="1743">
        <v>-923</v>
      </c>
      <c r="L11" s="1743">
        <v>-772</v>
      </c>
      <c r="M11" s="1743">
        <v>-551</v>
      </c>
      <c r="N11" s="1743">
        <v>-529</v>
      </c>
      <c r="O11" s="1743">
        <v>-334</v>
      </c>
      <c r="P11" s="1743">
        <v>-83</v>
      </c>
      <c r="Q11" s="1743">
        <v>-26</v>
      </c>
      <c r="R11" s="1743">
        <v>-14</v>
      </c>
      <c r="S11" s="1743">
        <v>-16</v>
      </c>
      <c r="T11" s="1743">
        <v>-30</v>
      </c>
      <c r="U11" s="1743">
        <v>-26</v>
      </c>
      <c r="V11" s="1743">
        <v>-7</v>
      </c>
      <c r="W11" s="2014">
        <v>0</v>
      </c>
      <c r="AA11" s="1736"/>
      <c r="AB11" s="1736"/>
      <c r="AC11" s="1736"/>
      <c r="AD11" s="1736"/>
      <c r="AE11" s="1736"/>
      <c r="AF11" s="1736"/>
      <c r="AG11" s="1736"/>
      <c r="AH11" s="1736"/>
      <c r="AI11" s="1736"/>
      <c r="AJ11" s="1736"/>
      <c r="AK11" s="1736"/>
      <c r="AL11" s="1736"/>
      <c r="AM11" s="1736"/>
      <c r="AN11" s="1736"/>
      <c r="AO11" s="1736"/>
      <c r="AP11" s="1736"/>
      <c r="AQ11" s="1736"/>
      <c r="AR11" s="1736"/>
    </row>
    <row r="12" spans="1:44" s="1737" customFormat="1" ht="14.25" customHeight="1" x14ac:dyDescent="0.2">
      <c r="A12" s="1741" t="s">
        <v>268</v>
      </c>
      <c r="B12" s="1742">
        <v>-23959</v>
      </c>
      <c r="C12" s="2013">
        <v>-140</v>
      </c>
      <c r="D12" s="1743">
        <v>-1042</v>
      </c>
      <c r="E12" s="1743">
        <v>-1219</v>
      </c>
      <c r="F12" s="1743">
        <v>-24</v>
      </c>
      <c r="G12" s="1743">
        <v>-4806</v>
      </c>
      <c r="H12" s="1743">
        <v>-3347</v>
      </c>
      <c r="I12" s="1743">
        <v>-2834</v>
      </c>
      <c r="J12" s="1743">
        <v>-2612</v>
      </c>
      <c r="K12" s="1743">
        <v>-2156</v>
      </c>
      <c r="L12" s="1743">
        <v>-1485</v>
      </c>
      <c r="M12" s="1743">
        <v>-1072</v>
      </c>
      <c r="N12" s="1743">
        <v>-1013</v>
      </c>
      <c r="O12" s="1743">
        <v>-476</v>
      </c>
      <c r="P12" s="1743">
        <v>-254</v>
      </c>
      <c r="Q12" s="1743">
        <v>-420</v>
      </c>
      <c r="R12" s="1743">
        <v>-241</v>
      </c>
      <c r="S12" s="1743">
        <v>-479</v>
      </c>
      <c r="T12" s="1743">
        <v>-181</v>
      </c>
      <c r="U12" s="1743">
        <v>-129</v>
      </c>
      <c r="V12" s="1743">
        <v>-25</v>
      </c>
      <c r="W12" s="2014">
        <v>-4</v>
      </c>
      <c r="AA12" s="1736"/>
      <c r="AB12" s="1736"/>
      <c r="AC12" s="1736"/>
      <c r="AD12" s="1736"/>
      <c r="AE12" s="1736"/>
      <c r="AF12" s="1736"/>
      <c r="AG12" s="1736"/>
      <c r="AH12" s="1736"/>
      <c r="AI12" s="1736"/>
      <c r="AJ12" s="1736"/>
      <c r="AK12" s="1736"/>
      <c r="AL12" s="1736"/>
      <c r="AM12" s="1736"/>
      <c r="AN12" s="1736"/>
      <c r="AO12" s="1736"/>
      <c r="AP12" s="1736"/>
      <c r="AQ12" s="1736"/>
      <c r="AR12" s="1736"/>
    </row>
    <row r="13" spans="1:44" s="1737" customFormat="1" ht="14.25" customHeight="1" x14ac:dyDescent="0.2">
      <c r="A13" s="1741" t="s">
        <v>275</v>
      </c>
      <c r="B13" s="1742">
        <v>-17859</v>
      </c>
      <c r="C13" s="2013">
        <v>192</v>
      </c>
      <c r="D13" s="1743">
        <v>-354</v>
      </c>
      <c r="E13" s="1743">
        <v>-266</v>
      </c>
      <c r="F13" s="1743">
        <v>349</v>
      </c>
      <c r="G13" s="1743">
        <v>-4407</v>
      </c>
      <c r="H13" s="1743">
        <v>-3474</v>
      </c>
      <c r="I13" s="1743">
        <v>-3106</v>
      </c>
      <c r="J13" s="1743">
        <v>-2040</v>
      </c>
      <c r="K13" s="1743">
        <v>-1543</v>
      </c>
      <c r="L13" s="1743">
        <v>-1280</v>
      </c>
      <c r="M13" s="1743">
        <v>-1035</v>
      </c>
      <c r="N13" s="1743">
        <v>-406</v>
      </c>
      <c r="O13" s="1743">
        <v>-168</v>
      </c>
      <c r="P13" s="1743">
        <v>-114</v>
      </c>
      <c r="Q13" s="1743">
        <v>-66</v>
      </c>
      <c r="R13" s="1743">
        <v>-25</v>
      </c>
      <c r="S13" s="1743">
        <v>-59</v>
      </c>
      <c r="T13" s="1743">
        <v>-35</v>
      </c>
      <c r="U13" s="1743">
        <v>-19</v>
      </c>
      <c r="V13" s="1743">
        <v>-3</v>
      </c>
      <c r="W13" s="2014">
        <v>0</v>
      </c>
      <c r="AA13" s="1736"/>
      <c r="AB13" s="1736"/>
      <c r="AC13" s="1736"/>
      <c r="AD13" s="1736"/>
      <c r="AE13" s="1736"/>
      <c r="AF13" s="1736"/>
      <c r="AG13" s="1736"/>
      <c r="AH13" s="1736"/>
      <c r="AI13" s="1736"/>
      <c r="AJ13" s="1736"/>
      <c r="AK13" s="1736"/>
      <c r="AL13" s="1736"/>
      <c r="AM13" s="1736"/>
      <c r="AN13" s="1736"/>
      <c r="AO13" s="1736"/>
      <c r="AP13" s="1736"/>
      <c r="AQ13" s="1736"/>
      <c r="AR13" s="1736"/>
    </row>
    <row r="14" spans="1:44" s="1737" customFormat="1" ht="14.25" customHeight="1" x14ac:dyDescent="0.2">
      <c r="A14" s="1741" t="s">
        <v>563</v>
      </c>
      <c r="B14" s="1742">
        <v>-5529</v>
      </c>
      <c r="C14" s="2013">
        <v>-28</v>
      </c>
      <c r="D14" s="1743">
        <v>-118</v>
      </c>
      <c r="E14" s="1743">
        <v>-162</v>
      </c>
      <c r="F14" s="1743">
        <v>-91</v>
      </c>
      <c r="G14" s="1743">
        <v>-65</v>
      </c>
      <c r="H14" s="1743">
        <v>-433</v>
      </c>
      <c r="I14" s="1743">
        <v>-1133</v>
      </c>
      <c r="J14" s="1743">
        <v>-1152</v>
      </c>
      <c r="K14" s="1743">
        <v>-783</v>
      </c>
      <c r="L14" s="1743">
        <v>-361</v>
      </c>
      <c r="M14" s="1743">
        <v>-240</v>
      </c>
      <c r="N14" s="1743">
        <v>-179</v>
      </c>
      <c r="O14" s="1743">
        <v>-265</v>
      </c>
      <c r="P14" s="1743">
        <v>-193</v>
      </c>
      <c r="Q14" s="1743">
        <v>-131</v>
      </c>
      <c r="R14" s="1743">
        <v>-58</v>
      </c>
      <c r="S14" s="1743">
        <v>-88</v>
      </c>
      <c r="T14" s="1743">
        <v>-31</v>
      </c>
      <c r="U14" s="1743">
        <v>-17</v>
      </c>
      <c r="V14" s="1743">
        <v>-1</v>
      </c>
      <c r="W14" s="2014">
        <v>0</v>
      </c>
      <c r="AA14" s="1736"/>
      <c r="AB14" s="1736"/>
      <c r="AC14" s="1736"/>
      <c r="AD14" s="1736"/>
      <c r="AE14" s="1736"/>
      <c r="AF14" s="1736"/>
      <c r="AG14" s="1736"/>
      <c r="AH14" s="1736"/>
      <c r="AI14" s="1736"/>
      <c r="AJ14" s="1736"/>
      <c r="AK14" s="1736"/>
      <c r="AL14" s="1736"/>
      <c r="AM14" s="1736"/>
      <c r="AN14" s="1736"/>
      <c r="AO14" s="1736"/>
      <c r="AP14" s="1736"/>
      <c r="AQ14" s="1736"/>
      <c r="AR14" s="1736"/>
    </row>
    <row r="15" spans="1:44" s="1737" customFormat="1" ht="14.25" customHeight="1" x14ac:dyDescent="0.2">
      <c r="A15" s="1741" t="s">
        <v>269</v>
      </c>
      <c r="B15" s="1742">
        <v>14034</v>
      </c>
      <c r="C15" s="2013">
        <v>1318</v>
      </c>
      <c r="D15" s="1743">
        <v>831</v>
      </c>
      <c r="E15" s="1743">
        <v>478</v>
      </c>
      <c r="F15" s="1743">
        <v>4358</v>
      </c>
      <c r="G15" s="1743">
        <v>-739</v>
      </c>
      <c r="H15" s="1743">
        <v>-193</v>
      </c>
      <c r="I15" s="1743">
        <v>-618</v>
      </c>
      <c r="J15" s="1743">
        <v>-240</v>
      </c>
      <c r="K15" s="1743">
        <v>-242</v>
      </c>
      <c r="L15" s="1743">
        <v>351</v>
      </c>
      <c r="M15" s="1743">
        <v>1137</v>
      </c>
      <c r="N15" s="1743">
        <v>2495</v>
      </c>
      <c r="O15" s="1743">
        <v>2365</v>
      </c>
      <c r="P15" s="1743">
        <v>1599</v>
      </c>
      <c r="Q15" s="1743">
        <v>758</v>
      </c>
      <c r="R15" s="1743">
        <v>269</v>
      </c>
      <c r="S15" s="1743">
        <v>97</v>
      </c>
      <c r="T15" s="1743">
        <v>17</v>
      </c>
      <c r="U15" s="1743">
        <v>-7</v>
      </c>
      <c r="V15" s="1743">
        <v>1</v>
      </c>
      <c r="W15" s="2014">
        <v>-1</v>
      </c>
      <c r="AA15" s="1736"/>
      <c r="AB15" s="1736"/>
      <c r="AC15" s="1736"/>
      <c r="AD15" s="1736"/>
      <c r="AE15" s="1736"/>
      <c r="AF15" s="1736"/>
      <c r="AG15" s="1736"/>
      <c r="AH15" s="1736"/>
      <c r="AI15" s="1736"/>
      <c r="AJ15" s="1736"/>
      <c r="AK15" s="1736"/>
      <c r="AL15" s="1736"/>
      <c r="AM15" s="1736"/>
      <c r="AN15" s="1736"/>
      <c r="AO15" s="1736"/>
      <c r="AP15" s="1736"/>
      <c r="AQ15" s="1736"/>
      <c r="AR15" s="1736"/>
    </row>
    <row r="16" spans="1:44" s="1737" customFormat="1" ht="14.25" customHeight="1" x14ac:dyDescent="0.2">
      <c r="A16" s="1741" t="s">
        <v>302</v>
      </c>
      <c r="B16" s="1742">
        <v>-5897</v>
      </c>
      <c r="C16" s="2013">
        <v>-6</v>
      </c>
      <c r="D16" s="1743">
        <v>-30</v>
      </c>
      <c r="E16" s="1743">
        <v>-9</v>
      </c>
      <c r="F16" s="1743">
        <v>144</v>
      </c>
      <c r="G16" s="1743">
        <v>-4373</v>
      </c>
      <c r="H16" s="1743">
        <v>-1397</v>
      </c>
      <c r="I16" s="1743">
        <v>-206</v>
      </c>
      <c r="J16" s="1743">
        <v>-77</v>
      </c>
      <c r="K16" s="1743">
        <v>-10</v>
      </c>
      <c r="L16" s="1743">
        <v>11</v>
      </c>
      <c r="M16" s="1743">
        <v>13</v>
      </c>
      <c r="N16" s="1743">
        <v>28</v>
      </c>
      <c r="O16" s="1743">
        <v>6</v>
      </c>
      <c r="P16" s="1743">
        <v>35</v>
      </c>
      <c r="Q16" s="1743">
        <v>1</v>
      </c>
      <c r="R16" s="1743">
        <v>9</v>
      </c>
      <c r="S16" s="1743">
        <v>-19</v>
      </c>
      <c r="T16" s="1743">
        <v>-13</v>
      </c>
      <c r="U16" s="1743">
        <v>-2</v>
      </c>
      <c r="V16" s="1743">
        <v>-2</v>
      </c>
      <c r="W16" s="2014">
        <v>0</v>
      </c>
      <c r="AA16" s="1736"/>
      <c r="AB16" s="1736"/>
      <c r="AC16" s="1736"/>
      <c r="AD16" s="1736"/>
      <c r="AE16" s="1736"/>
      <c r="AF16" s="1736"/>
      <c r="AG16" s="1736"/>
      <c r="AH16" s="1736"/>
      <c r="AI16" s="1736"/>
      <c r="AJ16" s="1736"/>
      <c r="AK16" s="1736"/>
      <c r="AL16" s="1736"/>
      <c r="AM16" s="1736"/>
      <c r="AN16" s="1736"/>
      <c r="AO16" s="1736"/>
      <c r="AP16" s="1736"/>
      <c r="AQ16" s="1736"/>
      <c r="AR16" s="1736"/>
    </row>
    <row r="17" spans="1:44" s="1737" customFormat="1" ht="14.25" customHeight="1" x14ac:dyDescent="0.2">
      <c r="A17" s="1741" t="s">
        <v>270</v>
      </c>
      <c r="B17" s="1742">
        <v>-20125</v>
      </c>
      <c r="C17" s="2013">
        <v>275</v>
      </c>
      <c r="D17" s="1743">
        <v>-192</v>
      </c>
      <c r="E17" s="1743">
        <v>-300</v>
      </c>
      <c r="F17" s="1743">
        <v>326</v>
      </c>
      <c r="G17" s="1743">
        <v>-2687</v>
      </c>
      <c r="H17" s="1743">
        <v>-3311</v>
      </c>
      <c r="I17" s="1743">
        <v>-3022</v>
      </c>
      <c r="J17" s="1743">
        <v>-2696</v>
      </c>
      <c r="K17" s="1743">
        <v>-2134</v>
      </c>
      <c r="L17" s="1743">
        <v>-1450</v>
      </c>
      <c r="M17" s="1743">
        <v>-1149</v>
      </c>
      <c r="N17" s="1743">
        <v>-909</v>
      </c>
      <c r="O17" s="1743">
        <v>-848</v>
      </c>
      <c r="P17" s="1743">
        <v>-743</v>
      </c>
      <c r="Q17" s="1743">
        <v>-570</v>
      </c>
      <c r="R17" s="1743">
        <v>-211</v>
      </c>
      <c r="S17" s="1743">
        <v>-292</v>
      </c>
      <c r="T17" s="1743">
        <v>-119</v>
      </c>
      <c r="U17" s="1743">
        <v>-83</v>
      </c>
      <c r="V17" s="1743">
        <v>-9</v>
      </c>
      <c r="W17" s="2014">
        <v>-1</v>
      </c>
      <c r="AA17" s="1736"/>
      <c r="AB17" s="1736"/>
      <c r="AC17" s="1736"/>
      <c r="AD17" s="1736"/>
      <c r="AE17" s="1736"/>
      <c r="AF17" s="1736"/>
      <c r="AG17" s="1736"/>
      <c r="AH17" s="1736"/>
      <c r="AI17" s="1736"/>
      <c r="AJ17" s="1736"/>
      <c r="AK17" s="1736"/>
      <c r="AL17" s="1736"/>
      <c r="AM17" s="1736"/>
      <c r="AN17" s="1736"/>
      <c r="AO17" s="1736"/>
      <c r="AP17" s="1736"/>
      <c r="AQ17" s="1736"/>
      <c r="AR17" s="1736"/>
    </row>
    <row r="18" spans="1:44" s="1737" customFormat="1" ht="14.25" customHeight="1" x14ac:dyDescent="0.2">
      <c r="A18" s="1741" t="s">
        <v>271</v>
      </c>
      <c r="B18" s="1742">
        <v>-38281</v>
      </c>
      <c r="C18" s="2013">
        <v>790</v>
      </c>
      <c r="D18" s="1743">
        <v>-502</v>
      </c>
      <c r="E18" s="1743">
        <v>-1103</v>
      </c>
      <c r="F18" s="1743">
        <v>19</v>
      </c>
      <c r="G18" s="1743">
        <v>-1898</v>
      </c>
      <c r="H18" s="1743">
        <v>-4762</v>
      </c>
      <c r="I18" s="1743">
        <v>-7261</v>
      </c>
      <c r="J18" s="1743">
        <v>-6509</v>
      </c>
      <c r="K18" s="1743">
        <v>-4577</v>
      </c>
      <c r="L18" s="1743">
        <v>-3159</v>
      </c>
      <c r="M18" s="1743">
        <v>-2024</v>
      </c>
      <c r="N18" s="1743">
        <v>-1865</v>
      </c>
      <c r="O18" s="1743">
        <v>-1553</v>
      </c>
      <c r="P18" s="1743">
        <v>-715</v>
      </c>
      <c r="Q18" s="1743">
        <v>-524</v>
      </c>
      <c r="R18" s="1743">
        <v>-374</v>
      </c>
      <c r="S18" s="1743">
        <v>-1159</v>
      </c>
      <c r="T18" s="1743">
        <v>-678</v>
      </c>
      <c r="U18" s="1743">
        <v>-366</v>
      </c>
      <c r="V18" s="1743">
        <v>-60</v>
      </c>
      <c r="W18" s="2014">
        <v>-1</v>
      </c>
      <c r="AA18" s="1736"/>
      <c r="AB18" s="1736"/>
      <c r="AC18" s="1736"/>
      <c r="AD18" s="1736"/>
      <c r="AE18" s="1736"/>
      <c r="AF18" s="1736"/>
      <c r="AG18" s="1736"/>
      <c r="AH18" s="1736"/>
      <c r="AI18" s="1736"/>
      <c r="AJ18" s="1736"/>
      <c r="AK18" s="1736"/>
      <c r="AL18" s="1736"/>
      <c r="AM18" s="1736"/>
      <c r="AN18" s="1736"/>
      <c r="AO18" s="1736"/>
      <c r="AP18" s="1736"/>
      <c r="AQ18" s="1736"/>
      <c r="AR18" s="1736"/>
    </row>
    <row r="19" spans="1:44" s="1737" customFormat="1" ht="24.75" customHeight="1" x14ac:dyDescent="0.2">
      <c r="A19" s="1744" t="s">
        <v>952</v>
      </c>
      <c r="B19" s="1745">
        <v>-21036</v>
      </c>
      <c r="C19" s="2015">
        <v>-31</v>
      </c>
      <c r="D19" s="1746">
        <v>-328</v>
      </c>
      <c r="E19" s="1746">
        <v>-181</v>
      </c>
      <c r="F19" s="1746">
        <v>2157</v>
      </c>
      <c r="G19" s="1746">
        <v>-6117</v>
      </c>
      <c r="H19" s="1746">
        <v>-4527</v>
      </c>
      <c r="I19" s="1746">
        <v>-2859</v>
      </c>
      <c r="J19" s="1746">
        <v>-2205</v>
      </c>
      <c r="K19" s="1746">
        <v>-1776</v>
      </c>
      <c r="L19" s="1746">
        <v>-1443</v>
      </c>
      <c r="M19" s="1746">
        <v>-1636</v>
      </c>
      <c r="N19" s="1746">
        <v>-918</v>
      </c>
      <c r="O19" s="1746">
        <v>-600</v>
      </c>
      <c r="P19" s="1739">
        <v>-205</v>
      </c>
      <c r="Q19" s="1739">
        <v>-175</v>
      </c>
      <c r="R19" s="1739">
        <v>-55</v>
      </c>
      <c r="S19" s="1739">
        <v>-75</v>
      </c>
      <c r="T19" s="1739">
        <v>-31</v>
      </c>
      <c r="U19" s="1739">
        <v>-26</v>
      </c>
      <c r="V19" s="1739">
        <v>-5</v>
      </c>
      <c r="W19" s="2012">
        <v>0</v>
      </c>
      <c r="AA19" s="1736"/>
      <c r="AB19" s="1736"/>
      <c r="AC19" s="1736"/>
      <c r="AD19" s="1736"/>
      <c r="AE19" s="1736"/>
      <c r="AF19" s="1736"/>
      <c r="AG19" s="1736"/>
      <c r="AH19" s="1736"/>
      <c r="AI19" s="1736"/>
      <c r="AJ19" s="1736"/>
      <c r="AK19" s="1736"/>
      <c r="AL19" s="1736"/>
      <c r="AM19" s="1736"/>
      <c r="AN19" s="1736"/>
      <c r="AO19" s="1736"/>
      <c r="AP19" s="1736"/>
      <c r="AQ19" s="1736"/>
      <c r="AR19" s="1736"/>
    </row>
    <row r="20" spans="1:44" s="1737" customFormat="1" ht="15" customHeight="1" x14ac:dyDescent="0.2">
      <c r="A20" s="1741" t="s">
        <v>565</v>
      </c>
      <c r="B20" s="1742">
        <v>-184</v>
      </c>
      <c r="C20" s="2013">
        <v>0</v>
      </c>
      <c r="D20" s="1743">
        <v>-4</v>
      </c>
      <c r="E20" s="1743">
        <v>0</v>
      </c>
      <c r="F20" s="1743">
        <v>9</v>
      </c>
      <c r="G20" s="1743">
        <v>-29</v>
      </c>
      <c r="H20" s="1743">
        <v>-20</v>
      </c>
      <c r="I20" s="1743">
        <v>-35</v>
      </c>
      <c r="J20" s="1743">
        <v>-25</v>
      </c>
      <c r="K20" s="1743">
        <v>-22</v>
      </c>
      <c r="L20" s="1743">
        <v>-20</v>
      </c>
      <c r="M20" s="1743">
        <v>0</v>
      </c>
      <c r="N20" s="1743">
        <v>-9</v>
      </c>
      <c r="O20" s="1743">
        <v>-5</v>
      </c>
      <c r="P20" s="1743">
        <v>-9</v>
      </c>
      <c r="Q20" s="1743">
        <v>-4</v>
      </c>
      <c r="R20" s="1743">
        <v>-7</v>
      </c>
      <c r="S20" s="1743">
        <v>-3</v>
      </c>
      <c r="T20" s="1743">
        <v>0</v>
      </c>
      <c r="U20" s="1743">
        <v>-1</v>
      </c>
      <c r="V20" s="1743">
        <v>0</v>
      </c>
      <c r="W20" s="2014">
        <v>0</v>
      </c>
      <c r="AA20" s="1736"/>
      <c r="AB20" s="1736"/>
      <c r="AC20" s="1736"/>
      <c r="AD20" s="1736"/>
      <c r="AE20" s="1736"/>
      <c r="AF20" s="1736"/>
      <c r="AG20" s="1736"/>
      <c r="AH20" s="1736"/>
      <c r="AI20" s="1736"/>
      <c r="AJ20" s="1736"/>
      <c r="AK20" s="1736"/>
      <c r="AL20" s="1736"/>
      <c r="AM20" s="1736"/>
      <c r="AN20" s="1736"/>
      <c r="AO20" s="1736"/>
      <c r="AP20" s="1736"/>
      <c r="AQ20" s="1736"/>
      <c r="AR20" s="1736"/>
    </row>
    <row r="21" spans="1:44" s="1737" customFormat="1" ht="15" customHeight="1" x14ac:dyDescent="0.2">
      <c r="A21" s="1741" t="s">
        <v>566</v>
      </c>
      <c r="B21" s="1742">
        <v>-23</v>
      </c>
      <c r="C21" s="2013">
        <v>1</v>
      </c>
      <c r="D21" s="1743">
        <v>0</v>
      </c>
      <c r="E21" s="1743">
        <v>0</v>
      </c>
      <c r="F21" s="1743">
        <v>-1</v>
      </c>
      <c r="G21" s="1743">
        <v>-2</v>
      </c>
      <c r="H21" s="1743">
        <v>-4</v>
      </c>
      <c r="I21" s="1743">
        <v>2</v>
      </c>
      <c r="J21" s="1743">
        <v>2</v>
      </c>
      <c r="K21" s="1743">
        <v>-1</v>
      </c>
      <c r="L21" s="1743">
        <v>-7</v>
      </c>
      <c r="M21" s="1743">
        <v>-6</v>
      </c>
      <c r="N21" s="1743">
        <v>-3</v>
      </c>
      <c r="O21" s="1743">
        <v>2</v>
      </c>
      <c r="P21" s="1743">
        <v>-3</v>
      </c>
      <c r="Q21" s="1743">
        <v>-3</v>
      </c>
      <c r="R21" s="1743">
        <v>1</v>
      </c>
      <c r="S21" s="1743">
        <v>0</v>
      </c>
      <c r="T21" s="1743">
        <v>0</v>
      </c>
      <c r="U21" s="1743">
        <v>0</v>
      </c>
      <c r="V21" s="1743">
        <v>0</v>
      </c>
      <c r="W21" s="2014">
        <v>-1</v>
      </c>
      <c r="AA21" s="1736"/>
      <c r="AB21" s="1736"/>
      <c r="AC21" s="1736"/>
      <c r="AD21" s="1736"/>
      <c r="AE21" s="1736"/>
      <c r="AF21" s="1736"/>
      <c r="AG21" s="1736"/>
      <c r="AH21" s="1736"/>
      <c r="AI21" s="1736"/>
      <c r="AJ21" s="1736"/>
      <c r="AK21" s="1736"/>
      <c r="AL21" s="1736"/>
      <c r="AM21" s="1736"/>
      <c r="AN21" s="1736"/>
      <c r="AO21" s="1736"/>
      <c r="AP21" s="1736"/>
      <c r="AQ21" s="1736"/>
      <c r="AR21" s="1736"/>
    </row>
    <row r="22" spans="1:44" s="1737" customFormat="1" ht="15" customHeight="1" x14ac:dyDescent="0.2">
      <c r="A22" s="1741" t="s">
        <v>273</v>
      </c>
      <c r="B22" s="1742">
        <v>-594</v>
      </c>
      <c r="C22" s="2013">
        <v>-25</v>
      </c>
      <c r="D22" s="1743">
        <v>-28</v>
      </c>
      <c r="E22" s="1743">
        <v>-17</v>
      </c>
      <c r="F22" s="1743">
        <v>16</v>
      </c>
      <c r="G22" s="1743">
        <v>-75</v>
      </c>
      <c r="H22" s="1743">
        <v>-199</v>
      </c>
      <c r="I22" s="1743">
        <v>-80</v>
      </c>
      <c r="J22" s="1743">
        <v>-55</v>
      </c>
      <c r="K22" s="1743">
        <v>-64</v>
      </c>
      <c r="L22" s="1743">
        <v>-38</v>
      </c>
      <c r="M22" s="1743">
        <v>-36</v>
      </c>
      <c r="N22" s="1743">
        <v>7</v>
      </c>
      <c r="O22" s="1743">
        <v>3</v>
      </c>
      <c r="P22" s="1743">
        <v>-1</v>
      </c>
      <c r="Q22" s="1743">
        <v>0</v>
      </c>
      <c r="R22" s="1743">
        <v>-4</v>
      </c>
      <c r="S22" s="1743">
        <v>3</v>
      </c>
      <c r="T22" s="1743">
        <v>-1</v>
      </c>
      <c r="U22" s="1743">
        <v>0</v>
      </c>
      <c r="V22" s="1743">
        <v>0</v>
      </c>
      <c r="W22" s="2014">
        <v>0</v>
      </c>
      <c r="AA22" s="1736"/>
      <c r="AB22" s="1736"/>
      <c r="AC22" s="1736"/>
      <c r="AD22" s="1736"/>
      <c r="AE22" s="1736"/>
      <c r="AF22" s="1736"/>
      <c r="AG22" s="1736"/>
      <c r="AH22" s="1736"/>
      <c r="AI22" s="1736"/>
      <c r="AJ22" s="1736"/>
      <c r="AK22" s="1736"/>
      <c r="AL22" s="1736"/>
      <c r="AM22" s="1736"/>
      <c r="AN22" s="1736"/>
      <c r="AO22" s="1736"/>
      <c r="AP22" s="1736"/>
      <c r="AQ22" s="1736"/>
      <c r="AR22" s="1736"/>
    </row>
    <row r="23" spans="1:44" s="1737" customFormat="1" ht="15" customHeight="1" x14ac:dyDescent="0.2">
      <c r="A23" s="1741" t="s">
        <v>577</v>
      </c>
      <c r="B23" s="1742">
        <v>-114</v>
      </c>
      <c r="C23" s="2013">
        <v>-1</v>
      </c>
      <c r="D23" s="1743">
        <v>1</v>
      </c>
      <c r="E23" s="1743">
        <v>0</v>
      </c>
      <c r="F23" s="1743">
        <v>-3</v>
      </c>
      <c r="G23" s="1743">
        <v>-7</v>
      </c>
      <c r="H23" s="1743">
        <v>-10</v>
      </c>
      <c r="I23" s="1743">
        <v>-13</v>
      </c>
      <c r="J23" s="1743">
        <v>-20</v>
      </c>
      <c r="K23" s="1743">
        <v>-7</v>
      </c>
      <c r="L23" s="1743">
        <v>-14</v>
      </c>
      <c r="M23" s="1743">
        <v>-5</v>
      </c>
      <c r="N23" s="1743">
        <v>-12</v>
      </c>
      <c r="O23" s="1743">
        <v>-9</v>
      </c>
      <c r="P23" s="1743">
        <v>-6</v>
      </c>
      <c r="Q23" s="1743">
        <v>-8</v>
      </c>
      <c r="R23" s="1743">
        <v>1</v>
      </c>
      <c r="S23" s="1743">
        <v>-1</v>
      </c>
      <c r="T23" s="1743">
        <v>0</v>
      </c>
      <c r="U23" s="1743">
        <v>0</v>
      </c>
      <c r="V23" s="1743">
        <v>0</v>
      </c>
      <c r="W23" s="2014">
        <v>0</v>
      </c>
      <c r="AA23" s="1736"/>
      <c r="AB23" s="1736"/>
      <c r="AC23" s="1736"/>
      <c r="AD23" s="1736"/>
      <c r="AE23" s="1736"/>
      <c r="AF23" s="1736"/>
      <c r="AG23" s="1736"/>
      <c r="AH23" s="1736"/>
      <c r="AI23" s="1736"/>
      <c r="AJ23" s="1736"/>
      <c r="AK23" s="1736"/>
      <c r="AL23" s="1736"/>
      <c r="AM23" s="1736"/>
      <c r="AN23" s="1736"/>
      <c r="AO23" s="1736"/>
      <c r="AP23" s="1736"/>
      <c r="AQ23" s="1736"/>
      <c r="AR23" s="1736"/>
    </row>
    <row r="24" spans="1:44" s="1737" customFormat="1" ht="15" customHeight="1" x14ac:dyDescent="0.2">
      <c r="A24" s="1741" t="s">
        <v>584</v>
      </c>
      <c r="B24" s="1742">
        <v>-179</v>
      </c>
      <c r="C24" s="2013">
        <v>-3</v>
      </c>
      <c r="D24" s="1743">
        <v>-8</v>
      </c>
      <c r="E24" s="1743">
        <v>-1</v>
      </c>
      <c r="F24" s="1743">
        <v>-3</v>
      </c>
      <c r="G24" s="1743">
        <v>-8</v>
      </c>
      <c r="H24" s="1743">
        <v>-13</v>
      </c>
      <c r="I24" s="1743">
        <v>-6</v>
      </c>
      <c r="J24" s="1743">
        <v>-18</v>
      </c>
      <c r="K24" s="1743">
        <v>-17</v>
      </c>
      <c r="L24" s="1743">
        <v>-21</v>
      </c>
      <c r="M24" s="1743">
        <v>-24</v>
      </c>
      <c r="N24" s="1743">
        <v>-34</v>
      </c>
      <c r="O24" s="1743">
        <v>-13</v>
      </c>
      <c r="P24" s="1743">
        <v>-2</v>
      </c>
      <c r="Q24" s="1743">
        <v>-5</v>
      </c>
      <c r="R24" s="1743">
        <v>-1</v>
      </c>
      <c r="S24" s="1743">
        <v>-2</v>
      </c>
      <c r="T24" s="1743">
        <v>0</v>
      </c>
      <c r="U24" s="1743">
        <v>0</v>
      </c>
      <c r="V24" s="1743">
        <v>0</v>
      </c>
      <c r="W24" s="2014">
        <v>0</v>
      </c>
      <c r="AA24" s="1736"/>
      <c r="AB24" s="1736"/>
      <c r="AC24" s="1736"/>
      <c r="AD24" s="1736"/>
      <c r="AE24" s="1736"/>
      <c r="AF24" s="1736"/>
      <c r="AG24" s="1736"/>
      <c r="AH24" s="1736"/>
      <c r="AI24" s="1736"/>
      <c r="AJ24" s="1736"/>
      <c r="AK24" s="1736"/>
      <c r="AL24" s="1736"/>
      <c r="AM24" s="1736"/>
      <c r="AN24" s="1736"/>
      <c r="AO24" s="1736"/>
      <c r="AP24" s="1736"/>
      <c r="AQ24" s="1736"/>
      <c r="AR24" s="1736"/>
    </row>
    <row r="25" spans="1:44" s="1737" customFormat="1" ht="15" customHeight="1" x14ac:dyDescent="0.2">
      <c r="A25" s="1741" t="s">
        <v>589</v>
      </c>
      <c r="B25" s="1742">
        <v>-3007</v>
      </c>
      <c r="C25" s="2013">
        <v>-30</v>
      </c>
      <c r="D25" s="1743">
        <v>-75</v>
      </c>
      <c r="E25" s="1743">
        <v>-32</v>
      </c>
      <c r="F25" s="1743">
        <v>-49</v>
      </c>
      <c r="G25" s="1743">
        <v>-668</v>
      </c>
      <c r="H25" s="1743">
        <v>-503</v>
      </c>
      <c r="I25" s="1743">
        <v>-444</v>
      </c>
      <c r="J25" s="1743">
        <v>-424</v>
      </c>
      <c r="K25" s="1743">
        <v>-133</v>
      </c>
      <c r="L25" s="1743">
        <v>-193</v>
      </c>
      <c r="M25" s="1743">
        <v>-293</v>
      </c>
      <c r="N25" s="1743">
        <v>-103</v>
      </c>
      <c r="O25" s="1743">
        <v>-53</v>
      </c>
      <c r="P25" s="1743">
        <v>-2</v>
      </c>
      <c r="Q25" s="1743">
        <v>0</v>
      </c>
      <c r="R25" s="1743">
        <v>-1</v>
      </c>
      <c r="S25" s="1743">
        <v>-3</v>
      </c>
      <c r="T25" s="1743">
        <v>0</v>
      </c>
      <c r="U25" s="1743">
        <v>-1</v>
      </c>
      <c r="V25" s="1743">
        <v>0</v>
      </c>
      <c r="W25" s="2014">
        <v>0</v>
      </c>
      <c r="AA25" s="1736"/>
      <c r="AB25" s="1736"/>
      <c r="AC25" s="1736"/>
      <c r="AD25" s="1736"/>
      <c r="AE25" s="1736"/>
      <c r="AF25" s="1736"/>
      <c r="AG25" s="1736"/>
      <c r="AH25" s="1736"/>
      <c r="AI25" s="1736"/>
      <c r="AJ25" s="1736"/>
      <c r="AK25" s="1736"/>
      <c r="AL25" s="1736"/>
      <c r="AM25" s="1736"/>
      <c r="AN25" s="1736"/>
      <c r="AO25" s="1736"/>
      <c r="AP25" s="1736"/>
      <c r="AQ25" s="1736"/>
      <c r="AR25" s="1736"/>
    </row>
    <row r="26" spans="1:44" s="1737" customFormat="1" ht="15" customHeight="1" x14ac:dyDescent="0.2">
      <c r="A26" s="1747" t="s">
        <v>593</v>
      </c>
      <c r="B26" s="1742">
        <v>-51</v>
      </c>
      <c r="C26" s="2013">
        <v>7</v>
      </c>
      <c r="D26" s="1743">
        <v>8</v>
      </c>
      <c r="E26" s="1743">
        <v>-2</v>
      </c>
      <c r="F26" s="1743">
        <v>-8</v>
      </c>
      <c r="G26" s="1743">
        <v>1</v>
      </c>
      <c r="H26" s="1743">
        <v>-18</v>
      </c>
      <c r="I26" s="1743">
        <v>-26</v>
      </c>
      <c r="J26" s="1743">
        <v>10</v>
      </c>
      <c r="K26" s="1743">
        <v>-2</v>
      </c>
      <c r="L26" s="1743">
        <v>20</v>
      </c>
      <c r="M26" s="1743">
        <v>5</v>
      </c>
      <c r="N26" s="1743">
        <v>6</v>
      </c>
      <c r="O26" s="1743">
        <v>-16</v>
      </c>
      <c r="P26" s="1743">
        <v>-8</v>
      </c>
      <c r="Q26" s="1743">
        <v>-19</v>
      </c>
      <c r="R26" s="1743">
        <v>-8</v>
      </c>
      <c r="S26" s="1743">
        <v>1</v>
      </c>
      <c r="T26" s="1743">
        <v>5</v>
      </c>
      <c r="U26" s="1743">
        <v>-6</v>
      </c>
      <c r="V26" s="1743">
        <v>-1</v>
      </c>
      <c r="W26" s="2014">
        <v>0</v>
      </c>
      <c r="AA26" s="1736"/>
      <c r="AB26" s="1736"/>
      <c r="AC26" s="1736"/>
      <c r="AD26" s="1736"/>
      <c r="AE26" s="1736"/>
      <c r="AF26" s="1736"/>
      <c r="AG26" s="1736"/>
      <c r="AH26" s="1736"/>
      <c r="AI26" s="1736"/>
      <c r="AJ26" s="1736"/>
      <c r="AK26" s="1736"/>
      <c r="AL26" s="1736"/>
      <c r="AM26" s="1736"/>
      <c r="AN26" s="1736"/>
      <c r="AO26" s="1736"/>
      <c r="AP26" s="1736"/>
      <c r="AQ26" s="1736"/>
      <c r="AR26" s="1736"/>
    </row>
    <row r="27" spans="1:44" s="1737" customFormat="1" ht="15" customHeight="1" x14ac:dyDescent="0.2">
      <c r="A27" s="1741" t="s">
        <v>594</v>
      </c>
      <c r="B27" s="1742">
        <v>-99</v>
      </c>
      <c r="C27" s="2013">
        <v>1</v>
      </c>
      <c r="D27" s="1743">
        <v>0</v>
      </c>
      <c r="E27" s="1743">
        <v>-2</v>
      </c>
      <c r="F27" s="1743">
        <v>-3</v>
      </c>
      <c r="G27" s="1743">
        <v>-2</v>
      </c>
      <c r="H27" s="1743">
        <v>0</v>
      </c>
      <c r="I27" s="1743">
        <v>-8</v>
      </c>
      <c r="J27" s="1743">
        <v>-7</v>
      </c>
      <c r="K27" s="1743">
        <v>-17</v>
      </c>
      <c r="L27" s="1743">
        <v>-8</v>
      </c>
      <c r="M27" s="1743">
        <v>-4</v>
      </c>
      <c r="N27" s="1743">
        <v>-15</v>
      </c>
      <c r="O27" s="1743">
        <v>-12</v>
      </c>
      <c r="P27" s="1743">
        <v>-13</v>
      </c>
      <c r="Q27" s="1743">
        <v>-1</v>
      </c>
      <c r="R27" s="1743">
        <v>-2</v>
      </c>
      <c r="S27" s="1743">
        <v>-4</v>
      </c>
      <c r="T27" s="1743">
        <v>-1</v>
      </c>
      <c r="U27" s="1743">
        <v>-1</v>
      </c>
      <c r="V27" s="1743">
        <v>0</v>
      </c>
      <c r="W27" s="2014">
        <v>0</v>
      </c>
      <c r="AA27" s="1736"/>
      <c r="AB27" s="1736"/>
      <c r="AC27" s="1736"/>
      <c r="AD27" s="1736"/>
      <c r="AE27" s="1736"/>
      <c r="AF27" s="1736"/>
      <c r="AG27" s="1736"/>
      <c r="AH27" s="1736"/>
      <c r="AI27" s="1736"/>
      <c r="AJ27" s="1736"/>
      <c r="AK27" s="1736"/>
      <c r="AL27" s="1736"/>
      <c r="AM27" s="1736"/>
      <c r="AN27" s="1736"/>
      <c r="AO27" s="1736"/>
      <c r="AP27" s="1736"/>
      <c r="AQ27" s="1736"/>
      <c r="AR27" s="1736"/>
    </row>
    <row r="28" spans="1:44" s="1737" customFormat="1" ht="15" customHeight="1" x14ac:dyDescent="0.2">
      <c r="A28" s="1748" t="s">
        <v>274</v>
      </c>
      <c r="B28" s="1749">
        <v>-2201</v>
      </c>
      <c r="C28" s="2016">
        <v>16</v>
      </c>
      <c r="D28" s="1750">
        <v>-41</v>
      </c>
      <c r="E28" s="1750">
        <v>-14</v>
      </c>
      <c r="F28" s="1750">
        <v>22</v>
      </c>
      <c r="G28" s="1750">
        <v>-101</v>
      </c>
      <c r="H28" s="1750">
        <v>-185</v>
      </c>
      <c r="I28" s="1750">
        <v>-376</v>
      </c>
      <c r="J28" s="1750">
        <v>-324</v>
      </c>
      <c r="K28" s="1750">
        <v>-374</v>
      </c>
      <c r="L28" s="1750">
        <v>-185</v>
      </c>
      <c r="M28" s="1750">
        <v>-180</v>
      </c>
      <c r="N28" s="1750">
        <v>-110</v>
      </c>
      <c r="O28" s="1750">
        <v>-115</v>
      </c>
      <c r="P28" s="1750">
        <v>-78</v>
      </c>
      <c r="Q28" s="1750">
        <v>-75</v>
      </c>
      <c r="R28" s="1750">
        <v>-19</v>
      </c>
      <c r="S28" s="1750">
        <v>-32</v>
      </c>
      <c r="T28" s="1750">
        <v>-24</v>
      </c>
      <c r="U28" s="1750">
        <v>-6</v>
      </c>
      <c r="V28" s="1750">
        <v>0</v>
      </c>
      <c r="W28" s="2017">
        <v>0</v>
      </c>
      <c r="AA28" s="1736"/>
      <c r="AB28" s="1736"/>
      <c r="AC28" s="1736"/>
      <c r="AD28" s="1736"/>
      <c r="AE28" s="1736"/>
      <c r="AF28" s="1736"/>
      <c r="AG28" s="1736"/>
      <c r="AH28" s="1736"/>
      <c r="AI28" s="1736"/>
      <c r="AJ28" s="1736"/>
      <c r="AK28" s="1736"/>
      <c r="AL28" s="1736"/>
      <c r="AM28" s="1736"/>
      <c r="AN28" s="1736"/>
      <c r="AO28" s="1736"/>
      <c r="AP28" s="1736"/>
      <c r="AQ28" s="1736"/>
      <c r="AR28" s="1736"/>
    </row>
    <row r="29" spans="1:44" s="1737" customFormat="1" ht="16.5" customHeight="1" x14ac:dyDescent="0.2">
      <c r="A29" s="1751" t="s">
        <v>599</v>
      </c>
      <c r="B29" s="1752">
        <v>-138</v>
      </c>
      <c r="C29" s="2018">
        <v>7</v>
      </c>
      <c r="D29" s="1753">
        <v>-12</v>
      </c>
      <c r="E29" s="1753">
        <v>-5</v>
      </c>
      <c r="F29" s="1753">
        <v>-15</v>
      </c>
      <c r="G29" s="1753">
        <v>10</v>
      </c>
      <c r="H29" s="1753">
        <v>-2</v>
      </c>
      <c r="I29" s="1753">
        <v>-10</v>
      </c>
      <c r="J29" s="1753">
        <v>-23</v>
      </c>
      <c r="K29" s="1753">
        <v>-22</v>
      </c>
      <c r="L29" s="1753">
        <v>-2</v>
      </c>
      <c r="M29" s="1753">
        <v>-10</v>
      </c>
      <c r="N29" s="1753">
        <v>-9</v>
      </c>
      <c r="O29" s="1753">
        <v>-13</v>
      </c>
      <c r="P29" s="1753">
        <v>-10</v>
      </c>
      <c r="Q29" s="1753">
        <v>-15</v>
      </c>
      <c r="R29" s="1753">
        <v>-2</v>
      </c>
      <c r="S29" s="1753">
        <v>-2</v>
      </c>
      <c r="T29" s="1753">
        <v>-1</v>
      </c>
      <c r="U29" s="1753">
        <v>-2</v>
      </c>
      <c r="V29" s="1753">
        <v>0</v>
      </c>
      <c r="W29" s="2019">
        <v>0</v>
      </c>
      <c r="AA29" s="1736"/>
      <c r="AB29" s="1736"/>
      <c r="AC29" s="1736"/>
      <c r="AD29" s="1736"/>
      <c r="AE29" s="1736"/>
      <c r="AF29" s="1736"/>
      <c r="AG29" s="1736"/>
      <c r="AH29" s="1736"/>
      <c r="AI29" s="1736"/>
      <c r="AJ29" s="1736"/>
      <c r="AK29" s="1736"/>
      <c r="AL29" s="1736"/>
      <c r="AM29" s="1736"/>
      <c r="AN29" s="1736"/>
      <c r="AO29" s="1736"/>
      <c r="AP29" s="1736"/>
      <c r="AQ29" s="1736"/>
      <c r="AR29" s="1736"/>
    </row>
    <row r="30" spans="1:44" s="1737" customFormat="1" ht="16.5" customHeight="1" x14ac:dyDescent="0.2">
      <c r="A30" s="1741" t="s">
        <v>600</v>
      </c>
      <c r="B30" s="1742">
        <v>-890</v>
      </c>
      <c r="C30" s="2013">
        <v>-4</v>
      </c>
      <c r="D30" s="1743">
        <v>-7</v>
      </c>
      <c r="E30" s="1743">
        <v>8</v>
      </c>
      <c r="F30" s="1743">
        <v>697</v>
      </c>
      <c r="G30" s="1743">
        <v>-1023</v>
      </c>
      <c r="H30" s="1743">
        <v>-447</v>
      </c>
      <c r="I30" s="1743">
        <v>-5</v>
      </c>
      <c r="J30" s="1743">
        <v>-6</v>
      </c>
      <c r="K30" s="1743">
        <v>-55</v>
      </c>
      <c r="L30" s="1743">
        <v>-32</v>
      </c>
      <c r="M30" s="1743">
        <v>-6</v>
      </c>
      <c r="N30" s="1743">
        <v>-5</v>
      </c>
      <c r="O30" s="1743">
        <v>-4</v>
      </c>
      <c r="P30" s="1743">
        <v>-2</v>
      </c>
      <c r="Q30" s="1743">
        <v>1</v>
      </c>
      <c r="R30" s="1743">
        <v>-1</v>
      </c>
      <c r="S30" s="1743">
        <v>0</v>
      </c>
      <c r="T30" s="1743">
        <v>-1</v>
      </c>
      <c r="U30" s="1743">
        <v>2</v>
      </c>
      <c r="V30" s="1743">
        <v>0</v>
      </c>
      <c r="W30" s="2014">
        <v>0</v>
      </c>
      <c r="AA30" s="1736"/>
      <c r="AB30" s="1736"/>
      <c r="AC30" s="1736"/>
      <c r="AD30" s="1736"/>
      <c r="AE30" s="1736"/>
      <c r="AF30" s="1736"/>
      <c r="AG30" s="1736"/>
      <c r="AH30" s="1736"/>
      <c r="AI30" s="1736"/>
      <c r="AJ30" s="1736"/>
      <c r="AK30" s="1736"/>
      <c r="AL30" s="1736"/>
      <c r="AM30" s="1736"/>
      <c r="AN30" s="1736"/>
      <c r="AO30" s="1736"/>
      <c r="AP30" s="1736"/>
      <c r="AQ30" s="1736"/>
      <c r="AR30" s="1736"/>
    </row>
    <row r="31" spans="1:44" s="1737" customFormat="1" ht="16.5" customHeight="1" x14ac:dyDescent="0.2">
      <c r="A31" s="1741" t="s">
        <v>602</v>
      </c>
      <c r="B31" s="1742">
        <v>-476</v>
      </c>
      <c r="C31" s="2013">
        <v>-1</v>
      </c>
      <c r="D31" s="1743">
        <v>-3</v>
      </c>
      <c r="E31" s="1743">
        <v>-2</v>
      </c>
      <c r="F31" s="1743">
        <v>33</v>
      </c>
      <c r="G31" s="1743">
        <v>-358</v>
      </c>
      <c r="H31" s="1743">
        <v>-95</v>
      </c>
      <c r="I31" s="1743">
        <v>-14</v>
      </c>
      <c r="J31" s="1743">
        <v>-2</v>
      </c>
      <c r="K31" s="1743">
        <v>-13</v>
      </c>
      <c r="L31" s="1743">
        <v>-12</v>
      </c>
      <c r="M31" s="1743">
        <v>-6</v>
      </c>
      <c r="N31" s="1743">
        <v>1</v>
      </c>
      <c r="O31" s="1743">
        <v>-2</v>
      </c>
      <c r="P31" s="1743">
        <v>-3</v>
      </c>
      <c r="Q31" s="1743">
        <v>2</v>
      </c>
      <c r="R31" s="1743">
        <v>-1</v>
      </c>
      <c r="S31" s="1743">
        <v>0</v>
      </c>
      <c r="T31" s="1743">
        <v>0</v>
      </c>
      <c r="U31" s="1743">
        <v>0</v>
      </c>
      <c r="V31" s="1743">
        <v>0</v>
      </c>
      <c r="W31" s="2014">
        <v>0</v>
      </c>
      <c r="AA31" s="1736"/>
      <c r="AB31" s="1736"/>
      <c r="AC31" s="1736"/>
      <c r="AD31" s="1736"/>
      <c r="AE31" s="1736"/>
      <c r="AF31" s="1736"/>
      <c r="AG31" s="1736"/>
      <c r="AH31" s="1736"/>
      <c r="AI31" s="1736"/>
      <c r="AJ31" s="1736"/>
      <c r="AK31" s="1736"/>
      <c r="AL31" s="1736"/>
      <c r="AM31" s="1736"/>
      <c r="AN31" s="1736"/>
      <c r="AO31" s="1736"/>
      <c r="AP31" s="1736"/>
      <c r="AQ31" s="1736"/>
      <c r="AR31" s="1736"/>
    </row>
    <row r="32" spans="1:44" s="1737" customFormat="1" ht="24" x14ac:dyDescent="0.2">
      <c r="A32" s="1754" t="s">
        <v>604</v>
      </c>
      <c r="B32" s="1742">
        <v>29</v>
      </c>
      <c r="C32" s="2013">
        <v>-2</v>
      </c>
      <c r="D32" s="1743">
        <v>-1</v>
      </c>
      <c r="E32" s="1743">
        <v>-7</v>
      </c>
      <c r="F32" s="1743">
        <v>14</v>
      </c>
      <c r="G32" s="1743">
        <v>88</v>
      </c>
      <c r="H32" s="1743">
        <v>12</v>
      </c>
      <c r="I32" s="1743">
        <v>-29</v>
      </c>
      <c r="J32" s="1743">
        <v>-27</v>
      </c>
      <c r="K32" s="1743">
        <v>-12</v>
      </c>
      <c r="L32" s="1743">
        <v>0</v>
      </c>
      <c r="M32" s="1743">
        <v>-6</v>
      </c>
      <c r="N32" s="1743">
        <v>3</v>
      </c>
      <c r="O32" s="1743">
        <v>-4</v>
      </c>
      <c r="P32" s="1743">
        <v>3</v>
      </c>
      <c r="Q32" s="1743">
        <v>-2</v>
      </c>
      <c r="R32" s="1743">
        <v>-1</v>
      </c>
      <c r="S32" s="1743">
        <v>0</v>
      </c>
      <c r="T32" s="1743">
        <v>0</v>
      </c>
      <c r="U32" s="1743">
        <v>0</v>
      </c>
      <c r="V32" s="1743">
        <v>0</v>
      </c>
      <c r="W32" s="2014">
        <v>0</v>
      </c>
      <c r="AA32" s="1736"/>
      <c r="AB32" s="1736"/>
      <c r="AC32" s="1736"/>
      <c r="AD32" s="1736"/>
      <c r="AE32" s="1736"/>
      <c r="AF32" s="1736"/>
      <c r="AG32" s="1736"/>
      <c r="AH32" s="1736"/>
      <c r="AI32" s="1736"/>
      <c r="AJ32" s="1736"/>
      <c r="AK32" s="1736"/>
      <c r="AL32" s="1736"/>
      <c r="AM32" s="1736"/>
      <c r="AN32" s="1736"/>
      <c r="AO32" s="1736"/>
      <c r="AP32" s="1736"/>
      <c r="AQ32" s="1736"/>
      <c r="AR32" s="1736"/>
    </row>
    <row r="33" spans="1:44" s="1737" customFormat="1" ht="15.75" customHeight="1" x14ac:dyDescent="0.2">
      <c r="A33" s="1741" t="s">
        <v>607</v>
      </c>
      <c r="B33" s="1742">
        <v>-102</v>
      </c>
      <c r="C33" s="2013">
        <v>0</v>
      </c>
      <c r="D33" s="1743">
        <v>-4</v>
      </c>
      <c r="E33" s="1743">
        <v>-7</v>
      </c>
      <c r="F33" s="1743">
        <v>0</v>
      </c>
      <c r="G33" s="1743">
        <v>-6</v>
      </c>
      <c r="H33" s="1743">
        <v>1</v>
      </c>
      <c r="I33" s="1743">
        <v>-8</v>
      </c>
      <c r="J33" s="1743">
        <v>-26</v>
      </c>
      <c r="K33" s="1743">
        <v>-22</v>
      </c>
      <c r="L33" s="1743">
        <v>-9</v>
      </c>
      <c r="M33" s="1743">
        <v>8</v>
      </c>
      <c r="N33" s="1743">
        <v>-21</v>
      </c>
      <c r="O33" s="1743">
        <v>-11</v>
      </c>
      <c r="P33" s="1743">
        <v>7</v>
      </c>
      <c r="Q33" s="1743">
        <v>-4</v>
      </c>
      <c r="R33" s="1743">
        <v>-2</v>
      </c>
      <c r="S33" s="1743">
        <v>-1</v>
      </c>
      <c r="T33" s="1743">
        <v>3</v>
      </c>
      <c r="U33" s="1743">
        <v>0</v>
      </c>
      <c r="V33" s="1743">
        <v>0</v>
      </c>
      <c r="W33" s="2014">
        <v>0</v>
      </c>
      <c r="AA33" s="1736"/>
      <c r="AB33" s="1736"/>
      <c r="AC33" s="1736"/>
      <c r="AD33" s="1736"/>
      <c r="AE33" s="1736"/>
      <c r="AF33" s="1736"/>
      <c r="AG33" s="1736"/>
      <c r="AH33" s="1736"/>
      <c r="AI33" s="1736"/>
      <c r="AJ33" s="1736"/>
      <c r="AK33" s="1736"/>
      <c r="AL33" s="1736"/>
      <c r="AM33" s="1736"/>
      <c r="AN33" s="1736"/>
      <c r="AO33" s="1736"/>
      <c r="AP33" s="1736"/>
      <c r="AQ33" s="1736"/>
      <c r="AR33" s="1736"/>
    </row>
    <row r="34" spans="1:44" s="1737" customFormat="1" ht="15.75" customHeight="1" x14ac:dyDescent="0.2">
      <c r="A34" s="1741" t="s">
        <v>611</v>
      </c>
      <c r="B34" s="1742">
        <v>-40</v>
      </c>
      <c r="C34" s="2013">
        <v>2</v>
      </c>
      <c r="D34" s="1743">
        <v>-3</v>
      </c>
      <c r="E34" s="1743">
        <v>-1</v>
      </c>
      <c r="F34" s="1743">
        <v>1</v>
      </c>
      <c r="G34" s="1743">
        <v>2</v>
      </c>
      <c r="H34" s="1743">
        <v>-7</v>
      </c>
      <c r="I34" s="1743">
        <v>-4</v>
      </c>
      <c r="J34" s="1743">
        <v>-6</v>
      </c>
      <c r="K34" s="1743">
        <v>-1</v>
      </c>
      <c r="L34" s="1743">
        <v>1</v>
      </c>
      <c r="M34" s="1743">
        <v>-16</v>
      </c>
      <c r="N34" s="1743">
        <v>1</v>
      </c>
      <c r="O34" s="1743">
        <v>-4</v>
      </c>
      <c r="P34" s="1743">
        <v>-5</v>
      </c>
      <c r="Q34" s="1743">
        <v>0</v>
      </c>
      <c r="R34" s="1743">
        <v>0</v>
      </c>
      <c r="S34" s="1743">
        <v>0</v>
      </c>
      <c r="T34" s="1743">
        <v>0</v>
      </c>
      <c r="U34" s="1743">
        <v>0</v>
      </c>
      <c r="V34" s="1743">
        <v>0</v>
      </c>
      <c r="W34" s="2014">
        <v>0</v>
      </c>
      <c r="AA34" s="1736"/>
      <c r="AB34" s="1736"/>
      <c r="AC34" s="1736"/>
      <c r="AD34" s="1736"/>
      <c r="AE34" s="1736"/>
      <c r="AF34" s="1736"/>
      <c r="AG34" s="1736"/>
      <c r="AH34" s="1736"/>
      <c r="AI34" s="1736"/>
      <c r="AJ34" s="1736"/>
      <c r="AK34" s="1736"/>
      <c r="AL34" s="1736"/>
      <c r="AM34" s="1736"/>
      <c r="AN34" s="1736"/>
      <c r="AO34" s="1736"/>
      <c r="AP34" s="1736"/>
      <c r="AQ34" s="1736"/>
      <c r="AR34" s="1736"/>
    </row>
    <row r="35" spans="1:44" s="1737" customFormat="1" ht="15.75" customHeight="1" x14ac:dyDescent="0.2">
      <c r="A35" s="1741" t="s">
        <v>614</v>
      </c>
      <c r="B35" s="1742">
        <v>-3051</v>
      </c>
      <c r="C35" s="2013">
        <v>-11</v>
      </c>
      <c r="D35" s="1743">
        <v>-30</v>
      </c>
      <c r="E35" s="1743">
        <v>-6</v>
      </c>
      <c r="F35" s="1743">
        <v>186</v>
      </c>
      <c r="G35" s="1743">
        <v>168</v>
      </c>
      <c r="H35" s="1743">
        <v>-383</v>
      </c>
      <c r="I35" s="1743">
        <v>-507</v>
      </c>
      <c r="J35" s="1743">
        <v>-381</v>
      </c>
      <c r="K35" s="1743">
        <v>-372</v>
      </c>
      <c r="L35" s="1743">
        <v>-509</v>
      </c>
      <c r="M35" s="1743">
        <v>-646</v>
      </c>
      <c r="N35" s="1743">
        <v>-387</v>
      </c>
      <c r="O35" s="1743">
        <v>-110</v>
      </c>
      <c r="P35" s="1743">
        <v>-38</v>
      </c>
      <c r="Q35" s="1743">
        <v>-15</v>
      </c>
      <c r="R35" s="1743">
        <v>-8</v>
      </c>
      <c r="S35" s="1743">
        <v>1</v>
      </c>
      <c r="T35" s="1743">
        <v>-2</v>
      </c>
      <c r="U35" s="1743">
        <v>-1</v>
      </c>
      <c r="V35" s="1743">
        <v>0</v>
      </c>
      <c r="W35" s="2014">
        <v>0</v>
      </c>
      <c r="AA35" s="1736"/>
      <c r="AB35" s="1736"/>
      <c r="AC35" s="1736"/>
      <c r="AD35" s="1736"/>
      <c r="AE35" s="1736"/>
      <c r="AF35" s="1736"/>
      <c r="AG35" s="1736"/>
      <c r="AH35" s="1736"/>
      <c r="AI35" s="1736"/>
      <c r="AJ35" s="1736"/>
      <c r="AK35" s="1736"/>
      <c r="AL35" s="1736"/>
      <c r="AM35" s="1736"/>
      <c r="AN35" s="1736"/>
      <c r="AO35" s="1736"/>
      <c r="AP35" s="1736"/>
      <c r="AQ35" s="1736"/>
      <c r="AR35" s="1736"/>
    </row>
    <row r="36" spans="1:44" s="1737" customFormat="1" ht="15.75" customHeight="1" x14ac:dyDescent="0.2">
      <c r="A36" s="1741" t="s">
        <v>699</v>
      </c>
      <c r="B36" s="1742">
        <v>-198</v>
      </c>
      <c r="C36" s="2013">
        <v>-1</v>
      </c>
      <c r="D36" s="1743">
        <v>1</v>
      </c>
      <c r="E36" s="1743">
        <v>2</v>
      </c>
      <c r="F36" s="1743">
        <v>-5</v>
      </c>
      <c r="G36" s="1743">
        <v>-12</v>
      </c>
      <c r="H36" s="1743">
        <v>-16</v>
      </c>
      <c r="I36" s="1743">
        <v>-12</v>
      </c>
      <c r="J36" s="1743">
        <v>-14</v>
      </c>
      <c r="K36" s="1743">
        <v>-36</v>
      </c>
      <c r="L36" s="1743">
        <v>-50</v>
      </c>
      <c r="M36" s="1743">
        <v>-39</v>
      </c>
      <c r="N36" s="1743">
        <v>-18</v>
      </c>
      <c r="O36" s="1743">
        <v>1</v>
      </c>
      <c r="P36" s="1743">
        <v>3</v>
      </c>
      <c r="Q36" s="1743">
        <v>0</v>
      </c>
      <c r="R36" s="1743">
        <v>0</v>
      </c>
      <c r="S36" s="1743">
        <v>0</v>
      </c>
      <c r="T36" s="1743">
        <v>-2</v>
      </c>
      <c r="U36" s="1743">
        <v>0</v>
      </c>
      <c r="V36" s="1743">
        <v>0</v>
      </c>
      <c r="W36" s="2014">
        <v>0</v>
      </c>
      <c r="AA36" s="1736"/>
      <c r="AB36" s="1736"/>
      <c r="AC36" s="1736"/>
      <c r="AD36" s="1736"/>
      <c r="AE36" s="1736"/>
      <c r="AF36" s="1736"/>
      <c r="AG36" s="1736"/>
      <c r="AH36" s="1736"/>
      <c r="AI36" s="1736"/>
      <c r="AJ36" s="1736"/>
      <c r="AK36" s="1736"/>
      <c r="AL36" s="1736"/>
      <c r="AM36" s="1736"/>
      <c r="AN36" s="1736"/>
      <c r="AO36" s="1736"/>
      <c r="AP36" s="1736"/>
      <c r="AQ36" s="1736"/>
      <c r="AR36" s="1736"/>
    </row>
    <row r="37" spans="1:44" s="1737" customFormat="1" ht="15.75" customHeight="1" x14ac:dyDescent="0.2">
      <c r="A37" s="1741" t="s">
        <v>623</v>
      </c>
      <c r="B37" s="1742">
        <v>-46</v>
      </c>
      <c r="C37" s="2013">
        <v>9</v>
      </c>
      <c r="D37" s="1743">
        <v>-10</v>
      </c>
      <c r="E37" s="1743">
        <v>-2</v>
      </c>
      <c r="F37" s="1743">
        <v>-5</v>
      </c>
      <c r="G37" s="1743">
        <v>5</v>
      </c>
      <c r="H37" s="1743">
        <v>8</v>
      </c>
      <c r="I37" s="1743">
        <v>-22</v>
      </c>
      <c r="J37" s="1743">
        <v>-28</v>
      </c>
      <c r="K37" s="1743">
        <v>-21</v>
      </c>
      <c r="L37" s="1743">
        <v>1</v>
      </c>
      <c r="M37" s="1743">
        <v>-6</v>
      </c>
      <c r="N37" s="1743">
        <v>16</v>
      </c>
      <c r="O37" s="1743">
        <v>-2</v>
      </c>
      <c r="P37" s="1743">
        <v>15</v>
      </c>
      <c r="Q37" s="1743">
        <v>0</v>
      </c>
      <c r="R37" s="1743">
        <v>5</v>
      </c>
      <c r="S37" s="1743">
        <v>-5</v>
      </c>
      <c r="T37" s="1743">
        <v>0</v>
      </c>
      <c r="U37" s="1743">
        <v>-3</v>
      </c>
      <c r="V37" s="1743">
        <v>-1</v>
      </c>
      <c r="W37" s="2014">
        <v>0</v>
      </c>
      <c r="AA37" s="1736"/>
      <c r="AB37" s="1736"/>
      <c r="AC37" s="1736"/>
      <c r="AD37" s="1736"/>
      <c r="AE37" s="1736"/>
      <c r="AF37" s="1736"/>
      <c r="AG37" s="1736"/>
      <c r="AH37" s="1736"/>
      <c r="AI37" s="1736"/>
      <c r="AJ37" s="1736"/>
      <c r="AK37" s="1736"/>
      <c r="AL37" s="1736"/>
      <c r="AM37" s="1736"/>
      <c r="AN37" s="1736"/>
      <c r="AO37" s="1736"/>
      <c r="AP37" s="1736"/>
      <c r="AQ37" s="1736"/>
      <c r="AR37" s="1736"/>
    </row>
    <row r="38" spans="1:44" s="1737" customFormat="1" ht="15.75" customHeight="1" x14ac:dyDescent="0.2">
      <c r="A38" s="1741" t="s">
        <v>624</v>
      </c>
      <c r="B38" s="1742">
        <v>-127</v>
      </c>
      <c r="C38" s="2013">
        <v>-1</v>
      </c>
      <c r="D38" s="1743">
        <v>0</v>
      </c>
      <c r="E38" s="1743">
        <v>1</v>
      </c>
      <c r="F38" s="1743">
        <v>-2</v>
      </c>
      <c r="G38" s="1743">
        <v>-93</v>
      </c>
      <c r="H38" s="1743">
        <v>-20</v>
      </c>
      <c r="I38" s="1743">
        <v>-7</v>
      </c>
      <c r="J38" s="1743">
        <v>-3</v>
      </c>
      <c r="K38" s="1743">
        <v>-3</v>
      </c>
      <c r="L38" s="1743">
        <v>-3</v>
      </c>
      <c r="M38" s="1743">
        <v>-5</v>
      </c>
      <c r="N38" s="1743">
        <v>5</v>
      </c>
      <c r="O38" s="1743">
        <v>4</v>
      </c>
      <c r="P38" s="1743">
        <v>-1</v>
      </c>
      <c r="Q38" s="1743">
        <v>1</v>
      </c>
      <c r="R38" s="1743">
        <v>0</v>
      </c>
      <c r="S38" s="1743">
        <v>0</v>
      </c>
      <c r="T38" s="1743">
        <v>0</v>
      </c>
      <c r="U38" s="1743">
        <v>0</v>
      </c>
      <c r="V38" s="1743">
        <v>0</v>
      </c>
      <c r="W38" s="2014">
        <v>0</v>
      </c>
      <c r="AA38" s="1736"/>
      <c r="AB38" s="1736"/>
      <c r="AC38" s="1736"/>
      <c r="AD38" s="1736"/>
      <c r="AE38" s="1736"/>
      <c r="AF38" s="1736"/>
      <c r="AG38" s="1736"/>
      <c r="AH38" s="1736"/>
      <c r="AI38" s="1736"/>
      <c r="AJ38" s="1736"/>
      <c r="AK38" s="1736"/>
      <c r="AL38" s="1736"/>
      <c r="AM38" s="1736"/>
      <c r="AN38" s="1736"/>
      <c r="AO38" s="1736"/>
      <c r="AP38" s="1736"/>
      <c r="AQ38" s="1736"/>
      <c r="AR38" s="1736"/>
    </row>
    <row r="39" spans="1:44" s="1737" customFormat="1" ht="26.25" customHeight="1" x14ac:dyDescent="0.2">
      <c r="A39" s="1754" t="s">
        <v>625</v>
      </c>
      <c r="B39" s="1742">
        <v>-28</v>
      </c>
      <c r="C39" s="2013">
        <v>0</v>
      </c>
      <c r="D39" s="1743">
        <v>-1</v>
      </c>
      <c r="E39" s="1743">
        <v>0</v>
      </c>
      <c r="F39" s="1743">
        <v>-1</v>
      </c>
      <c r="G39" s="1743">
        <v>-14</v>
      </c>
      <c r="H39" s="1743">
        <v>-6</v>
      </c>
      <c r="I39" s="1743">
        <v>-5</v>
      </c>
      <c r="J39" s="1743">
        <v>1</v>
      </c>
      <c r="K39" s="1743">
        <v>-1</v>
      </c>
      <c r="L39" s="1743">
        <v>-1</v>
      </c>
      <c r="M39" s="1743">
        <v>0</v>
      </c>
      <c r="N39" s="1743">
        <v>0</v>
      </c>
      <c r="O39" s="1743">
        <v>0</v>
      </c>
      <c r="P39" s="1743">
        <v>0</v>
      </c>
      <c r="Q39" s="1743">
        <v>0</v>
      </c>
      <c r="R39" s="1743">
        <v>0</v>
      </c>
      <c r="S39" s="1743">
        <v>0</v>
      </c>
      <c r="T39" s="1743">
        <v>0</v>
      </c>
      <c r="U39" s="1743">
        <v>0</v>
      </c>
      <c r="V39" s="1743">
        <v>0</v>
      </c>
      <c r="W39" s="2014">
        <v>0</v>
      </c>
      <c r="AA39" s="1736"/>
      <c r="AB39" s="1736"/>
      <c r="AC39" s="1736"/>
      <c r="AD39" s="1736"/>
      <c r="AE39" s="1736"/>
      <c r="AF39" s="1736"/>
      <c r="AG39" s="1736"/>
      <c r="AH39" s="1736"/>
      <c r="AI39" s="1736"/>
      <c r="AJ39" s="1736"/>
      <c r="AK39" s="1736"/>
      <c r="AL39" s="1736"/>
      <c r="AM39" s="1736"/>
      <c r="AN39" s="1736"/>
      <c r="AO39" s="1736"/>
      <c r="AP39" s="1736"/>
      <c r="AQ39" s="1736"/>
      <c r="AR39" s="1736"/>
    </row>
    <row r="40" spans="1:44" s="1737" customFormat="1" ht="16.5" customHeight="1" x14ac:dyDescent="0.2">
      <c r="A40" s="1741" t="s">
        <v>626</v>
      </c>
      <c r="B40" s="1742">
        <v>-176</v>
      </c>
      <c r="C40" s="2013">
        <v>3</v>
      </c>
      <c r="D40" s="1743">
        <v>3</v>
      </c>
      <c r="E40" s="1743">
        <v>5</v>
      </c>
      <c r="F40" s="1743">
        <v>-2</v>
      </c>
      <c r="G40" s="1743">
        <v>1</v>
      </c>
      <c r="H40" s="1743">
        <v>-13</v>
      </c>
      <c r="I40" s="1743">
        <v>-32</v>
      </c>
      <c r="J40" s="1743">
        <v>-35</v>
      </c>
      <c r="K40" s="1743">
        <v>-9</v>
      </c>
      <c r="L40" s="1743">
        <v>-18</v>
      </c>
      <c r="M40" s="1743">
        <v>-10</v>
      </c>
      <c r="N40" s="1743">
        <v>-11</v>
      </c>
      <c r="O40" s="1743">
        <v>-30</v>
      </c>
      <c r="P40" s="1743">
        <v>-5</v>
      </c>
      <c r="Q40" s="1743">
        <v>-2</v>
      </c>
      <c r="R40" s="1743">
        <v>0</v>
      </c>
      <c r="S40" s="1743">
        <v>-7</v>
      </c>
      <c r="T40" s="1743">
        <v>-6</v>
      </c>
      <c r="U40" s="1743">
        <v>-8</v>
      </c>
      <c r="V40" s="1743">
        <v>0</v>
      </c>
      <c r="W40" s="2014">
        <v>0</v>
      </c>
      <c r="AA40" s="1736"/>
      <c r="AB40" s="1736"/>
      <c r="AC40" s="1736"/>
      <c r="AD40" s="1736"/>
      <c r="AE40" s="1736"/>
      <c r="AF40" s="1736"/>
      <c r="AG40" s="1736"/>
      <c r="AH40" s="1736"/>
      <c r="AI40" s="1736"/>
      <c r="AJ40" s="1736"/>
      <c r="AK40" s="1736"/>
      <c r="AL40" s="1736"/>
      <c r="AM40" s="1736"/>
      <c r="AN40" s="1736"/>
      <c r="AO40" s="1736"/>
      <c r="AP40" s="1736"/>
      <c r="AQ40" s="1736"/>
      <c r="AR40" s="1736"/>
    </row>
    <row r="41" spans="1:44" s="1737" customFormat="1" ht="16.5" customHeight="1" x14ac:dyDescent="0.2">
      <c r="A41" s="1741" t="s">
        <v>638</v>
      </c>
      <c r="B41" s="1742">
        <v>-2</v>
      </c>
      <c r="C41" s="2013">
        <v>3</v>
      </c>
      <c r="D41" s="1743">
        <v>0</v>
      </c>
      <c r="E41" s="1743">
        <v>-1</v>
      </c>
      <c r="F41" s="1743">
        <v>-1</v>
      </c>
      <c r="G41" s="1743">
        <v>1</v>
      </c>
      <c r="H41" s="1743">
        <v>-2</v>
      </c>
      <c r="I41" s="1743">
        <v>-1</v>
      </c>
      <c r="J41" s="1743">
        <v>-2</v>
      </c>
      <c r="K41" s="1743">
        <v>-1</v>
      </c>
      <c r="L41" s="1743">
        <v>0</v>
      </c>
      <c r="M41" s="1743">
        <v>2</v>
      </c>
      <c r="N41" s="1743">
        <v>-1</v>
      </c>
      <c r="O41" s="1743">
        <v>1</v>
      </c>
      <c r="P41" s="1743">
        <v>0</v>
      </c>
      <c r="Q41" s="1743">
        <v>0</v>
      </c>
      <c r="R41" s="1743">
        <v>1</v>
      </c>
      <c r="S41" s="1743">
        <v>0</v>
      </c>
      <c r="T41" s="1743">
        <v>-1</v>
      </c>
      <c r="U41" s="1743">
        <v>0</v>
      </c>
      <c r="V41" s="1743">
        <v>0</v>
      </c>
      <c r="W41" s="2014">
        <v>0</v>
      </c>
      <c r="AA41" s="1736"/>
      <c r="AB41" s="1736"/>
      <c r="AC41" s="1736"/>
      <c r="AD41" s="1736"/>
      <c r="AE41" s="1736"/>
      <c r="AF41" s="1736"/>
      <c r="AG41" s="1736"/>
      <c r="AH41" s="1736"/>
      <c r="AI41" s="1736"/>
      <c r="AJ41" s="1736"/>
      <c r="AK41" s="1736"/>
      <c r="AL41" s="1736"/>
      <c r="AM41" s="1736"/>
      <c r="AN41" s="1736"/>
      <c r="AO41" s="1736"/>
      <c r="AP41" s="1736"/>
      <c r="AQ41" s="1736"/>
      <c r="AR41" s="1736"/>
    </row>
    <row r="42" spans="1:44" s="1737" customFormat="1" ht="16.5" customHeight="1" x14ac:dyDescent="0.2">
      <c r="A42" s="1741" t="s">
        <v>643</v>
      </c>
      <c r="B42" s="1742">
        <v>-131</v>
      </c>
      <c r="C42" s="2013">
        <v>-4</v>
      </c>
      <c r="D42" s="1743">
        <v>-11</v>
      </c>
      <c r="E42" s="1743">
        <v>-11</v>
      </c>
      <c r="F42" s="1743">
        <v>-6</v>
      </c>
      <c r="G42" s="1743">
        <v>-5</v>
      </c>
      <c r="H42" s="1743">
        <v>-4</v>
      </c>
      <c r="I42" s="1743">
        <v>-7</v>
      </c>
      <c r="J42" s="1743">
        <v>-22</v>
      </c>
      <c r="K42" s="1743">
        <v>-12</v>
      </c>
      <c r="L42" s="1743">
        <v>-8</v>
      </c>
      <c r="M42" s="1743">
        <v>-20</v>
      </c>
      <c r="N42" s="1743">
        <v>-9</v>
      </c>
      <c r="O42" s="1743">
        <v>-6</v>
      </c>
      <c r="P42" s="1743">
        <v>-1</v>
      </c>
      <c r="Q42" s="1743">
        <v>-6</v>
      </c>
      <c r="R42" s="1743">
        <v>1</v>
      </c>
      <c r="S42" s="1743">
        <v>0</v>
      </c>
      <c r="T42" s="1743">
        <v>0</v>
      </c>
      <c r="U42" s="1743">
        <v>0</v>
      </c>
      <c r="V42" s="1743">
        <v>0</v>
      </c>
      <c r="W42" s="2014">
        <v>0</v>
      </c>
      <c r="AA42" s="1736"/>
      <c r="AB42" s="1736"/>
      <c r="AC42" s="1736"/>
      <c r="AD42" s="1736"/>
      <c r="AE42" s="1736"/>
      <c r="AF42" s="1736"/>
      <c r="AG42" s="1736"/>
      <c r="AH42" s="1736"/>
      <c r="AI42" s="1736"/>
      <c r="AJ42" s="1736"/>
      <c r="AK42" s="1736"/>
      <c r="AL42" s="1736"/>
      <c r="AM42" s="1736"/>
      <c r="AN42" s="1736"/>
      <c r="AO42" s="1736"/>
      <c r="AP42" s="1736"/>
      <c r="AQ42" s="1736"/>
      <c r="AR42" s="1736"/>
    </row>
    <row r="43" spans="1:44" s="1737" customFormat="1" ht="16.5" customHeight="1" x14ac:dyDescent="0.2">
      <c r="A43" s="1741" t="s">
        <v>800</v>
      </c>
      <c r="B43" s="1742">
        <v>-709</v>
      </c>
      <c r="C43" s="2013">
        <v>4</v>
      </c>
      <c r="D43" s="1743">
        <v>-4</v>
      </c>
      <c r="E43" s="1743">
        <v>1</v>
      </c>
      <c r="F43" s="1743">
        <v>-9</v>
      </c>
      <c r="G43" s="1743">
        <v>-12</v>
      </c>
      <c r="H43" s="1743">
        <v>-33</v>
      </c>
      <c r="I43" s="1743">
        <v>-130</v>
      </c>
      <c r="J43" s="1743">
        <v>-154</v>
      </c>
      <c r="K43" s="1743">
        <v>-82</v>
      </c>
      <c r="L43" s="1743">
        <v>-57</v>
      </c>
      <c r="M43" s="1743">
        <v>-84</v>
      </c>
      <c r="N43" s="1743">
        <v>-82</v>
      </c>
      <c r="O43" s="1743">
        <v>-48</v>
      </c>
      <c r="P43" s="1743">
        <v>-22</v>
      </c>
      <c r="Q43" s="1743">
        <v>0</v>
      </c>
      <c r="R43" s="1743">
        <v>2</v>
      </c>
      <c r="S43" s="1743">
        <v>1</v>
      </c>
      <c r="T43" s="1743">
        <v>1</v>
      </c>
      <c r="U43" s="1743">
        <v>-1</v>
      </c>
      <c r="V43" s="1743">
        <v>0</v>
      </c>
      <c r="W43" s="2014">
        <v>0</v>
      </c>
      <c r="AA43" s="1736"/>
      <c r="AB43" s="1736"/>
      <c r="AC43" s="1736"/>
      <c r="AD43" s="1736"/>
      <c r="AE43" s="1736"/>
      <c r="AF43" s="1736"/>
      <c r="AG43" s="1736"/>
      <c r="AH43" s="1736"/>
      <c r="AI43" s="1736"/>
      <c r="AJ43" s="1736"/>
      <c r="AK43" s="1736"/>
      <c r="AL43" s="1736"/>
      <c r="AM43" s="1736"/>
      <c r="AN43" s="1736"/>
      <c r="AO43" s="1736"/>
      <c r="AP43" s="1736"/>
      <c r="AQ43" s="1736"/>
      <c r="AR43" s="1736"/>
    </row>
    <row r="44" spans="1:44" s="1737" customFormat="1" ht="16.5" customHeight="1" x14ac:dyDescent="0.2">
      <c r="A44" s="1741" t="s">
        <v>276</v>
      </c>
      <c r="B44" s="1742">
        <v>-1008</v>
      </c>
      <c r="C44" s="2013">
        <v>6</v>
      </c>
      <c r="D44" s="1743">
        <v>-40</v>
      </c>
      <c r="E44" s="1743">
        <v>-35</v>
      </c>
      <c r="F44" s="1743">
        <v>2</v>
      </c>
      <c r="G44" s="1743">
        <v>-215</v>
      </c>
      <c r="H44" s="1743">
        <v>-306</v>
      </c>
      <c r="I44" s="1743">
        <v>-205</v>
      </c>
      <c r="J44" s="1743">
        <v>-118</v>
      </c>
      <c r="K44" s="1743">
        <v>-27</v>
      </c>
      <c r="L44" s="1743">
        <v>-26</v>
      </c>
      <c r="M44" s="1743">
        <v>-24</v>
      </c>
      <c r="N44" s="1743">
        <v>-17</v>
      </c>
      <c r="O44" s="1743">
        <v>-11</v>
      </c>
      <c r="P44" s="1743">
        <v>12</v>
      </c>
      <c r="Q44" s="1743">
        <v>5</v>
      </c>
      <c r="R44" s="1743">
        <v>-4</v>
      </c>
      <c r="S44" s="1743">
        <v>-3</v>
      </c>
      <c r="T44" s="1743">
        <v>-2</v>
      </c>
      <c r="U44" s="1743">
        <v>0</v>
      </c>
      <c r="V44" s="1743">
        <v>0</v>
      </c>
      <c r="W44" s="2014">
        <v>0</v>
      </c>
      <c r="AA44" s="1736"/>
      <c r="AB44" s="1736"/>
      <c r="AC44" s="1736"/>
      <c r="AD44" s="1736"/>
      <c r="AE44" s="1736"/>
      <c r="AF44" s="1736"/>
      <c r="AG44" s="1736"/>
      <c r="AH44" s="1736"/>
      <c r="AI44" s="1736"/>
      <c r="AJ44" s="1736"/>
      <c r="AK44" s="1736"/>
      <c r="AL44" s="1736"/>
      <c r="AM44" s="1736"/>
      <c r="AN44" s="1736"/>
      <c r="AO44" s="1736"/>
      <c r="AP44" s="1736"/>
      <c r="AQ44" s="1736"/>
      <c r="AR44" s="1736"/>
    </row>
    <row r="45" spans="1:44" s="1737" customFormat="1" ht="16.5" customHeight="1" x14ac:dyDescent="0.2">
      <c r="A45" s="1741" t="s">
        <v>653</v>
      </c>
      <c r="B45" s="1742">
        <v>-230</v>
      </c>
      <c r="C45" s="2013">
        <v>-3</v>
      </c>
      <c r="D45" s="1743">
        <v>-16</v>
      </c>
      <c r="E45" s="1743">
        <v>-29</v>
      </c>
      <c r="F45" s="1743">
        <v>-13</v>
      </c>
      <c r="G45" s="1743">
        <v>-16</v>
      </c>
      <c r="H45" s="1743">
        <v>-19</v>
      </c>
      <c r="I45" s="1743">
        <v>-12</v>
      </c>
      <c r="J45" s="1743">
        <v>-10</v>
      </c>
      <c r="K45" s="1743">
        <v>-16</v>
      </c>
      <c r="L45" s="1743">
        <v>-19</v>
      </c>
      <c r="M45" s="1743">
        <v>-19</v>
      </c>
      <c r="N45" s="1743">
        <v>-10</v>
      </c>
      <c r="O45" s="1743">
        <v>-31</v>
      </c>
      <c r="P45" s="1743">
        <v>-11</v>
      </c>
      <c r="Q45" s="1743">
        <v>-8</v>
      </c>
      <c r="R45" s="1743">
        <v>4</v>
      </c>
      <c r="S45" s="1743">
        <v>-4</v>
      </c>
      <c r="T45" s="1743">
        <v>1</v>
      </c>
      <c r="U45" s="1743">
        <v>1</v>
      </c>
      <c r="V45" s="1743">
        <v>0</v>
      </c>
      <c r="W45" s="2014">
        <v>0</v>
      </c>
      <c r="AA45" s="1736"/>
      <c r="AB45" s="1736"/>
      <c r="AC45" s="1736"/>
      <c r="AD45" s="1736"/>
      <c r="AE45" s="1736"/>
      <c r="AF45" s="1736"/>
      <c r="AG45" s="1736"/>
      <c r="AH45" s="1736"/>
      <c r="AI45" s="1736"/>
      <c r="AJ45" s="1736"/>
      <c r="AK45" s="1736"/>
      <c r="AL45" s="1736"/>
      <c r="AM45" s="1736"/>
      <c r="AN45" s="1736"/>
      <c r="AO45" s="1736"/>
      <c r="AP45" s="1736"/>
      <c r="AQ45" s="1736"/>
      <c r="AR45" s="1736"/>
    </row>
    <row r="46" spans="1:44" s="1737" customFormat="1" ht="16.5" customHeight="1" x14ac:dyDescent="0.2">
      <c r="A46" s="1741" t="s">
        <v>659</v>
      </c>
      <c r="B46" s="1742">
        <v>-513</v>
      </c>
      <c r="C46" s="2013">
        <v>4</v>
      </c>
      <c r="D46" s="1743">
        <v>0</v>
      </c>
      <c r="E46" s="1743">
        <v>-4</v>
      </c>
      <c r="F46" s="1743">
        <v>0</v>
      </c>
      <c r="G46" s="1743">
        <v>-37</v>
      </c>
      <c r="H46" s="1743">
        <v>-10</v>
      </c>
      <c r="I46" s="1743">
        <v>-94</v>
      </c>
      <c r="J46" s="1743">
        <v>-91</v>
      </c>
      <c r="K46" s="1743">
        <v>-159</v>
      </c>
      <c r="L46" s="1743">
        <v>-53</v>
      </c>
      <c r="M46" s="1743">
        <v>-51</v>
      </c>
      <c r="N46" s="1743">
        <v>-8</v>
      </c>
      <c r="O46" s="1743">
        <v>-13</v>
      </c>
      <c r="P46" s="1743">
        <v>3</v>
      </c>
      <c r="Q46" s="1743">
        <v>1</v>
      </c>
      <c r="R46" s="1743">
        <v>-1</v>
      </c>
      <c r="S46" s="1743">
        <v>-1</v>
      </c>
      <c r="T46" s="1743">
        <v>0</v>
      </c>
      <c r="U46" s="1743">
        <v>1</v>
      </c>
      <c r="V46" s="1743">
        <v>0</v>
      </c>
      <c r="W46" s="2014">
        <v>0</v>
      </c>
      <c r="AA46" s="1736"/>
      <c r="AB46" s="1736"/>
      <c r="AC46" s="1736"/>
      <c r="AD46" s="1736"/>
      <c r="AE46" s="1736"/>
      <c r="AF46" s="1736"/>
      <c r="AG46" s="1736"/>
      <c r="AH46" s="1736"/>
      <c r="AI46" s="1736"/>
      <c r="AJ46" s="1736"/>
      <c r="AK46" s="1736"/>
      <c r="AL46" s="1736"/>
      <c r="AM46" s="1736"/>
      <c r="AN46" s="1736"/>
      <c r="AO46" s="1736"/>
      <c r="AP46" s="1736"/>
      <c r="AQ46" s="1736"/>
      <c r="AR46" s="1736"/>
    </row>
    <row r="47" spans="1:44" s="1737" customFormat="1" ht="16.5" customHeight="1" x14ac:dyDescent="0.2">
      <c r="A47" s="1741" t="s">
        <v>661</v>
      </c>
      <c r="B47" s="1742">
        <v>-31</v>
      </c>
      <c r="C47" s="2013">
        <v>0</v>
      </c>
      <c r="D47" s="1743">
        <v>-1</v>
      </c>
      <c r="E47" s="1743">
        <v>0</v>
      </c>
      <c r="F47" s="1743">
        <v>0</v>
      </c>
      <c r="G47" s="1743">
        <v>0</v>
      </c>
      <c r="H47" s="1743">
        <v>1</v>
      </c>
      <c r="I47" s="1743">
        <v>-4</v>
      </c>
      <c r="J47" s="1743">
        <v>-7</v>
      </c>
      <c r="K47" s="1743">
        <v>-4</v>
      </c>
      <c r="L47" s="1743">
        <v>-5</v>
      </c>
      <c r="M47" s="1743">
        <v>-1</v>
      </c>
      <c r="N47" s="1743">
        <v>-1</v>
      </c>
      <c r="O47" s="1743">
        <v>-5</v>
      </c>
      <c r="P47" s="1743">
        <v>-2</v>
      </c>
      <c r="Q47" s="1743">
        <v>0</v>
      </c>
      <c r="R47" s="1743">
        <v>-2</v>
      </c>
      <c r="S47" s="1743">
        <v>0</v>
      </c>
      <c r="T47" s="1743">
        <v>0</v>
      </c>
      <c r="U47" s="1743">
        <v>0</v>
      </c>
      <c r="V47" s="1743">
        <v>0</v>
      </c>
      <c r="W47" s="2014">
        <v>0</v>
      </c>
      <c r="AA47" s="1736"/>
      <c r="AB47" s="1736"/>
      <c r="AC47" s="1736"/>
      <c r="AD47" s="1736"/>
      <c r="AE47" s="1736"/>
      <c r="AF47" s="1736"/>
      <c r="AG47" s="1736"/>
      <c r="AH47" s="1736"/>
      <c r="AI47" s="1736"/>
      <c r="AJ47" s="1736"/>
      <c r="AK47" s="1736"/>
      <c r="AL47" s="1736"/>
      <c r="AM47" s="1736"/>
      <c r="AN47" s="1736"/>
      <c r="AO47" s="1736"/>
      <c r="AP47" s="1736"/>
      <c r="AQ47" s="1736"/>
      <c r="AR47" s="1736"/>
    </row>
    <row r="48" spans="1:44" s="1737" customFormat="1" ht="16.5" customHeight="1" x14ac:dyDescent="0.2">
      <c r="A48" s="1741" t="s">
        <v>662</v>
      </c>
      <c r="B48" s="1742">
        <v>-167</v>
      </c>
      <c r="C48" s="2013">
        <v>-2</v>
      </c>
      <c r="D48" s="1743">
        <v>-14</v>
      </c>
      <c r="E48" s="1743">
        <v>-4</v>
      </c>
      <c r="F48" s="1743">
        <v>-5</v>
      </c>
      <c r="G48" s="1743">
        <v>-4</v>
      </c>
      <c r="H48" s="1743">
        <v>-4</v>
      </c>
      <c r="I48" s="1743">
        <v>-5</v>
      </c>
      <c r="J48" s="1743">
        <v>-14</v>
      </c>
      <c r="K48" s="1743">
        <v>-33</v>
      </c>
      <c r="L48" s="1743">
        <v>-25</v>
      </c>
      <c r="M48" s="1743">
        <v>-17</v>
      </c>
      <c r="N48" s="1743">
        <v>-25</v>
      </c>
      <c r="O48" s="1743">
        <v>-6</v>
      </c>
      <c r="P48" s="1743">
        <v>-8</v>
      </c>
      <c r="Q48" s="1743">
        <v>-1</v>
      </c>
      <c r="R48" s="1743">
        <v>0</v>
      </c>
      <c r="S48" s="1743">
        <v>-1</v>
      </c>
      <c r="T48" s="1743">
        <v>1</v>
      </c>
      <c r="U48" s="1743">
        <v>0</v>
      </c>
      <c r="V48" s="1743">
        <v>0</v>
      </c>
      <c r="W48" s="2014">
        <v>0</v>
      </c>
      <c r="AA48" s="1736"/>
      <c r="AB48" s="1736"/>
      <c r="AC48" s="1736"/>
      <c r="AD48" s="1736"/>
      <c r="AE48" s="1736"/>
      <c r="AF48" s="1736"/>
      <c r="AG48" s="1736"/>
      <c r="AH48" s="1736"/>
      <c r="AI48" s="1736"/>
      <c r="AJ48" s="1736"/>
      <c r="AK48" s="1736"/>
      <c r="AL48" s="1736"/>
      <c r="AM48" s="1736"/>
      <c r="AN48" s="1736"/>
      <c r="AO48" s="1736"/>
      <c r="AP48" s="1736"/>
      <c r="AQ48" s="1736"/>
      <c r="AR48" s="1736"/>
    </row>
    <row r="49" spans="1:44" s="1737" customFormat="1" ht="16.5" customHeight="1" x14ac:dyDescent="0.2">
      <c r="A49" s="1741" t="s">
        <v>669</v>
      </c>
      <c r="B49" s="1742">
        <v>-1</v>
      </c>
      <c r="C49" s="2013">
        <v>0</v>
      </c>
      <c r="D49" s="1743">
        <v>0</v>
      </c>
      <c r="E49" s="1743">
        <v>2</v>
      </c>
      <c r="F49" s="1743">
        <v>-1</v>
      </c>
      <c r="G49" s="1743">
        <v>-2</v>
      </c>
      <c r="H49" s="1743">
        <v>-5</v>
      </c>
      <c r="I49" s="1743">
        <v>-1</v>
      </c>
      <c r="J49" s="1743">
        <v>3</v>
      </c>
      <c r="K49" s="1743">
        <v>-1</v>
      </c>
      <c r="L49" s="1743">
        <v>-1</v>
      </c>
      <c r="M49" s="1743">
        <v>2</v>
      </c>
      <c r="N49" s="1743">
        <v>3</v>
      </c>
      <c r="O49" s="1743">
        <v>-2</v>
      </c>
      <c r="P49" s="1743">
        <v>0</v>
      </c>
      <c r="Q49" s="1743">
        <v>0</v>
      </c>
      <c r="R49" s="1743">
        <v>2</v>
      </c>
      <c r="S49" s="1743">
        <v>0</v>
      </c>
      <c r="T49" s="1743">
        <v>0</v>
      </c>
      <c r="U49" s="1743">
        <v>0</v>
      </c>
      <c r="V49" s="1743">
        <v>0</v>
      </c>
      <c r="W49" s="2014">
        <v>0</v>
      </c>
      <c r="AA49" s="1736"/>
      <c r="AB49" s="1736"/>
      <c r="AC49" s="1736"/>
      <c r="AD49" s="1736"/>
      <c r="AE49" s="1736"/>
      <c r="AF49" s="1736"/>
      <c r="AG49" s="1736"/>
      <c r="AH49" s="1736"/>
      <c r="AI49" s="1736"/>
      <c r="AJ49" s="1736"/>
      <c r="AK49" s="1736"/>
      <c r="AL49" s="1736"/>
      <c r="AM49" s="1736"/>
      <c r="AN49" s="1736"/>
      <c r="AO49" s="1736"/>
      <c r="AP49" s="1736"/>
      <c r="AQ49" s="1736"/>
      <c r="AR49" s="1736"/>
    </row>
    <row r="50" spans="1:44" s="1737" customFormat="1" ht="16.5" customHeight="1" x14ac:dyDescent="0.2">
      <c r="A50" s="1741" t="s">
        <v>673</v>
      </c>
      <c r="B50" s="1742">
        <v>-15</v>
      </c>
      <c r="C50" s="2013">
        <v>-1</v>
      </c>
      <c r="D50" s="1743">
        <v>-1</v>
      </c>
      <c r="E50" s="1743">
        <v>3</v>
      </c>
      <c r="F50" s="1743">
        <v>0</v>
      </c>
      <c r="G50" s="1743">
        <v>-1</v>
      </c>
      <c r="H50" s="1743">
        <v>-7</v>
      </c>
      <c r="I50" s="1743">
        <v>2</v>
      </c>
      <c r="J50" s="1743">
        <v>-2</v>
      </c>
      <c r="K50" s="1743">
        <v>2</v>
      </c>
      <c r="L50" s="1743">
        <v>-15</v>
      </c>
      <c r="M50" s="1743">
        <v>-6</v>
      </c>
      <c r="N50" s="1743">
        <v>-2</v>
      </c>
      <c r="O50" s="1743">
        <v>0</v>
      </c>
      <c r="P50" s="1743">
        <v>12</v>
      </c>
      <c r="Q50" s="1743">
        <v>1</v>
      </c>
      <c r="R50" s="1743">
        <v>-2</v>
      </c>
      <c r="S50" s="1743">
        <v>0</v>
      </c>
      <c r="T50" s="1743">
        <v>2</v>
      </c>
      <c r="U50" s="1743">
        <v>0</v>
      </c>
      <c r="V50" s="1743">
        <v>0</v>
      </c>
      <c r="W50" s="2014">
        <v>0</v>
      </c>
      <c r="AA50" s="1736"/>
      <c r="AB50" s="1736"/>
      <c r="AC50" s="1736"/>
      <c r="AD50" s="1736"/>
      <c r="AE50" s="1736"/>
      <c r="AF50" s="1736"/>
      <c r="AG50" s="1736"/>
      <c r="AH50" s="1736"/>
      <c r="AI50" s="1736"/>
      <c r="AJ50" s="1736"/>
      <c r="AK50" s="1736"/>
      <c r="AL50" s="1736"/>
      <c r="AM50" s="1736"/>
      <c r="AN50" s="1736"/>
      <c r="AO50" s="1736"/>
      <c r="AP50" s="1736"/>
      <c r="AQ50" s="1736"/>
      <c r="AR50" s="1736"/>
    </row>
    <row r="51" spans="1:44" s="1737" customFormat="1" ht="16.5" customHeight="1" x14ac:dyDescent="0.2">
      <c r="A51" s="1741" t="s">
        <v>676</v>
      </c>
      <c r="B51" s="1742">
        <v>32</v>
      </c>
      <c r="C51" s="2013">
        <v>2</v>
      </c>
      <c r="D51" s="1743">
        <v>1</v>
      </c>
      <c r="E51" s="1743">
        <v>1</v>
      </c>
      <c r="F51" s="1743">
        <v>2</v>
      </c>
      <c r="G51" s="1743">
        <v>7</v>
      </c>
      <c r="H51" s="1743">
        <v>18</v>
      </c>
      <c r="I51" s="1743">
        <v>3</v>
      </c>
      <c r="J51" s="1743">
        <v>-3</v>
      </c>
      <c r="K51" s="1743">
        <v>4</v>
      </c>
      <c r="L51" s="1743">
        <v>5</v>
      </c>
      <c r="M51" s="1743">
        <v>-2</v>
      </c>
      <c r="N51" s="1743">
        <v>-4</v>
      </c>
      <c r="O51" s="1743">
        <v>-2</v>
      </c>
      <c r="P51" s="1743">
        <v>1</v>
      </c>
      <c r="Q51" s="1743">
        <v>-1</v>
      </c>
      <c r="R51" s="1743">
        <v>1</v>
      </c>
      <c r="S51" s="1743">
        <v>0</v>
      </c>
      <c r="T51" s="1743">
        <v>0</v>
      </c>
      <c r="U51" s="1743">
        <v>0</v>
      </c>
      <c r="V51" s="1743">
        <v>-1</v>
      </c>
      <c r="W51" s="2014">
        <v>0</v>
      </c>
      <c r="AA51" s="1736"/>
      <c r="AB51" s="1736"/>
      <c r="AC51" s="1736"/>
      <c r="AD51" s="1736"/>
      <c r="AE51" s="1736"/>
      <c r="AF51" s="1736"/>
      <c r="AG51" s="1736"/>
      <c r="AH51" s="1736"/>
      <c r="AI51" s="1736"/>
      <c r="AJ51" s="1736"/>
      <c r="AK51" s="1736"/>
      <c r="AL51" s="1736"/>
      <c r="AM51" s="1736"/>
      <c r="AN51" s="1736"/>
      <c r="AO51" s="1736"/>
      <c r="AP51" s="1736"/>
      <c r="AQ51" s="1736"/>
      <c r="AR51" s="1736"/>
    </row>
    <row r="52" spans="1:44" s="1737" customFormat="1" ht="16.5" customHeight="1" x14ac:dyDescent="0.2">
      <c r="A52" s="1741" t="s">
        <v>677</v>
      </c>
      <c r="B52" s="1742">
        <v>-196</v>
      </c>
      <c r="C52" s="2013">
        <v>-5</v>
      </c>
      <c r="D52" s="1743">
        <v>-5</v>
      </c>
      <c r="E52" s="1743">
        <v>-9</v>
      </c>
      <c r="F52" s="1743">
        <v>-13</v>
      </c>
      <c r="G52" s="1743">
        <v>-15</v>
      </c>
      <c r="H52" s="1743">
        <v>-15</v>
      </c>
      <c r="I52" s="1743">
        <v>-19</v>
      </c>
      <c r="J52" s="1743">
        <v>-24</v>
      </c>
      <c r="K52" s="1743">
        <v>-22</v>
      </c>
      <c r="L52" s="1743">
        <v>-17</v>
      </c>
      <c r="M52" s="1743">
        <v>-20</v>
      </c>
      <c r="N52" s="1743">
        <v>-12</v>
      </c>
      <c r="O52" s="1743">
        <v>-15</v>
      </c>
      <c r="P52" s="1743">
        <v>-1</v>
      </c>
      <c r="Q52" s="1743">
        <v>-1</v>
      </c>
      <c r="R52" s="1743">
        <v>-3</v>
      </c>
      <c r="S52" s="1743">
        <v>0</v>
      </c>
      <c r="T52" s="1743">
        <v>0</v>
      </c>
      <c r="U52" s="1743">
        <v>0</v>
      </c>
      <c r="V52" s="1743">
        <v>0</v>
      </c>
      <c r="W52" s="2014">
        <v>0</v>
      </c>
      <c r="AA52" s="1736"/>
      <c r="AB52" s="1736"/>
      <c r="AC52" s="1736"/>
      <c r="AD52" s="1736"/>
      <c r="AE52" s="1736"/>
      <c r="AF52" s="1736"/>
      <c r="AG52" s="1736"/>
      <c r="AH52" s="1736"/>
      <c r="AI52" s="1736"/>
      <c r="AJ52" s="1736"/>
      <c r="AK52" s="1736"/>
      <c r="AL52" s="1736"/>
      <c r="AM52" s="1736"/>
      <c r="AN52" s="1736"/>
      <c r="AO52" s="1736"/>
      <c r="AP52" s="1736"/>
      <c r="AQ52" s="1736"/>
      <c r="AR52" s="1736"/>
    </row>
    <row r="53" spans="1:44" s="1737" customFormat="1" ht="16.5" customHeight="1" x14ac:dyDescent="0.2">
      <c r="A53" s="1741" t="s">
        <v>802</v>
      </c>
      <c r="B53" s="1742">
        <v>-6370</v>
      </c>
      <c r="C53" s="2013">
        <v>-2</v>
      </c>
      <c r="D53" s="1743">
        <v>-23</v>
      </c>
      <c r="E53" s="1743">
        <v>-13</v>
      </c>
      <c r="F53" s="1743">
        <v>1320</v>
      </c>
      <c r="G53" s="1743">
        <v>-3695</v>
      </c>
      <c r="H53" s="1743">
        <v>-2221</v>
      </c>
      <c r="I53" s="1743">
        <v>-745</v>
      </c>
      <c r="J53" s="1743">
        <v>-350</v>
      </c>
      <c r="K53" s="1743">
        <v>-221</v>
      </c>
      <c r="L53" s="1743">
        <v>-122</v>
      </c>
      <c r="M53" s="1743">
        <v>-111</v>
      </c>
      <c r="N53" s="1743">
        <v>-52</v>
      </c>
      <c r="O53" s="1743">
        <v>-69</v>
      </c>
      <c r="P53" s="1743">
        <v>-30</v>
      </c>
      <c r="Q53" s="1743">
        <v>-16</v>
      </c>
      <c r="R53" s="1743">
        <v>-4</v>
      </c>
      <c r="S53" s="1743">
        <v>-12</v>
      </c>
      <c r="T53" s="1743">
        <v>-3</v>
      </c>
      <c r="U53" s="1743">
        <v>0</v>
      </c>
      <c r="V53" s="1743">
        <v>-2</v>
      </c>
      <c r="W53" s="2014">
        <v>1</v>
      </c>
      <c r="AA53" s="1736"/>
      <c r="AB53" s="1736"/>
      <c r="AC53" s="1736"/>
      <c r="AD53" s="1736"/>
      <c r="AE53" s="1736"/>
      <c r="AF53" s="1736"/>
      <c r="AG53" s="1736"/>
      <c r="AH53" s="1736"/>
      <c r="AI53" s="1736"/>
      <c r="AJ53" s="1736"/>
      <c r="AK53" s="1736"/>
      <c r="AL53" s="1736"/>
      <c r="AM53" s="1736"/>
      <c r="AN53" s="1736"/>
      <c r="AO53" s="1736"/>
      <c r="AP53" s="1736"/>
      <c r="AQ53" s="1736"/>
      <c r="AR53" s="1736"/>
    </row>
    <row r="54" spans="1:44" ht="17.25" customHeight="1" x14ac:dyDescent="0.2">
      <c r="A54" s="1755" t="s">
        <v>827</v>
      </c>
      <c r="B54" s="1738">
        <v>-778</v>
      </c>
      <c r="C54" s="2011">
        <v>-8</v>
      </c>
      <c r="D54" s="1739">
        <v>-9</v>
      </c>
      <c r="E54" s="1739">
        <v>-5</v>
      </c>
      <c r="F54" s="1739">
        <v>-5</v>
      </c>
      <c r="G54" s="1739">
        <v>-39</v>
      </c>
      <c r="H54" s="1739">
        <v>-176</v>
      </c>
      <c r="I54" s="1739">
        <v>-112</v>
      </c>
      <c r="J54" s="1739">
        <v>-73</v>
      </c>
      <c r="K54" s="1739">
        <v>-65</v>
      </c>
      <c r="L54" s="1739">
        <v>-68</v>
      </c>
      <c r="M54" s="1739">
        <v>-68</v>
      </c>
      <c r="N54" s="1739">
        <v>-47</v>
      </c>
      <c r="O54" s="1739">
        <v>-47</v>
      </c>
      <c r="P54" s="1739">
        <v>-20</v>
      </c>
      <c r="Q54" s="1739">
        <v>-14</v>
      </c>
      <c r="R54" s="1739">
        <v>-8</v>
      </c>
      <c r="S54" s="1739">
        <v>-3</v>
      </c>
      <c r="T54" s="1739">
        <v>-5</v>
      </c>
      <c r="U54" s="1739">
        <v>-5</v>
      </c>
      <c r="V54" s="1739">
        <v>-1</v>
      </c>
      <c r="W54" s="2012">
        <v>0</v>
      </c>
      <c r="AA54" s="1736"/>
      <c r="AB54" s="1736"/>
      <c r="AC54" s="1736"/>
      <c r="AD54" s="1736"/>
      <c r="AE54" s="1736"/>
      <c r="AF54" s="1736"/>
      <c r="AG54" s="1736"/>
      <c r="AH54" s="1736"/>
      <c r="AI54" s="1736"/>
      <c r="AJ54" s="1736"/>
      <c r="AK54" s="1736"/>
      <c r="AL54" s="1736"/>
      <c r="AM54" s="1736"/>
      <c r="AN54" s="1736"/>
      <c r="AO54" s="1736"/>
      <c r="AP54" s="1736"/>
      <c r="AQ54" s="1736"/>
      <c r="AR54" s="1736"/>
    </row>
    <row r="55" spans="1:44" ht="17.25" customHeight="1" x14ac:dyDescent="0.2">
      <c r="A55" s="1756" t="s">
        <v>925</v>
      </c>
      <c r="B55" s="1757">
        <v>0</v>
      </c>
      <c r="C55" s="2020">
        <v>0</v>
      </c>
      <c r="D55" s="1758">
        <v>0</v>
      </c>
      <c r="E55" s="1758">
        <v>0</v>
      </c>
      <c r="F55" s="1758">
        <v>0</v>
      </c>
      <c r="G55" s="1758">
        <v>0</v>
      </c>
      <c r="H55" s="1758">
        <v>0</v>
      </c>
      <c r="I55" s="1758">
        <v>0</v>
      </c>
      <c r="J55" s="1758">
        <v>0</v>
      </c>
      <c r="K55" s="1758">
        <v>0</v>
      </c>
      <c r="L55" s="1758">
        <v>0</v>
      </c>
      <c r="M55" s="1758">
        <v>0</v>
      </c>
      <c r="N55" s="1758">
        <v>0</v>
      </c>
      <c r="O55" s="1758">
        <v>0</v>
      </c>
      <c r="P55" s="1758">
        <v>0</v>
      </c>
      <c r="Q55" s="1758">
        <v>0</v>
      </c>
      <c r="R55" s="1758">
        <v>0</v>
      </c>
      <c r="S55" s="1758">
        <v>0</v>
      </c>
      <c r="T55" s="1758">
        <v>0</v>
      </c>
      <c r="U55" s="1758">
        <v>0</v>
      </c>
      <c r="V55" s="1758">
        <v>0</v>
      </c>
      <c r="W55" s="2021">
        <v>0</v>
      </c>
      <c r="AA55" s="1736"/>
      <c r="AB55" s="1736"/>
      <c r="AC55" s="1736"/>
      <c r="AD55" s="1736"/>
      <c r="AE55" s="1736"/>
      <c r="AF55" s="1736"/>
      <c r="AG55" s="1736"/>
      <c r="AH55" s="1736"/>
      <c r="AI55" s="1736"/>
      <c r="AJ55" s="1736"/>
      <c r="AK55" s="1736"/>
      <c r="AL55" s="1736"/>
      <c r="AM55" s="1736"/>
      <c r="AN55" s="1736"/>
      <c r="AO55" s="1736"/>
      <c r="AP55" s="1736"/>
      <c r="AQ55" s="1736"/>
      <c r="AR55" s="1736"/>
    </row>
    <row r="57" spans="1:44" ht="15" x14ac:dyDescent="0.25">
      <c r="B57" s="1760"/>
      <c r="C57" s="1760"/>
      <c r="D57" s="1760"/>
      <c r="E57" s="1760"/>
      <c r="F57" s="1760"/>
      <c r="G57" s="1760"/>
      <c r="H57" s="1760"/>
      <c r="I57" s="1760"/>
      <c r="J57" s="1760"/>
      <c r="K57" s="1760"/>
      <c r="L57" s="1760"/>
      <c r="M57" s="1760"/>
      <c r="N57" s="1760"/>
      <c r="O57" s="1760"/>
      <c r="P57" s="1760"/>
      <c r="Q57" s="1760"/>
      <c r="R57" s="1760"/>
      <c r="S57" s="1760"/>
    </row>
    <row r="58" spans="1:44" ht="15" x14ac:dyDescent="0.25">
      <c r="B58" s="1760"/>
      <c r="C58" s="1760"/>
      <c r="D58" s="1760"/>
      <c r="E58" s="1760"/>
      <c r="F58" s="1760"/>
      <c r="G58" s="1760"/>
      <c r="H58" s="1760"/>
      <c r="I58" s="1760"/>
      <c r="J58" s="1760"/>
      <c r="K58" s="1760"/>
      <c r="L58" s="1760"/>
      <c r="M58" s="1760"/>
      <c r="N58" s="1760"/>
      <c r="O58" s="1760"/>
      <c r="P58" s="1760"/>
      <c r="Q58" s="1760"/>
      <c r="R58" s="1760"/>
      <c r="S58" s="1760"/>
    </row>
    <row r="59" spans="1:44" ht="15" x14ac:dyDescent="0.25">
      <c r="B59" s="1760"/>
      <c r="C59" s="1760"/>
      <c r="D59" s="1760"/>
      <c r="E59" s="1760"/>
      <c r="F59" s="1760"/>
      <c r="G59" s="1760"/>
      <c r="H59" s="1760"/>
      <c r="I59" s="1760"/>
      <c r="J59" s="1760"/>
      <c r="K59" s="1760"/>
      <c r="L59" s="1760"/>
      <c r="M59" s="1760"/>
      <c r="N59" s="1760"/>
      <c r="O59" s="1760"/>
      <c r="P59" s="1760"/>
      <c r="Q59" s="1760"/>
      <c r="R59" s="1760"/>
      <c r="S59" s="1760"/>
    </row>
    <row r="60" spans="1:44" ht="15" x14ac:dyDescent="0.25">
      <c r="B60" s="1760"/>
      <c r="C60" s="1760"/>
      <c r="D60" s="1760"/>
      <c r="E60" s="1760"/>
      <c r="F60" s="1760"/>
      <c r="G60" s="1760"/>
      <c r="H60" s="1760"/>
      <c r="I60" s="1760"/>
      <c r="J60" s="1760"/>
      <c r="K60" s="1760"/>
      <c r="L60" s="1760"/>
      <c r="M60" s="1760"/>
      <c r="N60" s="1760"/>
      <c r="O60" s="1760"/>
      <c r="P60" s="1760"/>
      <c r="Q60" s="1760"/>
      <c r="R60" s="1760"/>
      <c r="S60" s="1760"/>
    </row>
  </sheetData>
  <mergeCells count="3">
    <mergeCell ref="A3:A4"/>
    <mergeCell ref="B3:B4"/>
    <mergeCell ref="C3:W3"/>
  </mergeCells>
  <hyperlinks>
    <hyperlink ref="A1" location="Содержание!A76" display="Содержание"/>
  </hyperlinks>
  <printOptions horizontalCentered="1" verticalCentered="1"/>
  <pageMargins left="0.59055118110236227" right="0.51181102362204722" top="0.59055118110236227" bottom="0.59055118110236227" header="0.39370078740157483" footer="0.51181102362204722"/>
  <pageSetup paperSize="9" firstPageNumber="161" orientation="landscape" useFirstPageNumber="1" r:id="rId1"/>
  <headerFooter alignWithMargins="0">
    <oddHeader>&amp;C&amp;9&amp;P</oddHeader>
  </headerFooter>
  <rowBreaks count="1" manualBreakCount="1">
    <brk id="28" max="18"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5"/>
  <sheetViews>
    <sheetView workbookViewId="0">
      <pane xSplit="1" ySplit="7" topLeftCell="B8" activePane="bottomRight" state="frozen"/>
      <selection activeCell="D115" sqref="D115"/>
      <selection pane="topRight" activeCell="D115" sqref="D115"/>
      <selection pane="bottomLeft" activeCell="D115" sqref="D115"/>
      <selection pane="bottomRight"/>
    </sheetView>
  </sheetViews>
  <sheetFormatPr defaultRowHeight="12.75" x14ac:dyDescent="0.2"/>
  <cols>
    <col min="1" max="1" width="33.28515625" style="8" customWidth="1"/>
    <col min="2" max="2" width="12.7109375" style="21" customWidth="1"/>
    <col min="3" max="3" width="11.140625" style="21" customWidth="1"/>
    <col min="4" max="4" width="14.140625" style="21" customWidth="1"/>
    <col min="5" max="7" width="11.140625" style="21" customWidth="1"/>
    <col min="8" max="8" width="12.42578125" style="21" customWidth="1"/>
    <col min="9" max="9" width="12.85546875" style="21" customWidth="1"/>
    <col min="10" max="10" width="9.140625" style="21"/>
    <col min="11" max="11" width="10.5703125" style="21" bestFit="1" customWidth="1"/>
    <col min="12" max="16384" width="9.140625" style="21"/>
  </cols>
  <sheetData>
    <row r="1" spans="1:11" ht="15" x14ac:dyDescent="0.25">
      <c r="A1" s="645" t="s">
        <v>350</v>
      </c>
    </row>
    <row r="3" spans="1:11" s="1523" customFormat="1" ht="28.5" customHeight="1" x14ac:dyDescent="0.25">
      <c r="A3" s="2326" t="s">
        <v>956</v>
      </c>
      <c r="B3" s="2326"/>
      <c r="C3" s="2326"/>
      <c r="D3" s="2326"/>
      <c r="E3" s="2326"/>
      <c r="F3" s="2326"/>
      <c r="G3" s="2326"/>
      <c r="H3" s="2326"/>
    </row>
    <row r="4" spans="1:11" ht="15" customHeight="1" x14ac:dyDescent="0.2">
      <c r="A4" s="23" t="s">
        <v>957</v>
      </c>
      <c r="B4" s="1524"/>
    </row>
    <row r="5" spans="1:11" s="1664" customFormat="1" ht="12" customHeight="1" x14ac:dyDescent="0.2">
      <c r="A5" s="2327" t="s">
        <v>958</v>
      </c>
      <c r="B5" s="2219" t="s">
        <v>921</v>
      </c>
      <c r="C5" s="2328" t="s">
        <v>959</v>
      </c>
      <c r="D5" s="2328"/>
      <c r="E5" s="2328"/>
      <c r="F5" s="2328"/>
      <c r="G5" s="2328"/>
      <c r="H5" s="2328"/>
      <c r="I5" s="2313" t="s">
        <v>960</v>
      </c>
    </row>
    <row r="6" spans="1:11" s="1664" customFormat="1" ht="10.5" customHeight="1" x14ac:dyDescent="0.2">
      <c r="A6" s="2327"/>
      <c r="B6" s="2219"/>
      <c r="C6" s="2328" t="s">
        <v>961</v>
      </c>
      <c r="D6" s="2328" t="s">
        <v>962</v>
      </c>
      <c r="E6" s="2328" t="s">
        <v>924</v>
      </c>
      <c r="F6" s="2328"/>
      <c r="G6" s="2328"/>
      <c r="H6" s="2328"/>
      <c r="I6" s="2329"/>
    </row>
    <row r="7" spans="1:11" s="1664" customFormat="1" ht="13.5" customHeight="1" x14ac:dyDescent="0.2">
      <c r="A7" s="2327"/>
      <c r="B7" s="2219"/>
      <c r="C7" s="2328"/>
      <c r="D7" s="2328"/>
      <c r="E7" s="1762" t="s">
        <v>522</v>
      </c>
      <c r="F7" s="1762" t="s">
        <v>963</v>
      </c>
      <c r="G7" s="1762" t="s">
        <v>964</v>
      </c>
      <c r="H7" s="1762" t="s">
        <v>965</v>
      </c>
      <c r="I7" s="2330"/>
    </row>
    <row r="8" spans="1:11" s="1664" customFormat="1" ht="14.25" customHeight="1" x14ac:dyDescent="0.2">
      <c r="A8" s="1763"/>
      <c r="B8" s="2323" t="s">
        <v>472</v>
      </c>
      <c r="C8" s="2324"/>
      <c r="D8" s="2324"/>
      <c r="E8" s="2324"/>
      <c r="F8" s="2324"/>
      <c r="G8" s="2324"/>
      <c r="H8" s="2324"/>
      <c r="I8" s="2325"/>
    </row>
    <row r="9" spans="1:11" s="1543" customFormat="1" ht="14.1" customHeight="1" x14ac:dyDescent="0.2">
      <c r="A9" s="1764" t="s">
        <v>473</v>
      </c>
      <c r="B9" s="1765">
        <v>4195579</v>
      </c>
      <c r="C9" s="1766">
        <v>1140398</v>
      </c>
      <c r="D9" s="1670">
        <v>3012711</v>
      </c>
      <c r="E9" s="1767">
        <v>736789</v>
      </c>
      <c r="F9" s="1767">
        <v>546964</v>
      </c>
      <c r="G9" s="1670">
        <v>574562</v>
      </c>
      <c r="H9" s="1768">
        <v>1154396</v>
      </c>
      <c r="I9" s="1768">
        <v>42470</v>
      </c>
      <c r="J9" s="1780"/>
      <c r="K9" s="1780"/>
    </row>
    <row r="10" spans="1:11" s="1543" customFormat="1" ht="24" x14ac:dyDescent="0.2">
      <c r="A10" s="1710" t="s">
        <v>966</v>
      </c>
      <c r="B10" s="1769">
        <v>3465232</v>
      </c>
      <c r="C10" s="1770">
        <v>881772</v>
      </c>
      <c r="D10" s="1685">
        <v>2540990</v>
      </c>
      <c r="E10" s="1771">
        <v>427019</v>
      </c>
      <c r="F10" s="1771">
        <v>472530</v>
      </c>
      <c r="G10" s="1685">
        <v>546352</v>
      </c>
      <c r="H10" s="1772">
        <v>1095089</v>
      </c>
      <c r="I10" s="1772">
        <v>42470</v>
      </c>
    </row>
    <row r="11" spans="1:11" ht="24" x14ac:dyDescent="0.2">
      <c r="A11" s="1754" t="s">
        <v>967</v>
      </c>
      <c r="B11" s="1769">
        <v>1644181</v>
      </c>
      <c r="C11" s="1770">
        <v>374568</v>
      </c>
      <c r="D11" s="1685">
        <v>1261862</v>
      </c>
      <c r="E11" s="1771">
        <v>201680</v>
      </c>
      <c r="F11" s="1771">
        <v>226748</v>
      </c>
      <c r="G11" s="1685">
        <v>278274</v>
      </c>
      <c r="H11" s="1772">
        <v>555160</v>
      </c>
      <c r="I11" s="1772">
        <v>7751</v>
      </c>
    </row>
    <row r="12" spans="1:11" ht="12" x14ac:dyDescent="0.2">
      <c r="A12" s="1754" t="s">
        <v>476</v>
      </c>
      <c r="B12" s="1769">
        <v>1821051</v>
      </c>
      <c r="C12" s="1770">
        <v>507204</v>
      </c>
      <c r="D12" s="1685">
        <v>1279128</v>
      </c>
      <c r="E12" s="1771">
        <v>225339</v>
      </c>
      <c r="F12" s="1771">
        <v>245782</v>
      </c>
      <c r="G12" s="1685">
        <v>268078</v>
      </c>
      <c r="H12" s="1772">
        <v>539929</v>
      </c>
      <c r="I12" s="1772">
        <v>34719</v>
      </c>
    </row>
    <row r="13" spans="1:11" ht="12" x14ac:dyDescent="0.2">
      <c r="A13" s="1710" t="s">
        <v>968</v>
      </c>
      <c r="B13" s="1769">
        <v>730347</v>
      </c>
      <c r="C13" s="1770">
        <v>258626</v>
      </c>
      <c r="D13" s="1685">
        <v>471721</v>
      </c>
      <c r="E13" s="1771">
        <v>309770</v>
      </c>
      <c r="F13" s="1771">
        <v>74434</v>
      </c>
      <c r="G13" s="1685">
        <v>28210</v>
      </c>
      <c r="H13" s="1772">
        <v>59307</v>
      </c>
      <c r="I13" s="1772">
        <v>0</v>
      </c>
    </row>
    <row r="14" spans="1:11" ht="24" x14ac:dyDescent="0.2">
      <c r="A14" s="1754" t="s">
        <v>969</v>
      </c>
      <c r="B14" s="1769">
        <v>661986</v>
      </c>
      <c r="C14" s="1770">
        <v>246004</v>
      </c>
      <c r="D14" s="1685">
        <v>415982</v>
      </c>
      <c r="E14" s="1771">
        <v>270315</v>
      </c>
      <c r="F14" s="1771">
        <v>64301</v>
      </c>
      <c r="G14" s="1685">
        <v>25533</v>
      </c>
      <c r="H14" s="1772">
        <v>55833</v>
      </c>
      <c r="I14" s="1772">
        <v>0</v>
      </c>
    </row>
    <row r="15" spans="1:11" ht="12.75" customHeight="1" x14ac:dyDescent="0.2">
      <c r="A15" s="1754" t="s">
        <v>479</v>
      </c>
      <c r="B15" s="1769">
        <v>68361</v>
      </c>
      <c r="C15" s="1770">
        <v>12622</v>
      </c>
      <c r="D15" s="1685">
        <v>55739</v>
      </c>
      <c r="E15" s="1771">
        <v>39455</v>
      </c>
      <c r="F15" s="1771">
        <v>10133</v>
      </c>
      <c r="G15" s="1685">
        <v>2677</v>
      </c>
      <c r="H15" s="1772">
        <v>3474</v>
      </c>
      <c r="I15" s="1772">
        <v>0</v>
      </c>
    </row>
    <row r="16" spans="1:11" ht="12" x14ac:dyDescent="0.2">
      <c r="A16" s="1773" t="s">
        <v>970</v>
      </c>
      <c r="B16" s="1774">
        <v>2551398</v>
      </c>
      <c r="C16" s="1775">
        <v>765830</v>
      </c>
      <c r="D16" s="1699">
        <v>1750849</v>
      </c>
      <c r="E16" s="1776">
        <v>535109</v>
      </c>
      <c r="F16" s="1776">
        <v>320216</v>
      </c>
      <c r="G16" s="1699">
        <v>296288</v>
      </c>
      <c r="H16" s="1777">
        <v>599236</v>
      </c>
      <c r="I16" s="1777">
        <v>34719</v>
      </c>
    </row>
    <row r="17" spans="1:9" x14ac:dyDescent="0.2">
      <c r="A17" s="1778"/>
      <c r="B17" s="2323" t="s">
        <v>480</v>
      </c>
      <c r="C17" s="2324"/>
      <c r="D17" s="2324"/>
      <c r="E17" s="2324"/>
      <c r="F17" s="2324"/>
      <c r="G17" s="2324"/>
      <c r="H17" s="2324"/>
      <c r="I17" s="2325"/>
    </row>
    <row r="18" spans="1:9" s="1543" customFormat="1" ht="15" customHeight="1" x14ac:dyDescent="0.2">
      <c r="A18" s="1764" t="s">
        <v>473</v>
      </c>
      <c r="B18" s="1765">
        <v>3028028</v>
      </c>
      <c r="C18" s="1766">
        <v>860200</v>
      </c>
      <c r="D18" s="1670">
        <v>2136335</v>
      </c>
      <c r="E18" s="1767">
        <v>550438</v>
      </c>
      <c r="F18" s="1767">
        <v>386344</v>
      </c>
      <c r="G18" s="1670">
        <v>395102</v>
      </c>
      <c r="H18" s="1768">
        <v>804451</v>
      </c>
      <c r="I18" s="1768">
        <v>31493</v>
      </c>
    </row>
    <row r="19" spans="1:9" ht="24" x14ac:dyDescent="0.2">
      <c r="A19" s="1710" t="s">
        <v>966</v>
      </c>
      <c r="B19" s="1769">
        <v>2445639</v>
      </c>
      <c r="C19" s="1770">
        <v>662754</v>
      </c>
      <c r="D19" s="1685">
        <v>1751392</v>
      </c>
      <c r="E19" s="1771">
        <v>292487</v>
      </c>
      <c r="F19" s="1771">
        <v>324735</v>
      </c>
      <c r="G19" s="1685">
        <v>373140</v>
      </c>
      <c r="H19" s="1772">
        <v>761030</v>
      </c>
      <c r="I19" s="1772">
        <v>31493</v>
      </c>
    </row>
    <row r="20" spans="1:9" ht="24" x14ac:dyDescent="0.2">
      <c r="A20" s="1754" t="s">
        <v>967</v>
      </c>
      <c r="B20" s="1769">
        <v>1005066</v>
      </c>
      <c r="C20" s="1770">
        <v>233469</v>
      </c>
      <c r="D20" s="1685">
        <v>767087</v>
      </c>
      <c r="E20" s="1771">
        <v>121232</v>
      </c>
      <c r="F20" s="1771">
        <v>135360</v>
      </c>
      <c r="G20" s="1685">
        <v>167778</v>
      </c>
      <c r="H20" s="1772">
        <v>342717</v>
      </c>
      <c r="I20" s="1772">
        <v>4510</v>
      </c>
    </row>
    <row r="21" spans="1:9" ht="12" x14ac:dyDescent="0.2">
      <c r="A21" s="1754" t="s">
        <v>476</v>
      </c>
      <c r="B21" s="1769">
        <v>1440573</v>
      </c>
      <c r="C21" s="1770">
        <v>429285</v>
      </c>
      <c r="D21" s="1685">
        <v>984305</v>
      </c>
      <c r="E21" s="1771">
        <v>171255</v>
      </c>
      <c r="F21" s="1771">
        <v>189375</v>
      </c>
      <c r="G21" s="1685">
        <v>205362</v>
      </c>
      <c r="H21" s="1772">
        <v>418313</v>
      </c>
      <c r="I21" s="1772">
        <v>26983</v>
      </c>
    </row>
    <row r="22" spans="1:9" ht="12" x14ac:dyDescent="0.2">
      <c r="A22" s="1710" t="s">
        <v>968</v>
      </c>
      <c r="B22" s="1769">
        <v>582389</v>
      </c>
      <c r="C22" s="1770">
        <v>197446</v>
      </c>
      <c r="D22" s="1685">
        <v>384943</v>
      </c>
      <c r="E22" s="1771">
        <v>257951</v>
      </c>
      <c r="F22" s="1771">
        <v>61609</v>
      </c>
      <c r="G22" s="1685">
        <v>21962</v>
      </c>
      <c r="H22" s="1772">
        <v>43421</v>
      </c>
      <c r="I22" s="1772">
        <v>0</v>
      </c>
    </row>
    <row r="23" spans="1:9" ht="24" x14ac:dyDescent="0.2">
      <c r="A23" s="1754" t="s">
        <v>969</v>
      </c>
      <c r="B23" s="1769">
        <v>520669</v>
      </c>
      <c r="C23" s="1770">
        <v>186425</v>
      </c>
      <c r="D23" s="1685">
        <v>334244</v>
      </c>
      <c r="E23" s="1771">
        <v>221398</v>
      </c>
      <c r="F23" s="1771">
        <v>52410</v>
      </c>
      <c r="G23" s="1685">
        <v>19643</v>
      </c>
      <c r="H23" s="1772">
        <v>40793</v>
      </c>
      <c r="I23" s="1772">
        <v>0</v>
      </c>
    </row>
    <row r="24" spans="1:9" ht="14.25" customHeight="1" x14ac:dyDescent="0.2">
      <c r="A24" s="1754" t="s">
        <v>479</v>
      </c>
      <c r="B24" s="1769">
        <v>61720</v>
      </c>
      <c r="C24" s="1770">
        <v>11021</v>
      </c>
      <c r="D24" s="1685">
        <v>50699</v>
      </c>
      <c r="E24" s="1771">
        <v>36553</v>
      </c>
      <c r="F24" s="1771">
        <v>9199</v>
      </c>
      <c r="G24" s="1685">
        <v>2319</v>
      </c>
      <c r="H24" s="1772">
        <v>2628</v>
      </c>
      <c r="I24" s="1772">
        <v>0</v>
      </c>
    </row>
    <row r="25" spans="1:9" ht="12" x14ac:dyDescent="0.2">
      <c r="A25" s="1773" t="s">
        <v>970</v>
      </c>
      <c r="B25" s="1774">
        <v>2022962</v>
      </c>
      <c r="C25" s="1775">
        <v>626731</v>
      </c>
      <c r="D25" s="1699">
        <v>1369248</v>
      </c>
      <c r="E25" s="1776">
        <v>429206</v>
      </c>
      <c r="F25" s="1776">
        <v>250984</v>
      </c>
      <c r="G25" s="1699">
        <v>227324</v>
      </c>
      <c r="H25" s="1777">
        <v>461734</v>
      </c>
      <c r="I25" s="1777">
        <v>26983</v>
      </c>
    </row>
    <row r="26" spans="1:9" x14ac:dyDescent="0.2">
      <c r="A26" s="1778"/>
      <c r="B26" s="2323" t="s">
        <v>481</v>
      </c>
      <c r="C26" s="2324"/>
      <c r="D26" s="2324"/>
      <c r="E26" s="2324"/>
      <c r="F26" s="2324"/>
      <c r="G26" s="2324"/>
      <c r="H26" s="2324"/>
      <c r="I26" s="2325"/>
    </row>
    <row r="27" spans="1:9" s="1543" customFormat="1" ht="14.25" customHeight="1" x14ac:dyDescent="0.2">
      <c r="A27" s="1764" t="s">
        <v>473</v>
      </c>
      <c r="B27" s="1765">
        <v>1167551</v>
      </c>
      <c r="C27" s="1766">
        <v>280198</v>
      </c>
      <c r="D27" s="1670">
        <v>876376</v>
      </c>
      <c r="E27" s="1767">
        <v>186351</v>
      </c>
      <c r="F27" s="1767">
        <v>160620</v>
      </c>
      <c r="G27" s="1670">
        <v>179460</v>
      </c>
      <c r="H27" s="1768">
        <v>349945</v>
      </c>
      <c r="I27" s="1768">
        <v>10977</v>
      </c>
    </row>
    <row r="28" spans="1:9" s="1543" customFormat="1" ht="24" x14ac:dyDescent="0.2">
      <c r="A28" s="1710" t="s">
        <v>966</v>
      </c>
      <c r="B28" s="1769">
        <v>1019593</v>
      </c>
      <c r="C28" s="1770">
        <v>219018</v>
      </c>
      <c r="D28" s="1685">
        <v>789598</v>
      </c>
      <c r="E28" s="1771">
        <v>134532</v>
      </c>
      <c r="F28" s="1771">
        <v>147795</v>
      </c>
      <c r="G28" s="1685">
        <v>173212</v>
      </c>
      <c r="H28" s="1772">
        <v>334059</v>
      </c>
      <c r="I28" s="1772">
        <v>10977</v>
      </c>
    </row>
    <row r="29" spans="1:9" ht="24" x14ac:dyDescent="0.2">
      <c r="A29" s="1754" t="s">
        <v>967</v>
      </c>
      <c r="B29" s="1769">
        <v>639115</v>
      </c>
      <c r="C29" s="1770">
        <v>141099</v>
      </c>
      <c r="D29" s="1685">
        <v>494775</v>
      </c>
      <c r="E29" s="1771">
        <v>80448</v>
      </c>
      <c r="F29" s="1771">
        <v>91388</v>
      </c>
      <c r="G29" s="1685">
        <v>110496</v>
      </c>
      <c r="H29" s="1772">
        <v>212443</v>
      </c>
      <c r="I29" s="1772">
        <v>3241</v>
      </c>
    </row>
    <row r="30" spans="1:9" ht="12" x14ac:dyDescent="0.2">
      <c r="A30" s="1754" t="s">
        <v>476</v>
      </c>
      <c r="B30" s="1769">
        <v>380478</v>
      </c>
      <c r="C30" s="1770">
        <v>77919</v>
      </c>
      <c r="D30" s="1685">
        <v>294823</v>
      </c>
      <c r="E30" s="1771">
        <v>54084</v>
      </c>
      <c r="F30" s="1771">
        <v>56407</v>
      </c>
      <c r="G30" s="1685">
        <v>62716</v>
      </c>
      <c r="H30" s="1772">
        <v>121616</v>
      </c>
      <c r="I30" s="1772">
        <v>7736</v>
      </c>
    </row>
    <row r="31" spans="1:9" ht="12" x14ac:dyDescent="0.2">
      <c r="A31" s="1710" t="s">
        <v>968</v>
      </c>
      <c r="B31" s="1769">
        <v>147958</v>
      </c>
      <c r="C31" s="1770">
        <v>61180</v>
      </c>
      <c r="D31" s="1685">
        <v>86778</v>
      </c>
      <c r="E31" s="1771">
        <v>51819</v>
      </c>
      <c r="F31" s="1771">
        <v>12825</v>
      </c>
      <c r="G31" s="1685">
        <v>6248</v>
      </c>
      <c r="H31" s="1772">
        <v>15886</v>
      </c>
      <c r="I31" s="1772">
        <v>0</v>
      </c>
    </row>
    <row r="32" spans="1:9" ht="24" x14ac:dyDescent="0.2">
      <c r="A32" s="1754" t="s">
        <v>969</v>
      </c>
      <c r="B32" s="1769">
        <v>141317</v>
      </c>
      <c r="C32" s="1770">
        <v>59579</v>
      </c>
      <c r="D32" s="1685">
        <v>81738</v>
      </c>
      <c r="E32" s="1771">
        <v>48917</v>
      </c>
      <c r="F32" s="1771">
        <v>11891</v>
      </c>
      <c r="G32" s="1685">
        <v>5890</v>
      </c>
      <c r="H32" s="1772">
        <v>15040</v>
      </c>
      <c r="I32" s="1772">
        <v>0</v>
      </c>
    </row>
    <row r="33" spans="1:9" ht="14.25" customHeight="1" x14ac:dyDescent="0.2">
      <c r="A33" s="1754" t="s">
        <v>479</v>
      </c>
      <c r="B33" s="1769">
        <v>6641</v>
      </c>
      <c r="C33" s="1770">
        <v>1601</v>
      </c>
      <c r="D33" s="1685">
        <v>5040</v>
      </c>
      <c r="E33" s="1771">
        <v>2902</v>
      </c>
      <c r="F33" s="1771">
        <v>934</v>
      </c>
      <c r="G33" s="1685">
        <v>358</v>
      </c>
      <c r="H33" s="1772">
        <v>846</v>
      </c>
      <c r="I33" s="1772">
        <v>0</v>
      </c>
    </row>
    <row r="34" spans="1:9" ht="12" x14ac:dyDescent="0.2">
      <c r="A34" s="1773" t="s">
        <v>970</v>
      </c>
      <c r="B34" s="1774">
        <v>528436</v>
      </c>
      <c r="C34" s="1775">
        <v>139099</v>
      </c>
      <c r="D34" s="1699">
        <v>381601</v>
      </c>
      <c r="E34" s="1776">
        <v>105903</v>
      </c>
      <c r="F34" s="1776">
        <v>69232</v>
      </c>
      <c r="G34" s="1699">
        <v>68964</v>
      </c>
      <c r="H34" s="1777">
        <v>137502</v>
      </c>
      <c r="I34" s="1777">
        <v>7736</v>
      </c>
    </row>
    <row r="35" spans="1:9" x14ac:dyDescent="0.2">
      <c r="A35" s="23"/>
      <c r="B35" s="73"/>
      <c r="C35" s="73"/>
      <c r="D35" s="73"/>
      <c r="E35" s="73"/>
      <c r="F35" s="73"/>
      <c r="G35" s="73"/>
      <c r="H35" s="73"/>
    </row>
    <row r="36" spans="1:9" ht="15" x14ac:dyDescent="0.25">
      <c r="A36" s="23"/>
      <c r="B36" s="1779"/>
      <c r="C36" s="1779"/>
      <c r="D36" s="1779"/>
      <c r="E36" s="1779"/>
      <c r="F36" s="1779"/>
      <c r="G36" s="1779"/>
      <c r="H36" s="1779"/>
      <c r="I36" s="1779"/>
    </row>
    <row r="37" spans="1:9" ht="15" x14ac:dyDescent="0.25">
      <c r="A37" s="23"/>
      <c r="B37" s="1779"/>
      <c r="C37" s="1779"/>
      <c r="D37" s="1779"/>
      <c r="E37" s="1779"/>
      <c r="F37" s="1779"/>
      <c r="G37" s="1779"/>
      <c r="H37" s="1779"/>
      <c r="I37" s="1779"/>
    </row>
    <row r="38" spans="1:9" ht="15" x14ac:dyDescent="0.25">
      <c r="A38" s="23"/>
      <c r="B38" s="1779"/>
      <c r="C38" s="1779"/>
      <c r="D38" s="1779"/>
      <c r="E38" s="1779"/>
      <c r="F38" s="1779"/>
      <c r="G38" s="1779"/>
      <c r="H38" s="1779"/>
      <c r="I38" s="1779"/>
    </row>
    <row r="39" spans="1:9" ht="15" x14ac:dyDescent="0.25">
      <c r="A39" s="23"/>
      <c r="B39" s="1779"/>
      <c r="C39" s="1779"/>
      <c r="D39" s="1779"/>
      <c r="E39" s="1779"/>
      <c r="F39" s="1779"/>
      <c r="G39" s="1779"/>
      <c r="H39" s="1779"/>
      <c r="I39" s="1779"/>
    </row>
    <row r="40" spans="1:9" ht="15" x14ac:dyDescent="0.25">
      <c r="A40" s="23"/>
      <c r="B40" s="1779"/>
      <c r="C40" s="1779"/>
      <c r="D40" s="1779"/>
      <c r="E40" s="1779"/>
      <c r="F40" s="1779"/>
      <c r="G40" s="1779"/>
      <c r="H40" s="1779"/>
      <c r="I40" s="1779"/>
    </row>
    <row r="41" spans="1:9" ht="15" x14ac:dyDescent="0.25">
      <c r="A41" s="23"/>
      <c r="B41" s="1779"/>
      <c r="C41" s="1779"/>
      <c r="D41" s="1779"/>
      <c r="E41" s="1779"/>
      <c r="F41" s="1779"/>
      <c r="G41" s="1779"/>
      <c r="H41" s="1779"/>
      <c r="I41" s="1779"/>
    </row>
    <row r="42" spans="1:9" ht="15" x14ac:dyDescent="0.25">
      <c r="A42" s="23"/>
      <c r="B42" s="1779"/>
      <c r="C42" s="1779"/>
      <c r="D42" s="1779"/>
      <c r="E42" s="1779"/>
      <c r="F42" s="1779"/>
      <c r="G42" s="1779"/>
      <c r="H42" s="1779"/>
      <c r="I42" s="1779"/>
    </row>
    <row r="43" spans="1:9" ht="15" x14ac:dyDescent="0.25">
      <c r="A43" s="23"/>
      <c r="B43" s="1779"/>
      <c r="C43" s="1779"/>
      <c r="D43" s="1779"/>
      <c r="E43" s="1779"/>
      <c r="F43" s="1779"/>
      <c r="G43" s="1779"/>
      <c r="H43" s="1779"/>
      <c r="I43" s="1779"/>
    </row>
    <row r="44" spans="1:9" ht="15" x14ac:dyDescent="0.25">
      <c r="A44" s="23"/>
      <c r="B44" s="1779"/>
      <c r="C44" s="1779"/>
      <c r="D44" s="1779"/>
      <c r="E44" s="1779"/>
      <c r="F44" s="1779"/>
      <c r="G44" s="1779"/>
      <c r="H44" s="1779"/>
      <c r="I44" s="1779"/>
    </row>
    <row r="45" spans="1:9" ht="15" x14ac:dyDescent="0.25">
      <c r="A45" s="23"/>
      <c r="B45" s="1779"/>
      <c r="C45" s="1779"/>
      <c r="D45" s="1779"/>
      <c r="E45" s="1779"/>
      <c r="F45" s="1779"/>
      <c r="G45" s="1779"/>
      <c r="H45" s="1779"/>
      <c r="I45" s="1779"/>
    </row>
  </sheetData>
  <mergeCells count="11">
    <mergeCell ref="B8:I8"/>
    <mergeCell ref="B17:I17"/>
    <mergeCell ref="B26:I26"/>
    <mergeCell ref="A3:H3"/>
    <mergeCell ref="A5:A7"/>
    <mergeCell ref="B5:B7"/>
    <mergeCell ref="C5:H5"/>
    <mergeCell ref="I5:I7"/>
    <mergeCell ref="C6:C7"/>
    <mergeCell ref="D6:D7"/>
    <mergeCell ref="E6:H6"/>
  </mergeCells>
  <hyperlinks>
    <hyperlink ref="A1" location="Содержание!A78" display="Содержание"/>
  </hyperlinks>
  <printOptions horizontalCentered="1" verticalCentered="1"/>
  <pageMargins left="0.78740157480314965" right="0.78740157480314965" top="0.70866141732283472" bottom="0.51181102362204722" header="0.39370078740157483" footer="0.51181102362204722"/>
  <pageSetup paperSize="9" firstPageNumber="163" orientation="landscape" useFirstPageNumber="1" r:id="rId1"/>
  <headerFooter alignWithMargins="0">
    <oddHeader>&amp;C&amp;9&amp;P</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3"/>
  <sheetViews>
    <sheetView workbookViewId="0">
      <pane xSplit="1" ySplit="5" topLeftCell="B6" activePane="bottomRight" state="frozen"/>
      <selection activeCell="D115" sqref="D115"/>
      <selection pane="topRight" activeCell="D115" sqref="D115"/>
      <selection pane="bottomLeft" activeCell="D115" sqref="D115"/>
      <selection pane="bottomRight"/>
    </sheetView>
  </sheetViews>
  <sheetFormatPr defaultRowHeight="12.75" x14ac:dyDescent="0.2"/>
  <cols>
    <col min="1" max="1" width="33.28515625" style="8" customWidth="1"/>
    <col min="2" max="2" width="12.7109375" style="21" customWidth="1"/>
    <col min="3" max="3" width="11.140625" style="21" customWidth="1"/>
    <col min="4" max="4" width="14.140625" style="21" customWidth="1"/>
    <col min="5" max="7" width="11.140625" style="21" customWidth="1"/>
    <col min="8" max="8" width="12.42578125" style="21" customWidth="1"/>
    <col min="9" max="9" width="12.85546875" style="21" customWidth="1"/>
    <col min="10" max="16384" width="9.140625" style="21"/>
  </cols>
  <sheetData>
    <row r="1" spans="1:21" s="1523" customFormat="1" ht="13.5" customHeight="1" x14ac:dyDescent="0.25">
      <c r="A1" s="645" t="s">
        <v>350</v>
      </c>
      <c r="B1" s="1578"/>
      <c r="C1" s="1578"/>
      <c r="D1" s="1578"/>
      <c r="E1" s="1578"/>
      <c r="F1" s="1578"/>
      <c r="G1" s="1578"/>
      <c r="H1" s="1578"/>
    </row>
    <row r="2" spans="1:21" ht="14.25" customHeight="1" x14ac:dyDescent="0.2">
      <c r="A2" s="23"/>
      <c r="B2" s="1524"/>
    </row>
    <row r="3" spans="1:21" s="1664" customFormat="1" ht="12" customHeight="1" x14ac:dyDescent="0.2">
      <c r="A3" s="2327" t="s">
        <v>958</v>
      </c>
      <c r="B3" s="2219" t="s">
        <v>928</v>
      </c>
      <c r="C3" s="2328" t="s">
        <v>959</v>
      </c>
      <c r="D3" s="2328"/>
      <c r="E3" s="2328"/>
      <c r="F3" s="2328"/>
      <c r="G3" s="2328"/>
      <c r="H3" s="2328"/>
      <c r="I3" s="2313" t="s">
        <v>960</v>
      </c>
    </row>
    <row r="4" spans="1:21" s="1664" customFormat="1" ht="10.5" customHeight="1" x14ac:dyDescent="0.2">
      <c r="A4" s="2327"/>
      <c r="B4" s="2219"/>
      <c r="C4" s="2328" t="s">
        <v>961</v>
      </c>
      <c r="D4" s="2328" t="s">
        <v>962</v>
      </c>
      <c r="E4" s="2328" t="s">
        <v>924</v>
      </c>
      <c r="F4" s="2328"/>
      <c r="G4" s="2328"/>
      <c r="H4" s="2328"/>
      <c r="I4" s="2329"/>
    </row>
    <row r="5" spans="1:21" s="1664" customFormat="1" ht="13.5" customHeight="1" x14ac:dyDescent="0.2">
      <c r="A5" s="2327"/>
      <c r="B5" s="2219"/>
      <c r="C5" s="2328"/>
      <c r="D5" s="2328"/>
      <c r="E5" s="1762" t="s">
        <v>522</v>
      </c>
      <c r="F5" s="1762" t="s">
        <v>963</v>
      </c>
      <c r="G5" s="1762" t="s">
        <v>964</v>
      </c>
      <c r="H5" s="1762" t="s">
        <v>965</v>
      </c>
      <c r="I5" s="2330"/>
    </row>
    <row r="6" spans="1:21" s="1664" customFormat="1" ht="14.25" customHeight="1" x14ac:dyDescent="0.2">
      <c r="A6" s="1763"/>
      <c r="B6" s="2323" t="s">
        <v>472</v>
      </c>
      <c r="C6" s="2324"/>
      <c r="D6" s="2324"/>
      <c r="E6" s="2324"/>
      <c r="F6" s="2324"/>
      <c r="G6" s="2324"/>
      <c r="H6" s="2324"/>
      <c r="I6" s="2325"/>
    </row>
    <row r="7" spans="1:21" s="1543" customFormat="1" ht="14.1" customHeight="1" x14ac:dyDescent="0.2">
      <c r="A7" s="1764" t="s">
        <v>473</v>
      </c>
      <c r="B7" s="1765">
        <v>4133662</v>
      </c>
      <c r="C7" s="1766">
        <v>994759</v>
      </c>
      <c r="D7" s="1670">
        <v>3043754</v>
      </c>
      <c r="E7" s="1767">
        <v>753716</v>
      </c>
      <c r="F7" s="1767">
        <v>567525</v>
      </c>
      <c r="G7" s="1670">
        <v>578168</v>
      </c>
      <c r="H7" s="1768">
        <v>1144345</v>
      </c>
      <c r="I7" s="1768">
        <v>95149</v>
      </c>
      <c r="K7" s="1780"/>
      <c r="L7" s="1780"/>
      <c r="M7" s="1780"/>
      <c r="N7" s="1780"/>
      <c r="O7" s="1780"/>
      <c r="P7" s="1780"/>
      <c r="Q7" s="1780"/>
      <c r="R7" s="1780"/>
      <c r="S7" s="1780"/>
      <c r="T7" s="1780"/>
      <c r="U7" s="1780"/>
    </row>
    <row r="8" spans="1:21" s="1543" customFormat="1" ht="24" x14ac:dyDescent="0.2">
      <c r="A8" s="1710" t="s">
        <v>966</v>
      </c>
      <c r="B8" s="1769">
        <v>3465232</v>
      </c>
      <c r="C8" s="1770">
        <v>881771</v>
      </c>
      <c r="D8" s="1685">
        <v>2540991</v>
      </c>
      <c r="E8" s="1771">
        <v>427020</v>
      </c>
      <c r="F8" s="1771">
        <v>472530</v>
      </c>
      <c r="G8" s="1685">
        <v>546351</v>
      </c>
      <c r="H8" s="1772">
        <v>1095090</v>
      </c>
      <c r="I8" s="1772">
        <v>42470</v>
      </c>
      <c r="K8" s="1780"/>
      <c r="L8" s="1780"/>
      <c r="M8" s="1780"/>
      <c r="N8" s="1780"/>
      <c r="O8" s="1780"/>
      <c r="P8" s="1780"/>
      <c r="Q8" s="1780"/>
      <c r="R8" s="1780"/>
      <c r="S8" s="1780"/>
      <c r="T8" s="1780"/>
      <c r="U8" s="1780"/>
    </row>
    <row r="9" spans="1:21" ht="24" x14ac:dyDescent="0.2">
      <c r="A9" s="1754" t="s">
        <v>967</v>
      </c>
      <c r="B9" s="1769">
        <v>1644181</v>
      </c>
      <c r="C9" s="1770">
        <v>374568</v>
      </c>
      <c r="D9" s="1685">
        <v>1261862</v>
      </c>
      <c r="E9" s="1771">
        <v>201680</v>
      </c>
      <c r="F9" s="1771">
        <v>226748</v>
      </c>
      <c r="G9" s="1685">
        <v>278274</v>
      </c>
      <c r="H9" s="1772">
        <v>555160</v>
      </c>
      <c r="I9" s="1772">
        <v>7751</v>
      </c>
      <c r="K9" s="1780"/>
      <c r="L9" s="1780"/>
      <c r="M9" s="1780"/>
      <c r="N9" s="1780"/>
      <c r="O9" s="1780"/>
      <c r="P9" s="1780"/>
      <c r="Q9" s="1780"/>
      <c r="R9" s="1780"/>
      <c r="S9" s="1780"/>
      <c r="T9" s="1780"/>
      <c r="U9" s="1780"/>
    </row>
    <row r="10" spans="1:21" ht="12" x14ac:dyDescent="0.2">
      <c r="A10" s="1754" t="s">
        <v>476</v>
      </c>
      <c r="B10" s="1769">
        <v>1821051</v>
      </c>
      <c r="C10" s="1770">
        <v>507203</v>
      </c>
      <c r="D10" s="1685">
        <v>1279129</v>
      </c>
      <c r="E10" s="1771">
        <v>225340</v>
      </c>
      <c r="F10" s="1771">
        <v>245782</v>
      </c>
      <c r="G10" s="1685">
        <v>268077</v>
      </c>
      <c r="H10" s="1772">
        <v>539930</v>
      </c>
      <c r="I10" s="1772">
        <v>34719</v>
      </c>
      <c r="K10" s="1780"/>
      <c r="L10" s="1780"/>
      <c r="M10" s="1780"/>
      <c r="N10" s="1780"/>
      <c r="O10" s="1780"/>
      <c r="P10" s="1780"/>
      <c r="Q10" s="1780"/>
      <c r="R10" s="1780"/>
      <c r="S10" s="1780"/>
      <c r="T10" s="1780"/>
      <c r="U10" s="1780"/>
    </row>
    <row r="11" spans="1:21" ht="12" x14ac:dyDescent="0.2">
      <c r="A11" s="1710" t="s">
        <v>968</v>
      </c>
      <c r="B11" s="1769">
        <v>668430</v>
      </c>
      <c r="C11" s="1770">
        <v>112988</v>
      </c>
      <c r="D11" s="1685">
        <v>502763</v>
      </c>
      <c r="E11" s="1771">
        <v>326696</v>
      </c>
      <c r="F11" s="1771">
        <v>94995</v>
      </c>
      <c r="G11" s="1685">
        <v>31817</v>
      </c>
      <c r="H11" s="1772">
        <v>49255</v>
      </c>
      <c r="I11" s="1772">
        <v>52679</v>
      </c>
      <c r="K11" s="1780"/>
      <c r="L11" s="1780"/>
      <c r="M11" s="1780"/>
      <c r="N11" s="1780"/>
      <c r="O11" s="1780"/>
      <c r="P11" s="1780"/>
      <c r="Q11" s="1780"/>
      <c r="R11" s="1780"/>
      <c r="S11" s="1780"/>
      <c r="T11" s="1780"/>
    </row>
    <row r="12" spans="1:21" ht="24" x14ac:dyDescent="0.2">
      <c r="A12" s="1754" t="s">
        <v>971</v>
      </c>
      <c r="B12" s="1769">
        <v>583607</v>
      </c>
      <c r="C12" s="1770">
        <v>104982</v>
      </c>
      <c r="D12" s="1685">
        <v>431979</v>
      </c>
      <c r="E12" s="1771">
        <v>279332</v>
      </c>
      <c r="F12" s="1771">
        <v>80101</v>
      </c>
      <c r="G12" s="1685">
        <v>28155</v>
      </c>
      <c r="H12" s="1772">
        <v>44391</v>
      </c>
      <c r="I12" s="1772">
        <v>46646</v>
      </c>
      <c r="K12" s="1780"/>
      <c r="L12" s="1780"/>
      <c r="M12" s="1780"/>
      <c r="N12" s="1780"/>
      <c r="O12" s="1780"/>
      <c r="P12" s="1780"/>
      <c r="Q12" s="1780"/>
      <c r="R12" s="1780"/>
      <c r="S12" s="1780"/>
      <c r="T12" s="1780"/>
    </row>
    <row r="13" spans="1:21" ht="12.75" customHeight="1" x14ac:dyDescent="0.2">
      <c r="A13" s="1754" t="s">
        <v>479</v>
      </c>
      <c r="B13" s="1769">
        <v>84823</v>
      </c>
      <c r="C13" s="1770">
        <v>8006</v>
      </c>
      <c r="D13" s="1685">
        <v>70784</v>
      </c>
      <c r="E13" s="1771">
        <v>47364</v>
      </c>
      <c r="F13" s="1771">
        <v>14894</v>
      </c>
      <c r="G13" s="1685">
        <v>3662</v>
      </c>
      <c r="H13" s="1772">
        <v>4864</v>
      </c>
      <c r="I13" s="1772">
        <v>6033</v>
      </c>
      <c r="K13" s="1780"/>
      <c r="L13" s="1780"/>
      <c r="M13" s="1780"/>
      <c r="N13" s="1780"/>
      <c r="O13" s="1780"/>
      <c r="P13" s="1780"/>
      <c r="Q13" s="1780"/>
      <c r="R13" s="1780"/>
      <c r="S13" s="1780"/>
      <c r="T13" s="1780"/>
    </row>
    <row r="14" spans="1:21" ht="12" x14ac:dyDescent="0.2">
      <c r="A14" s="1773" t="s">
        <v>970</v>
      </c>
      <c r="B14" s="1774">
        <v>2489481</v>
      </c>
      <c r="C14" s="1775">
        <v>620191</v>
      </c>
      <c r="D14" s="1699">
        <v>1781892</v>
      </c>
      <c r="E14" s="1776">
        <v>552036</v>
      </c>
      <c r="F14" s="1776">
        <v>340777</v>
      </c>
      <c r="G14" s="1699">
        <v>299894</v>
      </c>
      <c r="H14" s="1777">
        <v>589185</v>
      </c>
      <c r="I14" s="1777">
        <v>87398</v>
      </c>
      <c r="K14" s="1780"/>
      <c r="L14" s="1780"/>
      <c r="M14" s="1780"/>
      <c r="N14" s="1780"/>
      <c r="O14" s="1780"/>
      <c r="P14" s="1780"/>
      <c r="Q14" s="1780"/>
      <c r="R14" s="1780"/>
      <c r="S14" s="1780"/>
      <c r="T14" s="1780"/>
    </row>
    <row r="15" spans="1:21" x14ac:dyDescent="0.2">
      <c r="A15" s="1778"/>
      <c r="B15" s="2323" t="s">
        <v>480</v>
      </c>
      <c r="C15" s="2324"/>
      <c r="D15" s="2324"/>
      <c r="E15" s="2324"/>
      <c r="F15" s="2324"/>
      <c r="G15" s="2324"/>
      <c r="H15" s="2324"/>
      <c r="I15" s="2325"/>
      <c r="L15" s="1780"/>
      <c r="M15" s="1780"/>
      <c r="N15" s="1780"/>
      <c r="O15" s="1780"/>
      <c r="P15" s="1780"/>
      <c r="Q15" s="1780"/>
      <c r="R15" s="1780"/>
      <c r="S15" s="1780"/>
    </row>
    <row r="16" spans="1:21" s="1543" customFormat="1" ht="15" customHeight="1" x14ac:dyDescent="0.2">
      <c r="A16" s="1764" t="s">
        <v>473</v>
      </c>
      <c r="B16" s="1765">
        <v>2947066</v>
      </c>
      <c r="C16" s="1766">
        <v>718762</v>
      </c>
      <c r="D16" s="1670">
        <v>2146204</v>
      </c>
      <c r="E16" s="1767">
        <v>581032</v>
      </c>
      <c r="F16" s="1767">
        <v>414614</v>
      </c>
      <c r="G16" s="1670">
        <v>392968</v>
      </c>
      <c r="H16" s="1768">
        <v>757590</v>
      </c>
      <c r="I16" s="1768">
        <v>82100</v>
      </c>
      <c r="K16" s="1780"/>
      <c r="L16" s="1780"/>
      <c r="M16" s="1780"/>
      <c r="N16" s="1780"/>
      <c r="O16" s="1780"/>
      <c r="P16" s="1780"/>
      <c r="Q16" s="1780"/>
      <c r="R16" s="1780"/>
      <c r="S16" s="1780"/>
      <c r="T16" s="1780"/>
    </row>
    <row r="17" spans="1:20" ht="24" x14ac:dyDescent="0.2">
      <c r="A17" s="1710" t="s">
        <v>966</v>
      </c>
      <c r="B17" s="1769">
        <v>2395971</v>
      </c>
      <c r="C17" s="1770">
        <v>629520</v>
      </c>
      <c r="D17" s="1685">
        <v>1728169</v>
      </c>
      <c r="E17" s="1771">
        <v>304112</v>
      </c>
      <c r="F17" s="1771">
        <v>334482</v>
      </c>
      <c r="G17" s="1685">
        <v>368235</v>
      </c>
      <c r="H17" s="1772">
        <v>721340</v>
      </c>
      <c r="I17" s="1772">
        <v>38282</v>
      </c>
      <c r="K17" s="1780"/>
      <c r="L17" s="1780"/>
      <c r="M17" s="1780"/>
      <c r="N17" s="1780"/>
      <c r="O17" s="1780"/>
      <c r="P17" s="1780"/>
      <c r="Q17" s="1780"/>
      <c r="R17" s="1780"/>
      <c r="S17" s="1780"/>
      <c r="T17" s="1780"/>
    </row>
    <row r="18" spans="1:20" ht="24" x14ac:dyDescent="0.2">
      <c r="A18" s="1754" t="s">
        <v>967</v>
      </c>
      <c r="B18" s="1769">
        <v>956039</v>
      </c>
      <c r="C18" s="1770">
        <v>215637</v>
      </c>
      <c r="D18" s="1685">
        <v>734894</v>
      </c>
      <c r="E18" s="1771">
        <v>124675</v>
      </c>
      <c r="F18" s="1771">
        <v>140293</v>
      </c>
      <c r="G18" s="1685">
        <v>161735</v>
      </c>
      <c r="H18" s="1772">
        <v>308191</v>
      </c>
      <c r="I18" s="1772">
        <v>5508</v>
      </c>
      <c r="K18" s="1780"/>
      <c r="L18" s="1780"/>
      <c r="M18" s="1780"/>
      <c r="N18" s="1780"/>
      <c r="O18" s="1780"/>
      <c r="P18" s="1780"/>
      <c r="Q18" s="1780"/>
      <c r="R18" s="1780"/>
      <c r="S18" s="1780"/>
      <c r="T18" s="1780"/>
    </row>
    <row r="19" spans="1:20" ht="12" x14ac:dyDescent="0.2">
      <c r="A19" s="1754" t="s">
        <v>476</v>
      </c>
      <c r="B19" s="1769">
        <v>1439932</v>
      </c>
      <c r="C19" s="1770">
        <v>413883</v>
      </c>
      <c r="D19" s="1685">
        <v>993275</v>
      </c>
      <c r="E19" s="1771">
        <v>179437</v>
      </c>
      <c r="F19" s="1771">
        <v>194189</v>
      </c>
      <c r="G19" s="1685">
        <v>206500</v>
      </c>
      <c r="H19" s="1772">
        <v>413149</v>
      </c>
      <c r="I19" s="1772">
        <v>32774</v>
      </c>
      <c r="K19" s="1780"/>
      <c r="L19" s="1780"/>
      <c r="M19" s="1780"/>
      <c r="N19" s="1780"/>
      <c r="O19" s="1780"/>
      <c r="P19" s="1780"/>
      <c r="Q19" s="1780"/>
      <c r="R19" s="1780"/>
      <c r="S19" s="1780"/>
      <c r="T19" s="1780"/>
    </row>
    <row r="20" spans="1:20" ht="12" x14ac:dyDescent="0.2">
      <c r="A20" s="1710" t="s">
        <v>968</v>
      </c>
      <c r="B20" s="1769">
        <v>551095</v>
      </c>
      <c r="C20" s="1770">
        <v>89242</v>
      </c>
      <c r="D20" s="1685">
        <v>418035</v>
      </c>
      <c r="E20" s="1771">
        <v>276920</v>
      </c>
      <c r="F20" s="1771">
        <v>80132</v>
      </c>
      <c r="G20" s="1685">
        <v>24733</v>
      </c>
      <c r="H20" s="1772">
        <v>36250</v>
      </c>
      <c r="I20" s="1772">
        <v>43818</v>
      </c>
      <c r="K20" s="1780"/>
      <c r="L20" s="1780"/>
      <c r="M20" s="1780"/>
      <c r="N20" s="1780"/>
      <c r="O20" s="1780"/>
      <c r="P20" s="1780"/>
      <c r="Q20" s="1780"/>
      <c r="R20" s="1780"/>
      <c r="S20" s="1780"/>
    </row>
    <row r="21" spans="1:20" ht="24" x14ac:dyDescent="0.2">
      <c r="A21" s="1754" t="s">
        <v>971</v>
      </c>
      <c r="B21" s="1769">
        <v>473589</v>
      </c>
      <c r="C21" s="1770">
        <v>82372</v>
      </c>
      <c r="D21" s="1685">
        <v>352958</v>
      </c>
      <c r="E21" s="1771">
        <v>232746</v>
      </c>
      <c r="F21" s="1771">
        <v>66405</v>
      </c>
      <c r="G21" s="1685">
        <v>21553</v>
      </c>
      <c r="H21" s="1772">
        <v>32254</v>
      </c>
      <c r="I21" s="1772">
        <v>38259</v>
      </c>
      <c r="K21" s="1780"/>
      <c r="L21" s="1780"/>
      <c r="M21" s="1780"/>
      <c r="N21" s="1780"/>
      <c r="O21" s="1780"/>
      <c r="P21" s="1780"/>
      <c r="Q21" s="1780"/>
      <c r="R21" s="1780"/>
      <c r="S21" s="1780"/>
    </row>
    <row r="22" spans="1:20" ht="14.25" customHeight="1" x14ac:dyDescent="0.2">
      <c r="A22" s="1754" t="s">
        <v>479</v>
      </c>
      <c r="B22" s="1769">
        <v>77506</v>
      </c>
      <c r="C22" s="1770">
        <v>6870</v>
      </c>
      <c r="D22" s="1685">
        <v>65077</v>
      </c>
      <c r="E22" s="1771">
        <v>44174</v>
      </c>
      <c r="F22" s="1771">
        <v>13727</v>
      </c>
      <c r="G22" s="1685">
        <v>3180</v>
      </c>
      <c r="H22" s="1772">
        <v>3996</v>
      </c>
      <c r="I22" s="1772">
        <v>5559</v>
      </c>
      <c r="K22" s="1780"/>
      <c r="L22" s="1780"/>
      <c r="M22" s="1780"/>
      <c r="N22" s="1780"/>
      <c r="O22" s="1780"/>
      <c r="P22" s="1780"/>
      <c r="Q22" s="1780"/>
      <c r="R22" s="1780"/>
      <c r="S22" s="1780"/>
    </row>
    <row r="23" spans="1:20" ht="12" x14ac:dyDescent="0.2">
      <c r="A23" s="1773" t="s">
        <v>970</v>
      </c>
      <c r="B23" s="1774">
        <v>1991027</v>
      </c>
      <c r="C23" s="1775">
        <v>503125</v>
      </c>
      <c r="D23" s="1699">
        <v>1411310</v>
      </c>
      <c r="E23" s="1776">
        <v>456357</v>
      </c>
      <c r="F23" s="1776">
        <v>274321</v>
      </c>
      <c r="G23" s="1699">
        <v>231233</v>
      </c>
      <c r="H23" s="1777">
        <v>449399</v>
      </c>
      <c r="I23" s="1777">
        <v>76592</v>
      </c>
      <c r="K23" s="1780"/>
      <c r="L23" s="1780"/>
      <c r="M23" s="1780"/>
      <c r="N23" s="1780"/>
      <c r="O23" s="1780"/>
      <c r="P23" s="1780"/>
      <c r="Q23" s="1780"/>
      <c r="R23" s="1780"/>
      <c r="S23" s="1780"/>
    </row>
    <row r="24" spans="1:20" x14ac:dyDescent="0.2">
      <c r="A24" s="1778"/>
      <c r="B24" s="2323" t="s">
        <v>481</v>
      </c>
      <c r="C24" s="2324"/>
      <c r="D24" s="2324"/>
      <c r="E24" s="2324"/>
      <c r="F24" s="2324"/>
      <c r="G24" s="2324"/>
      <c r="H24" s="2324"/>
      <c r="I24" s="2325"/>
      <c r="L24" s="1780"/>
      <c r="M24" s="1780"/>
      <c r="N24" s="1780"/>
      <c r="O24" s="1780"/>
      <c r="P24" s="1780"/>
      <c r="Q24" s="1780"/>
      <c r="R24" s="1780"/>
      <c r="S24" s="1780"/>
    </row>
    <row r="25" spans="1:20" s="1543" customFormat="1" ht="14.25" customHeight="1" x14ac:dyDescent="0.2">
      <c r="A25" s="1764" t="s">
        <v>473</v>
      </c>
      <c r="B25" s="1765">
        <v>1186596</v>
      </c>
      <c r="C25" s="1766">
        <v>275997</v>
      </c>
      <c r="D25" s="1670">
        <v>897550</v>
      </c>
      <c r="E25" s="1767">
        <v>172684</v>
      </c>
      <c r="F25" s="1767">
        <v>152911</v>
      </c>
      <c r="G25" s="1670">
        <v>185200</v>
      </c>
      <c r="H25" s="1768">
        <v>386755</v>
      </c>
      <c r="I25" s="1768">
        <v>13049</v>
      </c>
      <c r="K25" s="1780"/>
      <c r="L25" s="1780"/>
      <c r="M25" s="1780"/>
      <c r="N25" s="1780"/>
      <c r="O25" s="1780"/>
      <c r="P25" s="1780"/>
      <c r="Q25" s="1780"/>
      <c r="R25" s="1780"/>
      <c r="S25" s="1780"/>
      <c r="T25" s="1780"/>
    </row>
    <row r="26" spans="1:20" s="1543" customFormat="1" ht="24" x14ac:dyDescent="0.2">
      <c r="A26" s="1710" t="s">
        <v>966</v>
      </c>
      <c r="B26" s="1769">
        <v>1069261</v>
      </c>
      <c r="C26" s="1770">
        <v>252251</v>
      </c>
      <c r="D26" s="1685">
        <v>812822</v>
      </c>
      <c r="E26" s="1771">
        <v>122908</v>
      </c>
      <c r="F26" s="1771">
        <v>138048</v>
      </c>
      <c r="G26" s="1685">
        <v>178116</v>
      </c>
      <c r="H26" s="1772">
        <v>373750</v>
      </c>
      <c r="I26" s="1772">
        <v>4188</v>
      </c>
      <c r="K26" s="1780"/>
      <c r="L26" s="1780"/>
      <c r="M26" s="1780"/>
      <c r="N26" s="1780"/>
      <c r="O26" s="1780"/>
      <c r="P26" s="1780"/>
      <c r="Q26" s="1780"/>
      <c r="R26" s="1780"/>
      <c r="S26" s="1780"/>
      <c r="T26" s="1780"/>
    </row>
    <row r="27" spans="1:20" ht="24" x14ac:dyDescent="0.2">
      <c r="A27" s="1754" t="s">
        <v>967</v>
      </c>
      <c r="B27" s="1769">
        <v>688142</v>
      </c>
      <c r="C27" s="1770">
        <v>158931</v>
      </c>
      <c r="D27" s="1685">
        <v>526968</v>
      </c>
      <c r="E27" s="1771">
        <v>77005</v>
      </c>
      <c r="F27" s="1771">
        <v>86455</v>
      </c>
      <c r="G27" s="1685">
        <v>116539</v>
      </c>
      <c r="H27" s="1772">
        <v>246969</v>
      </c>
      <c r="I27" s="1772">
        <v>2243</v>
      </c>
      <c r="K27" s="1780"/>
      <c r="L27" s="1780"/>
      <c r="M27" s="1780"/>
      <c r="N27" s="1780"/>
      <c r="O27" s="1780"/>
      <c r="P27" s="1780"/>
      <c r="Q27" s="1780"/>
      <c r="R27" s="1780"/>
      <c r="S27" s="1780"/>
      <c r="T27" s="1780"/>
    </row>
    <row r="28" spans="1:20" ht="12" x14ac:dyDescent="0.2">
      <c r="A28" s="1754" t="s">
        <v>476</v>
      </c>
      <c r="B28" s="1769">
        <v>381119</v>
      </c>
      <c r="C28" s="1770">
        <v>93320</v>
      </c>
      <c r="D28" s="1685">
        <v>285854</v>
      </c>
      <c r="E28" s="1771">
        <v>45903</v>
      </c>
      <c r="F28" s="1771">
        <v>51593</v>
      </c>
      <c r="G28" s="1685">
        <v>61577</v>
      </c>
      <c r="H28" s="1772">
        <v>126781</v>
      </c>
      <c r="I28" s="1772">
        <v>1945</v>
      </c>
      <c r="K28" s="1780"/>
      <c r="L28" s="1780"/>
      <c r="M28" s="1780"/>
      <c r="N28" s="1780"/>
      <c r="O28" s="1780"/>
      <c r="P28" s="1780"/>
      <c r="Q28" s="1780"/>
      <c r="R28" s="1780"/>
      <c r="S28" s="1780"/>
      <c r="T28" s="1780"/>
    </row>
    <row r="29" spans="1:20" ht="12" x14ac:dyDescent="0.2">
      <c r="A29" s="1710" t="s">
        <v>968</v>
      </c>
      <c r="B29" s="1769">
        <v>117335</v>
      </c>
      <c r="C29" s="1770">
        <v>23746</v>
      </c>
      <c r="D29" s="1685">
        <v>84728</v>
      </c>
      <c r="E29" s="1771">
        <v>49776</v>
      </c>
      <c r="F29" s="1771">
        <v>14863</v>
      </c>
      <c r="G29" s="1685">
        <v>7084</v>
      </c>
      <c r="H29" s="1772">
        <v>13005</v>
      </c>
      <c r="I29" s="1772">
        <v>8861</v>
      </c>
      <c r="K29" s="1780"/>
      <c r="L29" s="1780"/>
      <c r="M29" s="1780"/>
      <c r="N29" s="1780"/>
      <c r="O29" s="1780"/>
      <c r="P29" s="1780"/>
      <c r="Q29" s="1780"/>
      <c r="R29" s="1780"/>
      <c r="S29" s="1780"/>
    </row>
    <row r="30" spans="1:20" ht="24" x14ac:dyDescent="0.2">
      <c r="A30" s="1754" t="s">
        <v>969</v>
      </c>
      <c r="B30" s="1769">
        <v>110018</v>
      </c>
      <c r="C30" s="1770">
        <v>22610</v>
      </c>
      <c r="D30" s="1685">
        <v>79021</v>
      </c>
      <c r="E30" s="1771">
        <v>46586</v>
      </c>
      <c r="F30" s="1771">
        <v>13696</v>
      </c>
      <c r="G30" s="1685">
        <v>6602</v>
      </c>
      <c r="H30" s="1772">
        <v>12137</v>
      </c>
      <c r="I30" s="1772">
        <v>8387</v>
      </c>
      <c r="K30" s="1780"/>
      <c r="L30" s="1780"/>
      <c r="M30" s="1780"/>
      <c r="N30" s="1780"/>
      <c r="O30" s="1780"/>
      <c r="P30" s="1780"/>
      <c r="Q30" s="1780"/>
      <c r="R30" s="1780"/>
      <c r="S30" s="1780"/>
    </row>
    <row r="31" spans="1:20" ht="14.25" customHeight="1" x14ac:dyDescent="0.2">
      <c r="A31" s="1754" t="s">
        <v>479</v>
      </c>
      <c r="B31" s="1769">
        <v>7317</v>
      </c>
      <c r="C31" s="1770">
        <v>1136</v>
      </c>
      <c r="D31" s="1685">
        <v>5707</v>
      </c>
      <c r="E31" s="1771">
        <v>3190</v>
      </c>
      <c r="F31" s="1771">
        <v>1167</v>
      </c>
      <c r="G31" s="1685">
        <v>482</v>
      </c>
      <c r="H31" s="1772">
        <v>868</v>
      </c>
      <c r="I31" s="1772">
        <v>474</v>
      </c>
      <c r="K31" s="1780"/>
      <c r="L31" s="1780"/>
      <c r="M31" s="1780"/>
      <c r="N31" s="1780"/>
      <c r="O31" s="1780"/>
      <c r="P31" s="1780"/>
      <c r="Q31" s="1780"/>
      <c r="R31" s="1780"/>
      <c r="S31" s="1780"/>
    </row>
    <row r="32" spans="1:20" ht="12" x14ac:dyDescent="0.2">
      <c r="A32" s="1773" t="s">
        <v>970</v>
      </c>
      <c r="B32" s="1774">
        <v>498454</v>
      </c>
      <c r="C32" s="1775">
        <v>117066</v>
      </c>
      <c r="D32" s="1699">
        <v>370582</v>
      </c>
      <c r="E32" s="1776">
        <v>95679</v>
      </c>
      <c r="F32" s="1776">
        <v>66456</v>
      </c>
      <c r="G32" s="1699">
        <v>68661</v>
      </c>
      <c r="H32" s="1777">
        <v>139786</v>
      </c>
      <c r="I32" s="1777">
        <v>10806</v>
      </c>
      <c r="K32" s="1780"/>
      <c r="L32" s="1780"/>
      <c r="M32" s="1780"/>
      <c r="N32" s="1780"/>
      <c r="O32" s="1780"/>
      <c r="P32" s="1780"/>
      <c r="Q32" s="1780"/>
      <c r="R32" s="1780"/>
      <c r="S32" s="1780"/>
    </row>
    <row r="33" spans="1:9" x14ac:dyDescent="0.2">
      <c r="A33" s="23"/>
      <c r="B33" s="73"/>
      <c r="C33" s="73"/>
      <c r="D33" s="73"/>
      <c r="E33" s="73"/>
      <c r="F33" s="73"/>
      <c r="G33" s="73"/>
      <c r="H33" s="73"/>
    </row>
    <row r="34" spans="1:9" ht="13.5" customHeight="1" x14ac:dyDescent="0.25">
      <c r="A34" s="23"/>
      <c r="B34" s="1779"/>
      <c r="C34" s="1779"/>
      <c r="D34" s="1779"/>
      <c r="E34" s="1779"/>
      <c r="F34" s="1779"/>
      <c r="G34" s="1779"/>
      <c r="H34" s="1779"/>
      <c r="I34" s="1779"/>
    </row>
    <row r="35" spans="1:9" ht="13.5" customHeight="1" x14ac:dyDescent="0.25">
      <c r="A35" s="23"/>
      <c r="B35" s="1779"/>
      <c r="C35" s="1779"/>
      <c r="D35" s="1779"/>
      <c r="E35" s="1779"/>
      <c r="F35" s="1779"/>
      <c r="G35" s="1779"/>
      <c r="H35" s="1779"/>
      <c r="I35" s="1779"/>
    </row>
    <row r="36" spans="1:9" ht="13.5" customHeight="1" x14ac:dyDescent="0.25">
      <c r="A36" s="23"/>
      <c r="B36" s="1779"/>
      <c r="C36" s="1779"/>
      <c r="D36" s="1779"/>
      <c r="E36" s="1779"/>
      <c r="F36" s="1779"/>
      <c r="G36" s="1779"/>
      <c r="H36" s="1779"/>
      <c r="I36" s="1779"/>
    </row>
    <row r="37" spans="1:9" ht="13.5" customHeight="1" x14ac:dyDescent="0.25">
      <c r="A37" s="23"/>
      <c r="B37" s="1779"/>
      <c r="C37" s="1779"/>
      <c r="D37" s="1779"/>
      <c r="E37" s="1779"/>
      <c r="F37" s="1779"/>
      <c r="G37" s="1779"/>
      <c r="H37" s="1779"/>
      <c r="I37" s="1779"/>
    </row>
    <row r="38" spans="1:9" ht="13.5" customHeight="1" x14ac:dyDescent="0.25">
      <c r="A38" s="23"/>
      <c r="B38" s="1779"/>
      <c r="C38" s="1779"/>
      <c r="D38" s="1779"/>
      <c r="E38" s="1779"/>
      <c r="F38" s="1779"/>
      <c r="G38" s="1779"/>
      <c r="H38" s="1779"/>
      <c r="I38" s="1779"/>
    </row>
    <row r="39" spans="1:9" ht="13.5" customHeight="1" x14ac:dyDescent="0.25">
      <c r="A39" s="23"/>
      <c r="B39" s="1779"/>
      <c r="C39" s="1779"/>
      <c r="D39" s="1779"/>
      <c r="E39" s="1779"/>
      <c r="F39" s="1779"/>
      <c r="G39" s="1779"/>
      <c r="H39" s="1779"/>
      <c r="I39" s="1779"/>
    </row>
    <row r="40" spans="1:9" ht="13.5" customHeight="1" x14ac:dyDescent="0.25">
      <c r="A40" s="23"/>
      <c r="B40" s="1779"/>
      <c r="C40" s="1779"/>
      <c r="D40" s="1779"/>
      <c r="E40" s="1779"/>
      <c r="F40" s="1779"/>
      <c r="G40" s="1779"/>
      <c r="H40" s="1779"/>
      <c r="I40" s="1779"/>
    </row>
    <row r="41" spans="1:9" ht="13.5" customHeight="1" x14ac:dyDescent="0.25">
      <c r="A41" s="23"/>
      <c r="B41" s="1779"/>
      <c r="C41" s="1779"/>
      <c r="D41" s="1779"/>
      <c r="E41" s="1779"/>
      <c r="F41" s="1779"/>
      <c r="G41" s="1779"/>
      <c r="H41" s="1779"/>
      <c r="I41" s="1779"/>
    </row>
    <row r="42" spans="1:9" ht="13.5" customHeight="1" x14ac:dyDescent="0.25">
      <c r="A42" s="23"/>
      <c r="B42" s="1779"/>
      <c r="C42" s="1779"/>
      <c r="D42" s="1779"/>
      <c r="E42" s="1779"/>
      <c r="F42" s="1779"/>
      <c r="G42" s="1779"/>
      <c r="H42" s="1779"/>
      <c r="I42" s="1779"/>
    </row>
    <row r="43" spans="1:9" ht="13.5" customHeight="1" x14ac:dyDescent="0.25">
      <c r="A43" s="23"/>
      <c r="B43" s="1779"/>
      <c r="C43" s="1779"/>
      <c r="D43" s="1779"/>
      <c r="E43" s="1779"/>
      <c r="F43" s="1779"/>
      <c r="G43" s="1779"/>
      <c r="H43" s="1779"/>
      <c r="I43" s="1779"/>
    </row>
  </sheetData>
  <mergeCells count="10">
    <mergeCell ref="B6:I6"/>
    <mergeCell ref="B15:I15"/>
    <mergeCell ref="B24:I24"/>
    <mergeCell ref="A3:A5"/>
    <mergeCell ref="B3:B5"/>
    <mergeCell ref="C3:H3"/>
    <mergeCell ref="I3:I5"/>
    <mergeCell ref="C4:C5"/>
    <mergeCell ref="D4:D5"/>
    <mergeCell ref="E4:H4"/>
  </mergeCells>
  <hyperlinks>
    <hyperlink ref="A1" location="Содержание!A79" display="Содержание"/>
  </hyperlinks>
  <printOptions horizontalCentered="1" verticalCentered="1"/>
  <pageMargins left="0.78740157480314965" right="0.78740157480314965" top="0.59055118110236227" bottom="0.51181102362204722" header="0.39370078740157483" footer="0.51181102362204722"/>
  <pageSetup paperSize="9" firstPageNumber="164" orientation="landscape" useFirstPageNumber="1" r:id="rId1"/>
  <headerFooter alignWithMargins="0">
    <oddHeader>&amp;C&amp;9&amp;P</odd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3"/>
  <sheetViews>
    <sheetView workbookViewId="0">
      <pane xSplit="1" ySplit="5" topLeftCell="B6" activePane="bottomRight" state="frozen"/>
      <selection activeCell="D115" sqref="D115"/>
      <selection pane="topRight" activeCell="D115" sqref="D115"/>
      <selection pane="bottomLeft" activeCell="D115" sqref="D115"/>
      <selection pane="bottomRight"/>
    </sheetView>
  </sheetViews>
  <sheetFormatPr defaultRowHeight="12.75" x14ac:dyDescent="0.2"/>
  <cols>
    <col min="1" max="1" width="33.28515625" style="8" customWidth="1"/>
    <col min="2" max="2" width="13.28515625" style="21" customWidth="1"/>
    <col min="3" max="3" width="11.140625" style="21" customWidth="1"/>
    <col min="4" max="4" width="14.140625" style="21" customWidth="1"/>
    <col min="5" max="7" width="11.140625" style="21" customWidth="1"/>
    <col min="8" max="8" width="12.42578125" style="21" customWidth="1"/>
    <col min="9" max="9" width="12.85546875" style="21" customWidth="1"/>
    <col min="10" max="16384" width="9.140625" style="21"/>
  </cols>
  <sheetData>
    <row r="1" spans="1:28" s="1523" customFormat="1" ht="17.25" customHeight="1" x14ac:dyDescent="0.25">
      <c r="A1" s="645" t="s">
        <v>350</v>
      </c>
      <c r="B1" s="1578"/>
      <c r="C1" s="1578"/>
      <c r="D1" s="1578"/>
      <c r="E1" s="1578"/>
      <c r="F1" s="1578"/>
      <c r="G1" s="1578"/>
      <c r="H1" s="1578"/>
    </row>
    <row r="2" spans="1:28" ht="12" customHeight="1" x14ac:dyDescent="0.2">
      <c r="A2" s="23"/>
      <c r="B2" s="1524"/>
    </row>
    <row r="3" spans="1:28" s="1664" customFormat="1" ht="12" customHeight="1" x14ac:dyDescent="0.2">
      <c r="A3" s="2286" t="s">
        <v>958</v>
      </c>
      <c r="B3" s="2332" t="s">
        <v>972</v>
      </c>
      <c r="C3" s="2315" t="s">
        <v>959</v>
      </c>
      <c r="D3" s="2316"/>
      <c r="E3" s="2316"/>
      <c r="F3" s="2316"/>
      <c r="G3" s="2316"/>
      <c r="H3" s="2317"/>
      <c r="I3" s="2313" t="s">
        <v>960</v>
      </c>
    </row>
    <row r="4" spans="1:28" s="1664" customFormat="1" ht="10.5" customHeight="1" x14ac:dyDescent="0.2">
      <c r="A4" s="2287"/>
      <c r="B4" s="2333"/>
      <c r="C4" s="2336" t="s">
        <v>961</v>
      </c>
      <c r="D4" s="2336" t="s">
        <v>962</v>
      </c>
      <c r="E4" s="2315" t="s">
        <v>924</v>
      </c>
      <c r="F4" s="2316"/>
      <c r="G4" s="2316"/>
      <c r="H4" s="2317"/>
      <c r="I4" s="2335"/>
    </row>
    <row r="5" spans="1:28" s="1664" customFormat="1" ht="13.5" customHeight="1" x14ac:dyDescent="0.2">
      <c r="A5" s="2288"/>
      <c r="B5" s="2334"/>
      <c r="C5" s="2337"/>
      <c r="D5" s="2337"/>
      <c r="E5" s="1762" t="s">
        <v>522</v>
      </c>
      <c r="F5" s="1762" t="s">
        <v>963</v>
      </c>
      <c r="G5" s="1762" t="s">
        <v>964</v>
      </c>
      <c r="H5" s="1762" t="s">
        <v>965</v>
      </c>
      <c r="I5" s="2314"/>
    </row>
    <row r="6" spans="1:28" s="1664" customFormat="1" ht="14.25" customHeight="1" x14ac:dyDescent="0.2">
      <c r="A6" s="1763"/>
      <c r="B6" s="2323" t="s">
        <v>472</v>
      </c>
      <c r="C6" s="2324"/>
      <c r="D6" s="2324"/>
      <c r="E6" s="2324"/>
      <c r="F6" s="2324"/>
      <c r="G6" s="2324"/>
      <c r="H6" s="2324"/>
      <c r="I6" s="2331"/>
    </row>
    <row r="7" spans="1:28" s="1543" customFormat="1" ht="14.1" customHeight="1" x14ac:dyDescent="0.2">
      <c r="A7" s="1764" t="s">
        <v>473</v>
      </c>
      <c r="B7" s="1765">
        <v>61917</v>
      </c>
      <c r="C7" s="1766">
        <v>145639</v>
      </c>
      <c r="D7" s="1670">
        <v>-31043</v>
      </c>
      <c r="E7" s="1767">
        <v>-16927</v>
      </c>
      <c r="F7" s="1767">
        <v>-20561</v>
      </c>
      <c r="G7" s="1670">
        <v>-3606</v>
      </c>
      <c r="H7" s="1768">
        <v>10051</v>
      </c>
      <c r="I7" s="1768">
        <v>-52679</v>
      </c>
      <c r="K7" s="1780"/>
      <c r="L7" s="1780"/>
      <c r="M7" s="1780"/>
      <c r="N7" s="1780"/>
      <c r="O7" s="1780"/>
      <c r="P7" s="1780"/>
      <c r="Q7" s="1780"/>
      <c r="R7" s="1780"/>
      <c r="S7" s="1780"/>
      <c r="T7" s="1780"/>
      <c r="U7" s="1780"/>
      <c r="V7" s="1780"/>
      <c r="W7" s="1780"/>
      <c r="X7" s="1780"/>
      <c r="Y7" s="1780"/>
      <c r="Z7" s="1780"/>
      <c r="AA7" s="1780"/>
      <c r="AB7" s="1780"/>
    </row>
    <row r="8" spans="1:28" s="1543" customFormat="1" ht="24" x14ac:dyDescent="0.2">
      <c r="A8" s="1710" t="s">
        <v>966</v>
      </c>
      <c r="B8" s="1769">
        <v>0</v>
      </c>
      <c r="C8" s="1770">
        <v>1</v>
      </c>
      <c r="D8" s="1685">
        <v>-1</v>
      </c>
      <c r="E8" s="1771">
        <v>-1</v>
      </c>
      <c r="F8" s="1771">
        <v>0</v>
      </c>
      <c r="G8" s="1685">
        <v>1</v>
      </c>
      <c r="H8" s="1772">
        <v>-1</v>
      </c>
      <c r="I8" s="1772">
        <v>0</v>
      </c>
      <c r="K8" s="1780"/>
      <c r="L8" s="1780"/>
      <c r="M8" s="1780"/>
      <c r="N8" s="1780"/>
      <c r="O8" s="1780"/>
      <c r="P8" s="1780"/>
      <c r="Q8" s="1780"/>
      <c r="R8" s="1780"/>
      <c r="S8" s="1780"/>
      <c r="T8" s="1780"/>
      <c r="U8" s="1780"/>
      <c r="V8" s="1780"/>
      <c r="W8" s="1780"/>
      <c r="X8" s="1780"/>
      <c r="Y8" s="1780"/>
      <c r="Z8" s="1780"/>
      <c r="AA8" s="1780"/>
      <c r="AB8" s="1780"/>
    </row>
    <row r="9" spans="1:28" ht="24" x14ac:dyDescent="0.2">
      <c r="A9" s="1754" t="s">
        <v>967</v>
      </c>
      <c r="B9" s="1769">
        <v>0</v>
      </c>
      <c r="C9" s="1770">
        <v>0</v>
      </c>
      <c r="D9" s="1685">
        <v>0</v>
      </c>
      <c r="E9" s="1771">
        <v>0</v>
      </c>
      <c r="F9" s="1771">
        <v>0</v>
      </c>
      <c r="G9" s="1685">
        <v>0</v>
      </c>
      <c r="H9" s="1772">
        <v>0</v>
      </c>
      <c r="I9" s="1772">
        <v>0</v>
      </c>
      <c r="K9" s="1780"/>
      <c r="L9" s="1780"/>
      <c r="M9" s="1780"/>
      <c r="N9" s="1780"/>
      <c r="O9" s="1780"/>
      <c r="P9" s="1780"/>
      <c r="Q9" s="1780"/>
      <c r="R9" s="1780"/>
      <c r="S9" s="1780"/>
      <c r="T9" s="1780"/>
      <c r="U9" s="1780"/>
      <c r="V9" s="1780"/>
      <c r="W9" s="1780"/>
      <c r="X9" s="1780"/>
      <c r="Y9" s="1780"/>
      <c r="Z9" s="1780"/>
      <c r="AA9" s="1780"/>
      <c r="AB9" s="1780"/>
    </row>
    <row r="10" spans="1:28" ht="12" x14ac:dyDescent="0.2">
      <c r="A10" s="1754" t="s">
        <v>476</v>
      </c>
      <c r="B10" s="1769">
        <v>0</v>
      </c>
      <c r="C10" s="1770">
        <v>1</v>
      </c>
      <c r="D10" s="1685">
        <v>-1</v>
      </c>
      <c r="E10" s="1771">
        <v>-1</v>
      </c>
      <c r="F10" s="1771">
        <v>0</v>
      </c>
      <c r="G10" s="1685">
        <v>1</v>
      </c>
      <c r="H10" s="1772">
        <v>-1</v>
      </c>
      <c r="I10" s="1772">
        <v>0</v>
      </c>
      <c r="K10" s="1780"/>
      <c r="L10" s="1780"/>
      <c r="M10" s="1780"/>
      <c r="N10" s="1780"/>
      <c r="O10" s="1780"/>
      <c r="P10" s="1780"/>
      <c r="Q10" s="1780"/>
      <c r="R10" s="1780"/>
      <c r="S10" s="1780"/>
      <c r="T10" s="1780"/>
      <c r="U10" s="1780"/>
      <c r="V10" s="1780"/>
      <c r="W10" s="1780"/>
      <c r="X10" s="1780"/>
      <c r="Y10" s="1780"/>
      <c r="Z10" s="1780"/>
      <c r="AA10" s="1780"/>
      <c r="AB10" s="1780"/>
    </row>
    <row r="11" spans="1:28" ht="12" x14ac:dyDescent="0.2">
      <c r="A11" s="1710" t="s">
        <v>968</v>
      </c>
      <c r="B11" s="1769">
        <v>61917</v>
      </c>
      <c r="C11" s="1770">
        <v>145638</v>
      </c>
      <c r="D11" s="1685">
        <v>-31042</v>
      </c>
      <c r="E11" s="1771">
        <v>-16926</v>
      </c>
      <c r="F11" s="1771">
        <v>-20561</v>
      </c>
      <c r="G11" s="1685">
        <v>-3607</v>
      </c>
      <c r="H11" s="1772">
        <v>10052</v>
      </c>
      <c r="I11" s="1772">
        <v>-52679</v>
      </c>
      <c r="K11" s="1780"/>
      <c r="L11" s="1780"/>
      <c r="M11" s="1780"/>
      <c r="N11" s="1780"/>
      <c r="O11" s="1780"/>
      <c r="P11" s="1780"/>
      <c r="Q11" s="1780"/>
      <c r="R11" s="1780"/>
      <c r="S11" s="1780"/>
      <c r="T11" s="1780"/>
      <c r="U11" s="1780"/>
      <c r="V11" s="1780"/>
      <c r="W11" s="1780"/>
      <c r="X11" s="1780"/>
      <c r="Y11" s="1780"/>
      <c r="Z11" s="1780"/>
      <c r="AA11" s="1780"/>
      <c r="AB11" s="1780"/>
    </row>
    <row r="12" spans="1:28" ht="24" x14ac:dyDescent="0.2">
      <c r="A12" s="1754" t="s">
        <v>973</v>
      </c>
      <c r="B12" s="1769">
        <v>78379</v>
      </c>
      <c r="C12" s="1770">
        <v>141022</v>
      </c>
      <c r="D12" s="1685">
        <v>-15997</v>
      </c>
      <c r="E12" s="1771">
        <v>-9017</v>
      </c>
      <c r="F12" s="1771">
        <v>-15800</v>
      </c>
      <c r="G12" s="1685">
        <v>-2622</v>
      </c>
      <c r="H12" s="1772">
        <v>11442</v>
      </c>
      <c r="I12" s="1772">
        <v>-46646</v>
      </c>
      <c r="K12" s="1780"/>
      <c r="L12" s="1780"/>
      <c r="M12" s="1780"/>
      <c r="N12" s="1780"/>
      <c r="O12" s="1780"/>
      <c r="P12" s="1780"/>
      <c r="Q12" s="1780"/>
      <c r="R12" s="1780"/>
      <c r="S12" s="1780"/>
      <c r="T12" s="1780"/>
      <c r="U12" s="1780"/>
      <c r="V12" s="1780"/>
      <c r="W12" s="1780"/>
      <c r="X12" s="1780"/>
      <c r="Y12" s="1780"/>
      <c r="Z12" s="1780"/>
      <c r="AA12" s="1780"/>
      <c r="AB12" s="1780"/>
    </row>
    <row r="13" spans="1:28" ht="12.75" customHeight="1" x14ac:dyDescent="0.2">
      <c r="A13" s="1754" t="s">
        <v>479</v>
      </c>
      <c r="B13" s="1769">
        <v>-16462</v>
      </c>
      <c r="C13" s="1770">
        <v>4616</v>
      </c>
      <c r="D13" s="1685">
        <v>-15045</v>
      </c>
      <c r="E13" s="1771">
        <v>-7909</v>
      </c>
      <c r="F13" s="1771">
        <v>-4761</v>
      </c>
      <c r="G13" s="1685">
        <v>-985</v>
      </c>
      <c r="H13" s="1772">
        <v>-1390</v>
      </c>
      <c r="I13" s="1772">
        <v>-6033</v>
      </c>
      <c r="K13" s="1780"/>
      <c r="L13" s="1780"/>
      <c r="M13" s="1780"/>
      <c r="N13" s="1780"/>
      <c r="O13" s="1780"/>
      <c r="P13" s="1780"/>
      <c r="Q13" s="1780"/>
      <c r="R13" s="1780"/>
      <c r="S13" s="1780"/>
      <c r="T13" s="1780"/>
      <c r="U13" s="1780"/>
      <c r="V13" s="1780"/>
      <c r="W13" s="1780"/>
      <c r="X13" s="1780"/>
      <c r="Y13" s="1780"/>
      <c r="Z13" s="1780"/>
      <c r="AA13" s="1780"/>
      <c r="AB13" s="1780"/>
    </row>
    <row r="14" spans="1:28" ht="12" x14ac:dyDescent="0.2">
      <c r="A14" s="1773" t="s">
        <v>970</v>
      </c>
      <c r="B14" s="1774">
        <v>61917</v>
      </c>
      <c r="C14" s="1775">
        <v>145639</v>
      </c>
      <c r="D14" s="1699">
        <v>-31043</v>
      </c>
      <c r="E14" s="1776">
        <v>-16927</v>
      </c>
      <c r="F14" s="1776">
        <v>-20561</v>
      </c>
      <c r="G14" s="1699">
        <v>-3606</v>
      </c>
      <c r="H14" s="1777">
        <v>10051</v>
      </c>
      <c r="I14" s="1777">
        <v>-52679</v>
      </c>
      <c r="K14" s="1780"/>
      <c r="L14" s="1780"/>
      <c r="M14" s="1780"/>
      <c r="N14" s="1780"/>
      <c r="O14" s="1780"/>
      <c r="P14" s="1780"/>
      <c r="Q14" s="1780"/>
      <c r="R14" s="1780"/>
      <c r="S14" s="1780"/>
      <c r="T14" s="1780"/>
      <c r="U14" s="1780"/>
      <c r="V14" s="1780"/>
      <c r="W14" s="1780"/>
      <c r="X14" s="1780"/>
      <c r="Y14" s="1780"/>
      <c r="Z14" s="1780"/>
      <c r="AA14" s="1780"/>
      <c r="AB14" s="1780"/>
    </row>
    <row r="15" spans="1:28" x14ac:dyDescent="0.2">
      <c r="A15" s="1778"/>
      <c r="B15" s="2323" t="s">
        <v>480</v>
      </c>
      <c r="C15" s="2324"/>
      <c r="D15" s="2324"/>
      <c r="E15" s="2324"/>
      <c r="F15" s="2324"/>
      <c r="G15" s="2324"/>
      <c r="H15" s="2324"/>
      <c r="I15" s="2325"/>
      <c r="L15" s="1780"/>
      <c r="M15" s="1780"/>
      <c r="N15" s="1780"/>
      <c r="O15" s="1780"/>
      <c r="P15" s="1780"/>
      <c r="Q15" s="1780"/>
      <c r="R15" s="1780"/>
      <c r="S15" s="1780"/>
      <c r="T15" s="1780"/>
      <c r="U15" s="1780"/>
      <c r="V15" s="1780"/>
      <c r="W15" s="1780"/>
      <c r="X15" s="1780"/>
      <c r="Y15" s="1780"/>
      <c r="Z15" s="1780"/>
      <c r="AA15" s="1780"/>
      <c r="AB15" s="1780"/>
    </row>
    <row r="16" spans="1:28" s="1543" customFormat="1" ht="15" customHeight="1" x14ac:dyDescent="0.2">
      <c r="A16" s="1764" t="s">
        <v>473</v>
      </c>
      <c r="B16" s="1765">
        <v>80962</v>
      </c>
      <c r="C16" s="1766">
        <v>141438</v>
      </c>
      <c r="D16" s="1670">
        <v>-9869</v>
      </c>
      <c r="E16" s="1767">
        <v>-30594</v>
      </c>
      <c r="F16" s="1767">
        <v>-28270</v>
      </c>
      <c r="G16" s="1670">
        <v>2134</v>
      </c>
      <c r="H16" s="1768">
        <v>46861</v>
      </c>
      <c r="I16" s="1768">
        <v>-50607</v>
      </c>
      <c r="K16" s="1780"/>
      <c r="L16" s="1780"/>
      <c r="M16" s="1780"/>
      <c r="N16" s="1780"/>
      <c r="O16" s="1780"/>
      <c r="P16" s="1780"/>
      <c r="Q16" s="1780"/>
      <c r="R16" s="1780"/>
      <c r="S16" s="1780"/>
      <c r="T16" s="1780"/>
      <c r="U16" s="1780"/>
      <c r="V16" s="1780"/>
      <c r="W16" s="1780"/>
      <c r="X16" s="1780"/>
      <c r="Y16" s="1780"/>
      <c r="Z16" s="1780"/>
      <c r="AA16" s="1780"/>
      <c r="AB16" s="1780"/>
    </row>
    <row r="17" spans="1:28" ht="24" x14ac:dyDescent="0.2">
      <c r="A17" s="1710" t="s">
        <v>966</v>
      </c>
      <c r="B17" s="1769">
        <v>49668</v>
      </c>
      <c r="C17" s="1770">
        <v>33234</v>
      </c>
      <c r="D17" s="1685">
        <v>23223</v>
      </c>
      <c r="E17" s="1771">
        <v>-11625</v>
      </c>
      <c r="F17" s="1771">
        <v>-9747</v>
      </c>
      <c r="G17" s="1685">
        <v>4905</v>
      </c>
      <c r="H17" s="1772">
        <v>39690</v>
      </c>
      <c r="I17" s="1772">
        <v>-6789</v>
      </c>
      <c r="K17" s="1780"/>
      <c r="L17" s="1780"/>
      <c r="M17" s="1780"/>
      <c r="N17" s="1780"/>
      <c r="O17" s="1780"/>
      <c r="P17" s="1780"/>
      <c r="Q17" s="1780"/>
      <c r="R17" s="1780"/>
      <c r="S17" s="1780"/>
      <c r="T17" s="1780"/>
      <c r="U17" s="1780"/>
      <c r="V17" s="1780"/>
      <c r="W17" s="1780"/>
      <c r="X17" s="1780"/>
      <c r="Y17" s="1780"/>
      <c r="Z17" s="1780"/>
      <c r="AA17" s="1780"/>
      <c r="AB17" s="1780"/>
    </row>
    <row r="18" spans="1:28" ht="24" x14ac:dyDescent="0.2">
      <c r="A18" s="1754" t="s">
        <v>967</v>
      </c>
      <c r="B18" s="1769">
        <v>49027</v>
      </c>
      <c r="C18" s="1770">
        <v>17832</v>
      </c>
      <c r="D18" s="1685">
        <v>32193</v>
      </c>
      <c r="E18" s="1771">
        <v>-3443</v>
      </c>
      <c r="F18" s="1771">
        <v>-4933</v>
      </c>
      <c r="G18" s="1685">
        <v>6043</v>
      </c>
      <c r="H18" s="1772">
        <v>34526</v>
      </c>
      <c r="I18" s="1772">
        <v>-998</v>
      </c>
      <c r="K18" s="1780"/>
      <c r="L18" s="1780"/>
      <c r="M18" s="1780"/>
      <c r="N18" s="1780"/>
      <c r="O18" s="1780"/>
      <c r="P18" s="1780"/>
      <c r="Q18" s="1780"/>
      <c r="R18" s="1780"/>
      <c r="S18" s="1780"/>
      <c r="T18" s="1780"/>
      <c r="U18" s="1780"/>
      <c r="V18" s="1780"/>
      <c r="W18" s="1780"/>
      <c r="X18" s="1780"/>
      <c r="Y18" s="1780"/>
      <c r="Z18" s="1780"/>
      <c r="AA18" s="1780"/>
      <c r="AB18" s="1780"/>
    </row>
    <row r="19" spans="1:28" ht="12" x14ac:dyDescent="0.2">
      <c r="A19" s="1754" t="s">
        <v>476</v>
      </c>
      <c r="B19" s="1769">
        <v>641</v>
      </c>
      <c r="C19" s="1770">
        <v>15402</v>
      </c>
      <c r="D19" s="1685">
        <v>-8970</v>
      </c>
      <c r="E19" s="1771">
        <v>-8182</v>
      </c>
      <c r="F19" s="1771">
        <v>-4814</v>
      </c>
      <c r="G19" s="1685">
        <v>-1138</v>
      </c>
      <c r="H19" s="1772">
        <v>5164</v>
      </c>
      <c r="I19" s="1772">
        <v>-5791</v>
      </c>
      <c r="K19" s="1780"/>
      <c r="L19" s="1780"/>
      <c r="M19" s="1780"/>
      <c r="N19" s="1780"/>
      <c r="O19" s="1780"/>
      <c r="P19" s="1780"/>
      <c r="Q19" s="1780"/>
      <c r="R19" s="1780"/>
      <c r="S19" s="1780"/>
      <c r="T19" s="1780"/>
      <c r="U19" s="1780"/>
      <c r="V19" s="1780"/>
      <c r="W19" s="1780"/>
      <c r="X19" s="1780"/>
      <c r="Y19" s="1780"/>
      <c r="Z19" s="1780"/>
      <c r="AA19" s="1780"/>
      <c r="AB19" s="1780"/>
    </row>
    <row r="20" spans="1:28" ht="12" x14ac:dyDescent="0.2">
      <c r="A20" s="1710" t="s">
        <v>968</v>
      </c>
      <c r="B20" s="1769">
        <v>31294</v>
      </c>
      <c r="C20" s="1770">
        <v>108204</v>
      </c>
      <c r="D20" s="1685">
        <v>-33092</v>
      </c>
      <c r="E20" s="1771">
        <v>-18969</v>
      </c>
      <c r="F20" s="1771">
        <v>-18523</v>
      </c>
      <c r="G20" s="1685">
        <v>-2771</v>
      </c>
      <c r="H20" s="1772">
        <v>7171</v>
      </c>
      <c r="I20" s="1772">
        <v>-43818</v>
      </c>
      <c r="K20" s="1780"/>
      <c r="L20" s="1780"/>
      <c r="M20" s="1780"/>
      <c r="N20" s="1780"/>
      <c r="O20" s="1780"/>
      <c r="P20" s="1780"/>
      <c r="Q20" s="1780"/>
      <c r="R20" s="1780"/>
      <c r="S20" s="1780"/>
      <c r="T20" s="1780"/>
      <c r="U20" s="1780"/>
      <c r="V20" s="1780"/>
      <c r="W20" s="1780"/>
      <c r="X20" s="1780"/>
      <c r="Y20" s="1780"/>
      <c r="Z20" s="1780"/>
      <c r="AA20" s="1780"/>
      <c r="AB20" s="1780"/>
    </row>
    <row r="21" spans="1:28" ht="24" x14ac:dyDescent="0.2">
      <c r="A21" s="1754" t="s">
        <v>973</v>
      </c>
      <c r="B21" s="1769">
        <v>47080</v>
      </c>
      <c r="C21" s="1770">
        <v>104053</v>
      </c>
      <c r="D21" s="1685">
        <v>-18714</v>
      </c>
      <c r="E21" s="1771">
        <v>-11348</v>
      </c>
      <c r="F21" s="1771">
        <v>-13995</v>
      </c>
      <c r="G21" s="1685">
        <v>-1910</v>
      </c>
      <c r="H21" s="1772">
        <v>8539</v>
      </c>
      <c r="I21" s="1772">
        <v>-38259</v>
      </c>
      <c r="K21" s="1780"/>
      <c r="L21" s="1780"/>
      <c r="M21" s="1780"/>
      <c r="N21" s="1780"/>
      <c r="O21" s="1780"/>
      <c r="P21" s="1780"/>
      <c r="Q21" s="1780"/>
      <c r="R21" s="1780"/>
      <c r="S21" s="1780"/>
      <c r="T21" s="1780"/>
      <c r="U21" s="1780"/>
      <c r="V21" s="1780"/>
      <c r="W21" s="1780"/>
      <c r="X21" s="1780"/>
      <c r="Y21" s="1780"/>
      <c r="Z21" s="1780"/>
      <c r="AA21" s="1780"/>
      <c r="AB21" s="1780"/>
    </row>
    <row r="22" spans="1:28" ht="14.25" customHeight="1" x14ac:dyDescent="0.2">
      <c r="A22" s="1754" t="s">
        <v>479</v>
      </c>
      <c r="B22" s="1769">
        <v>-15786</v>
      </c>
      <c r="C22" s="1770">
        <v>4151</v>
      </c>
      <c r="D22" s="1685">
        <v>-14378</v>
      </c>
      <c r="E22" s="1771">
        <v>-7621</v>
      </c>
      <c r="F22" s="1771">
        <v>-4528</v>
      </c>
      <c r="G22" s="1685">
        <v>-861</v>
      </c>
      <c r="H22" s="1772">
        <v>-1368</v>
      </c>
      <c r="I22" s="1772">
        <v>-5559</v>
      </c>
      <c r="K22" s="1780"/>
      <c r="L22" s="1780"/>
      <c r="M22" s="1780"/>
      <c r="N22" s="1780"/>
      <c r="O22" s="1780"/>
      <c r="P22" s="1780"/>
      <c r="Q22" s="1780"/>
      <c r="R22" s="1780"/>
      <c r="S22" s="1780"/>
      <c r="T22" s="1780"/>
      <c r="U22" s="1780"/>
      <c r="V22" s="1780"/>
      <c r="W22" s="1780"/>
      <c r="X22" s="1780"/>
      <c r="Y22" s="1780"/>
      <c r="Z22" s="1780"/>
      <c r="AA22" s="1780"/>
      <c r="AB22" s="1780"/>
    </row>
    <row r="23" spans="1:28" ht="12" x14ac:dyDescent="0.2">
      <c r="A23" s="1773" t="s">
        <v>970</v>
      </c>
      <c r="B23" s="1774">
        <v>31935</v>
      </c>
      <c r="C23" s="1775">
        <v>123606</v>
      </c>
      <c r="D23" s="1699">
        <v>-42062</v>
      </c>
      <c r="E23" s="1776">
        <v>-27151</v>
      </c>
      <c r="F23" s="1776">
        <v>-23337</v>
      </c>
      <c r="G23" s="1699">
        <v>-3909</v>
      </c>
      <c r="H23" s="1777">
        <v>12335</v>
      </c>
      <c r="I23" s="1777">
        <v>-49609</v>
      </c>
      <c r="K23" s="1780"/>
      <c r="L23" s="1780"/>
      <c r="M23" s="1780"/>
      <c r="N23" s="1780"/>
      <c r="O23" s="1780"/>
      <c r="P23" s="1780"/>
      <c r="Q23" s="1780"/>
      <c r="R23" s="1780"/>
      <c r="S23" s="1780"/>
      <c r="T23" s="1780"/>
      <c r="U23" s="1780"/>
      <c r="V23" s="1780"/>
      <c r="W23" s="1780"/>
      <c r="X23" s="1780"/>
      <c r="Y23" s="1780"/>
      <c r="Z23" s="1780"/>
      <c r="AA23" s="1780"/>
      <c r="AB23" s="1780"/>
    </row>
    <row r="24" spans="1:28" ht="12" x14ac:dyDescent="0.2">
      <c r="A24" s="1778"/>
      <c r="B24" s="2323" t="s">
        <v>481</v>
      </c>
      <c r="C24" s="2324"/>
      <c r="D24" s="2324"/>
      <c r="E24" s="2324"/>
      <c r="F24" s="2324"/>
      <c r="G24" s="2324"/>
      <c r="H24" s="2324"/>
      <c r="I24" s="2331"/>
      <c r="L24" s="1780"/>
      <c r="M24" s="1780"/>
      <c r="N24" s="1780"/>
      <c r="O24" s="1780"/>
      <c r="P24" s="1780"/>
      <c r="Q24" s="1780"/>
      <c r="R24" s="1780"/>
      <c r="S24" s="1780"/>
      <c r="T24" s="1780"/>
      <c r="U24" s="1780"/>
      <c r="V24" s="1780"/>
      <c r="W24" s="1780"/>
      <c r="X24" s="1780"/>
      <c r="Y24" s="1780"/>
      <c r="Z24" s="1780"/>
      <c r="AA24" s="1780"/>
      <c r="AB24" s="1780"/>
    </row>
    <row r="25" spans="1:28" s="1543" customFormat="1" ht="14.25" customHeight="1" x14ac:dyDescent="0.2">
      <c r="A25" s="1764" t="s">
        <v>473</v>
      </c>
      <c r="B25" s="1765">
        <v>-19045</v>
      </c>
      <c r="C25" s="1766">
        <v>4201</v>
      </c>
      <c r="D25" s="1670">
        <v>-21174</v>
      </c>
      <c r="E25" s="1767">
        <v>13667</v>
      </c>
      <c r="F25" s="1767">
        <v>7709</v>
      </c>
      <c r="G25" s="1670">
        <v>-5740</v>
      </c>
      <c r="H25" s="1768">
        <v>-36810</v>
      </c>
      <c r="I25" s="1768">
        <v>-2072</v>
      </c>
      <c r="K25" s="1780"/>
      <c r="L25" s="1780"/>
      <c r="M25" s="1780"/>
      <c r="N25" s="1780"/>
      <c r="O25" s="1780"/>
      <c r="P25" s="1780"/>
      <c r="Q25" s="1780"/>
      <c r="R25" s="1780"/>
      <c r="S25" s="1780"/>
      <c r="T25" s="1780"/>
      <c r="U25" s="1780"/>
      <c r="V25" s="1780"/>
      <c r="W25" s="1780"/>
      <c r="X25" s="1780"/>
      <c r="Y25" s="1780"/>
      <c r="Z25" s="1780"/>
      <c r="AA25" s="1780"/>
      <c r="AB25" s="1780"/>
    </row>
    <row r="26" spans="1:28" s="1543" customFormat="1" ht="24" x14ac:dyDescent="0.2">
      <c r="A26" s="1710" t="s">
        <v>966</v>
      </c>
      <c r="B26" s="1769">
        <v>-49668</v>
      </c>
      <c r="C26" s="1770">
        <v>-33233</v>
      </c>
      <c r="D26" s="1685">
        <v>-23224</v>
      </c>
      <c r="E26" s="1771">
        <v>11624</v>
      </c>
      <c r="F26" s="1771">
        <v>9747</v>
      </c>
      <c r="G26" s="1685">
        <v>-4904</v>
      </c>
      <c r="H26" s="1772">
        <v>-39691</v>
      </c>
      <c r="I26" s="1772">
        <v>6789</v>
      </c>
      <c r="K26" s="1780"/>
      <c r="L26" s="1780"/>
      <c r="M26" s="1780"/>
      <c r="N26" s="1780"/>
      <c r="O26" s="1780"/>
      <c r="P26" s="1780"/>
      <c r="Q26" s="1780"/>
      <c r="R26" s="1780"/>
      <c r="S26" s="1780"/>
      <c r="T26" s="1780"/>
      <c r="U26" s="1780"/>
      <c r="V26" s="1780"/>
      <c r="W26" s="1780"/>
      <c r="X26" s="1780"/>
      <c r="Y26" s="1780"/>
      <c r="Z26" s="1780"/>
      <c r="AA26" s="1780"/>
      <c r="AB26" s="1780"/>
    </row>
    <row r="27" spans="1:28" ht="24" x14ac:dyDescent="0.2">
      <c r="A27" s="1754" t="s">
        <v>967</v>
      </c>
      <c r="B27" s="1769">
        <v>-49027</v>
      </c>
      <c r="C27" s="1770">
        <v>-17832</v>
      </c>
      <c r="D27" s="1685">
        <v>-32193</v>
      </c>
      <c r="E27" s="1771">
        <v>3443</v>
      </c>
      <c r="F27" s="1771">
        <v>4933</v>
      </c>
      <c r="G27" s="1685">
        <v>-6043</v>
      </c>
      <c r="H27" s="1772">
        <v>-34526</v>
      </c>
      <c r="I27" s="1772">
        <v>998</v>
      </c>
      <c r="K27" s="1780"/>
      <c r="L27" s="1780"/>
      <c r="M27" s="1780"/>
      <c r="N27" s="1780"/>
      <c r="O27" s="1780"/>
      <c r="P27" s="1780"/>
      <c r="Q27" s="1780"/>
      <c r="R27" s="1780"/>
      <c r="S27" s="1780"/>
      <c r="T27" s="1780"/>
      <c r="U27" s="1780"/>
      <c r="V27" s="1780"/>
      <c r="W27" s="1780"/>
      <c r="X27" s="1780"/>
      <c r="Y27" s="1780"/>
      <c r="Z27" s="1780"/>
      <c r="AA27" s="1780"/>
      <c r="AB27" s="1780"/>
    </row>
    <row r="28" spans="1:28" ht="12" x14ac:dyDescent="0.2">
      <c r="A28" s="1754" t="s">
        <v>476</v>
      </c>
      <c r="B28" s="1769">
        <v>-641</v>
      </c>
      <c r="C28" s="1770">
        <v>-15401</v>
      </c>
      <c r="D28" s="1685">
        <v>8969</v>
      </c>
      <c r="E28" s="1771">
        <v>8181</v>
      </c>
      <c r="F28" s="1771">
        <v>4814</v>
      </c>
      <c r="G28" s="1685">
        <v>1139</v>
      </c>
      <c r="H28" s="1772">
        <v>-5165</v>
      </c>
      <c r="I28" s="1772">
        <v>5791</v>
      </c>
      <c r="K28" s="1780"/>
      <c r="L28" s="1780"/>
      <c r="M28" s="1780"/>
      <c r="N28" s="1780"/>
      <c r="O28" s="1780"/>
      <c r="P28" s="1780"/>
      <c r="Q28" s="1780"/>
      <c r="R28" s="1780"/>
      <c r="S28" s="1780"/>
      <c r="T28" s="1780"/>
      <c r="U28" s="1780"/>
      <c r="V28" s="1780"/>
      <c r="W28" s="1780"/>
      <c r="X28" s="1780"/>
      <c r="Y28" s="1780"/>
      <c r="Z28" s="1780"/>
      <c r="AA28" s="1780"/>
      <c r="AB28" s="1780"/>
    </row>
    <row r="29" spans="1:28" ht="12" x14ac:dyDescent="0.2">
      <c r="A29" s="1710" t="s">
        <v>968</v>
      </c>
      <c r="B29" s="1769">
        <v>30623</v>
      </c>
      <c r="C29" s="1770">
        <v>37434</v>
      </c>
      <c r="D29" s="1685">
        <v>2050</v>
      </c>
      <c r="E29" s="1771">
        <v>2043</v>
      </c>
      <c r="F29" s="1771">
        <v>-2038</v>
      </c>
      <c r="G29" s="1685">
        <v>-836</v>
      </c>
      <c r="H29" s="1772">
        <v>2881</v>
      </c>
      <c r="I29" s="1772">
        <v>-8861</v>
      </c>
      <c r="K29" s="1780"/>
      <c r="L29" s="1780"/>
      <c r="M29" s="1780"/>
      <c r="N29" s="1780"/>
      <c r="O29" s="1780"/>
      <c r="P29" s="1780"/>
      <c r="Q29" s="1780"/>
      <c r="R29" s="1780"/>
      <c r="S29" s="1780"/>
      <c r="T29" s="1780"/>
      <c r="U29" s="1780"/>
      <c r="V29" s="1780"/>
      <c r="W29" s="1780"/>
      <c r="X29" s="1780"/>
      <c r="Y29" s="1780"/>
      <c r="Z29" s="1780"/>
      <c r="AA29" s="1780"/>
      <c r="AB29" s="1780"/>
    </row>
    <row r="30" spans="1:28" ht="24" x14ac:dyDescent="0.2">
      <c r="A30" s="1754" t="s">
        <v>973</v>
      </c>
      <c r="B30" s="1769">
        <v>31299</v>
      </c>
      <c r="C30" s="1770">
        <v>36969</v>
      </c>
      <c r="D30" s="1685">
        <v>2717</v>
      </c>
      <c r="E30" s="1771">
        <v>2331</v>
      </c>
      <c r="F30" s="1771">
        <v>-1805</v>
      </c>
      <c r="G30" s="1685">
        <v>-712</v>
      </c>
      <c r="H30" s="1772">
        <v>2903</v>
      </c>
      <c r="I30" s="1772">
        <v>-8387</v>
      </c>
      <c r="K30" s="1780"/>
      <c r="L30" s="1780"/>
      <c r="M30" s="1780"/>
      <c r="N30" s="1780"/>
      <c r="O30" s="1780"/>
      <c r="P30" s="1780"/>
      <c r="Q30" s="1780"/>
      <c r="R30" s="1780"/>
      <c r="S30" s="1780"/>
      <c r="T30" s="1780"/>
      <c r="U30" s="1780"/>
      <c r="V30" s="1780"/>
      <c r="W30" s="1780"/>
      <c r="X30" s="1780"/>
      <c r="Y30" s="1780"/>
      <c r="Z30" s="1780"/>
      <c r="AA30" s="1780"/>
      <c r="AB30" s="1780"/>
    </row>
    <row r="31" spans="1:28" ht="14.25" customHeight="1" x14ac:dyDescent="0.2">
      <c r="A31" s="1754" t="s">
        <v>479</v>
      </c>
      <c r="B31" s="1769">
        <v>-676</v>
      </c>
      <c r="C31" s="1770">
        <v>465</v>
      </c>
      <c r="D31" s="1685">
        <v>-667</v>
      </c>
      <c r="E31" s="1771">
        <v>-288</v>
      </c>
      <c r="F31" s="1771">
        <v>-233</v>
      </c>
      <c r="G31" s="1685">
        <v>-124</v>
      </c>
      <c r="H31" s="1772">
        <v>-22</v>
      </c>
      <c r="I31" s="1772">
        <v>-474</v>
      </c>
      <c r="K31" s="1780"/>
      <c r="L31" s="1780"/>
      <c r="M31" s="1780"/>
      <c r="N31" s="1780"/>
      <c r="O31" s="1780"/>
      <c r="P31" s="1780"/>
      <c r="Q31" s="1780"/>
      <c r="R31" s="1780"/>
      <c r="S31" s="1780"/>
      <c r="T31" s="1780"/>
      <c r="U31" s="1780"/>
      <c r="V31" s="1780"/>
      <c r="W31" s="1780"/>
      <c r="X31" s="1780"/>
      <c r="Y31" s="1780"/>
      <c r="Z31" s="1780"/>
      <c r="AA31" s="1780"/>
      <c r="AB31" s="1780"/>
    </row>
    <row r="32" spans="1:28" ht="12" x14ac:dyDescent="0.2">
      <c r="A32" s="1773" t="s">
        <v>970</v>
      </c>
      <c r="B32" s="1774">
        <v>29982</v>
      </c>
      <c r="C32" s="1775">
        <v>22033</v>
      </c>
      <c r="D32" s="1699">
        <v>11019</v>
      </c>
      <c r="E32" s="1776">
        <v>10224</v>
      </c>
      <c r="F32" s="1776">
        <v>2776</v>
      </c>
      <c r="G32" s="1699">
        <v>303</v>
      </c>
      <c r="H32" s="1777">
        <v>-2284</v>
      </c>
      <c r="I32" s="1777">
        <v>-3070</v>
      </c>
      <c r="K32" s="1780"/>
      <c r="L32" s="1780"/>
      <c r="M32" s="1780"/>
      <c r="N32" s="1780"/>
      <c r="O32" s="1780"/>
      <c r="P32" s="1780"/>
      <c r="Q32" s="1780"/>
      <c r="R32" s="1780"/>
      <c r="S32" s="1780"/>
      <c r="T32" s="1780"/>
      <c r="U32" s="1780"/>
      <c r="V32" s="1780"/>
      <c r="W32" s="1780"/>
      <c r="X32" s="1780"/>
      <c r="Y32" s="1780"/>
      <c r="Z32" s="1780"/>
      <c r="AA32" s="1780"/>
      <c r="AB32" s="1780"/>
    </row>
    <row r="33" spans="1:9" x14ac:dyDescent="0.2">
      <c r="A33" s="23"/>
      <c r="B33" s="73"/>
      <c r="C33" s="73"/>
      <c r="D33" s="73"/>
      <c r="E33" s="73"/>
      <c r="F33" s="73"/>
      <c r="G33" s="73"/>
      <c r="H33" s="73"/>
    </row>
    <row r="34" spans="1:9" x14ac:dyDescent="0.2">
      <c r="A34" s="23"/>
      <c r="B34" s="1781"/>
      <c r="C34" s="1781"/>
      <c r="D34" s="1781"/>
      <c r="E34" s="1781"/>
      <c r="F34" s="1781"/>
      <c r="G34" s="1781"/>
      <c r="H34" s="1781"/>
      <c r="I34" s="1781"/>
    </row>
    <row r="35" spans="1:9" x14ac:dyDescent="0.2">
      <c r="A35" s="23"/>
      <c r="B35" s="1781"/>
      <c r="C35" s="1781"/>
      <c r="D35" s="1781"/>
      <c r="E35" s="1781"/>
      <c r="F35" s="1781"/>
      <c r="G35" s="1781"/>
      <c r="H35" s="1781"/>
      <c r="I35" s="1781"/>
    </row>
    <row r="36" spans="1:9" x14ac:dyDescent="0.2">
      <c r="A36" s="23"/>
      <c r="B36" s="1781"/>
      <c r="C36" s="1781"/>
      <c r="D36" s="1781"/>
      <c r="E36" s="1781"/>
      <c r="F36" s="1781"/>
      <c r="G36" s="1781"/>
      <c r="H36" s="1781"/>
      <c r="I36" s="1781"/>
    </row>
    <row r="37" spans="1:9" x14ac:dyDescent="0.2">
      <c r="A37" s="23"/>
      <c r="B37" s="1781"/>
      <c r="C37" s="1781"/>
      <c r="D37" s="1781"/>
      <c r="E37" s="1781"/>
      <c r="F37" s="1781"/>
      <c r="G37" s="1781"/>
      <c r="H37" s="1781"/>
      <c r="I37" s="1781"/>
    </row>
    <row r="38" spans="1:9" x14ac:dyDescent="0.2">
      <c r="A38" s="23"/>
      <c r="B38" s="1781"/>
      <c r="C38" s="1781"/>
      <c r="D38" s="1781"/>
      <c r="E38" s="1781"/>
      <c r="F38" s="1781"/>
      <c r="G38" s="1781"/>
      <c r="H38" s="1781"/>
      <c r="I38" s="1781"/>
    </row>
    <row r="39" spans="1:9" x14ac:dyDescent="0.2">
      <c r="A39" s="23"/>
      <c r="B39" s="1781"/>
      <c r="C39" s="1781"/>
      <c r="D39" s="1781"/>
      <c r="E39" s="1781"/>
      <c r="F39" s="1781"/>
      <c r="G39" s="1781"/>
      <c r="H39" s="1781"/>
      <c r="I39" s="1781"/>
    </row>
    <row r="40" spans="1:9" x14ac:dyDescent="0.2">
      <c r="A40" s="23"/>
      <c r="B40" s="1781"/>
      <c r="C40" s="1781"/>
      <c r="D40" s="1781"/>
      <c r="E40" s="1781"/>
      <c r="F40" s="1781"/>
      <c r="G40" s="1781"/>
      <c r="H40" s="1781"/>
      <c r="I40" s="1781"/>
    </row>
    <row r="41" spans="1:9" x14ac:dyDescent="0.2">
      <c r="A41" s="23"/>
      <c r="B41" s="1781"/>
      <c r="C41" s="1781"/>
      <c r="D41" s="1781"/>
      <c r="E41" s="1781"/>
      <c r="F41" s="1781"/>
      <c r="G41" s="1781"/>
      <c r="H41" s="1781"/>
      <c r="I41" s="1781"/>
    </row>
    <row r="42" spans="1:9" x14ac:dyDescent="0.2">
      <c r="A42" s="23"/>
      <c r="B42" s="1781"/>
      <c r="C42" s="1781"/>
      <c r="D42" s="1781"/>
      <c r="E42" s="1781"/>
      <c r="F42" s="1781"/>
      <c r="G42" s="1781"/>
      <c r="H42" s="1781"/>
      <c r="I42" s="1781"/>
    </row>
    <row r="43" spans="1:9" x14ac:dyDescent="0.2">
      <c r="A43" s="23"/>
      <c r="B43" s="1781"/>
      <c r="C43" s="1781"/>
      <c r="D43" s="1781"/>
      <c r="E43" s="1781"/>
      <c r="F43" s="1781"/>
      <c r="G43" s="1781"/>
      <c r="H43" s="1781"/>
      <c r="I43" s="1781"/>
    </row>
  </sheetData>
  <mergeCells count="10">
    <mergeCell ref="B6:I6"/>
    <mergeCell ref="B15:I15"/>
    <mergeCell ref="B24:I24"/>
    <mergeCell ref="A3:A5"/>
    <mergeCell ref="B3:B5"/>
    <mergeCell ref="C3:H3"/>
    <mergeCell ref="I3:I5"/>
    <mergeCell ref="C4:C5"/>
    <mergeCell ref="D4:D5"/>
    <mergeCell ref="E4:H4"/>
  </mergeCells>
  <hyperlinks>
    <hyperlink ref="A1" location="Содержание!A80" display="Содержание"/>
  </hyperlinks>
  <printOptions horizontalCentered="1" verticalCentered="1"/>
  <pageMargins left="0.78740157480314965" right="0.78740157480314965" top="0.59055118110236227" bottom="0.59055118110236227" header="0.39370078740157483" footer="0.51181102362204722"/>
  <pageSetup paperSize="9" firstPageNumber="165" orientation="landscape" useFirstPageNumber="1" r:id="rId1"/>
  <headerFooter alignWithMargins="0">
    <oddHeader>&amp;C&amp;8&amp;P</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4"/>
  <sheetViews>
    <sheetView zoomScaleNormal="100" workbookViewId="0">
      <pane xSplit="1" ySplit="7" topLeftCell="B8" activePane="bottomRight" state="frozen"/>
      <selection activeCell="D115" sqref="D115"/>
      <selection pane="topRight" activeCell="D115" sqref="D115"/>
      <selection pane="bottomLeft" activeCell="D115" sqref="D115"/>
      <selection pane="bottomRight"/>
    </sheetView>
  </sheetViews>
  <sheetFormatPr defaultRowHeight="12.75" x14ac:dyDescent="0.2"/>
  <cols>
    <col min="1" max="1" width="39.7109375" style="6" customWidth="1"/>
    <col min="2" max="2" width="13.28515625" style="6" customWidth="1"/>
    <col min="3" max="3" width="10.85546875" style="6" customWidth="1"/>
    <col min="4" max="4" width="12.85546875" style="6" customWidth="1"/>
    <col min="5" max="7" width="10.28515625" style="6" bestFit="1" customWidth="1"/>
    <col min="8" max="8" width="12.85546875" style="6" customWidth="1"/>
    <col min="9" max="9" width="13" style="6" customWidth="1"/>
    <col min="10" max="10" width="10.5703125" style="6" bestFit="1" customWidth="1"/>
    <col min="11" max="16384" width="9.140625" style="6"/>
  </cols>
  <sheetData>
    <row r="1" spans="1:29" ht="15" x14ac:dyDescent="0.25">
      <c r="A1" s="645" t="s">
        <v>350</v>
      </c>
    </row>
    <row r="3" spans="1:29" ht="33.75" customHeight="1" x14ac:dyDescent="0.25">
      <c r="A3" s="2326" t="s">
        <v>974</v>
      </c>
      <c r="B3" s="2326"/>
      <c r="C3" s="2326"/>
      <c r="D3" s="2326"/>
      <c r="E3" s="2326"/>
      <c r="F3" s="2326"/>
      <c r="G3" s="2326"/>
      <c r="H3" s="2326"/>
      <c r="I3" s="2326"/>
    </row>
    <row r="4" spans="1:29" ht="9" customHeight="1" x14ac:dyDescent="0.2">
      <c r="A4" s="23"/>
      <c r="B4" s="1524"/>
      <c r="C4" s="21"/>
      <c r="D4" s="21"/>
      <c r="E4" s="21"/>
      <c r="F4" s="21"/>
      <c r="G4" s="21"/>
      <c r="H4" s="21"/>
      <c r="I4" s="23"/>
    </row>
    <row r="5" spans="1:29" x14ac:dyDescent="0.2">
      <c r="A5" s="2338" t="s">
        <v>975</v>
      </c>
      <c r="B5" s="2341" t="s">
        <v>921</v>
      </c>
      <c r="C5" s="2315" t="s">
        <v>959</v>
      </c>
      <c r="D5" s="2316"/>
      <c r="E5" s="2316"/>
      <c r="F5" s="2316"/>
      <c r="G5" s="2316"/>
      <c r="H5" s="2316"/>
      <c r="I5" s="2342" t="s">
        <v>976</v>
      </c>
    </row>
    <row r="6" spans="1:29" ht="12.75" customHeight="1" x14ac:dyDescent="0.2">
      <c r="A6" s="2339"/>
      <c r="B6" s="2335"/>
      <c r="C6" s="2345" t="s">
        <v>961</v>
      </c>
      <c r="D6" s="2345" t="s">
        <v>962</v>
      </c>
      <c r="E6" s="2346" t="s">
        <v>924</v>
      </c>
      <c r="F6" s="2347"/>
      <c r="G6" s="2347"/>
      <c r="H6" s="2347"/>
      <c r="I6" s="2343"/>
    </row>
    <row r="7" spans="1:29" ht="12.75" customHeight="1" x14ac:dyDescent="0.2">
      <c r="A7" s="2340"/>
      <c r="B7" s="2314"/>
      <c r="C7" s="2337"/>
      <c r="D7" s="2337"/>
      <c r="E7" s="1762" t="s">
        <v>522</v>
      </c>
      <c r="F7" s="1762" t="s">
        <v>963</v>
      </c>
      <c r="G7" s="1762" t="s">
        <v>964</v>
      </c>
      <c r="H7" s="1782" t="s">
        <v>965</v>
      </c>
      <c r="I7" s="2344"/>
    </row>
    <row r="8" spans="1:29" ht="16.5" customHeight="1" x14ac:dyDescent="0.2">
      <c r="A8" s="1783" t="s">
        <v>165</v>
      </c>
      <c r="B8" s="1784">
        <v>4195579</v>
      </c>
      <c r="C8" s="1785">
        <v>1140398</v>
      </c>
      <c r="D8" s="1786">
        <v>3012711</v>
      </c>
      <c r="E8" s="1786">
        <v>736789</v>
      </c>
      <c r="F8" s="1786">
        <v>546964</v>
      </c>
      <c r="G8" s="1786">
        <v>574562</v>
      </c>
      <c r="H8" s="1787">
        <v>1154396</v>
      </c>
      <c r="I8" s="1788">
        <v>42470</v>
      </c>
      <c r="J8" s="1821"/>
      <c r="K8" s="1789"/>
      <c r="M8" s="1789"/>
      <c r="N8" s="1789"/>
      <c r="O8" s="1789"/>
      <c r="P8" s="1789"/>
      <c r="Q8" s="1789"/>
      <c r="R8" s="1789"/>
      <c r="T8" s="1790"/>
      <c r="U8" s="1790"/>
      <c r="V8" s="1790"/>
      <c r="W8" s="1790"/>
      <c r="X8" s="1790"/>
      <c r="Y8" s="1790"/>
      <c r="Z8" s="1790"/>
      <c r="AA8" s="1790"/>
      <c r="AB8" s="1790"/>
      <c r="AC8" s="1790"/>
    </row>
    <row r="9" spans="1:29" ht="13.5" customHeight="1" x14ac:dyDescent="0.2">
      <c r="A9" s="1783" t="s">
        <v>250</v>
      </c>
      <c r="B9" s="1784">
        <v>3465232</v>
      </c>
      <c r="C9" s="1785">
        <v>881772</v>
      </c>
      <c r="D9" s="1786">
        <v>2540990</v>
      </c>
      <c r="E9" s="1786">
        <v>427019</v>
      </c>
      <c r="F9" s="1786">
        <v>472530</v>
      </c>
      <c r="G9" s="1786">
        <v>546352</v>
      </c>
      <c r="H9" s="1787">
        <v>1095089</v>
      </c>
      <c r="I9" s="1791">
        <v>42470</v>
      </c>
      <c r="K9" s="1789"/>
      <c r="L9" s="1789"/>
      <c r="M9" s="1789"/>
      <c r="N9" s="1789"/>
      <c r="O9" s="1789"/>
      <c r="P9" s="1789"/>
      <c r="Q9" s="1789"/>
      <c r="R9" s="1789"/>
      <c r="S9" s="1789"/>
      <c r="T9" s="1790"/>
      <c r="U9" s="1790"/>
      <c r="V9" s="1790"/>
      <c r="W9" s="1790"/>
      <c r="X9" s="1790"/>
      <c r="Y9" s="1790"/>
      <c r="Z9" s="1790"/>
      <c r="AA9" s="1790"/>
    </row>
    <row r="10" spans="1:29" ht="13.5" customHeight="1" x14ac:dyDescent="0.2">
      <c r="A10" s="456" t="s">
        <v>36</v>
      </c>
      <c r="B10" s="1784">
        <v>849718</v>
      </c>
      <c r="C10" s="1785">
        <v>268080</v>
      </c>
      <c r="D10" s="1786">
        <v>552758</v>
      </c>
      <c r="E10" s="1786">
        <v>106749</v>
      </c>
      <c r="F10" s="1786">
        <v>108548</v>
      </c>
      <c r="G10" s="1786">
        <v>106957</v>
      </c>
      <c r="H10" s="1787">
        <v>230504</v>
      </c>
      <c r="I10" s="1791">
        <v>28880</v>
      </c>
      <c r="K10" s="1789"/>
      <c r="L10" s="1789"/>
      <c r="M10" s="1789"/>
      <c r="N10" s="1789"/>
      <c r="O10" s="1789"/>
      <c r="P10" s="1789"/>
      <c r="Q10" s="1789"/>
      <c r="R10" s="1789"/>
      <c r="T10" s="1790"/>
      <c r="U10" s="1790"/>
      <c r="V10" s="1790"/>
      <c r="W10" s="1790"/>
      <c r="X10" s="1790"/>
      <c r="Y10" s="1790"/>
      <c r="Z10" s="1790"/>
      <c r="AA10" s="1790"/>
    </row>
    <row r="11" spans="1:29" ht="12" customHeight="1" x14ac:dyDescent="0.2">
      <c r="A11" s="458" t="s">
        <v>37</v>
      </c>
      <c r="B11" s="1792">
        <v>33698</v>
      </c>
      <c r="C11" s="1793">
        <v>8312</v>
      </c>
      <c r="D11" s="1794">
        <v>25309</v>
      </c>
      <c r="E11" s="1794">
        <v>4210</v>
      </c>
      <c r="F11" s="1794">
        <v>4774</v>
      </c>
      <c r="G11" s="1794">
        <v>5374</v>
      </c>
      <c r="H11" s="1795">
        <v>10951</v>
      </c>
      <c r="I11" s="1796">
        <v>77</v>
      </c>
      <c r="K11" s="1797"/>
      <c r="L11" s="1797"/>
      <c r="M11" s="1797"/>
      <c r="N11" s="1797"/>
      <c r="O11" s="1797"/>
      <c r="P11" s="1797"/>
      <c r="Q11" s="1797"/>
      <c r="R11" s="1797"/>
      <c r="T11" s="1790"/>
      <c r="U11" s="1790"/>
      <c r="V11" s="1790"/>
      <c r="W11" s="1790"/>
      <c r="X11" s="1790"/>
      <c r="Y11" s="1790"/>
      <c r="Z11" s="1790"/>
      <c r="AA11" s="1790"/>
    </row>
    <row r="12" spans="1:29" ht="12" customHeight="1" x14ac:dyDescent="0.2">
      <c r="A12" s="458" t="s">
        <v>38</v>
      </c>
      <c r="B12" s="1792">
        <v>28777</v>
      </c>
      <c r="C12" s="1793">
        <v>8625</v>
      </c>
      <c r="D12" s="1794">
        <v>19935</v>
      </c>
      <c r="E12" s="1794">
        <v>2736</v>
      </c>
      <c r="F12" s="1794">
        <v>3537</v>
      </c>
      <c r="G12" s="1794">
        <v>4611</v>
      </c>
      <c r="H12" s="1795">
        <v>9051</v>
      </c>
      <c r="I12" s="1796">
        <v>217</v>
      </c>
      <c r="K12" s="1797"/>
      <c r="L12" s="1797"/>
      <c r="M12" s="1797"/>
      <c r="N12" s="1797"/>
      <c r="O12" s="1797"/>
      <c r="P12" s="1797"/>
      <c r="Q12" s="1797"/>
      <c r="R12" s="1797"/>
      <c r="T12" s="1790"/>
      <c r="U12" s="1790"/>
      <c r="V12" s="1790"/>
      <c r="W12" s="1790"/>
      <c r="X12" s="1790"/>
      <c r="Y12" s="1790"/>
      <c r="Z12" s="1790"/>
      <c r="AA12" s="1790"/>
    </row>
    <row r="13" spans="1:29" ht="12" customHeight="1" x14ac:dyDescent="0.2">
      <c r="A13" s="458" t="s">
        <v>39</v>
      </c>
      <c r="B13" s="1792">
        <v>28481</v>
      </c>
      <c r="C13" s="1793">
        <v>9720</v>
      </c>
      <c r="D13" s="1794">
        <v>18073</v>
      </c>
      <c r="E13" s="1794">
        <v>2745</v>
      </c>
      <c r="F13" s="1794">
        <v>3029</v>
      </c>
      <c r="G13" s="1794">
        <v>3407</v>
      </c>
      <c r="H13" s="1795">
        <v>8892</v>
      </c>
      <c r="I13" s="1796">
        <v>688</v>
      </c>
      <c r="K13" s="1797"/>
      <c r="L13" s="1797"/>
      <c r="M13" s="1797"/>
      <c r="N13" s="1797"/>
      <c r="O13" s="1797"/>
      <c r="P13" s="1797"/>
      <c r="Q13" s="1797"/>
      <c r="R13" s="1797"/>
      <c r="T13" s="1790"/>
      <c r="U13" s="1790"/>
      <c r="V13" s="1790"/>
      <c r="W13" s="1790"/>
      <c r="X13" s="1790"/>
      <c r="Y13" s="1790"/>
      <c r="Z13" s="1790"/>
      <c r="AA13" s="1790"/>
    </row>
    <row r="14" spans="1:29" ht="12" customHeight="1" x14ac:dyDescent="0.2">
      <c r="A14" s="458" t="s">
        <v>40</v>
      </c>
      <c r="B14" s="1792">
        <v>47637</v>
      </c>
      <c r="C14" s="1793">
        <v>13331</v>
      </c>
      <c r="D14" s="1794">
        <v>34105</v>
      </c>
      <c r="E14" s="1794">
        <v>5666</v>
      </c>
      <c r="F14" s="1794">
        <v>6708</v>
      </c>
      <c r="G14" s="1794">
        <v>6976</v>
      </c>
      <c r="H14" s="1795">
        <v>14755</v>
      </c>
      <c r="I14" s="1796">
        <v>201</v>
      </c>
      <c r="K14" s="1797"/>
      <c r="L14" s="1797"/>
      <c r="M14" s="1797"/>
      <c r="N14" s="1797"/>
      <c r="O14" s="1797"/>
      <c r="P14" s="1797"/>
      <c r="Q14" s="1797"/>
      <c r="R14" s="1797"/>
      <c r="T14" s="1790"/>
      <c r="U14" s="1790"/>
      <c r="V14" s="1790"/>
      <c r="W14" s="1790"/>
      <c r="X14" s="1790"/>
      <c r="Y14" s="1790"/>
      <c r="Z14" s="1790"/>
      <c r="AA14" s="1790"/>
    </row>
    <row r="15" spans="1:29" ht="12" customHeight="1" x14ac:dyDescent="0.2">
      <c r="A15" s="458" t="s">
        <v>41</v>
      </c>
      <c r="B15" s="1792">
        <v>23267</v>
      </c>
      <c r="C15" s="1793">
        <v>6825</v>
      </c>
      <c r="D15" s="1794">
        <v>16428</v>
      </c>
      <c r="E15" s="1794">
        <v>2704</v>
      </c>
      <c r="F15" s="1794">
        <v>2543</v>
      </c>
      <c r="G15" s="1794">
        <v>3232</v>
      </c>
      <c r="H15" s="1795">
        <v>7949</v>
      </c>
      <c r="I15" s="1796">
        <v>14</v>
      </c>
      <c r="K15" s="1797"/>
      <c r="L15" s="1797"/>
      <c r="M15" s="1797"/>
      <c r="N15" s="1797"/>
      <c r="O15" s="1797"/>
      <c r="P15" s="1797"/>
      <c r="Q15" s="1797"/>
      <c r="R15" s="1797"/>
      <c r="T15" s="1790"/>
      <c r="U15" s="1790"/>
      <c r="V15" s="1790"/>
      <c r="W15" s="1790"/>
      <c r="X15" s="1790"/>
      <c r="Y15" s="1790"/>
      <c r="Z15" s="1790"/>
      <c r="AA15" s="1790"/>
    </row>
    <row r="16" spans="1:29" ht="12" customHeight="1" x14ac:dyDescent="0.2">
      <c r="A16" s="458" t="s">
        <v>42</v>
      </c>
      <c r="B16" s="1792">
        <v>30201</v>
      </c>
      <c r="C16" s="1793">
        <v>9576</v>
      </c>
      <c r="D16" s="1794">
        <v>20237</v>
      </c>
      <c r="E16" s="1794">
        <v>5014</v>
      </c>
      <c r="F16" s="1794">
        <v>4052</v>
      </c>
      <c r="G16" s="1794">
        <v>3596</v>
      </c>
      <c r="H16" s="1795">
        <v>7575</v>
      </c>
      <c r="I16" s="1796">
        <v>388</v>
      </c>
      <c r="K16" s="1797"/>
      <c r="L16" s="1797"/>
      <c r="M16" s="1797"/>
      <c r="N16" s="1797"/>
      <c r="O16" s="1797"/>
      <c r="P16" s="1797"/>
      <c r="Q16" s="1797"/>
      <c r="R16" s="1797"/>
      <c r="T16" s="1790"/>
      <c r="U16" s="1790"/>
      <c r="V16" s="1790"/>
      <c r="W16" s="1790"/>
      <c r="X16" s="1790"/>
      <c r="Y16" s="1790"/>
      <c r="Z16" s="1790"/>
      <c r="AA16" s="1790"/>
    </row>
    <row r="17" spans="1:27" ht="12" customHeight="1" x14ac:dyDescent="0.2">
      <c r="A17" s="458" t="s">
        <v>43</v>
      </c>
      <c r="B17" s="1792">
        <v>15845</v>
      </c>
      <c r="C17" s="1793">
        <v>5014</v>
      </c>
      <c r="D17" s="1794">
        <v>10690</v>
      </c>
      <c r="E17" s="1794">
        <v>1358</v>
      </c>
      <c r="F17" s="1794">
        <v>1532</v>
      </c>
      <c r="G17" s="1794">
        <v>2175</v>
      </c>
      <c r="H17" s="1795">
        <v>5625</v>
      </c>
      <c r="I17" s="1796">
        <v>141</v>
      </c>
      <c r="K17" s="1797"/>
      <c r="L17" s="1797"/>
      <c r="M17" s="1797"/>
      <c r="N17" s="1797"/>
      <c r="O17" s="1797"/>
      <c r="P17" s="1797"/>
      <c r="Q17" s="1797"/>
      <c r="R17" s="1797"/>
      <c r="T17" s="1790"/>
      <c r="U17" s="1790"/>
      <c r="V17" s="1790"/>
      <c r="W17" s="1790"/>
      <c r="X17" s="1790"/>
      <c r="Y17" s="1790"/>
      <c r="Z17" s="1790"/>
      <c r="AA17" s="1790"/>
    </row>
    <row r="18" spans="1:27" ht="12" customHeight="1" x14ac:dyDescent="0.2">
      <c r="A18" s="458" t="s">
        <v>44</v>
      </c>
      <c r="B18" s="1792">
        <v>27009</v>
      </c>
      <c r="C18" s="1793">
        <v>7801</v>
      </c>
      <c r="D18" s="1794">
        <v>19012</v>
      </c>
      <c r="E18" s="1794">
        <v>2627</v>
      </c>
      <c r="F18" s="1794">
        <v>3344</v>
      </c>
      <c r="G18" s="1794">
        <v>4108</v>
      </c>
      <c r="H18" s="1795">
        <v>8933</v>
      </c>
      <c r="I18" s="1796">
        <v>196</v>
      </c>
      <c r="K18" s="1797"/>
      <c r="L18" s="1797"/>
      <c r="M18" s="1797"/>
      <c r="N18" s="1797"/>
      <c r="O18" s="1797"/>
      <c r="P18" s="1797"/>
      <c r="Q18" s="1797"/>
      <c r="R18" s="1797"/>
      <c r="T18" s="1790"/>
      <c r="U18" s="1790"/>
      <c r="V18" s="1790"/>
      <c r="W18" s="1790"/>
      <c r="X18" s="1790"/>
      <c r="Y18" s="1790"/>
      <c r="Z18" s="1790"/>
      <c r="AA18" s="1790"/>
    </row>
    <row r="19" spans="1:27" ht="12" customHeight="1" x14ac:dyDescent="0.2">
      <c r="A19" s="458" t="s">
        <v>45</v>
      </c>
      <c r="B19" s="1792">
        <v>25409</v>
      </c>
      <c r="C19" s="1793">
        <v>6703</v>
      </c>
      <c r="D19" s="1794">
        <v>18703</v>
      </c>
      <c r="E19" s="1794">
        <v>3015</v>
      </c>
      <c r="F19" s="1794">
        <v>3324</v>
      </c>
      <c r="G19" s="1794">
        <v>3902</v>
      </c>
      <c r="H19" s="1795">
        <v>8462</v>
      </c>
      <c r="I19" s="1796">
        <v>3</v>
      </c>
      <c r="K19" s="1797"/>
      <c r="L19" s="1797"/>
      <c r="M19" s="1797"/>
      <c r="N19" s="1797"/>
      <c r="O19" s="1797"/>
      <c r="P19" s="1797"/>
      <c r="Q19" s="1797"/>
      <c r="R19" s="1797"/>
      <c r="T19" s="1790"/>
      <c r="U19" s="1790"/>
      <c r="V19" s="1790"/>
      <c r="W19" s="1790"/>
      <c r="X19" s="1790"/>
      <c r="Y19" s="1790"/>
      <c r="Z19" s="1790"/>
      <c r="AA19" s="1790"/>
    </row>
    <row r="20" spans="1:27" ht="12" customHeight="1" x14ac:dyDescent="0.2">
      <c r="A20" s="458" t="s">
        <v>46</v>
      </c>
      <c r="B20" s="1792">
        <v>215007</v>
      </c>
      <c r="C20" s="1793">
        <v>68156</v>
      </c>
      <c r="D20" s="1794">
        <v>145049</v>
      </c>
      <c r="E20" s="1794">
        <v>31224</v>
      </c>
      <c r="F20" s="1794">
        <v>32416</v>
      </c>
      <c r="G20" s="1794">
        <v>27851</v>
      </c>
      <c r="H20" s="1795">
        <v>53558</v>
      </c>
      <c r="I20" s="1796">
        <v>1802</v>
      </c>
      <c r="K20" s="1797"/>
      <c r="L20" s="1797"/>
      <c r="M20" s="1797"/>
      <c r="N20" s="1797"/>
      <c r="O20" s="1797"/>
      <c r="P20" s="1797"/>
      <c r="Q20" s="1797"/>
      <c r="R20" s="1797"/>
      <c r="T20" s="1790"/>
      <c r="U20" s="1790"/>
      <c r="V20" s="1790"/>
      <c r="W20" s="1790"/>
      <c r="X20" s="1790"/>
      <c r="Y20" s="1790"/>
      <c r="Z20" s="1790"/>
      <c r="AA20" s="1790"/>
    </row>
    <row r="21" spans="1:27" ht="12" customHeight="1" x14ac:dyDescent="0.2">
      <c r="A21" s="458" t="s">
        <v>47</v>
      </c>
      <c r="B21" s="1792">
        <v>13266</v>
      </c>
      <c r="C21" s="1793">
        <v>4687</v>
      </c>
      <c r="D21" s="1794">
        <v>8348</v>
      </c>
      <c r="E21" s="1794">
        <v>1197</v>
      </c>
      <c r="F21" s="1794">
        <v>1352</v>
      </c>
      <c r="G21" s="1794">
        <v>1682</v>
      </c>
      <c r="H21" s="1795">
        <v>4117</v>
      </c>
      <c r="I21" s="1796">
        <v>231</v>
      </c>
      <c r="K21" s="1797"/>
      <c r="L21" s="1797"/>
      <c r="M21" s="1797"/>
      <c r="N21" s="1797"/>
      <c r="O21" s="1797"/>
      <c r="P21" s="1797"/>
      <c r="Q21" s="1797"/>
      <c r="R21" s="1797"/>
      <c r="T21" s="1790"/>
      <c r="U21" s="1790"/>
      <c r="V21" s="1790"/>
      <c r="W21" s="1790"/>
      <c r="X21" s="1790"/>
      <c r="Y21" s="1790"/>
      <c r="Z21" s="1790"/>
      <c r="AA21" s="1790"/>
    </row>
    <row r="22" spans="1:27" ht="12" customHeight="1" x14ac:dyDescent="0.2">
      <c r="A22" s="458" t="s">
        <v>48</v>
      </c>
      <c r="B22" s="1792">
        <v>28174</v>
      </c>
      <c r="C22" s="1793">
        <v>7819</v>
      </c>
      <c r="D22" s="1794">
        <v>20307</v>
      </c>
      <c r="E22" s="1794">
        <v>3224</v>
      </c>
      <c r="F22" s="1794">
        <v>3501</v>
      </c>
      <c r="G22" s="1794">
        <v>3974</v>
      </c>
      <c r="H22" s="1795">
        <v>9608</v>
      </c>
      <c r="I22" s="1796">
        <v>48</v>
      </c>
      <c r="K22" s="1797"/>
      <c r="L22" s="1797"/>
      <c r="M22" s="1797"/>
      <c r="N22" s="1797"/>
      <c r="O22" s="1797"/>
      <c r="P22" s="1797"/>
      <c r="Q22" s="1797"/>
      <c r="R22" s="1797"/>
      <c r="T22" s="1790"/>
      <c r="U22" s="1790"/>
      <c r="V22" s="1790"/>
      <c r="W22" s="1790"/>
      <c r="X22" s="1790"/>
      <c r="Y22" s="1790"/>
      <c r="Z22" s="1790"/>
      <c r="AA22" s="1790"/>
    </row>
    <row r="23" spans="1:27" ht="12" customHeight="1" x14ac:dyDescent="0.2">
      <c r="A23" s="458" t="s">
        <v>49</v>
      </c>
      <c r="B23" s="1792">
        <v>24945</v>
      </c>
      <c r="C23" s="1793">
        <v>8114</v>
      </c>
      <c r="D23" s="1794">
        <v>16743</v>
      </c>
      <c r="E23" s="1794">
        <v>2344</v>
      </c>
      <c r="F23" s="1794">
        <v>2822</v>
      </c>
      <c r="G23" s="1794">
        <v>3330</v>
      </c>
      <c r="H23" s="1795">
        <v>8247</v>
      </c>
      <c r="I23" s="1796">
        <v>88</v>
      </c>
      <c r="K23" s="1797"/>
      <c r="L23" s="1797"/>
      <c r="M23" s="1797"/>
      <c r="N23" s="1797"/>
      <c r="O23" s="1797"/>
      <c r="P23" s="1797"/>
      <c r="Q23" s="1797"/>
      <c r="R23" s="1797"/>
      <c r="T23" s="1790"/>
      <c r="U23" s="1790"/>
      <c r="V23" s="1790"/>
      <c r="W23" s="1790"/>
      <c r="X23" s="1790"/>
      <c r="Y23" s="1790"/>
      <c r="Z23" s="1790"/>
      <c r="AA23" s="1790"/>
    </row>
    <row r="24" spans="1:27" ht="12" customHeight="1" x14ac:dyDescent="0.2">
      <c r="A24" s="458" t="s">
        <v>50</v>
      </c>
      <c r="B24" s="1792">
        <v>20179</v>
      </c>
      <c r="C24" s="1793">
        <v>5838</v>
      </c>
      <c r="D24" s="1794">
        <v>14341</v>
      </c>
      <c r="E24" s="1794">
        <v>2035</v>
      </c>
      <c r="F24" s="1794">
        <v>2421</v>
      </c>
      <c r="G24" s="1794">
        <v>2801</v>
      </c>
      <c r="H24" s="1795">
        <v>7084</v>
      </c>
      <c r="I24" s="1796">
        <v>0</v>
      </c>
      <c r="K24" s="1797"/>
      <c r="L24" s="1797"/>
      <c r="M24" s="1797"/>
      <c r="N24" s="1797"/>
      <c r="O24" s="1797"/>
      <c r="P24" s="1797"/>
      <c r="Q24" s="1797"/>
      <c r="R24" s="1797"/>
      <c r="T24" s="1790"/>
      <c r="U24" s="1790"/>
      <c r="V24" s="1790"/>
      <c r="W24" s="1790"/>
      <c r="X24" s="1790"/>
      <c r="Y24" s="1790"/>
      <c r="Z24" s="1790"/>
      <c r="AA24" s="1790"/>
    </row>
    <row r="25" spans="1:27" ht="12" customHeight="1" x14ac:dyDescent="0.2">
      <c r="A25" s="458" t="s">
        <v>51</v>
      </c>
      <c r="B25" s="1792">
        <v>31906</v>
      </c>
      <c r="C25" s="1793">
        <v>9613</v>
      </c>
      <c r="D25" s="1794">
        <v>22118</v>
      </c>
      <c r="E25" s="1794">
        <v>3291</v>
      </c>
      <c r="F25" s="1794">
        <v>3814</v>
      </c>
      <c r="G25" s="1794">
        <v>4328</v>
      </c>
      <c r="H25" s="1795">
        <v>10685</v>
      </c>
      <c r="I25" s="1796">
        <v>175</v>
      </c>
      <c r="K25" s="1797"/>
      <c r="L25" s="1797"/>
      <c r="M25" s="1797"/>
      <c r="N25" s="1797"/>
      <c r="O25" s="1797"/>
      <c r="P25" s="1797"/>
      <c r="Q25" s="1797"/>
      <c r="R25" s="1797"/>
      <c r="T25" s="1790"/>
      <c r="U25" s="1790"/>
      <c r="V25" s="1790"/>
      <c r="W25" s="1790"/>
      <c r="X25" s="1790"/>
      <c r="Y25" s="1790"/>
      <c r="Z25" s="1790"/>
      <c r="AA25" s="1790"/>
    </row>
    <row r="26" spans="1:27" ht="12" customHeight="1" x14ac:dyDescent="0.2">
      <c r="A26" s="458" t="s">
        <v>52</v>
      </c>
      <c r="B26" s="1792">
        <v>31635</v>
      </c>
      <c r="C26" s="1793">
        <v>10120</v>
      </c>
      <c r="D26" s="1794">
        <v>21230</v>
      </c>
      <c r="E26" s="1794">
        <v>3964</v>
      </c>
      <c r="F26" s="1794">
        <v>3823</v>
      </c>
      <c r="G26" s="1794">
        <v>4142</v>
      </c>
      <c r="H26" s="1795">
        <v>9301</v>
      </c>
      <c r="I26" s="1796">
        <v>285</v>
      </c>
      <c r="K26" s="1797"/>
      <c r="L26" s="1797"/>
      <c r="M26" s="1797"/>
      <c r="N26" s="1797"/>
      <c r="O26" s="1797"/>
      <c r="P26" s="1797"/>
      <c r="Q26" s="1797"/>
      <c r="R26" s="1797"/>
      <c r="T26" s="1790"/>
      <c r="U26" s="1790"/>
      <c r="V26" s="1790"/>
      <c r="W26" s="1790"/>
      <c r="X26" s="1790"/>
      <c r="Y26" s="1790"/>
      <c r="Z26" s="1790"/>
      <c r="AA26" s="1790"/>
    </row>
    <row r="27" spans="1:27" ht="12" customHeight="1" x14ac:dyDescent="0.2">
      <c r="A27" s="458" t="s">
        <v>53</v>
      </c>
      <c r="B27" s="1792">
        <v>27727</v>
      </c>
      <c r="C27" s="1793">
        <v>8040</v>
      </c>
      <c r="D27" s="1794">
        <v>19677</v>
      </c>
      <c r="E27" s="1794">
        <v>2924</v>
      </c>
      <c r="F27" s="1794">
        <v>3351</v>
      </c>
      <c r="G27" s="1794">
        <v>3958</v>
      </c>
      <c r="H27" s="1795">
        <v>9444</v>
      </c>
      <c r="I27" s="1796">
        <v>10</v>
      </c>
      <c r="K27" s="1797"/>
      <c r="L27" s="1797"/>
      <c r="M27" s="1797"/>
      <c r="N27" s="1797"/>
      <c r="O27" s="1797"/>
      <c r="P27" s="1797"/>
      <c r="Q27" s="1797"/>
      <c r="R27" s="1797"/>
      <c r="T27" s="1790"/>
      <c r="U27" s="1790"/>
      <c r="V27" s="1790"/>
      <c r="W27" s="1790"/>
      <c r="X27" s="1790"/>
      <c r="Y27" s="1790"/>
      <c r="Z27" s="1790"/>
      <c r="AA27" s="1790"/>
    </row>
    <row r="28" spans="1:27" ht="12" customHeight="1" x14ac:dyDescent="0.2">
      <c r="A28" s="458" t="s">
        <v>251</v>
      </c>
      <c r="B28" s="1792">
        <v>196555</v>
      </c>
      <c r="C28" s="1793">
        <v>69786</v>
      </c>
      <c r="D28" s="1794">
        <v>102453</v>
      </c>
      <c r="E28" s="1794">
        <v>26471</v>
      </c>
      <c r="F28" s="1794">
        <v>22205</v>
      </c>
      <c r="G28" s="1794">
        <v>17510</v>
      </c>
      <c r="H28" s="1795">
        <v>36267</v>
      </c>
      <c r="I28" s="1796">
        <v>24316</v>
      </c>
      <c r="K28" s="1797"/>
      <c r="L28" s="1797"/>
      <c r="M28" s="1797"/>
      <c r="N28" s="1797"/>
      <c r="O28" s="1797"/>
      <c r="P28" s="1797"/>
      <c r="Q28" s="1797"/>
      <c r="R28" s="1797"/>
      <c r="T28" s="1790"/>
      <c r="U28" s="1790"/>
      <c r="V28" s="1790"/>
      <c r="W28" s="1790"/>
      <c r="X28" s="1790"/>
      <c r="Y28" s="1790"/>
      <c r="Z28" s="1790"/>
      <c r="AA28" s="1790"/>
    </row>
    <row r="29" spans="1:27" ht="14.25" customHeight="1" x14ac:dyDescent="0.2">
      <c r="A29" s="456" t="s">
        <v>55</v>
      </c>
      <c r="B29" s="1784">
        <v>422366</v>
      </c>
      <c r="C29" s="1785">
        <v>107647</v>
      </c>
      <c r="D29" s="1786">
        <v>313547</v>
      </c>
      <c r="E29" s="1786">
        <v>49543</v>
      </c>
      <c r="F29" s="1786">
        <v>57184</v>
      </c>
      <c r="G29" s="1786">
        <v>65385</v>
      </c>
      <c r="H29" s="1787">
        <v>141435</v>
      </c>
      <c r="I29" s="1791">
        <v>1172</v>
      </c>
      <c r="K29" s="1789"/>
      <c r="L29" s="1789"/>
      <c r="M29" s="1789"/>
      <c r="N29" s="1789"/>
      <c r="O29" s="1789"/>
      <c r="P29" s="1789"/>
      <c r="Q29" s="1789"/>
      <c r="R29" s="1789"/>
      <c r="S29" s="1789"/>
      <c r="T29" s="1789"/>
      <c r="U29" s="1790"/>
      <c r="V29" s="1790"/>
      <c r="W29" s="1790"/>
      <c r="X29" s="1790"/>
      <c r="Y29" s="1790"/>
      <c r="Z29" s="1790"/>
      <c r="AA29" s="1790"/>
    </row>
    <row r="30" spans="1:27" ht="12" customHeight="1" x14ac:dyDescent="0.2">
      <c r="A30" s="458" t="s">
        <v>56</v>
      </c>
      <c r="B30" s="1792">
        <v>15829</v>
      </c>
      <c r="C30" s="1793">
        <v>3798</v>
      </c>
      <c r="D30" s="1794">
        <v>11934</v>
      </c>
      <c r="E30" s="1794">
        <v>1460</v>
      </c>
      <c r="F30" s="1794">
        <v>1912</v>
      </c>
      <c r="G30" s="1794">
        <v>2543</v>
      </c>
      <c r="H30" s="1795">
        <v>6019</v>
      </c>
      <c r="I30" s="1796">
        <v>97</v>
      </c>
      <c r="K30" s="1797"/>
      <c r="L30" s="1797"/>
      <c r="M30" s="1797"/>
      <c r="N30" s="1797"/>
      <c r="O30" s="1797"/>
      <c r="P30" s="1797"/>
      <c r="Q30" s="1797"/>
      <c r="R30" s="1797"/>
      <c r="T30" s="1790"/>
      <c r="U30" s="1790"/>
      <c r="V30" s="1790"/>
      <c r="W30" s="1790"/>
      <c r="X30" s="1790"/>
      <c r="Y30" s="1790"/>
      <c r="Z30" s="1790"/>
      <c r="AA30" s="1790"/>
    </row>
    <row r="31" spans="1:27" ht="12" customHeight="1" x14ac:dyDescent="0.2">
      <c r="A31" s="458" t="s">
        <v>57</v>
      </c>
      <c r="B31" s="1792">
        <v>28124</v>
      </c>
      <c r="C31" s="1793">
        <v>6631</v>
      </c>
      <c r="D31" s="1794">
        <v>21441</v>
      </c>
      <c r="E31" s="1794">
        <v>2321</v>
      </c>
      <c r="F31" s="1794">
        <v>3089</v>
      </c>
      <c r="G31" s="1794">
        <v>4486</v>
      </c>
      <c r="H31" s="1795">
        <v>11545</v>
      </c>
      <c r="I31" s="1796">
        <v>52</v>
      </c>
      <c r="K31" s="1797"/>
      <c r="L31" s="1797"/>
      <c r="M31" s="1797"/>
      <c r="N31" s="1797"/>
      <c r="O31" s="1797"/>
      <c r="P31" s="1797"/>
      <c r="Q31" s="1797"/>
      <c r="R31" s="1797"/>
      <c r="T31" s="1790"/>
      <c r="U31" s="1790"/>
      <c r="V31" s="1790"/>
      <c r="W31" s="1790"/>
      <c r="X31" s="1790"/>
      <c r="Y31" s="1790"/>
      <c r="Z31" s="1790"/>
      <c r="AA31" s="1790"/>
    </row>
    <row r="32" spans="1:27" ht="12" customHeight="1" x14ac:dyDescent="0.2">
      <c r="A32" s="458" t="s">
        <v>493</v>
      </c>
      <c r="B32" s="1798">
        <v>36409</v>
      </c>
      <c r="C32" s="1793">
        <v>9584</v>
      </c>
      <c r="D32" s="1794">
        <v>26820</v>
      </c>
      <c r="E32" s="1794">
        <v>3232</v>
      </c>
      <c r="F32" s="1794">
        <v>4097</v>
      </c>
      <c r="G32" s="1794">
        <v>6047</v>
      </c>
      <c r="H32" s="1795">
        <v>13444</v>
      </c>
      <c r="I32" s="1796">
        <v>5</v>
      </c>
      <c r="K32" s="1797"/>
      <c r="L32" s="1797"/>
      <c r="M32" s="1797"/>
      <c r="N32" s="1797"/>
      <c r="O32" s="1797"/>
      <c r="P32" s="1797"/>
      <c r="Q32" s="1797"/>
      <c r="R32" s="1797"/>
      <c r="S32" s="1797">
        <f>J32-J33-J34</f>
        <v>0</v>
      </c>
      <c r="T32" s="1790"/>
      <c r="U32" s="1790"/>
      <c r="V32" s="1790"/>
      <c r="W32" s="1790"/>
      <c r="X32" s="1790"/>
      <c r="Y32" s="1790"/>
      <c r="Z32" s="1790"/>
      <c r="AA32" s="1790"/>
    </row>
    <row r="33" spans="1:27" ht="12" customHeight="1" x14ac:dyDescent="0.2">
      <c r="A33" s="1022" t="s">
        <v>59</v>
      </c>
      <c r="B33" s="1799">
        <v>1890</v>
      </c>
      <c r="C33" s="1800">
        <v>449</v>
      </c>
      <c r="D33" s="1794">
        <v>1440</v>
      </c>
      <c r="E33" s="1794">
        <v>246</v>
      </c>
      <c r="F33" s="1794">
        <v>294</v>
      </c>
      <c r="G33" s="1794">
        <v>324</v>
      </c>
      <c r="H33" s="1795">
        <v>576</v>
      </c>
      <c r="I33" s="1796">
        <v>1</v>
      </c>
      <c r="K33" s="1797"/>
      <c r="L33" s="1797"/>
      <c r="M33" s="1797"/>
      <c r="N33" s="1797"/>
      <c r="O33" s="1797"/>
      <c r="P33" s="1797"/>
      <c r="Q33" s="1797"/>
      <c r="R33" s="1797"/>
      <c r="T33" s="1790"/>
      <c r="U33" s="1790"/>
      <c r="V33" s="1790"/>
      <c r="W33" s="1790"/>
      <c r="X33" s="1790"/>
      <c r="Y33" s="1790"/>
      <c r="Z33" s="1790"/>
      <c r="AA33" s="1790"/>
    </row>
    <row r="34" spans="1:27" ht="24.75" customHeight="1" x14ac:dyDescent="0.2">
      <c r="A34" s="1022" t="s">
        <v>977</v>
      </c>
      <c r="B34" s="1792">
        <v>34519</v>
      </c>
      <c r="C34" s="1793">
        <v>9135</v>
      </c>
      <c r="D34" s="1794">
        <v>25380</v>
      </c>
      <c r="E34" s="1794">
        <v>2986</v>
      </c>
      <c r="F34" s="1794">
        <v>3803</v>
      </c>
      <c r="G34" s="1794">
        <v>5723</v>
      </c>
      <c r="H34" s="1795">
        <v>12868</v>
      </c>
      <c r="I34" s="1796">
        <v>4</v>
      </c>
      <c r="K34" s="1797"/>
      <c r="L34" s="1797"/>
      <c r="M34" s="1797"/>
      <c r="N34" s="1797"/>
      <c r="O34" s="1797"/>
      <c r="P34" s="1797"/>
      <c r="Q34" s="1797"/>
      <c r="R34" s="1797"/>
      <c r="T34" s="1790"/>
      <c r="U34" s="1790"/>
      <c r="V34" s="1790"/>
      <c r="W34" s="1790"/>
      <c r="X34" s="1790"/>
      <c r="Y34" s="1790"/>
      <c r="Z34" s="1790"/>
      <c r="AA34" s="1790"/>
    </row>
    <row r="35" spans="1:27" ht="12" customHeight="1" x14ac:dyDescent="0.2">
      <c r="A35" s="458" t="s">
        <v>61</v>
      </c>
      <c r="B35" s="1792">
        <v>20951</v>
      </c>
      <c r="C35" s="1793">
        <v>5518</v>
      </c>
      <c r="D35" s="1794">
        <v>15398</v>
      </c>
      <c r="E35" s="1794">
        <v>1976</v>
      </c>
      <c r="F35" s="1794">
        <v>2602</v>
      </c>
      <c r="G35" s="1794">
        <v>3254</v>
      </c>
      <c r="H35" s="1795">
        <v>7566</v>
      </c>
      <c r="I35" s="1796">
        <v>35</v>
      </c>
      <c r="K35" s="1797"/>
      <c r="L35" s="1797"/>
      <c r="M35" s="1797"/>
      <c r="N35" s="1797"/>
      <c r="O35" s="1797"/>
      <c r="P35" s="1797"/>
      <c r="Q35" s="1797"/>
      <c r="R35" s="1797"/>
      <c r="T35" s="1790"/>
      <c r="U35" s="1790"/>
      <c r="V35" s="1790"/>
      <c r="W35" s="1790"/>
      <c r="X35" s="1790"/>
      <c r="Y35" s="1790"/>
      <c r="Z35" s="1790"/>
      <c r="AA35" s="1790"/>
    </row>
    <row r="36" spans="1:27" ht="12" customHeight="1" x14ac:dyDescent="0.2">
      <c r="A36" s="458" t="s">
        <v>62</v>
      </c>
      <c r="B36" s="1792">
        <v>32508</v>
      </c>
      <c r="C36" s="1793">
        <v>6576</v>
      </c>
      <c r="D36" s="1794">
        <v>25797</v>
      </c>
      <c r="E36" s="1794">
        <v>5670</v>
      </c>
      <c r="F36" s="1794">
        <v>5372</v>
      </c>
      <c r="G36" s="1794">
        <v>5425</v>
      </c>
      <c r="H36" s="1795">
        <v>9330</v>
      </c>
      <c r="I36" s="1796">
        <v>135</v>
      </c>
      <c r="K36" s="1797"/>
      <c r="L36" s="1797"/>
      <c r="M36" s="1797"/>
      <c r="N36" s="1797"/>
      <c r="O36" s="1797"/>
      <c r="P36" s="1797"/>
      <c r="Q36" s="1797"/>
      <c r="R36" s="1797"/>
      <c r="T36" s="1790"/>
      <c r="U36" s="1790"/>
      <c r="V36" s="1790"/>
      <c r="W36" s="1790"/>
      <c r="X36" s="1790"/>
      <c r="Y36" s="1790"/>
      <c r="Z36" s="1790"/>
      <c r="AA36" s="1790"/>
    </row>
    <row r="37" spans="1:27" ht="12" customHeight="1" x14ac:dyDescent="0.2">
      <c r="A37" s="458" t="s">
        <v>63</v>
      </c>
      <c r="B37" s="1792">
        <v>64066</v>
      </c>
      <c r="C37" s="1793">
        <v>15466</v>
      </c>
      <c r="D37" s="1794">
        <v>48559</v>
      </c>
      <c r="E37" s="1794">
        <v>9047</v>
      </c>
      <c r="F37" s="1794">
        <v>10205</v>
      </c>
      <c r="G37" s="1794">
        <v>9507</v>
      </c>
      <c r="H37" s="1795">
        <v>19800</v>
      </c>
      <c r="I37" s="1796">
        <v>41</v>
      </c>
      <c r="K37" s="1797"/>
      <c r="L37" s="1797"/>
      <c r="M37" s="1797"/>
      <c r="N37" s="1797"/>
      <c r="O37" s="1797"/>
      <c r="P37" s="1797"/>
      <c r="Q37" s="1797"/>
      <c r="R37" s="1797"/>
      <c r="T37" s="1790"/>
      <c r="U37" s="1790"/>
      <c r="V37" s="1790"/>
      <c r="W37" s="1790"/>
      <c r="X37" s="1790"/>
      <c r="Y37" s="1790"/>
      <c r="Z37" s="1790"/>
      <c r="AA37" s="1790"/>
    </row>
    <row r="38" spans="1:27" ht="12" customHeight="1" x14ac:dyDescent="0.2">
      <c r="A38" s="458" t="s">
        <v>64</v>
      </c>
      <c r="B38" s="1792">
        <v>28305</v>
      </c>
      <c r="C38" s="1793">
        <v>5979</v>
      </c>
      <c r="D38" s="1794">
        <v>22249</v>
      </c>
      <c r="E38" s="1794">
        <v>3322</v>
      </c>
      <c r="F38" s="1794">
        <v>3993</v>
      </c>
      <c r="G38" s="1794">
        <v>4698</v>
      </c>
      <c r="H38" s="1795">
        <v>10236</v>
      </c>
      <c r="I38" s="1796">
        <v>77</v>
      </c>
      <c r="K38" s="1797"/>
      <c r="L38" s="1797"/>
      <c r="M38" s="1797"/>
      <c r="N38" s="1797"/>
      <c r="O38" s="1797"/>
      <c r="P38" s="1797"/>
      <c r="Q38" s="1797"/>
      <c r="R38" s="1797"/>
      <c r="T38" s="1790"/>
      <c r="U38" s="1790"/>
      <c r="V38" s="1790"/>
      <c r="W38" s="1790"/>
      <c r="X38" s="1790"/>
      <c r="Y38" s="1790"/>
      <c r="Z38" s="1790"/>
      <c r="AA38" s="1790"/>
    </row>
    <row r="39" spans="1:27" ht="12" customHeight="1" x14ac:dyDescent="0.2">
      <c r="A39" s="458" t="s">
        <v>65</v>
      </c>
      <c r="B39" s="1792">
        <v>18849</v>
      </c>
      <c r="C39" s="1793">
        <v>4624</v>
      </c>
      <c r="D39" s="1794">
        <v>14221</v>
      </c>
      <c r="E39" s="1794">
        <v>2081</v>
      </c>
      <c r="F39" s="1794">
        <v>2235</v>
      </c>
      <c r="G39" s="1794">
        <v>2888</v>
      </c>
      <c r="H39" s="1795">
        <v>7017</v>
      </c>
      <c r="I39" s="1796">
        <v>4</v>
      </c>
      <c r="K39" s="1797"/>
      <c r="L39" s="1797"/>
      <c r="M39" s="1797"/>
      <c r="N39" s="1797"/>
      <c r="O39" s="1797"/>
      <c r="P39" s="1797"/>
      <c r="Q39" s="1797"/>
      <c r="R39" s="1797"/>
      <c r="T39" s="1790"/>
      <c r="U39" s="1790"/>
      <c r="V39" s="1790"/>
      <c r="W39" s="1790"/>
      <c r="X39" s="1790"/>
      <c r="Y39" s="1790"/>
      <c r="Z39" s="1790"/>
      <c r="AA39" s="1790"/>
    </row>
    <row r="40" spans="1:27" x14ac:dyDescent="0.2">
      <c r="A40" s="458" t="s">
        <v>66</v>
      </c>
      <c r="B40" s="1792">
        <v>20497</v>
      </c>
      <c r="C40" s="1801">
        <v>5646</v>
      </c>
      <c r="D40" s="1802">
        <v>14755</v>
      </c>
      <c r="E40" s="1802">
        <v>2158</v>
      </c>
      <c r="F40" s="1802">
        <v>2504</v>
      </c>
      <c r="G40" s="1802">
        <v>2912</v>
      </c>
      <c r="H40" s="1803">
        <v>7181</v>
      </c>
      <c r="I40" s="1804">
        <v>96</v>
      </c>
      <c r="K40" s="1797"/>
      <c r="L40" s="1797"/>
      <c r="M40" s="1797"/>
      <c r="N40" s="1797"/>
      <c r="O40" s="1797"/>
      <c r="P40" s="1797"/>
      <c r="Q40" s="1797"/>
      <c r="R40" s="1797"/>
      <c r="T40" s="1790"/>
      <c r="U40" s="1790"/>
      <c r="V40" s="1790"/>
      <c r="W40" s="1790"/>
      <c r="X40" s="1790"/>
      <c r="Y40" s="1790"/>
      <c r="Z40" s="1790"/>
      <c r="AA40" s="1790"/>
    </row>
    <row r="41" spans="1:27" ht="13.5" customHeight="1" x14ac:dyDescent="0.2">
      <c r="A41" s="463" t="s">
        <v>253</v>
      </c>
      <c r="B41" s="1805">
        <v>156828</v>
      </c>
      <c r="C41" s="1806">
        <v>43825</v>
      </c>
      <c r="D41" s="1807">
        <v>112373</v>
      </c>
      <c r="E41" s="1807">
        <v>18276</v>
      </c>
      <c r="F41" s="1807">
        <v>21175</v>
      </c>
      <c r="G41" s="1807">
        <v>23625</v>
      </c>
      <c r="H41" s="1808">
        <v>49297</v>
      </c>
      <c r="I41" s="1809">
        <v>630</v>
      </c>
      <c r="K41" s="1797"/>
      <c r="L41" s="1797"/>
      <c r="M41" s="1797"/>
      <c r="N41" s="1797"/>
      <c r="O41" s="1797"/>
      <c r="P41" s="1797"/>
      <c r="Q41" s="1797"/>
      <c r="R41" s="1797"/>
      <c r="T41" s="1790"/>
      <c r="U41" s="1790"/>
      <c r="V41" s="1790"/>
      <c r="W41" s="1790"/>
      <c r="X41" s="1790"/>
      <c r="Y41" s="1790"/>
      <c r="Z41" s="1790"/>
      <c r="AA41" s="1790"/>
    </row>
    <row r="42" spans="1:27" ht="17.25" customHeight="1" x14ac:dyDescent="0.2">
      <c r="A42" s="464" t="s">
        <v>68</v>
      </c>
      <c r="B42" s="1810">
        <v>359734</v>
      </c>
      <c r="C42" s="1785">
        <v>81819</v>
      </c>
      <c r="D42" s="1786">
        <v>273866</v>
      </c>
      <c r="E42" s="1786">
        <v>49549</v>
      </c>
      <c r="F42" s="1786">
        <v>54348</v>
      </c>
      <c r="G42" s="1786">
        <v>59722</v>
      </c>
      <c r="H42" s="1787">
        <v>110247</v>
      </c>
      <c r="I42" s="1791">
        <v>4049</v>
      </c>
      <c r="K42" s="1789"/>
      <c r="L42" s="1789"/>
      <c r="M42" s="1789"/>
      <c r="N42" s="1789"/>
      <c r="O42" s="1789"/>
      <c r="P42" s="1789"/>
      <c r="Q42" s="1789"/>
      <c r="R42" s="1789"/>
      <c r="S42" s="1789"/>
      <c r="T42" s="1789"/>
      <c r="U42" s="1790"/>
      <c r="V42" s="1790"/>
      <c r="W42" s="1790"/>
      <c r="X42" s="1790"/>
      <c r="Y42" s="1790"/>
      <c r="Z42" s="1790"/>
      <c r="AA42" s="1790"/>
    </row>
    <row r="43" spans="1:27" ht="12.75" customHeight="1" x14ac:dyDescent="0.2">
      <c r="A43" s="458" t="s">
        <v>69</v>
      </c>
      <c r="B43" s="1792">
        <v>12840</v>
      </c>
      <c r="C43" s="1793">
        <v>2431</v>
      </c>
      <c r="D43" s="1794">
        <v>10409</v>
      </c>
      <c r="E43" s="1794">
        <v>2215</v>
      </c>
      <c r="F43" s="1794">
        <v>2059</v>
      </c>
      <c r="G43" s="1794">
        <v>2141</v>
      </c>
      <c r="H43" s="1795">
        <v>3994</v>
      </c>
      <c r="I43" s="1796">
        <v>0</v>
      </c>
      <c r="K43" s="1797"/>
      <c r="L43" s="1797"/>
      <c r="M43" s="1797"/>
      <c r="N43" s="1797"/>
      <c r="O43" s="1797"/>
      <c r="P43" s="1797"/>
      <c r="Q43" s="1797"/>
      <c r="R43" s="1797"/>
      <c r="T43" s="1790"/>
      <c r="U43" s="1790"/>
      <c r="V43" s="1790"/>
      <c r="W43" s="1790"/>
      <c r="X43" s="1790"/>
      <c r="Y43" s="1790"/>
      <c r="Z43" s="1790"/>
      <c r="AA43" s="1790"/>
    </row>
    <row r="44" spans="1:27" ht="12.75" customHeight="1" x14ac:dyDescent="0.2">
      <c r="A44" s="458" t="s">
        <v>70</v>
      </c>
      <c r="B44" s="1792">
        <v>12881</v>
      </c>
      <c r="C44" s="1793">
        <v>3303</v>
      </c>
      <c r="D44" s="1794">
        <v>9520</v>
      </c>
      <c r="E44" s="1794">
        <v>1871</v>
      </c>
      <c r="F44" s="1794">
        <v>1813</v>
      </c>
      <c r="G44" s="1794">
        <v>2250</v>
      </c>
      <c r="H44" s="1795">
        <v>3586</v>
      </c>
      <c r="I44" s="1796">
        <v>58</v>
      </c>
      <c r="K44" s="1797"/>
      <c r="L44" s="1797"/>
      <c r="M44" s="1797"/>
      <c r="N44" s="1797"/>
      <c r="O44" s="1797"/>
      <c r="P44" s="1797"/>
      <c r="Q44" s="1797"/>
      <c r="R44" s="1797"/>
      <c r="T44" s="1790"/>
      <c r="U44" s="1790"/>
      <c r="V44" s="1790"/>
      <c r="W44" s="1790"/>
      <c r="X44" s="1790"/>
      <c r="Y44" s="1790"/>
      <c r="Z44" s="1790"/>
      <c r="AA44" s="1790"/>
    </row>
    <row r="45" spans="1:27" ht="12.75" customHeight="1" x14ac:dyDescent="0.2">
      <c r="A45" s="458" t="s">
        <v>71</v>
      </c>
      <c r="B45" s="1792">
        <v>39224</v>
      </c>
      <c r="C45" s="1793">
        <v>7854</v>
      </c>
      <c r="D45" s="1794">
        <v>31328</v>
      </c>
      <c r="E45" s="1794">
        <v>5663</v>
      </c>
      <c r="F45" s="1794">
        <v>7155</v>
      </c>
      <c r="G45" s="1794">
        <v>6733</v>
      </c>
      <c r="H45" s="1795">
        <v>11777</v>
      </c>
      <c r="I45" s="1796">
        <v>42</v>
      </c>
      <c r="K45" s="1797"/>
      <c r="L45" s="1797"/>
      <c r="M45" s="1797"/>
      <c r="N45" s="1797"/>
      <c r="O45" s="1797"/>
      <c r="P45" s="1797"/>
      <c r="Q45" s="1797"/>
      <c r="R45" s="1797"/>
      <c r="T45" s="1790"/>
      <c r="U45" s="1790"/>
      <c r="V45" s="1790"/>
      <c r="W45" s="1790"/>
      <c r="X45" s="1790"/>
      <c r="Y45" s="1790"/>
      <c r="Z45" s="1790"/>
      <c r="AA45" s="1790"/>
    </row>
    <row r="46" spans="1:27" ht="12.75" customHeight="1" x14ac:dyDescent="0.2">
      <c r="A46" s="1811" t="s">
        <v>72</v>
      </c>
      <c r="B46" s="1792">
        <v>118970</v>
      </c>
      <c r="C46" s="1793">
        <v>23589</v>
      </c>
      <c r="D46" s="1794">
        <v>92667</v>
      </c>
      <c r="E46" s="1794">
        <v>18268</v>
      </c>
      <c r="F46" s="1794">
        <v>19101</v>
      </c>
      <c r="G46" s="1794">
        <v>19893</v>
      </c>
      <c r="H46" s="1795">
        <v>35405</v>
      </c>
      <c r="I46" s="1796">
        <v>2714</v>
      </c>
      <c r="K46" s="1797"/>
      <c r="L46" s="1797"/>
      <c r="M46" s="1797"/>
      <c r="N46" s="1797"/>
      <c r="O46" s="1797"/>
      <c r="P46" s="1797"/>
      <c r="Q46" s="1797"/>
      <c r="R46" s="1797"/>
      <c r="T46" s="1790"/>
      <c r="U46" s="1790"/>
      <c r="V46" s="1790"/>
      <c r="W46" s="1790"/>
      <c r="X46" s="1790"/>
      <c r="Y46" s="1790"/>
      <c r="Z46" s="1790"/>
      <c r="AA46" s="1790"/>
    </row>
    <row r="47" spans="1:27" ht="12.75" customHeight="1" x14ac:dyDescent="0.2">
      <c r="A47" s="458" t="s">
        <v>73</v>
      </c>
      <c r="B47" s="1792">
        <v>20479</v>
      </c>
      <c r="C47" s="1793">
        <v>6536</v>
      </c>
      <c r="D47" s="1794">
        <v>13561</v>
      </c>
      <c r="E47" s="1794">
        <v>2104</v>
      </c>
      <c r="F47" s="1794">
        <v>2123</v>
      </c>
      <c r="G47" s="1794">
        <v>2839</v>
      </c>
      <c r="H47" s="1795">
        <v>6495</v>
      </c>
      <c r="I47" s="1796">
        <v>382</v>
      </c>
      <c r="K47" s="1797"/>
      <c r="L47" s="1797"/>
      <c r="M47" s="1797"/>
      <c r="N47" s="1797"/>
      <c r="O47" s="1797"/>
      <c r="P47" s="1797"/>
      <c r="Q47" s="1797"/>
      <c r="R47" s="1797"/>
      <c r="T47" s="1790"/>
      <c r="U47" s="1790"/>
      <c r="V47" s="1790"/>
      <c r="W47" s="1790"/>
      <c r="X47" s="1790"/>
      <c r="Y47" s="1790"/>
      <c r="Z47" s="1790"/>
      <c r="AA47" s="1790"/>
    </row>
    <row r="48" spans="1:27" ht="12.75" customHeight="1" x14ac:dyDescent="0.2">
      <c r="A48" s="458" t="s">
        <v>74</v>
      </c>
      <c r="B48" s="1792">
        <v>50871</v>
      </c>
      <c r="C48" s="1793">
        <v>15623</v>
      </c>
      <c r="D48" s="1794">
        <v>34807</v>
      </c>
      <c r="E48" s="1794">
        <v>4589</v>
      </c>
      <c r="F48" s="1794">
        <v>5680</v>
      </c>
      <c r="G48" s="1794">
        <v>7572</v>
      </c>
      <c r="H48" s="1795">
        <v>16966</v>
      </c>
      <c r="I48" s="1796">
        <v>441</v>
      </c>
      <c r="K48" s="1797"/>
      <c r="L48" s="1797"/>
      <c r="M48" s="1797"/>
      <c r="N48" s="1797"/>
      <c r="O48" s="1797"/>
      <c r="P48" s="1797"/>
      <c r="Q48" s="1797"/>
      <c r="R48" s="1797"/>
      <c r="T48" s="1790"/>
      <c r="U48" s="1790"/>
      <c r="V48" s="1790"/>
      <c r="W48" s="1790"/>
      <c r="X48" s="1790"/>
      <c r="Y48" s="1790"/>
      <c r="Z48" s="1790"/>
      <c r="AA48" s="1790"/>
    </row>
    <row r="49" spans="1:27" ht="12.75" customHeight="1" x14ac:dyDescent="0.2">
      <c r="A49" s="458" t="s">
        <v>75</v>
      </c>
      <c r="B49" s="1792">
        <v>88542</v>
      </c>
      <c r="C49" s="1793">
        <v>19175</v>
      </c>
      <c r="D49" s="1794">
        <v>69020</v>
      </c>
      <c r="E49" s="1794">
        <v>12538</v>
      </c>
      <c r="F49" s="1794">
        <v>13390</v>
      </c>
      <c r="G49" s="1794">
        <v>15442</v>
      </c>
      <c r="H49" s="1795">
        <v>27650</v>
      </c>
      <c r="I49" s="1796">
        <v>347</v>
      </c>
      <c r="K49" s="1797"/>
      <c r="L49" s="1797"/>
      <c r="M49" s="1797"/>
      <c r="N49" s="1797"/>
      <c r="O49" s="1797"/>
      <c r="P49" s="1797"/>
      <c r="Q49" s="1797"/>
      <c r="R49" s="1797"/>
      <c r="T49" s="1790"/>
      <c r="U49" s="1790"/>
      <c r="V49" s="1790"/>
      <c r="W49" s="1790"/>
      <c r="X49" s="1790"/>
      <c r="Y49" s="1790"/>
      <c r="Z49" s="1790"/>
      <c r="AA49" s="1790"/>
    </row>
    <row r="50" spans="1:27" ht="12.75" customHeight="1" x14ac:dyDescent="0.2">
      <c r="A50" s="458" t="s">
        <v>202</v>
      </c>
      <c r="B50" s="1792">
        <v>15927</v>
      </c>
      <c r="C50" s="1793">
        <v>3308</v>
      </c>
      <c r="D50" s="1794">
        <v>12554</v>
      </c>
      <c r="E50" s="1794">
        <v>2301</v>
      </c>
      <c r="F50" s="1794">
        <v>3027</v>
      </c>
      <c r="G50" s="1794">
        <v>2852</v>
      </c>
      <c r="H50" s="1795">
        <v>4374</v>
      </c>
      <c r="I50" s="1796">
        <v>65</v>
      </c>
      <c r="K50" s="1797"/>
      <c r="L50" s="1797"/>
      <c r="M50" s="1797"/>
      <c r="N50" s="1797"/>
      <c r="O50" s="1797"/>
      <c r="P50" s="1797"/>
      <c r="Q50" s="1797"/>
      <c r="R50" s="1797"/>
      <c r="T50" s="1790"/>
      <c r="U50" s="1790"/>
      <c r="V50" s="1790"/>
      <c r="W50" s="1790"/>
      <c r="X50" s="1790"/>
      <c r="Y50" s="1790"/>
      <c r="Z50" s="1790"/>
      <c r="AA50" s="1790"/>
    </row>
    <row r="51" spans="1:27" ht="14.25" customHeight="1" x14ac:dyDescent="0.2">
      <c r="A51" s="464" t="s">
        <v>77</v>
      </c>
      <c r="B51" s="1784">
        <v>160055</v>
      </c>
      <c r="C51" s="1785">
        <v>40125</v>
      </c>
      <c r="D51" s="1786">
        <v>118230</v>
      </c>
      <c r="E51" s="1786">
        <v>18728</v>
      </c>
      <c r="F51" s="1786">
        <v>21350</v>
      </c>
      <c r="G51" s="1786">
        <v>25796</v>
      </c>
      <c r="H51" s="1787">
        <v>52356</v>
      </c>
      <c r="I51" s="1791">
        <v>1700</v>
      </c>
      <c r="K51" s="1789"/>
      <c r="L51" s="1789"/>
      <c r="M51" s="1789"/>
      <c r="N51" s="1789"/>
      <c r="O51" s="1789"/>
      <c r="P51" s="1789"/>
      <c r="Q51" s="1789"/>
      <c r="R51" s="1789"/>
      <c r="S51" s="1789"/>
      <c r="T51" s="1789"/>
      <c r="U51" s="1790"/>
      <c r="V51" s="1790"/>
      <c r="W51" s="1790"/>
      <c r="X51" s="1790"/>
      <c r="Y51" s="1790"/>
      <c r="Z51" s="1790"/>
      <c r="AA51" s="1790"/>
    </row>
    <row r="52" spans="1:27" ht="12.75" customHeight="1" x14ac:dyDescent="0.2">
      <c r="A52" s="458" t="s">
        <v>78</v>
      </c>
      <c r="B52" s="1792">
        <v>42896</v>
      </c>
      <c r="C52" s="1793">
        <v>12372</v>
      </c>
      <c r="D52" s="1794">
        <v>30293</v>
      </c>
      <c r="E52" s="1794">
        <v>4760</v>
      </c>
      <c r="F52" s="1794">
        <v>4983</v>
      </c>
      <c r="G52" s="1794">
        <v>5947</v>
      </c>
      <c r="H52" s="1795">
        <v>14603</v>
      </c>
      <c r="I52" s="1796">
        <v>231</v>
      </c>
      <c r="K52" s="1797"/>
      <c r="L52" s="1797"/>
      <c r="M52" s="1797"/>
      <c r="N52" s="1797"/>
      <c r="O52" s="1797"/>
      <c r="P52" s="1797"/>
      <c r="Q52" s="1797"/>
      <c r="R52" s="1797"/>
      <c r="T52" s="1790"/>
      <c r="U52" s="1790"/>
      <c r="V52" s="1790"/>
      <c r="W52" s="1790"/>
      <c r="X52" s="1790"/>
      <c r="Y52" s="1790"/>
      <c r="Z52" s="1790"/>
      <c r="AA52" s="1790"/>
    </row>
    <row r="53" spans="1:27" ht="12.75" customHeight="1" x14ac:dyDescent="0.2">
      <c r="A53" s="458" t="s">
        <v>79</v>
      </c>
      <c r="B53" s="1792">
        <v>6345</v>
      </c>
      <c r="C53" s="1793">
        <v>2159</v>
      </c>
      <c r="D53" s="1794">
        <v>4013</v>
      </c>
      <c r="E53" s="1794">
        <v>625</v>
      </c>
      <c r="F53" s="1794">
        <v>691</v>
      </c>
      <c r="G53" s="1794">
        <v>965</v>
      </c>
      <c r="H53" s="1795">
        <v>1732</v>
      </c>
      <c r="I53" s="1796">
        <v>173</v>
      </c>
      <c r="K53" s="1797"/>
      <c r="L53" s="1797"/>
      <c r="M53" s="1797"/>
      <c r="N53" s="1797"/>
      <c r="O53" s="1797"/>
      <c r="P53" s="1797"/>
      <c r="Q53" s="1797"/>
      <c r="R53" s="1797"/>
      <c r="T53" s="1790"/>
      <c r="U53" s="1790"/>
      <c r="V53" s="1790"/>
      <c r="W53" s="1790"/>
      <c r="X53" s="1790"/>
      <c r="Y53" s="1790"/>
      <c r="Z53" s="1790"/>
      <c r="AA53" s="1790"/>
    </row>
    <row r="54" spans="1:27" ht="12.75" customHeight="1" x14ac:dyDescent="0.2">
      <c r="A54" s="458" t="s">
        <v>80</v>
      </c>
      <c r="B54" s="1792">
        <v>10240</v>
      </c>
      <c r="C54" s="1793">
        <v>2719</v>
      </c>
      <c r="D54" s="1794">
        <v>7517</v>
      </c>
      <c r="E54" s="1794">
        <v>930</v>
      </c>
      <c r="F54" s="1794">
        <v>1283</v>
      </c>
      <c r="G54" s="1794">
        <v>1801</v>
      </c>
      <c r="H54" s="1795">
        <v>3503</v>
      </c>
      <c r="I54" s="1796">
        <v>4</v>
      </c>
      <c r="K54" s="1797"/>
      <c r="L54" s="1797"/>
      <c r="M54" s="1797"/>
      <c r="N54" s="1797"/>
      <c r="O54" s="1797"/>
      <c r="P54" s="1797"/>
      <c r="Q54" s="1797"/>
      <c r="R54" s="1797"/>
      <c r="T54" s="1790"/>
      <c r="U54" s="1790"/>
      <c r="V54" s="1790"/>
      <c r="W54" s="1790"/>
      <c r="X54" s="1790"/>
      <c r="Y54" s="1790"/>
      <c r="Z54" s="1790"/>
      <c r="AA54" s="1790"/>
    </row>
    <row r="55" spans="1:27" ht="12.75" customHeight="1" x14ac:dyDescent="0.2">
      <c r="A55" s="458" t="s">
        <v>81</v>
      </c>
      <c r="B55" s="1792">
        <v>11248</v>
      </c>
      <c r="C55" s="1793">
        <v>2173</v>
      </c>
      <c r="D55" s="1794">
        <v>9072</v>
      </c>
      <c r="E55" s="1794">
        <v>1572</v>
      </c>
      <c r="F55" s="1794">
        <v>1674</v>
      </c>
      <c r="G55" s="1794">
        <v>1957</v>
      </c>
      <c r="H55" s="1795">
        <v>3869</v>
      </c>
      <c r="I55" s="1796">
        <v>3</v>
      </c>
      <c r="K55" s="1797"/>
      <c r="L55" s="1797"/>
      <c r="M55" s="1797"/>
      <c r="N55" s="1797"/>
      <c r="O55" s="1797"/>
      <c r="P55" s="1797"/>
      <c r="Q55" s="1797"/>
      <c r="R55" s="1797"/>
      <c r="T55" s="1790"/>
      <c r="U55" s="1790"/>
      <c r="V55" s="1790"/>
      <c r="W55" s="1790"/>
      <c r="X55" s="1790"/>
      <c r="Y55" s="1790"/>
      <c r="Z55" s="1790"/>
      <c r="AA55" s="1790"/>
    </row>
    <row r="56" spans="1:27" ht="12.75" customHeight="1" x14ac:dyDescent="0.2">
      <c r="A56" s="458" t="s">
        <v>254</v>
      </c>
      <c r="B56" s="1792">
        <v>10210</v>
      </c>
      <c r="C56" s="1793">
        <v>2327</v>
      </c>
      <c r="D56" s="1794">
        <v>7580</v>
      </c>
      <c r="E56" s="1794">
        <v>1153</v>
      </c>
      <c r="F56" s="1794">
        <v>1440</v>
      </c>
      <c r="G56" s="1794">
        <v>1583</v>
      </c>
      <c r="H56" s="1795">
        <v>3404</v>
      </c>
      <c r="I56" s="1796">
        <v>303</v>
      </c>
      <c r="K56" s="1797"/>
      <c r="L56" s="1797"/>
      <c r="M56" s="1797"/>
      <c r="N56" s="1797"/>
      <c r="O56" s="1797"/>
      <c r="P56" s="1797"/>
      <c r="Q56" s="1797"/>
      <c r="R56" s="1797"/>
      <c r="T56" s="1790"/>
      <c r="U56" s="1790"/>
      <c r="V56" s="1790"/>
      <c r="W56" s="1790"/>
      <c r="X56" s="1790"/>
      <c r="Y56" s="1790"/>
      <c r="Z56" s="1790"/>
      <c r="AA56" s="1790"/>
    </row>
    <row r="57" spans="1:27" ht="12.75" customHeight="1" x14ac:dyDescent="0.2">
      <c r="A57" s="458" t="s">
        <v>83</v>
      </c>
      <c r="B57" s="1792">
        <v>17660</v>
      </c>
      <c r="C57" s="1793">
        <v>3877</v>
      </c>
      <c r="D57" s="1794">
        <v>13769</v>
      </c>
      <c r="E57" s="1794">
        <v>2195</v>
      </c>
      <c r="F57" s="1794">
        <v>2606</v>
      </c>
      <c r="G57" s="1794">
        <v>3355</v>
      </c>
      <c r="H57" s="1795">
        <v>5613</v>
      </c>
      <c r="I57" s="1796">
        <v>14</v>
      </c>
      <c r="K57" s="1797"/>
      <c r="L57" s="1797"/>
      <c r="M57" s="1797"/>
      <c r="N57" s="1797"/>
      <c r="O57" s="1797"/>
      <c r="P57" s="1797"/>
      <c r="Q57" s="1797"/>
      <c r="R57" s="1797"/>
      <c r="T57" s="1790"/>
      <c r="U57" s="1790"/>
      <c r="V57" s="1790"/>
      <c r="W57" s="1790"/>
      <c r="X57" s="1790"/>
      <c r="Y57" s="1790"/>
      <c r="Z57" s="1790"/>
      <c r="AA57" s="1790"/>
    </row>
    <row r="58" spans="1:27" ht="12.75" customHeight="1" x14ac:dyDescent="0.2">
      <c r="A58" s="458" t="s">
        <v>84</v>
      </c>
      <c r="B58" s="1792">
        <v>61456</v>
      </c>
      <c r="C58" s="1793">
        <v>14498</v>
      </c>
      <c r="D58" s="1794">
        <v>45986</v>
      </c>
      <c r="E58" s="1794">
        <v>7493</v>
      </c>
      <c r="F58" s="1794">
        <v>8673</v>
      </c>
      <c r="G58" s="1794">
        <v>10188</v>
      </c>
      <c r="H58" s="1795">
        <v>19632</v>
      </c>
      <c r="I58" s="1796">
        <v>972</v>
      </c>
      <c r="K58" s="1797"/>
      <c r="L58" s="1797"/>
      <c r="M58" s="1797"/>
      <c r="N58" s="1797"/>
      <c r="O58" s="1797"/>
      <c r="P58" s="1797"/>
      <c r="Q58" s="1797"/>
      <c r="R58" s="1797"/>
      <c r="T58" s="1790"/>
      <c r="U58" s="1790"/>
      <c r="V58" s="1790"/>
      <c r="W58" s="1790"/>
      <c r="X58" s="1790"/>
      <c r="Y58" s="1790"/>
      <c r="Z58" s="1790"/>
      <c r="AA58" s="1790"/>
    </row>
    <row r="59" spans="1:27" ht="13.5" customHeight="1" x14ac:dyDescent="0.2">
      <c r="A59" s="456" t="s">
        <v>85</v>
      </c>
      <c r="B59" s="1784">
        <v>654792</v>
      </c>
      <c r="C59" s="1785">
        <v>166309</v>
      </c>
      <c r="D59" s="1786">
        <v>485831</v>
      </c>
      <c r="E59" s="1786">
        <v>73468</v>
      </c>
      <c r="F59" s="1786">
        <v>81514</v>
      </c>
      <c r="G59" s="1786">
        <v>105089</v>
      </c>
      <c r="H59" s="1787">
        <v>225760</v>
      </c>
      <c r="I59" s="1791">
        <v>2652</v>
      </c>
      <c r="K59" s="1789"/>
      <c r="L59" s="1789"/>
      <c r="M59" s="1789"/>
      <c r="N59" s="1789"/>
      <c r="O59" s="1789"/>
      <c r="P59" s="1789"/>
      <c r="Q59" s="1789"/>
      <c r="R59" s="1789"/>
      <c r="S59" s="1789"/>
      <c r="T59" s="1789"/>
      <c r="U59" s="1790"/>
      <c r="V59" s="1790"/>
      <c r="W59" s="1790"/>
      <c r="X59" s="1790"/>
      <c r="Y59" s="1790"/>
      <c r="Z59" s="1790"/>
      <c r="AA59" s="1790"/>
    </row>
    <row r="60" spans="1:27" ht="12" customHeight="1" x14ac:dyDescent="0.2">
      <c r="A60" s="458" t="s">
        <v>86</v>
      </c>
      <c r="B60" s="1792">
        <v>124441</v>
      </c>
      <c r="C60" s="1793">
        <v>29678</v>
      </c>
      <c r="D60" s="1794">
        <v>94756</v>
      </c>
      <c r="E60" s="1794">
        <v>15330</v>
      </c>
      <c r="F60" s="1794">
        <v>17502</v>
      </c>
      <c r="G60" s="1794">
        <v>21723</v>
      </c>
      <c r="H60" s="1795">
        <v>40201</v>
      </c>
      <c r="I60" s="1796">
        <v>7</v>
      </c>
      <c r="K60" s="1797"/>
      <c r="L60" s="1797"/>
      <c r="M60" s="1797"/>
      <c r="N60" s="1797"/>
      <c r="O60" s="1797"/>
      <c r="P60" s="1797"/>
      <c r="Q60" s="1797"/>
      <c r="R60" s="1797"/>
      <c r="T60" s="1790"/>
      <c r="U60" s="1790"/>
      <c r="V60" s="1790"/>
      <c r="W60" s="1790"/>
      <c r="X60" s="1790"/>
      <c r="Y60" s="1790"/>
      <c r="Z60" s="1790"/>
      <c r="AA60" s="1790"/>
    </row>
    <row r="61" spans="1:27" ht="12" customHeight="1" x14ac:dyDescent="0.2">
      <c r="A61" s="458" t="s">
        <v>255</v>
      </c>
      <c r="B61" s="1792">
        <v>18666</v>
      </c>
      <c r="C61" s="1793">
        <v>6069</v>
      </c>
      <c r="D61" s="1794">
        <v>12561</v>
      </c>
      <c r="E61" s="1794">
        <v>1873</v>
      </c>
      <c r="F61" s="1794">
        <v>1988</v>
      </c>
      <c r="G61" s="1794">
        <v>2670</v>
      </c>
      <c r="H61" s="1795">
        <v>6030</v>
      </c>
      <c r="I61" s="1796">
        <v>36</v>
      </c>
      <c r="K61" s="1797"/>
      <c r="L61" s="1797"/>
      <c r="M61" s="1797"/>
      <c r="N61" s="1797"/>
      <c r="O61" s="1797"/>
      <c r="P61" s="1797"/>
      <c r="Q61" s="1797"/>
      <c r="R61" s="1797"/>
      <c r="T61" s="1790"/>
      <c r="U61" s="1790"/>
      <c r="V61" s="1790"/>
      <c r="W61" s="1790"/>
      <c r="X61" s="1790"/>
      <c r="Y61" s="1790"/>
      <c r="Z61" s="1790"/>
      <c r="AA61" s="1790"/>
    </row>
    <row r="62" spans="1:27" ht="12" customHeight="1" x14ac:dyDescent="0.2">
      <c r="A62" s="458" t="s">
        <v>88</v>
      </c>
      <c r="B62" s="1792">
        <v>17624</v>
      </c>
      <c r="C62" s="1793">
        <v>6260</v>
      </c>
      <c r="D62" s="1794">
        <v>11280</v>
      </c>
      <c r="E62" s="1794">
        <v>1317</v>
      </c>
      <c r="F62" s="1794">
        <v>1540</v>
      </c>
      <c r="G62" s="1794">
        <v>2261</v>
      </c>
      <c r="H62" s="1795">
        <v>6162</v>
      </c>
      <c r="I62" s="1796">
        <v>84</v>
      </c>
      <c r="K62" s="1797"/>
      <c r="L62" s="1797"/>
      <c r="M62" s="1797"/>
      <c r="N62" s="1797"/>
      <c r="O62" s="1797"/>
      <c r="P62" s="1797"/>
      <c r="Q62" s="1797"/>
      <c r="R62" s="1797"/>
      <c r="T62" s="1790"/>
      <c r="U62" s="1790"/>
      <c r="V62" s="1790"/>
      <c r="W62" s="1790"/>
      <c r="X62" s="1790"/>
      <c r="Y62" s="1790"/>
      <c r="Z62" s="1790"/>
      <c r="AA62" s="1790"/>
    </row>
    <row r="63" spans="1:27" ht="12" customHeight="1" x14ac:dyDescent="0.2">
      <c r="A63" s="458" t="s">
        <v>89</v>
      </c>
      <c r="B63" s="1792">
        <v>71507</v>
      </c>
      <c r="C63" s="1793">
        <v>16816</v>
      </c>
      <c r="D63" s="1794">
        <v>54358</v>
      </c>
      <c r="E63" s="1794">
        <v>9618</v>
      </c>
      <c r="F63" s="1794">
        <v>9593</v>
      </c>
      <c r="G63" s="1794">
        <v>11413</v>
      </c>
      <c r="H63" s="1795">
        <v>23734</v>
      </c>
      <c r="I63" s="1796">
        <v>333</v>
      </c>
      <c r="K63" s="1797"/>
      <c r="L63" s="1797"/>
      <c r="M63" s="1797"/>
      <c r="N63" s="1797"/>
      <c r="O63" s="1797"/>
      <c r="P63" s="1797"/>
      <c r="Q63" s="1797"/>
      <c r="R63" s="1797"/>
      <c r="T63" s="1790"/>
      <c r="U63" s="1790"/>
      <c r="V63" s="1790"/>
      <c r="W63" s="1790"/>
      <c r="X63" s="1790"/>
      <c r="Y63" s="1790"/>
      <c r="Z63" s="1790"/>
      <c r="AA63" s="1790"/>
    </row>
    <row r="64" spans="1:27" ht="12" customHeight="1" x14ac:dyDescent="0.2">
      <c r="A64" s="458" t="s">
        <v>90</v>
      </c>
      <c r="B64" s="1792">
        <v>37533</v>
      </c>
      <c r="C64" s="1793">
        <v>10682</v>
      </c>
      <c r="D64" s="1794">
        <v>26851</v>
      </c>
      <c r="E64" s="1794">
        <v>3806</v>
      </c>
      <c r="F64" s="1794">
        <v>4278</v>
      </c>
      <c r="G64" s="1794">
        <v>5861</v>
      </c>
      <c r="H64" s="1795">
        <v>12906</v>
      </c>
      <c r="I64" s="1796">
        <v>0</v>
      </c>
      <c r="K64" s="1797"/>
      <c r="L64" s="1797"/>
      <c r="M64" s="1797"/>
      <c r="N64" s="1797"/>
      <c r="O64" s="1797"/>
      <c r="P64" s="1797"/>
      <c r="Q64" s="1797"/>
      <c r="R64" s="1797"/>
      <c r="T64" s="1790"/>
      <c r="U64" s="1790"/>
      <c r="V64" s="1790"/>
      <c r="W64" s="1790"/>
      <c r="X64" s="1790"/>
      <c r="Y64" s="1790"/>
      <c r="Z64" s="1790"/>
      <c r="AA64" s="1790"/>
    </row>
    <row r="65" spans="1:27" ht="12" customHeight="1" x14ac:dyDescent="0.2">
      <c r="A65" s="458" t="s">
        <v>91</v>
      </c>
      <c r="B65" s="1792">
        <v>32230</v>
      </c>
      <c r="C65" s="1793">
        <v>9739</v>
      </c>
      <c r="D65" s="1794">
        <v>22353</v>
      </c>
      <c r="E65" s="1794">
        <v>3277</v>
      </c>
      <c r="F65" s="1794">
        <v>3571</v>
      </c>
      <c r="G65" s="1794">
        <v>4764</v>
      </c>
      <c r="H65" s="1795">
        <v>10741</v>
      </c>
      <c r="I65" s="1796">
        <v>138</v>
      </c>
      <c r="K65" s="1797"/>
      <c r="L65" s="1797"/>
      <c r="M65" s="1797"/>
      <c r="N65" s="1797"/>
      <c r="O65" s="1797"/>
      <c r="P65" s="1797"/>
      <c r="Q65" s="1797"/>
      <c r="R65" s="1797"/>
      <c r="T65" s="1790"/>
      <c r="U65" s="1790"/>
      <c r="V65" s="1790"/>
      <c r="W65" s="1790"/>
      <c r="X65" s="1790"/>
      <c r="Y65" s="1790"/>
      <c r="Z65" s="1790"/>
      <c r="AA65" s="1790"/>
    </row>
    <row r="66" spans="1:27" ht="12" customHeight="1" x14ac:dyDescent="0.2">
      <c r="A66" s="458" t="s">
        <v>92</v>
      </c>
      <c r="B66" s="1792">
        <v>63860</v>
      </c>
      <c r="C66" s="1793">
        <v>15334</v>
      </c>
      <c r="D66" s="1794">
        <v>48415</v>
      </c>
      <c r="E66" s="1794">
        <v>6524</v>
      </c>
      <c r="F66" s="1794">
        <v>7915</v>
      </c>
      <c r="G66" s="1794">
        <v>11587</v>
      </c>
      <c r="H66" s="1795">
        <v>22389</v>
      </c>
      <c r="I66" s="1796">
        <v>111</v>
      </c>
      <c r="K66" s="1797"/>
      <c r="L66" s="1797"/>
      <c r="M66" s="1797"/>
      <c r="N66" s="1797"/>
      <c r="O66" s="1797"/>
      <c r="P66" s="1797"/>
      <c r="Q66" s="1797"/>
      <c r="R66" s="1797"/>
      <c r="T66" s="1790"/>
      <c r="U66" s="1790"/>
      <c r="V66" s="1790"/>
      <c r="W66" s="1790"/>
      <c r="X66" s="1790"/>
      <c r="Y66" s="1790"/>
      <c r="Z66" s="1790"/>
      <c r="AA66" s="1790"/>
    </row>
    <row r="67" spans="1:27" ht="12" customHeight="1" x14ac:dyDescent="0.2">
      <c r="A67" s="458" t="s">
        <v>93</v>
      </c>
      <c r="B67" s="1792">
        <v>42153</v>
      </c>
      <c r="C67" s="1793">
        <v>9696</v>
      </c>
      <c r="D67" s="1794">
        <v>32457</v>
      </c>
      <c r="E67" s="1794">
        <v>4029</v>
      </c>
      <c r="F67" s="1794">
        <v>4860</v>
      </c>
      <c r="G67" s="1794">
        <v>7183</v>
      </c>
      <c r="H67" s="1795">
        <v>16385</v>
      </c>
      <c r="I67" s="1796">
        <v>0</v>
      </c>
      <c r="K67" s="1797"/>
      <c r="L67" s="1797"/>
      <c r="M67" s="1797"/>
      <c r="N67" s="1797"/>
      <c r="O67" s="1797"/>
      <c r="P67" s="1797"/>
      <c r="Q67" s="1797"/>
      <c r="R67" s="1797"/>
      <c r="T67" s="1790"/>
      <c r="U67" s="1790"/>
      <c r="V67" s="1790"/>
      <c r="W67" s="1790"/>
      <c r="X67" s="1790"/>
      <c r="Y67" s="1790"/>
      <c r="Z67" s="1790"/>
      <c r="AA67" s="1790"/>
    </row>
    <row r="68" spans="1:27" ht="12" customHeight="1" x14ac:dyDescent="0.2">
      <c r="A68" s="458" t="s">
        <v>94</v>
      </c>
      <c r="B68" s="1792">
        <v>55306</v>
      </c>
      <c r="C68" s="1793">
        <v>13385</v>
      </c>
      <c r="D68" s="1794">
        <v>41543</v>
      </c>
      <c r="E68" s="1794">
        <v>5467</v>
      </c>
      <c r="F68" s="1794">
        <v>6269</v>
      </c>
      <c r="G68" s="1794">
        <v>8368</v>
      </c>
      <c r="H68" s="1795">
        <v>21439</v>
      </c>
      <c r="I68" s="1796">
        <v>378</v>
      </c>
      <c r="K68" s="1797"/>
      <c r="L68" s="1797"/>
      <c r="M68" s="1797"/>
      <c r="N68" s="1797"/>
      <c r="O68" s="1797"/>
      <c r="P68" s="1797"/>
      <c r="Q68" s="1797"/>
      <c r="R68" s="1797"/>
      <c r="T68" s="1790"/>
      <c r="U68" s="1790"/>
      <c r="V68" s="1790"/>
      <c r="W68" s="1790"/>
      <c r="X68" s="1790"/>
      <c r="Y68" s="1790"/>
      <c r="Z68" s="1790"/>
      <c r="AA68" s="1790"/>
    </row>
    <row r="69" spans="1:27" ht="12" customHeight="1" x14ac:dyDescent="0.2">
      <c r="A69" s="458" t="s">
        <v>95</v>
      </c>
      <c r="B69" s="1792">
        <v>45149</v>
      </c>
      <c r="C69" s="1793">
        <v>10501</v>
      </c>
      <c r="D69" s="1794">
        <v>34514</v>
      </c>
      <c r="E69" s="1794">
        <v>5387</v>
      </c>
      <c r="F69" s="1794">
        <v>5793</v>
      </c>
      <c r="G69" s="1794">
        <v>7552</v>
      </c>
      <c r="H69" s="1795">
        <v>15782</v>
      </c>
      <c r="I69" s="1796">
        <v>134</v>
      </c>
      <c r="K69" s="1797"/>
      <c r="L69" s="1797"/>
      <c r="M69" s="1797"/>
      <c r="N69" s="1797"/>
      <c r="O69" s="1797"/>
      <c r="P69" s="1797"/>
      <c r="Q69" s="1797"/>
      <c r="R69" s="1797"/>
      <c r="T69" s="1790"/>
      <c r="U69" s="1790"/>
      <c r="V69" s="1790"/>
      <c r="W69" s="1790"/>
      <c r="X69" s="1790"/>
      <c r="Y69" s="1790"/>
      <c r="Z69" s="1790"/>
      <c r="AA69" s="1790"/>
    </row>
    <row r="70" spans="1:27" x14ac:dyDescent="0.2">
      <c r="A70" s="458" t="s">
        <v>96</v>
      </c>
      <c r="B70" s="1792">
        <v>22239</v>
      </c>
      <c r="C70" s="1793">
        <v>6364</v>
      </c>
      <c r="D70" s="1794">
        <v>15777</v>
      </c>
      <c r="E70" s="1794">
        <v>2228</v>
      </c>
      <c r="F70" s="1794">
        <v>2603</v>
      </c>
      <c r="G70" s="1794">
        <v>3222</v>
      </c>
      <c r="H70" s="1795">
        <v>7724</v>
      </c>
      <c r="I70" s="1796">
        <v>98</v>
      </c>
      <c r="K70" s="1797"/>
      <c r="L70" s="1797"/>
      <c r="M70" s="1797"/>
      <c r="N70" s="1797"/>
      <c r="O70" s="1797"/>
      <c r="P70" s="1797"/>
      <c r="Q70" s="1797"/>
      <c r="R70" s="1797"/>
      <c r="T70" s="1790"/>
      <c r="U70" s="1790"/>
      <c r="V70" s="1790"/>
      <c r="W70" s="1790"/>
      <c r="X70" s="1790"/>
      <c r="Y70" s="1790"/>
      <c r="Z70" s="1790"/>
      <c r="AA70" s="1790"/>
    </row>
    <row r="71" spans="1:27" ht="13.5" customHeight="1" x14ac:dyDescent="0.2">
      <c r="A71" s="458" t="s">
        <v>97</v>
      </c>
      <c r="B71" s="1792">
        <v>53866</v>
      </c>
      <c r="C71" s="1793">
        <v>13341</v>
      </c>
      <c r="D71" s="1794">
        <v>39911</v>
      </c>
      <c r="E71" s="1794">
        <v>7229</v>
      </c>
      <c r="F71" s="1794">
        <v>7246</v>
      </c>
      <c r="G71" s="1794">
        <v>7903</v>
      </c>
      <c r="H71" s="1795">
        <v>17533</v>
      </c>
      <c r="I71" s="1796">
        <v>614</v>
      </c>
      <c r="K71" s="1797"/>
      <c r="L71" s="1797"/>
      <c r="M71" s="1797"/>
      <c r="N71" s="1797"/>
      <c r="O71" s="1797"/>
      <c r="P71" s="1797"/>
      <c r="Q71" s="1797"/>
      <c r="R71" s="1797"/>
      <c r="T71" s="1790"/>
      <c r="U71" s="1790"/>
      <c r="V71" s="1790"/>
      <c r="W71" s="1790"/>
      <c r="X71" s="1790"/>
      <c r="Y71" s="1790"/>
      <c r="Z71" s="1790"/>
      <c r="AA71" s="1790"/>
    </row>
    <row r="72" spans="1:27" ht="14.25" customHeight="1" x14ac:dyDescent="0.2">
      <c r="A72" s="458" t="s">
        <v>98</v>
      </c>
      <c r="B72" s="1792">
        <v>48590</v>
      </c>
      <c r="C72" s="1793">
        <v>13623</v>
      </c>
      <c r="D72" s="1794">
        <v>34336</v>
      </c>
      <c r="E72" s="1794">
        <v>4901</v>
      </c>
      <c r="F72" s="1794">
        <v>5698</v>
      </c>
      <c r="G72" s="1794">
        <v>7197</v>
      </c>
      <c r="H72" s="1795">
        <v>16540</v>
      </c>
      <c r="I72" s="1796">
        <v>631</v>
      </c>
      <c r="K72" s="1797"/>
      <c r="L72" s="1797"/>
      <c r="M72" s="1797"/>
      <c r="N72" s="1797"/>
      <c r="O72" s="1797"/>
      <c r="P72" s="1797"/>
      <c r="Q72" s="1797"/>
      <c r="R72" s="1797"/>
      <c r="T72" s="1790"/>
      <c r="U72" s="1790"/>
      <c r="V72" s="1790"/>
      <c r="W72" s="1790"/>
      <c r="X72" s="1790"/>
      <c r="Y72" s="1790"/>
      <c r="Z72" s="1790"/>
      <c r="AA72" s="1790"/>
    </row>
    <row r="73" spans="1:27" ht="12" customHeight="1" x14ac:dyDescent="0.2">
      <c r="A73" s="463" t="s">
        <v>99</v>
      </c>
      <c r="B73" s="1805">
        <v>21628</v>
      </c>
      <c r="C73" s="1806">
        <v>4821</v>
      </c>
      <c r="D73" s="1807">
        <v>16719</v>
      </c>
      <c r="E73" s="1807">
        <v>2482</v>
      </c>
      <c r="F73" s="1807">
        <v>2658</v>
      </c>
      <c r="G73" s="1807">
        <v>3385</v>
      </c>
      <c r="H73" s="1808">
        <v>8194</v>
      </c>
      <c r="I73" s="1809">
        <v>88</v>
      </c>
      <c r="K73" s="1797"/>
      <c r="L73" s="1797"/>
      <c r="M73" s="1797"/>
      <c r="N73" s="1797"/>
      <c r="O73" s="1797"/>
      <c r="P73" s="1797"/>
      <c r="Q73" s="1797"/>
      <c r="R73" s="1797"/>
      <c r="T73" s="1790"/>
      <c r="U73" s="1790"/>
      <c r="V73" s="1790"/>
      <c r="W73" s="1790"/>
      <c r="X73" s="1790"/>
      <c r="Y73" s="1790"/>
      <c r="Z73" s="1790"/>
      <c r="AA73" s="1790"/>
    </row>
    <row r="74" spans="1:27" ht="14.25" customHeight="1" x14ac:dyDescent="0.2">
      <c r="A74" s="1812" t="s">
        <v>100</v>
      </c>
      <c r="B74" s="1810">
        <v>303415</v>
      </c>
      <c r="C74" s="1785">
        <v>63999</v>
      </c>
      <c r="D74" s="1786">
        <v>237977</v>
      </c>
      <c r="E74" s="1786">
        <v>41092</v>
      </c>
      <c r="F74" s="1786">
        <v>44687</v>
      </c>
      <c r="G74" s="1786">
        <v>51916</v>
      </c>
      <c r="H74" s="1787">
        <v>100282</v>
      </c>
      <c r="I74" s="1791">
        <v>1439</v>
      </c>
      <c r="K74" s="1789"/>
      <c r="L74" s="1789"/>
      <c r="M74" s="1789"/>
      <c r="N74" s="1789"/>
      <c r="O74" s="1789"/>
      <c r="P74" s="1789"/>
      <c r="Q74" s="1789"/>
      <c r="R74" s="1789"/>
      <c r="S74" s="1789"/>
      <c r="T74" s="1790"/>
      <c r="U74" s="1790"/>
      <c r="V74" s="1790"/>
      <c r="W74" s="1790"/>
      <c r="X74" s="1790"/>
      <c r="Y74" s="1790"/>
      <c r="Z74" s="1790"/>
      <c r="AA74" s="1790"/>
    </row>
    <row r="75" spans="1:27" ht="12" customHeight="1" x14ac:dyDescent="0.2">
      <c r="A75" s="458" t="s">
        <v>101</v>
      </c>
      <c r="B75" s="1792">
        <v>26413</v>
      </c>
      <c r="C75" s="1793">
        <v>6075</v>
      </c>
      <c r="D75" s="1794">
        <v>20285</v>
      </c>
      <c r="E75" s="1794">
        <v>2883</v>
      </c>
      <c r="F75" s="1794">
        <v>3371</v>
      </c>
      <c r="G75" s="1794">
        <v>4740</v>
      </c>
      <c r="H75" s="1795">
        <v>9291</v>
      </c>
      <c r="I75" s="1796">
        <v>53</v>
      </c>
      <c r="K75" s="1797"/>
      <c r="L75" s="1797"/>
      <c r="M75" s="1797"/>
      <c r="N75" s="1797"/>
      <c r="O75" s="1797"/>
      <c r="P75" s="1797"/>
      <c r="Q75" s="1797"/>
      <c r="R75" s="1797"/>
      <c r="T75" s="1790"/>
      <c r="U75" s="1790"/>
      <c r="V75" s="1790"/>
      <c r="W75" s="1790"/>
      <c r="X75" s="1790"/>
      <c r="Y75" s="1790"/>
      <c r="Z75" s="1790"/>
      <c r="AA75" s="1790"/>
    </row>
    <row r="76" spans="1:27" ht="12" customHeight="1" x14ac:dyDescent="0.2">
      <c r="A76" s="458" t="s">
        <v>102</v>
      </c>
      <c r="B76" s="1792">
        <v>81242</v>
      </c>
      <c r="C76" s="1793">
        <v>21901</v>
      </c>
      <c r="D76" s="1794">
        <v>59074</v>
      </c>
      <c r="E76" s="1794">
        <v>9154</v>
      </c>
      <c r="F76" s="1794">
        <v>10693</v>
      </c>
      <c r="G76" s="1794">
        <v>12736</v>
      </c>
      <c r="H76" s="1795">
        <v>26491</v>
      </c>
      <c r="I76" s="1796">
        <v>267</v>
      </c>
      <c r="K76" s="1797"/>
      <c r="L76" s="1797"/>
      <c r="M76" s="1797"/>
      <c r="N76" s="1797"/>
      <c r="O76" s="1797"/>
      <c r="P76" s="1797"/>
      <c r="Q76" s="1797"/>
      <c r="R76" s="1797"/>
      <c r="T76" s="1790"/>
      <c r="U76" s="1790"/>
      <c r="V76" s="1790"/>
      <c r="W76" s="1790"/>
      <c r="X76" s="1790"/>
      <c r="Y76" s="1790"/>
      <c r="Z76" s="1790"/>
      <c r="AA76" s="1790"/>
    </row>
    <row r="77" spans="1:27" ht="12.75" customHeight="1" x14ac:dyDescent="0.2">
      <c r="A77" s="458" t="s">
        <v>266</v>
      </c>
      <c r="B77" s="1792">
        <v>119755</v>
      </c>
      <c r="C77" s="1793">
        <v>20632</v>
      </c>
      <c r="D77" s="1794">
        <v>98123</v>
      </c>
      <c r="E77" s="1794">
        <v>19431</v>
      </c>
      <c r="F77" s="1794">
        <v>19765</v>
      </c>
      <c r="G77" s="1794">
        <v>20852</v>
      </c>
      <c r="H77" s="1795">
        <v>38075</v>
      </c>
      <c r="I77" s="1796">
        <v>1000</v>
      </c>
      <c r="K77" s="1797"/>
      <c r="L77" s="1797"/>
      <c r="M77" s="1797"/>
      <c r="N77" s="1797"/>
      <c r="O77" s="1797"/>
      <c r="P77" s="1797"/>
      <c r="Q77" s="1797"/>
      <c r="R77" s="1797"/>
      <c r="T77" s="1790"/>
      <c r="U77" s="1790"/>
      <c r="V77" s="1790"/>
      <c r="W77" s="1790"/>
      <c r="X77" s="1790"/>
      <c r="Y77" s="1790"/>
      <c r="Z77" s="1790"/>
      <c r="AA77" s="1790"/>
    </row>
    <row r="78" spans="1:27" ht="26.25" customHeight="1" x14ac:dyDescent="0.2">
      <c r="A78" s="1022" t="s">
        <v>495</v>
      </c>
      <c r="B78" s="1799">
        <v>56349</v>
      </c>
      <c r="C78" s="1793">
        <v>9772</v>
      </c>
      <c r="D78" s="1794">
        <v>46170</v>
      </c>
      <c r="E78" s="1794">
        <v>9746</v>
      </c>
      <c r="F78" s="1794">
        <v>9539</v>
      </c>
      <c r="G78" s="1794">
        <v>9902</v>
      </c>
      <c r="H78" s="1795">
        <v>16983</v>
      </c>
      <c r="I78" s="1796">
        <v>407</v>
      </c>
      <c r="K78" s="1797"/>
      <c r="L78" s="1797"/>
      <c r="M78" s="1797"/>
      <c r="N78" s="1797"/>
      <c r="O78" s="1797"/>
      <c r="P78" s="1797"/>
      <c r="Q78" s="1797"/>
      <c r="R78" s="1797"/>
      <c r="T78" s="1790"/>
      <c r="U78" s="1790"/>
      <c r="V78" s="1790"/>
      <c r="W78" s="1790"/>
      <c r="X78" s="1790"/>
      <c r="Y78" s="1790"/>
      <c r="Z78" s="1790"/>
      <c r="AA78" s="1790"/>
    </row>
    <row r="79" spans="1:27" ht="12" customHeight="1" x14ac:dyDescent="0.2">
      <c r="A79" s="1046" t="s">
        <v>105</v>
      </c>
      <c r="B79" s="1792">
        <v>24804</v>
      </c>
      <c r="C79" s="1793">
        <v>4317</v>
      </c>
      <c r="D79" s="1794">
        <v>20415</v>
      </c>
      <c r="E79" s="1794">
        <v>3652</v>
      </c>
      <c r="F79" s="1794">
        <v>3882</v>
      </c>
      <c r="G79" s="1794">
        <v>4262</v>
      </c>
      <c r="H79" s="1795">
        <v>8619</v>
      </c>
      <c r="I79" s="1796">
        <v>72</v>
      </c>
      <c r="K79" s="1797"/>
      <c r="L79" s="1797"/>
      <c r="M79" s="1797"/>
      <c r="N79" s="1797"/>
      <c r="O79" s="1797"/>
      <c r="P79" s="1797"/>
      <c r="Q79" s="1797"/>
      <c r="R79" s="1797"/>
      <c r="T79" s="1790"/>
      <c r="U79" s="1790"/>
      <c r="V79" s="1790"/>
      <c r="W79" s="1790"/>
      <c r="X79" s="1790"/>
      <c r="Y79" s="1790"/>
      <c r="Z79" s="1790"/>
      <c r="AA79" s="1790"/>
    </row>
    <row r="80" spans="1:27" ht="24.75" customHeight="1" x14ac:dyDescent="0.2">
      <c r="A80" s="1046" t="s">
        <v>978</v>
      </c>
      <c r="B80" s="1792">
        <v>38602</v>
      </c>
      <c r="C80" s="1793">
        <v>6543</v>
      </c>
      <c r="D80" s="1794">
        <v>31538</v>
      </c>
      <c r="E80" s="1794">
        <v>6033</v>
      </c>
      <c r="F80" s="1794">
        <v>6344</v>
      </c>
      <c r="G80" s="1794">
        <v>6688</v>
      </c>
      <c r="H80" s="1795">
        <v>12473</v>
      </c>
      <c r="I80" s="1796">
        <v>521</v>
      </c>
      <c r="K80" s="1797"/>
      <c r="L80" s="1797"/>
      <c r="M80" s="1797"/>
      <c r="N80" s="1797"/>
      <c r="O80" s="1797"/>
      <c r="P80" s="1797"/>
      <c r="Q80" s="1797"/>
      <c r="R80" s="1797"/>
      <c r="T80" s="1790"/>
      <c r="U80" s="1790"/>
      <c r="V80" s="1790"/>
      <c r="W80" s="1790"/>
      <c r="X80" s="1790"/>
      <c r="Y80" s="1790"/>
      <c r="Z80" s="1790"/>
      <c r="AA80" s="1790"/>
    </row>
    <row r="81" spans="1:27" ht="12" customHeight="1" x14ac:dyDescent="0.2">
      <c r="A81" s="458" t="s">
        <v>107</v>
      </c>
      <c r="B81" s="1792">
        <v>76005</v>
      </c>
      <c r="C81" s="1793">
        <v>15391</v>
      </c>
      <c r="D81" s="1794">
        <v>60495</v>
      </c>
      <c r="E81" s="1794">
        <v>9624</v>
      </c>
      <c r="F81" s="1794">
        <v>10858</v>
      </c>
      <c r="G81" s="1794">
        <v>13588</v>
      </c>
      <c r="H81" s="1795">
        <v>26425</v>
      </c>
      <c r="I81" s="1796">
        <v>119</v>
      </c>
      <c r="K81" s="1797"/>
      <c r="L81" s="1797"/>
      <c r="M81" s="1797"/>
      <c r="N81" s="1797"/>
      <c r="O81" s="1797"/>
      <c r="P81" s="1797"/>
      <c r="Q81" s="1797"/>
      <c r="R81" s="1797"/>
      <c r="T81" s="1790"/>
      <c r="U81" s="1790"/>
      <c r="V81" s="1790"/>
      <c r="W81" s="1790"/>
      <c r="X81" s="1790"/>
      <c r="Y81" s="1790"/>
      <c r="Z81" s="1790"/>
      <c r="AA81" s="1790"/>
    </row>
    <row r="82" spans="1:27" ht="15.75" customHeight="1" x14ac:dyDescent="0.2">
      <c r="A82" s="464" t="s">
        <v>108</v>
      </c>
      <c r="B82" s="1784">
        <v>440097</v>
      </c>
      <c r="C82" s="1785">
        <v>96888</v>
      </c>
      <c r="D82" s="1786">
        <v>341928</v>
      </c>
      <c r="E82" s="1786">
        <v>53005</v>
      </c>
      <c r="F82" s="1786">
        <v>62380</v>
      </c>
      <c r="G82" s="1786">
        <v>80677</v>
      </c>
      <c r="H82" s="1787">
        <v>145866</v>
      </c>
      <c r="I82" s="1791">
        <v>1281</v>
      </c>
      <c r="K82" s="1789"/>
      <c r="L82" s="1789"/>
      <c r="M82" s="1789"/>
      <c r="N82" s="1789"/>
      <c r="O82" s="1789"/>
      <c r="P82" s="1789"/>
      <c r="Q82" s="1789"/>
      <c r="R82" s="1789"/>
      <c r="T82" s="1790"/>
      <c r="U82" s="1790"/>
      <c r="V82" s="1790"/>
      <c r="W82" s="1790"/>
      <c r="X82" s="1790"/>
      <c r="Y82" s="1790"/>
      <c r="Z82" s="1790"/>
      <c r="AA82" s="1790"/>
    </row>
    <row r="83" spans="1:27" ht="12" customHeight="1" x14ac:dyDescent="0.2">
      <c r="A83" s="458" t="s">
        <v>109</v>
      </c>
      <c r="B83" s="1792">
        <v>11296</v>
      </c>
      <c r="C83" s="1793">
        <v>1915</v>
      </c>
      <c r="D83" s="1794">
        <v>9381</v>
      </c>
      <c r="E83" s="1794">
        <v>1727</v>
      </c>
      <c r="F83" s="1794">
        <v>1839</v>
      </c>
      <c r="G83" s="1794">
        <v>2570</v>
      </c>
      <c r="H83" s="1795">
        <v>3245</v>
      </c>
      <c r="I83" s="1796">
        <v>0</v>
      </c>
      <c r="K83" s="1797"/>
      <c r="L83" s="1797"/>
      <c r="M83" s="1797"/>
      <c r="N83" s="1797"/>
      <c r="O83" s="1797"/>
      <c r="P83" s="1797"/>
      <c r="Q83" s="1797"/>
      <c r="R83" s="1797"/>
      <c r="T83" s="1790"/>
      <c r="U83" s="1790"/>
      <c r="V83" s="1790"/>
      <c r="W83" s="1790"/>
      <c r="X83" s="1790"/>
      <c r="Y83" s="1790"/>
      <c r="Z83" s="1790"/>
      <c r="AA83" s="1790"/>
    </row>
    <row r="84" spans="1:27" ht="12" customHeight="1" x14ac:dyDescent="0.2">
      <c r="A84" s="458" t="s">
        <v>110</v>
      </c>
      <c r="B84" s="1792">
        <v>13196</v>
      </c>
      <c r="C84" s="1793">
        <v>1417</v>
      </c>
      <c r="D84" s="1794">
        <v>11778</v>
      </c>
      <c r="E84" s="1794">
        <v>1927</v>
      </c>
      <c r="F84" s="1794">
        <v>2809</v>
      </c>
      <c r="G84" s="1794">
        <v>3174</v>
      </c>
      <c r="H84" s="1795">
        <v>3868</v>
      </c>
      <c r="I84" s="1796">
        <v>1</v>
      </c>
      <c r="K84" s="1797"/>
      <c r="L84" s="1797"/>
      <c r="M84" s="1797"/>
      <c r="N84" s="1797"/>
      <c r="O84" s="1797"/>
      <c r="P84" s="1797"/>
      <c r="Q84" s="1797"/>
      <c r="R84" s="1797"/>
      <c r="T84" s="1790"/>
      <c r="U84" s="1790"/>
      <c r="V84" s="1790"/>
      <c r="W84" s="1790"/>
      <c r="X84" s="1790"/>
      <c r="Y84" s="1790"/>
      <c r="Z84" s="1790"/>
      <c r="AA84" s="1790"/>
    </row>
    <row r="85" spans="1:27" ht="12" customHeight="1" x14ac:dyDescent="0.2">
      <c r="A85" s="458" t="s">
        <v>111</v>
      </c>
      <c r="B85" s="1792">
        <v>19552</v>
      </c>
      <c r="C85" s="1793">
        <v>4407</v>
      </c>
      <c r="D85" s="1794">
        <v>15100</v>
      </c>
      <c r="E85" s="1794">
        <v>2372</v>
      </c>
      <c r="F85" s="1794">
        <v>2687</v>
      </c>
      <c r="G85" s="1794">
        <v>3783</v>
      </c>
      <c r="H85" s="1795">
        <v>6258</v>
      </c>
      <c r="I85" s="1796">
        <v>45</v>
      </c>
      <c r="K85" s="1797"/>
      <c r="L85" s="1797"/>
      <c r="M85" s="1797"/>
      <c r="N85" s="1797"/>
      <c r="O85" s="1797"/>
      <c r="P85" s="1797"/>
      <c r="Q85" s="1797"/>
      <c r="R85" s="1797"/>
      <c r="T85" s="1790"/>
      <c r="U85" s="1790"/>
      <c r="V85" s="1790"/>
      <c r="W85" s="1790"/>
      <c r="X85" s="1790"/>
      <c r="Y85" s="1790"/>
      <c r="Z85" s="1790"/>
      <c r="AA85" s="1790"/>
    </row>
    <row r="86" spans="1:27" ht="12" customHeight="1" x14ac:dyDescent="0.2">
      <c r="A86" s="458" t="s">
        <v>112</v>
      </c>
      <c r="B86" s="1792">
        <v>59804</v>
      </c>
      <c r="C86" s="1793">
        <v>11892</v>
      </c>
      <c r="D86" s="1794">
        <v>47450</v>
      </c>
      <c r="E86" s="1794">
        <v>7017</v>
      </c>
      <c r="F86" s="1794">
        <v>7875</v>
      </c>
      <c r="G86" s="1794">
        <v>11221</v>
      </c>
      <c r="H86" s="1795">
        <v>21337</v>
      </c>
      <c r="I86" s="1796">
        <v>462</v>
      </c>
      <c r="K86" s="1797"/>
      <c r="L86" s="1797"/>
      <c r="M86" s="1797"/>
      <c r="N86" s="1797"/>
      <c r="O86" s="1797"/>
      <c r="P86" s="1797"/>
      <c r="Q86" s="1797"/>
      <c r="R86" s="1797"/>
      <c r="T86" s="1790"/>
      <c r="U86" s="1790"/>
      <c r="V86" s="1790"/>
      <c r="W86" s="1790"/>
      <c r="X86" s="1790"/>
      <c r="Y86" s="1790"/>
      <c r="Z86" s="1790"/>
      <c r="AA86" s="1790"/>
    </row>
    <row r="87" spans="1:27" ht="12" customHeight="1" x14ac:dyDescent="0.2">
      <c r="A87" s="458" t="s">
        <v>113</v>
      </c>
      <c r="B87" s="1792">
        <v>106969</v>
      </c>
      <c r="C87" s="1793">
        <v>22595</v>
      </c>
      <c r="D87" s="1794">
        <v>84284</v>
      </c>
      <c r="E87" s="1794">
        <v>12519</v>
      </c>
      <c r="F87" s="1794">
        <v>15204</v>
      </c>
      <c r="G87" s="1794">
        <v>20138</v>
      </c>
      <c r="H87" s="1795">
        <v>36423</v>
      </c>
      <c r="I87" s="1796">
        <v>90</v>
      </c>
      <c r="K87" s="1797"/>
      <c r="L87" s="1797"/>
      <c r="M87" s="1797"/>
      <c r="N87" s="1797"/>
      <c r="O87" s="1797"/>
      <c r="P87" s="1797"/>
      <c r="Q87" s="1797"/>
      <c r="R87" s="1797"/>
      <c r="T87" s="1790"/>
      <c r="U87" s="1790"/>
      <c r="V87" s="1790"/>
      <c r="W87" s="1790"/>
      <c r="X87" s="1790"/>
      <c r="Y87" s="1790"/>
      <c r="Z87" s="1790"/>
      <c r="AA87" s="1790"/>
    </row>
    <row r="88" spans="1:27" x14ac:dyDescent="0.2">
      <c r="A88" s="458" t="s">
        <v>114</v>
      </c>
      <c r="B88" s="1798">
        <v>49085</v>
      </c>
      <c r="C88" s="1793">
        <v>12431</v>
      </c>
      <c r="D88" s="1794">
        <v>36594</v>
      </c>
      <c r="E88" s="1794">
        <v>5562</v>
      </c>
      <c r="F88" s="1794">
        <v>6718</v>
      </c>
      <c r="G88" s="1794">
        <v>8713</v>
      </c>
      <c r="H88" s="1795">
        <v>15601</v>
      </c>
      <c r="I88" s="1796">
        <v>60</v>
      </c>
      <c r="K88" s="1797"/>
      <c r="L88" s="1797"/>
      <c r="M88" s="1797"/>
      <c r="N88" s="1797"/>
      <c r="O88" s="1797"/>
      <c r="P88" s="1797"/>
      <c r="Q88" s="1797"/>
      <c r="R88" s="1797"/>
      <c r="T88" s="1790"/>
      <c r="U88" s="1790"/>
      <c r="V88" s="1790"/>
      <c r="W88" s="1790"/>
      <c r="X88" s="1790"/>
      <c r="Y88" s="1790"/>
      <c r="Z88" s="1790"/>
      <c r="AA88" s="1790"/>
    </row>
    <row r="89" spans="1:27" ht="12.75" customHeight="1" x14ac:dyDescent="0.2">
      <c r="A89" s="458" t="s">
        <v>115</v>
      </c>
      <c r="B89" s="1792">
        <v>56931</v>
      </c>
      <c r="C89" s="1793">
        <v>12627</v>
      </c>
      <c r="D89" s="1794">
        <v>43928</v>
      </c>
      <c r="E89" s="1794">
        <v>6712</v>
      </c>
      <c r="F89" s="1794">
        <v>7642</v>
      </c>
      <c r="G89" s="1794">
        <v>9704</v>
      </c>
      <c r="H89" s="1795">
        <v>19870</v>
      </c>
      <c r="I89" s="1796">
        <v>376</v>
      </c>
      <c r="K89" s="1797"/>
      <c r="L89" s="1797"/>
      <c r="M89" s="1797"/>
      <c r="N89" s="1797"/>
      <c r="O89" s="1797"/>
      <c r="P89" s="1797"/>
      <c r="Q89" s="1797"/>
      <c r="R89" s="1797"/>
      <c r="T89" s="1790"/>
      <c r="U89" s="1790"/>
      <c r="V89" s="1790"/>
      <c r="W89" s="1790"/>
      <c r="X89" s="1790"/>
      <c r="Y89" s="1790"/>
      <c r="Z89" s="1790"/>
      <c r="AA89" s="1790"/>
    </row>
    <row r="90" spans="1:27" ht="12" customHeight="1" x14ac:dyDescent="0.2">
      <c r="A90" s="458" t="s">
        <v>116</v>
      </c>
      <c r="B90" s="1792">
        <v>56629</v>
      </c>
      <c r="C90" s="1793">
        <v>13532</v>
      </c>
      <c r="D90" s="1794">
        <v>42914</v>
      </c>
      <c r="E90" s="1794">
        <v>7789</v>
      </c>
      <c r="F90" s="1794">
        <v>8749</v>
      </c>
      <c r="G90" s="1794">
        <v>9849</v>
      </c>
      <c r="H90" s="1795">
        <v>16527</v>
      </c>
      <c r="I90" s="1796">
        <v>183</v>
      </c>
      <c r="K90" s="1797"/>
      <c r="L90" s="1797"/>
      <c r="M90" s="1797"/>
      <c r="N90" s="1797"/>
      <c r="O90" s="1797"/>
      <c r="P90" s="1797"/>
      <c r="Q90" s="1797"/>
      <c r="R90" s="1797"/>
      <c r="T90" s="1790"/>
      <c r="U90" s="1790"/>
      <c r="V90" s="1790"/>
      <c r="W90" s="1790"/>
      <c r="X90" s="1790"/>
      <c r="Y90" s="1790"/>
      <c r="Z90" s="1790"/>
      <c r="AA90" s="1790"/>
    </row>
    <row r="91" spans="1:27" ht="13.5" customHeight="1" x14ac:dyDescent="0.2">
      <c r="A91" s="458" t="s">
        <v>117</v>
      </c>
      <c r="B91" s="1792">
        <v>42030</v>
      </c>
      <c r="C91" s="1793">
        <v>9908</v>
      </c>
      <c r="D91" s="1794">
        <v>32103</v>
      </c>
      <c r="E91" s="1794">
        <v>4532</v>
      </c>
      <c r="F91" s="1794">
        <v>5329</v>
      </c>
      <c r="G91" s="1794">
        <v>7184</v>
      </c>
      <c r="H91" s="1795">
        <v>15058</v>
      </c>
      <c r="I91" s="1796">
        <v>19</v>
      </c>
      <c r="K91" s="1797"/>
      <c r="L91" s="1797"/>
      <c r="M91" s="1797"/>
      <c r="N91" s="1797"/>
      <c r="O91" s="1797"/>
      <c r="P91" s="1797"/>
      <c r="Q91" s="1797"/>
      <c r="R91" s="1797"/>
      <c r="T91" s="1790"/>
      <c r="U91" s="1790"/>
      <c r="V91" s="1790"/>
      <c r="W91" s="1790"/>
      <c r="X91" s="1790"/>
      <c r="Y91" s="1790"/>
      <c r="Z91" s="1790"/>
      <c r="AA91" s="1790"/>
    </row>
    <row r="92" spans="1:27" ht="12" customHeight="1" x14ac:dyDescent="0.2">
      <c r="A92" s="458" t="s">
        <v>118</v>
      </c>
      <c r="B92" s="1792">
        <v>24605</v>
      </c>
      <c r="C92" s="1793">
        <v>6164</v>
      </c>
      <c r="D92" s="1794">
        <v>18396</v>
      </c>
      <c r="E92" s="1794">
        <v>2848</v>
      </c>
      <c r="F92" s="1794">
        <v>3528</v>
      </c>
      <c r="G92" s="1794">
        <v>4341</v>
      </c>
      <c r="H92" s="1795">
        <v>7679</v>
      </c>
      <c r="I92" s="1796">
        <v>45</v>
      </c>
      <c r="K92" s="1797"/>
      <c r="L92" s="1797"/>
      <c r="M92" s="1797"/>
      <c r="N92" s="1797"/>
      <c r="O92" s="1797"/>
      <c r="P92" s="1797"/>
      <c r="Q92" s="1797"/>
      <c r="R92" s="1797"/>
      <c r="T92" s="1790"/>
      <c r="U92" s="1790"/>
      <c r="V92" s="1790"/>
      <c r="W92" s="1790"/>
      <c r="X92" s="1790"/>
      <c r="Y92" s="1790"/>
      <c r="Z92" s="1790"/>
      <c r="AA92" s="1790"/>
    </row>
    <row r="93" spans="1:27" ht="15.75" customHeight="1" x14ac:dyDescent="0.2">
      <c r="A93" s="1813" t="s">
        <v>119</v>
      </c>
      <c r="B93" s="1784">
        <v>275055</v>
      </c>
      <c r="C93" s="1785">
        <v>56905</v>
      </c>
      <c r="D93" s="1786">
        <v>216853</v>
      </c>
      <c r="E93" s="1786">
        <v>34885</v>
      </c>
      <c r="F93" s="1786">
        <v>42519</v>
      </c>
      <c r="G93" s="1786">
        <v>50810</v>
      </c>
      <c r="H93" s="1787">
        <v>88639</v>
      </c>
      <c r="I93" s="1791">
        <v>1297</v>
      </c>
      <c r="K93" s="1789"/>
      <c r="L93" s="1789"/>
      <c r="M93" s="1789"/>
      <c r="N93" s="1789"/>
      <c r="O93" s="1789"/>
      <c r="P93" s="1789"/>
      <c r="Q93" s="1789"/>
      <c r="R93" s="1789"/>
      <c r="S93" s="1789"/>
      <c r="T93" s="1789"/>
      <c r="U93" s="1790"/>
      <c r="V93" s="1790"/>
      <c r="W93" s="1790"/>
      <c r="X93" s="1790"/>
      <c r="Y93" s="1790"/>
      <c r="Z93" s="1790"/>
      <c r="AA93" s="1790"/>
    </row>
    <row r="94" spans="1:27" ht="12" customHeight="1" x14ac:dyDescent="0.2">
      <c r="A94" s="458" t="s">
        <v>120</v>
      </c>
      <c r="B94" s="1792">
        <v>39345</v>
      </c>
      <c r="C94" s="1793">
        <v>7389</v>
      </c>
      <c r="D94" s="1794">
        <v>31848</v>
      </c>
      <c r="E94" s="1794">
        <v>5389</v>
      </c>
      <c r="F94" s="1794">
        <v>6963</v>
      </c>
      <c r="G94" s="1794">
        <v>8360</v>
      </c>
      <c r="H94" s="1795">
        <v>11136</v>
      </c>
      <c r="I94" s="1796">
        <v>108</v>
      </c>
      <c r="K94" s="1797"/>
      <c r="L94" s="1797"/>
      <c r="M94" s="1797"/>
      <c r="N94" s="1797"/>
      <c r="O94" s="1797"/>
      <c r="P94" s="1797"/>
      <c r="Q94" s="1797"/>
      <c r="R94" s="1797"/>
      <c r="T94" s="1790"/>
      <c r="U94" s="1790"/>
      <c r="V94" s="1790"/>
      <c r="W94" s="1790"/>
      <c r="X94" s="1790"/>
      <c r="Y94" s="1790"/>
      <c r="Z94" s="1790"/>
      <c r="AA94" s="1790"/>
    </row>
    <row r="95" spans="1:27" ht="12" customHeight="1" x14ac:dyDescent="0.2">
      <c r="A95" s="458" t="s">
        <v>121</v>
      </c>
      <c r="B95" s="1792">
        <v>40773</v>
      </c>
      <c r="C95" s="1793">
        <v>8092</v>
      </c>
      <c r="D95" s="1794">
        <v>32578</v>
      </c>
      <c r="E95" s="1794">
        <v>5181</v>
      </c>
      <c r="F95" s="1794">
        <v>6689</v>
      </c>
      <c r="G95" s="1794">
        <v>8568</v>
      </c>
      <c r="H95" s="1795">
        <v>12140</v>
      </c>
      <c r="I95" s="1796">
        <v>103</v>
      </c>
      <c r="K95" s="1797"/>
      <c r="L95" s="1797"/>
      <c r="M95" s="1797"/>
      <c r="N95" s="1797"/>
      <c r="O95" s="1797"/>
      <c r="P95" s="1797"/>
      <c r="Q95" s="1797"/>
      <c r="R95" s="1797"/>
      <c r="T95" s="1790"/>
      <c r="U95" s="1790"/>
      <c r="V95" s="1790"/>
      <c r="W95" s="1790"/>
      <c r="X95" s="1790"/>
      <c r="Y95" s="1790"/>
      <c r="Z95" s="1790"/>
      <c r="AA95" s="1790"/>
    </row>
    <row r="96" spans="1:27" ht="12" customHeight="1" x14ac:dyDescent="0.2">
      <c r="A96" s="458" t="s">
        <v>122</v>
      </c>
      <c r="B96" s="1792">
        <v>27924</v>
      </c>
      <c r="C96" s="1793">
        <v>6043</v>
      </c>
      <c r="D96" s="1794">
        <v>21749</v>
      </c>
      <c r="E96" s="1794">
        <v>2816</v>
      </c>
      <c r="F96" s="1794">
        <v>3896</v>
      </c>
      <c r="G96" s="1794">
        <v>5284</v>
      </c>
      <c r="H96" s="1795">
        <v>9753</v>
      </c>
      <c r="I96" s="1796">
        <v>132</v>
      </c>
      <c r="K96" s="1797"/>
      <c r="L96" s="1797"/>
      <c r="M96" s="1797"/>
      <c r="N96" s="1797"/>
      <c r="O96" s="1797"/>
      <c r="P96" s="1797"/>
      <c r="Q96" s="1797"/>
      <c r="R96" s="1797"/>
      <c r="T96" s="1790"/>
      <c r="U96" s="1790"/>
      <c r="V96" s="1790"/>
      <c r="W96" s="1790"/>
      <c r="X96" s="1790"/>
      <c r="Y96" s="1790"/>
      <c r="Z96" s="1790"/>
      <c r="AA96" s="1790"/>
    </row>
    <row r="97" spans="1:27" ht="12" customHeight="1" x14ac:dyDescent="0.2">
      <c r="A97" s="458" t="s">
        <v>123</v>
      </c>
      <c r="B97" s="1792">
        <v>10106</v>
      </c>
      <c r="C97" s="1793">
        <v>1769</v>
      </c>
      <c r="D97" s="1794">
        <v>8304</v>
      </c>
      <c r="E97" s="1794">
        <v>1534</v>
      </c>
      <c r="F97" s="1794">
        <v>1490</v>
      </c>
      <c r="G97" s="1794">
        <v>1955</v>
      </c>
      <c r="H97" s="1795">
        <v>3325</v>
      </c>
      <c r="I97" s="1796">
        <v>33</v>
      </c>
      <c r="K97" s="1797"/>
      <c r="L97" s="1797"/>
      <c r="M97" s="1797"/>
      <c r="N97" s="1797"/>
      <c r="O97" s="1797"/>
      <c r="P97" s="1797"/>
      <c r="Q97" s="1797"/>
      <c r="R97" s="1797"/>
      <c r="T97" s="1790"/>
      <c r="U97" s="1790"/>
      <c r="V97" s="1790"/>
      <c r="W97" s="1790"/>
      <c r="X97" s="1790"/>
      <c r="Y97" s="1790"/>
      <c r="Z97" s="1790"/>
      <c r="AA97" s="1790"/>
    </row>
    <row r="98" spans="1:27" ht="12" customHeight="1" x14ac:dyDescent="0.2">
      <c r="A98" s="458" t="s">
        <v>124</v>
      </c>
      <c r="B98" s="1792">
        <v>61205</v>
      </c>
      <c r="C98" s="1793">
        <v>12848</v>
      </c>
      <c r="D98" s="1794">
        <v>48248</v>
      </c>
      <c r="E98" s="1794">
        <v>7273</v>
      </c>
      <c r="F98" s="1794">
        <v>8859</v>
      </c>
      <c r="G98" s="1794">
        <v>10517</v>
      </c>
      <c r="H98" s="1795">
        <v>21599</v>
      </c>
      <c r="I98" s="1796">
        <v>109</v>
      </c>
      <c r="K98" s="1797"/>
      <c r="L98" s="1797"/>
      <c r="M98" s="1797"/>
      <c r="N98" s="1797"/>
      <c r="O98" s="1797"/>
      <c r="P98" s="1797"/>
      <c r="Q98" s="1797"/>
      <c r="R98" s="1797"/>
      <c r="T98" s="1790"/>
      <c r="U98" s="1790"/>
      <c r="V98" s="1790"/>
      <c r="W98" s="1790"/>
      <c r="X98" s="1790"/>
      <c r="Y98" s="1790"/>
      <c r="Z98" s="1790"/>
      <c r="AA98" s="1790"/>
    </row>
    <row r="99" spans="1:27" ht="12" customHeight="1" x14ac:dyDescent="0.2">
      <c r="A99" s="458" t="s">
        <v>125</v>
      </c>
      <c r="B99" s="1792">
        <v>40911</v>
      </c>
      <c r="C99" s="1793">
        <v>9503</v>
      </c>
      <c r="D99" s="1794">
        <v>31197</v>
      </c>
      <c r="E99" s="1794">
        <v>5240</v>
      </c>
      <c r="F99" s="1794">
        <v>6327</v>
      </c>
      <c r="G99" s="1794">
        <v>6935</v>
      </c>
      <c r="H99" s="1795">
        <v>12695</v>
      </c>
      <c r="I99" s="1796">
        <v>211</v>
      </c>
      <c r="K99" s="1797"/>
      <c r="L99" s="1797"/>
      <c r="M99" s="1797"/>
      <c r="N99" s="1797"/>
      <c r="O99" s="1797"/>
      <c r="P99" s="1797"/>
      <c r="Q99" s="1797"/>
      <c r="R99" s="1797"/>
      <c r="T99" s="1790"/>
      <c r="U99" s="1790"/>
      <c r="V99" s="1790"/>
      <c r="W99" s="1790"/>
      <c r="X99" s="1790"/>
      <c r="Y99" s="1790"/>
      <c r="Z99" s="1790"/>
      <c r="AA99" s="1790"/>
    </row>
    <row r="100" spans="1:27" s="14" customFormat="1" x14ac:dyDescent="0.2">
      <c r="A100" s="458" t="s">
        <v>126</v>
      </c>
      <c r="B100" s="1792">
        <v>25174</v>
      </c>
      <c r="C100" s="1793">
        <v>4237</v>
      </c>
      <c r="D100" s="1794">
        <v>20784</v>
      </c>
      <c r="E100" s="1794">
        <v>3709</v>
      </c>
      <c r="F100" s="1794">
        <v>4343</v>
      </c>
      <c r="G100" s="1794">
        <v>4506</v>
      </c>
      <c r="H100" s="1795">
        <v>8226</v>
      </c>
      <c r="I100" s="1796">
        <v>153</v>
      </c>
      <c r="K100" s="1797"/>
      <c r="L100" s="1797"/>
      <c r="M100" s="1797"/>
      <c r="N100" s="1797"/>
      <c r="O100" s="1797"/>
      <c r="P100" s="1797"/>
      <c r="Q100" s="1797"/>
      <c r="R100" s="1797"/>
      <c r="T100" s="1790"/>
      <c r="U100" s="1790"/>
      <c r="V100" s="1790"/>
      <c r="W100" s="1790"/>
      <c r="X100" s="1790"/>
      <c r="Y100" s="1790"/>
      <c r="Z100" s="1790"/>
      <c r="AA100" s="1790"/>
    </row>
    <row r="101" spans="1:27" x14ac:dyDescent="0.2">
      <c r="A101" s="458" t="s">
        <v>127</v>
      </c>
      <c r="B101" s="1798">
        <v>6250</v>
      </c>
      <c r="C101" s="1793">
        <v>1208</v>
      </c>
      <c r="D101" s="1794">
        <v>4985</v>
      </c>
      <c r="E101" s="1794">
        <v>895</v>
      </c>
      <c r="F101" s="1794">
        <v>845</v>
      </c>
      <c r="G101" s="1794">
        <v>953</v>
      </c>
      <c r="H101" s="1795">
        <v>2292</v>
      </c>
      <c r="I101" s="1796">
        <v>57</v>
      </c>
      <c r="K101" s="1797"/>
      <c r="L101" s="1797"/>
      <c r="M101" s="1797"/>
      <c r="N101" s="1797"/>
      <c r="O101" s="1797"/>
      <c r="P101" s="1797"/>
      <c r="Q101" s="1797"/>
      <c r="R101" s="1797"/>
      <c r="T101" s="1790"/>
      <c r="U101" s="1790"/>
      <c r="V101" s="1790"/>
      <c r="W101" s="1790"/>
      <c r="X101" s="1790"/>
      <c r="Y101" s="1790"/>
      <c r="Z101" s="1790"/>
      <c r="AA101" s="1790"/>
    </row>
    <row r="102" spans="1:27" x14ac:dyDescent="0.2">
      <c r="A102" s="458" t="s">
        <v>128</v>
      </c>
      <c r="B102" s="1792">
        <v>13840</v>
      </c>
      <c r="C102" s="1793">
        <v>3955</v>
      </c>
      <c r="D102" s="1794">
        <v>9838</v>
      </c>
      <c r="E102" s="1794">
        <v>1761</v>
      </c>
      <c r="F102" s="1794">
        <v>1812</v>
      </c>
      <c r="G102" s="1794">
        <v>2036</v>
      </c>
      <c r="H102" s="1795">
        <v>4229</v>
      </c>
      <c r="I102" s="1796">
        <v>47</v>
      </c>
      <c r="K102" s="1797"/>
      <c r="L102" s="1797"/>
      <c r="M102" s="1797"/>
      <c r="N102" s="1797"/>
      <c r="O102" s="1797"/>
      <c r="P102" s="1797"/>
      <c r="Q102" s="1797"/>
      <c r="R102" s="1797"/>
      <c r="T102" s="1790"/>
      <c r="U102" s="1790"/>
      <c r="V102" s="1790"/>
      <c r="W102" s="1790"/>
      <c r="X102" s="1790"/>
      <c r="Y102" s="1790"/>
      <c r="Z102" s="1790"/>
      <c r="AA102" s="1790"/>
    </row>
    <row r="103" spans="1:27" ht="13.5" customHeight="1" x14ac:dyDescent="0.2">
      <c r="A103" s="458" t="s">
        <v>129</v>
      </c>
      <c r="B103" s="1792">
        <v>4825</v>
      </c>
      <c r="C103" s="1793">
        <v>918</v>
      </c>
      <c r="D103" s="1794">
        <v>3741</v>
      </c>
      <c r="E103" s="1794">
        <v>570</v>
      </c>
      <c r="F103" s="1794">
        <v>664</v>
      </c>
      <c r="G103" s="1794">
        <v>889</v>
      </c>
      <c r="H103" s="1795">
        <v>1618</v>
      </c>
      <c r="I103" s="1796">
        <v>166</v>
      </c>
      <c r="K103" s="1797"/>
      <c r="L103" s="1797"/>
      <c r="M103" s="1797"/>
      <c r="N103" s="1797"/>
      <c r="O103" s="1797"/>
      <c r="P103" s="1797"/>
      <c r="Q103" s="1797"/>
      <c r="R103" s="1797"/>
      <c r="T103" s="1790"/>
      <c r="U103" s="1790"/>
      <c r="V103" s="1790"/>
      <c r="W103" s="1790"/>
      <c r="X103" s="1790"/>
      <c r="Y103" s="1790"/>
      <c r="Z103" s="1790"/>
      <c r="AA103" s="1790"/>
    </row>
    <row r="104" spans="1:27" x14ac:dyDescent="0.2">
      <c r="A104" s="463" t="s">
        <v>130</v>
      </c>
      <c r="B104" s="1805">
        <v>4702</v>
      </c>
      <c r="C104" s="1806">
        <v>943</v>
      </c>
      <c r="D104" s="1807">
        <v>3581</v>
      </c>
      <c r="E104" s="1807">
        <v>517</v>
      </c>
      <c r="F104" s="1807">
        <v>631</v>
      </c>
      <c r="G104" s="1807">
        <v>807</v>
      </c>
      <c r="H104" s="1808">
        <v>1626</v>
      </c>
      <c r="I104" s="1809">
        <v>178</v>
      </c>
      <c r="K104" s="1797"/>
      <c r="L104" s="1797"/>
      <c r="M104" s="1797"/>
      <c r="N104" s="1797"/>
      <c r="O104" s="1797"/>
      <c r="P104" s="1797"/>
      <c r="Q104" s="1797"/>
      <c r="R104" s="1797"/>
      <c r="T104" s="1790"/>
      <c r="U104" s="1790"/>
      <c r="V104" s="1790"/>
      <c r="W104" s="1790"/>
      <c r="X104" s="1790"/>
      <c r="Y104" s="1790"/>
      <c r="Z104" s="1790"/>
      <c r="AA104" s="1790"/>
    </row>
    <row r="105" spans="1:27" ht="15.75" customHeight="1" x14ac:dyDescent="0.2">
      <c r="A105" s="1813" t="s">
        <v>769</v>
      </c>
      <c r="B105" s="1810">
        <v>730347</v>
      </c>
      <c r="C105" s="1785">
        <v>258626</v>
      </c>
      <c r="D105" s="1786">
        <v>471721</v>
      </c>
      <c r="E105" s="1786">
        <v>309770</v>
      </c>
      <c r="F105" s="1786">
        <v>74434</v>
      </c>
      <c r="G105" s="1786">
        <v>28210</v>
      </c>
      <c r="H105" s="1787">
        <v>59307</v>
      </c>
      <c r="I105" s="1791">
        <v>0</v>
      </c>
      <c r="K105" s="1789"/>
      <c r="L105" s="1789"/>
      <c r="M105" s="1789"/>
      <c r="N105" s="1789"/>
      <c r="O105" s="1789"/>
      <c r="P105" s="1789"/>
      <c r="Q105" s="1789"/>
      <c r="R105" s="1789"/>
      <c r="T105" s="1790"/>
      <c r="U105" s="1790"/>
      <c r="V105" s="1790"/>
      <c r="W105" s="1790"/>
      <c r="X105" s="1790"/>
      <c r="Y105" s="1790"/>
      <c r="Z105" s="1790"/>
      <c r="AA105" s="1790"/>
    </row>
    <row r="106" spans="1:27" ht="15.75" customHeight="1" x14ac:dyDescent="0.2">
      <c r="A106" s="1813" t="s">
        <v>795</v>
      </c>
      <c r="B106" s="1784">
        <v>661986</v>
      </c>
      <c r="C106" s="1785">
        <v>246004</v>
      </c>
      <c r="D106" s="1786">
        <v>415982</v>
      </c>
      <c r="E106" s="1786">
        <v>270315</v>
      </c>
      <c r="F106" s="1786">
        <v>64301</v>
      </c>
      <c r="G106" s="1786">
        <v>25533</v>
      </c>
      <c r="H106" s="1787">
        <v>55833</v>
      </c>
      <c r="I106" s="1791">
        <v>0</v>
      </c>
      <c r="K106" s="1789"/>
      <c r="L106" s="1789"/>
      <c r="M106" s="1789"/>
      <c r="N106" s="1789"/>
      <c r="O106" s="1789"/>
      <c r="P106" s="1789"/>
      <c r="Q106" s="1789"/>
      <c r="R106" s="1789"/>
      <c r="T106" s="1790"/>
      <c r="U106" s="1790"/>
      <c r="V106" s="1790"/>
      <c r="W106" s="1790"/>
      <c r="X106" s="1790"/>
      <c r="Y106" s="1790"/>
      <c r="Z106" s="1790"/>
      <c r="AA106" s="1790"/>
    </row>
    <row r="107" spans="1:27" ht="15.75" customHeight="1" x14ac:dyDescent="0.2">
      <c r="A107" s="458" t="s">
        <v>267</v>
      </c>
      <c r="B107" s="1792">
        <v>31773</v>
      </c>
      <c r="C107" s="1793">
        <v>10813</v>
      </c>
      <c r="D107" s="1794">
        <v>20960</v>
      </c>
      <c r="E107" s="1794">
        <v>12445</v>
      </c>
      <c r="F107" s="1794">
        <v>4618</v>
      </c>
      <c r="G107" s="1794">
        <v>1706</v>
      </c>
      <c r="H107" s="1795">
        <v>2191</v>
      </c>
      <c r="I107" s="1796">
        <v>0</v>
      </c>
      <c r="K107" s="1797"/>
      <c r="L107" s="1797"/>
      <c r="M107" s="1797"/>
      <c r="N107" s="1797"/>
      <c r="O107" s="1797"/>
      <c r="P107" s="1797"/>
      <c r="Q107" s="1797"/>
      <c r="R107" s="1797"/>
      <c r="T107" s="1790"/>
      <c r="U107" s="1790"/>
      <c r="V107" s="1790"/>
      <c r="W107" s="1790"/>
      <c r="X107" s="1790"/>
      <c r="Y107" s="1790"/>
      <c r="Z107" s="1790"/>
      <c r="AA107" s="1790"/>
    </row>
    <row r="108" spans="1:27" ht="15.75" customHeight="1" x14ac:dyDescent="0.2">
      <c r="A108" s="458" t="s">
        <v>560</v>
      </c>
      <c r="B108" s="1792">
        <v>59533</v>
      </c>
      <c r="C108" s="1793">
        <v>16694</v>
      </c>
      <c r="D108" s="1794">
        <v>42839</v>
      </c>
      <c r="E108" s="1794">
        <v>29796</v>
      </c>
      <c r="F108" s="1794">
        <v>6912</v>
      </c>
      <c r="G108" s="1794">
        <v>2613</v>
      </c>
      <c r="H108" s="1795">
        <v>3518</v>
      </c>
      <c r="I108" s="1796">
        <v>0</v>
      </c>
      <c r="K108" s="1797"/>
      <c r="L108" s="1797"/>
      <c r="M108" s="1797"/>
      <c r="N108" s="1797"/>
      <c r="O108" s="1797"/>
      <c r="P108" s="1797"/>
      <c r="Q108" s="1797"/>
      <c r="R108" s="1797"/>
      <c r="T108" s="1790"/>
      <c r="U108" s="1790"/>
      <c r="V108" s="1790"/>
      <c r="W108" s="1790"/>
      <c r="X108" s="1790"/>
      <c r="Y108" s="1790"/>
      <c r="Z108" s="1790"/>
      <c r="AA108" s="1790"/>
    </row>
    <row r="109" spans="1:27" ht="15.75" customHeight="1" x14ac:dyDescent="0.2">
      <c r="A109" s="458" t="s">
        <v>561</v>
      </c>
      <c r="B109" s="1792">
        <v>18824</v>
      </c>
      <c r="C109" s="1793">
        <v>7496</v>
      </c>
      <c r="D109" s="1794">
        <v>11328</v>
      </c>
      <c r="E109" s="1794">
        <v>7051</v>
      </c>
      <c r="F109" s="1794">
        <v>1508</v>
      </c>
      <c r="G109" s="1794">
        <v>860</v>
      </c>
      <c r="H109" s="1795">
        <v>1909</v>
      </c>
      <c r="I109" s="1796">
        <v>0</v>
      </c>
      <c r="K109" s="1797"/>
      <c r="L109" s="1797"/>
      <c r="M109" s="1797"/>
      <c r="N109" s="1797"/>
      <c r="O109" s="1797"/>
      <c r="P109" s="1797"/>
      <c r="Q109" s="1797"/>
      <c r="R109" s="1797"/>
      <c r="T109" s="1790"/>
      <c r="U109" s="1790"/>
      <c r="V109" s="1790"/>
      <c r="W109" s="1790"/>
      <c r="X109" s="1790"/>
      <c r="Y109" s="1790"/>
      <c r="Z109" s="1790"/>
      <c r="AA109" s="1790"/>
    </row>
    <row r="110" spans="1:27" ht="15.75" customHeight="1" x14ac:dyDescent="0.2">
      <c r="A110" s="458" t="s">
        <v>268</v>
      </c>
      <c r="B110" s="1792">
        <v>64382</v>
      </c>
      <c r="C110" s="1793">
        <v>18858</v>
      </c>
      <c r="D110" s="1794">
        <v>45524</v>
      </c>
      <c r="E110" s="1794">
        <v>31467</v>
      </c>
      <c r="F110" s="1794">
        <v>6597</v>
      </c>
      <c r="G110" s="1794">
        <v>2603</v>
      </c>
      <c r="H110" s="1795">
        <v>4857</v>
      </c>
      <c r="I110" s="1796">
        <v>0</v>
      </c>
      <c r="K110" s="1797"/>
      <c r="L110" s="1797"/>
      <c r="M110" s="1797"/>
      <c r="N110" s="1797"/>
      <c r="O110" s="1797"/>
      <c r="P110" s="1797"/>
      <c r="Q110" s="1797"/>
      <c r="R110" s="1797"/>
      <c r="T110" s="1790"/>
      <c r="U110" s="1790"/>
      <c r="V110" s="1790"/>
      <c r="W110" s="1790"/>
      <c r="X110" s="1790"/>
      <c r="Y110" s="1790"/>
      <c r="Z110" s="1790"/>
      <c r="AA110" s="1790"/>
    </row>
    <row r="111" spans="1:27" ht="15.75" customHeight="1" x14ac:dyDescent="0.2">
      <c r="A111" s="458" t="s">
        <v>275</v>
      </c>
      <c r="B111" s="1792">
        <v>62360</v>
      </c>
      <c r="C111" s="1793">
        <v>14562</v>
      </c>
      <c r="D111" s="1794">
        <v>47798</v>
      </c>
      <c r="E111" s="1794">
        <v>38274</v>
      </c>
      <c r="F111" s="1794">
        <v>6249</v>
      </c>
      <c r="G111" s="1794">
        <v>1331</v>
      </c>
      <c r="H111" s="1795">
        <v>1944</v>
      </c>
      <c r="I111" s="1796">
        <v>0</v>
      </c>
      <c r="K111" s="1797"/>
      <c r="L111" s="1797"/>
      <c r="M111" s="1797"/>
      <c r="N111" s="1797"/>
      <c r="O111" s="1797"/>
      <c r="P111" s="1797"/>
      <c r="Q111" s="1797"/>
      <c r="R111" s="1797"/>
      <c r="T111" s="1790"/>
      <c r="U111" s="1790"/>
      <c r="V111" s="1790"/>
      <c r="W111" s="1790"/>
      <c r="X111" s="1790"/>
      <c r="Y111" s="1790"/>
      <c r="Z111" s="1790"/>
      <c r="AA111" s="1790"/>
    </row>
    <row r="112" spans="1:27" ht="15.75" customHeight="1" x14ac:dyDescent="0.2">
      <c r="A112" s="458" t="s">
        <v>563</v>
      </c>
      <c r="B112" s="1792">
        <v>23540</v>
      </c>
      <c r="C112" s="1793">
        <v>13094</v>
      </c>
      <c r="D112" s="1794">
        <v>10446</v>
      </c>
      <c r="E112" s="1794">
        <v>6286</v>
      </c>
      <c r="F112" s="1794">
        <v>1637</v>
      </c>
      <c r="G112" s="1794">
        <v>678</v>
      </c>
      <c r="H112" s="1795">
        <v>1845</v>
      </c>
      <c r="I112" s="1796">
        <v>0</v>
      </c>
      <c r="K112" s="1797"/>
      <c r="L112" s="1797"/>
      <c r="M112" s="1797"/>
      <c r="N112" s="1797"/>
      <c r="O112" s="1797"/>
      <c r="P112" s="1797"/>
      <c r="Q112" s="1797"/>
      <c r="R112" s="1797"/>
      <c r="T112" s="1790"/>
      <c r="U112" s="1790"/>
      <c r="V112" s="1790"/>
      <c r="W112" s="1790"/>
      <c r="X112" s="1790"/>
      <c r="Y112" s="1790"/>
      <c r="Z112" s="1790"/>
      <c r="AA112" s="1790"/>
    </row>
    <row r="113" spans="1:27" ht="15.75" customHeight="1" x14ac:dyDescent="0.2">
      <c r="A113" s="458" t="s">
        <v>269</v>
      </c>
      <c r="B113" s="1792">
        <v>186560</v>
      </c>
      <c r="C113" s="1793">
        <v>77806</v>
      </c>
      <c r="D113" s="1794">
        <v>108754</v>
      </c>
      <c r="E113" s="1794">
        <v>79610</v>
      </c>
      <c r="F113" s="1794">
        <v>16377</v>
      </c>
      <c r="G113" s="1794">
        <v>5116</v>
      </c>
      <c r="H113" s="1795">
        <v>7651</v>
      </c>
      <c r="I113" s="1796">
        <v>0</v>
      </c>
      <c r="K113" s="1797"/>
      <c r="L113" s="1797"/>
      <c r="M113" s="1797"/>
      <c r="N113" s="1797"/>
      <c r="O113" s="1797"/>
      <c r="P113" s="1797"/>
      <c r="Q113" s="1797"/>
      <c r="R113" s="1797"/>
      <c r="T113" s="1790"/>
      <c r="U113" s="1790"/>
      <c r="V113" s="1790"/>
      <c r="W113" s="1790"/>
      <c r="X113" s="1790"/>
      <c r="Y113" s="1790"/>
      <c r="Z113" s="1790"/>
      <c r="AA113" s="1790"/>
    </row>
    <row r="114" spans="1:27" ht="15.75" customHeight="1" x14ac:dyDescent="0.2">
      <c r="A114" s="458" t="s">
        <v>302</v>
      </c>
      <c r="B114" s="1792">
        <v>12133</v>
      </c>
      <c r="C114" s="1793">
        <v>2499</v>
      </c>
      <c r="D114" s="1794">
        <v>9634</v>
      </c>
      <c r="E114" s="1794">
        <v>4405</v>
      </c>
      <c r="F114" s="1794">
        <v>4110</v>
      </c>
      <c r="G114" s="1794">
        <v>631</v>
      </c>
      <c r="H114" s="1795">
        <v>488</v>
      </c>
      <c r="I114" s="1796">
        <v>0</v>
      </c>
      <c r="K114" s="1797"/>
      <c r="L114" s="1797"/>
      <c r="M114" s="1797"/>
      <c r="N114" s="1797"/>
      <c r="O114" s="1797"/>
      <c r="P114" s="1797"/>
      <c r="Q114" s="1797"/>
      <c r="R114" s="1797"/>
      <c r="T114" s="1790"/>
      <c r="U114" s="1790"/>
      <c r="V114" s="1790"/>
      <c r="W114" s="1790"/>
      <c r="X114" s="1790"/>
      <c r="Y114" s="1790"/>
      <c r="Z114" s="1790"/>
      <c r="AA114" s="1790"/>
    </row>
    <row r="115" spans="1:27" s="14" customFormat="1" ht="18" customHeight="1" x14ac:dyDescent="0.2">
      <c r="A115" s="458" t="s">
        <v>270</v>
      </c>
      <c r="B115" s="1792">
        <v>54035</v>
      </c>
      <c r="C115" s="1793">
        <v>13821</v>
      </c>
      <c r="D115" s="1794">
        <v>40214</v>
      </c>
      <c r="E115" s="1794">
        <v>25729</v>
      </c>
      <c r="F115" s="1794">
        <v>7549</v>
      </c>
      <c r="G115" s="1794">
        <v>3264</v>
      </c>
      <c r="H115" s="1795">
        <v>3672</v>
      </c>
      <c r="I115" s="1796">
        <v>0</v>
      </c>
      <c r="K115" s="1797"/>
      <c r="L115" s="1797"/>
      <c r="M115" s="1797"/>
      <c r="N115" s="1797"/>
      <c r="O115" s="1797"/>
      <c r="P115" s="1797"/>
      <c r="Q115" s="1797"/>
      <c r="R115" s="1797"/>
      <c r="T115" s="1790"/>
      <c r="U115" s="1790"/>
      <c r="V115" s="1790"/>
      <c r="W115" s="1790"/>
      <c r="X115" s="1790"/>
      <c r="Y115" s="1790"/>
      <c r="Z115" s="1790"/>
      <c r="AA115" s="1790"/>
    </row>
    <row r="116" spans="1:27" ht="15.75" customHeight="1" x14ac:dyDescent="0.2">
      <c r="A116" s="458" t="s">
        <v>271</v>
      </c>
      <c r="B116" s="1792">
        <v>148846</v>
      </c>
      <c r="C116" s="1793">
        <v>70361</v>
      </c>
      <c r="D116" s="1794">
        <v>78485</v>
      </c>
      <c r="E116" s="1794">
        <v>35252</v>
      </c>
      <c r="F116" s="1794">
        <v>8744</v>
      </c>
      <c r="G116" s="1794">
        <v>6731</v>
      </c>
      <c r="H116" s="1795">
        <v>27758</v>
      </c>
      <c r="I116" s="1796">
        <v>0</v>
      </c>
      <c r="K116" s="1797"/>
      <c r="L116" s="1797"/>
      <c r="M116" s="1797"/>
      <c r="N116" s="1797"/>
      <c r="O116" s="1797"/>
      <c r="P116" s="1797"/>
      <c r="Q116" s="1797"/>
      <c r="R116" s="1797"/>
      <c r="T116" s="1790"/>
      <c r="U116" s="1790"/>
      <c r="V116" s="1790"/>
      <c r="W116" s="1790"/>
      <c r="X116" s="1790"/>
      <c r="Y116" s="1790"/>
      <c r="Z116" s="1790"/>
      <c r="AA116" s="1790"/>
    </row>
    <row r="117" spans="1:27" ht="15.75" customHeight="1" x14ac:dyDescent="0.2">
      <c r="A117" s="1814" t="s">
        <v>979</v>
      </c>
      <c r="B117" s="1784">
        <v>68361</v>
      </c>
      <c r="C117" s="1785">
        <v>12622</v>
      </c>
      <c r="D117" s="1786">
        <v>55739</v>
      </c>
      <c r="E117" s="1786">
        <v>39455</v>
      </c>
      <c r="F117" s="1786">
        <v>10133</v>
      </c>
      <c r="G117" s="1786">
        <v>2677</v>
      </c>
      <c r="H117" s="1787">
        <v>3474</v>
      </c>
      <c r="I117" s="1791">
        <v>0</v>
      </c>
      <c r="K117" s="1789"/>
      <c r="L117" s="1789"/>
      <c r="M117" s="1789"/>
      <c r="N117" s="1789"/>
      <c r="O117" s="1789"/>
      <c r="P117" s="1789"/>
      <c r="Q117" s="1789"/>
      <c r="R117" s="1789"/>
      <c r="T117" s="1790"/>
      <c r="U117" s="1790"/>
      <c r="V117" s="1790"/>
      <c r="W117" s="1790"/>
      <c r="X117" s="1790"/>
      <c r="Y117" s="1790"/>
      <c r="Z117" s="1790"/>
      <c r="AA117" s="1790"/>
    </row>
    <row r="118" spans="1:27" ht="15.75" customHeight="1" x14ac:dyDescent="0.2">
      <c r="A118" s="458" t="s">
        <v>565</v>
      </c>
      <c r="B118" s="1792">
        <v>1262</v>
      </c>
      <c r="C118" s="1793">
        <v>755</v>
      </c>
      <c r="D118" s="1794">
        <v>507</v>
      </c>
      <c r="E118" s="1794">
        <v>212</v>
      </c>
      <c r="F118" s="1794">
        <v>87</v>
      </c>
      <c r="G118" s="1794">
        <v>43</v>
      </c>
      <c r="H118" s="1795">
        <v>165</v>
      </c>
      <c r="I118" s="1796">
        <v>0</v>
      </c>
      <c r="K118" s="1797"/>
      <c r="L118" s="1797"/>
      <c r="M118" s="1797"/>
      <c r="N118" s="1797"/>
      <c r="O118" s="1797"/>
      <c r="P118" s="1797"/>
      <c r="Q118" s="1797"/>
      <c r="R118" s="1797"/>
      <c r="T118" s="1790"/>
      <c r="U118" s="1790"/>
      <c r="V118" s="1790"/>
      <c r="W118" s="1790"/>
      <c r="X118" s="1790"/>
      <c r="Y118" s="1790"/>
      <c r="Z118" s="1790"/>
      <c r="AA118" s="1790"/>
    </row>
    <row r="119" spans="1:27" ht="15.75" customHeight="1" x14ac:dyDescent="0.2">
      <c r="A119" s="458" t="s">
        <v>566</v>
      </c>
      <c r="B119" s="1792">
        <v>101</v>
      </c>
      <c r="C119" s="1793">
        <v>34</v>
      </c>
      <c r="D119" s="1794">
        <v>67</v>
      </c>
      <c r="E119" s="1794">
        <v>39</v>
      </c>
      <c r="F119" s="1794">
        <v>9</v>
      </c>
      <c r="G119" s="1794">
        <v>3</v>
      </c>
      <c r="H119" s="1795">
        <v>16</v>
      </c>
      <c r="I119" s="1796">
        <v>0</v>
      </c>
      <c r="K119" s="1797"/>
      <c r="L119" s="1797"/>
      <c r="M119" s="1797"/>
      <c r="N119" s="1797"/>
      <c r="O119" s="1797"/>
      <c r="P119" s="1797"/>
      <c r="Q119" s="1797"/>
      <c r="R119" s="1797"/>
      <c r="T119" s="1790"/>
      <c r="U119" s="1790"/>
      <c r="V119" s="1790"/>
      <c r="W119" s="1790"/>
      <c r="X119" s="1790"/>
      <c r="Y119" s="1790"/>
      <c r="Z119" s="1790"/>
      <c r="AA119" s="1790"/>
    </row>
    <row r="120" spans="1:27" ht="15.75" customHeight="1" x14ac:dyDescent="0.2">
      <c r="A120" s="458" t="s">
        <v>273</v>
      </c>
      <c r="B120" s="1792">
        <v>1971</v>
      </c>
      <c r="C120" s="1793">
        <v>656</v>
      </c>
      <c r="D120" s="1794">
        <v>1315</v>
      </c>
      <c r="E120" s="1794">
        <v>905</v>
      </c>
      <c r="F120" s="1794">
        <v>243</v>
      </c>
      <c r="G120" s="1794">
        <v>78</v>
      </c>
      <c r="H120" s="1795">
        <v>89</v>
      </c>
      <c r="I120" s="1796">
        <v>0</v>
      </c>
      <c r="K120" s="1797"/>
      <c r="L120" s="1797"/>
      <c r="M120" s="1797"/>
      <c r="N120" s="1797"/>
      <c r="O120" s="1797"/>
      <c r="P120" s="1797"/>
      <c r="Q120" s="1797"/>
      <c r="R120" s="1797"/>
      <c r="T120" s="1790"/>
      <c r="U120" s="1790"/>
      <c r="V120" s="1790"/>
      <c r="W120" s="1790"/>
      <c r="X120" s="1790"/>
      <c r="Y120" s="1790"/>
      <c r="Z120" s="1790"/>
      <c r="AA120" s="1790"/>
    </row>
    <row r="121" spans="1:27" ht="15.75" customHeight="1" x14ac:dyDescent="0.2">
      <c r="A121" s="458" t="s">
        <v>577</v>
      </c>
      <c r="B121" s="1792">
        <v>255</v>
      </c>
      <c r="C121" s="1793">
        <v>126</v>
      </c>
      <c r="D121" s="1794">
        <v>129</v>
      </c>
      <c r="E121" s="1794">
        <v>76</v>
      </c>
      <c r="F121" s="1794">
        <v>16</v>
      </c>
      <c r="G121" s="1794">
        <v>11</v>
      </c>
      <c r="H121" s="1795">
        <v>26</v>
      </c>
      <c r="I121" s="1796">
        <v>0</v>
      </c>
      <c r="K121" s="1797"/>
      <c r="L121" s="1797"/>
      <c r="M121" s="1797"/>
      <c r="N121" s="1797"/>
      <c r="O121" s="1797"/>
      <c r="P121" s="1797"/>
      <c r="Q121" s="1797"/>
      <c r="R121" s="1797"/>
      <c r="T121" s="1790"/>
      <c r="U121" s="1790"/>
      <c r="V121" s="1790"/>
      <c r="W121" s="1790"/>
      <c r="X121" s="1790"/>
      <c r="Y121" s="1790"/>
      <c r="Z121" s="1790"/>
      <c r="AA121" s="1790"/>
    </row>
    <row r="122" spans="1:27" ht="15.75" customHeight="1" x14ac:dyDescent="0.2">
      <c r="A122" s="458" t="s">
        <v>584</v>
      </c>
      <c r="B122" s="1792">
        <v>283</v>
      </c>
      <c r="C122" s="1793">
        <v>112</v>
      </c>
      <c r="D122" s="1794">
        <v>171</v>
      </c>
      <c r="E122" s="1794">
        <v>130</v>
      </c>
      <c r="F122" s="1794">
        <v>15</v>
      </c>
      <c r="G122" s="1794">
        <v>8</v>
      </c>
      <c r="H122" s="1795">
        <v>18</v>
      </c>
      <c r="I122" s="1796">
        <v>0</v>
      </c>
      <c r="K122" s="1797"/>
      <c r="L122" s="1797"/>
      <c r="M122" s="1797"/>
      <c r="N122" s="1797"/>
      <c r="O122" s="1797"/>
      <c r="P122" s="1797"/>
      <c r="Q122" s="1797"/>
      <c r="R122" s="1797"/>
      <c r="T122" s="1790"/>
      <c r="U122" s="1790"/>
      <c r="V122" s="1790"/>
      <c r="W122" s="1790"/>
      <c r="X122" s="1790"/>
      <c r="Y122" s="1790"/>
      <c r="Z122" s="1790"/>
      <c r="AA122" s="1790"/>
    </row>
    <row r="123" spans="1:27" ht="15.75" customHeight="1" x14ac:dyDescent="0.2">
      <c r="A123" s="458" t="s">
        <v>589</v>
      </c>
      <c r="B123" s="1792">
        <v>5655</v>
      </c>
      <c r="C123" s="1793">
        <v>901</v>
      </c>
      <c r="D123" s="1794">
        <v>4754</v>
      </c>
      <c r="E123" s="1794">
        <v>2875</v>
      </c>
      <c r="F123" s="1794">
        <v>1308</v>
      </c>
      <c r="G123" s="1794">
        <v>331</v>
      </c>
      <c r="H123" s="1795">
        <v>240</v>
      </c>
      <c r="I123" s="1796">
        <v>0</v>
      </c>
      <c r="K123" s="1797"/>
      <c r="L123" s="1797"/>
      <c r="M123" s="1797"/>
      <c r="N123" s="1797"/>
      <c r="O123" s="1797"/>
      <c r="P123" s="1797"/>
      <c r="Q123" s="1797"/>
      <c r="R123" s="1797"/>
      <c r="T123" s="1790"/>
      <c r="U123" s="1790"/>
      <c r="V123" s="1790"/>
      <c r="W123" s="1790"/>
      <c r="X123" s="1790"/>
      <c r="Y123" s="1790"/>
      <c r="Z123" s="1790"/>
      <c r="AA123" s="1790"/>
    </row>
    <row r="124" spans="1:27" ht="15.75" customHeight="1" x14ac:dyDescent="0.2">
      <c r="A124" s="458" t="s">
        <v>593</v>
      </c>
      <c r="B124" s="1792">
        <v>2749</v>
      </c>
      <c r="C124" s="1793">
        <v>657</v>
      </c>
      <c r="D124" s="1794">
        <v>2092</v>
      </c>
      <c r="E124" s="1794">
        <v>784</v>
      </c>
      <c r="F124" s="1794">
        <v>218</v>
      </c>
      <c r="G124" s="1794">
        <v>204</v>
      </c>
      <c r="H124" s="1795">
        <v>886</v>
      </c>
      <c r="I124" s="1796">
        <v>0</v>
      </c>
      <c r="K124" s="1797"/>
      <c r="L124" s="1797"/>
      <c r="M124" s="1797"/>
      <c r="N124" s="1797"/>
      <c r="O124" s="1797"/>
      <c r="P124" s="1797"/>
      <c r="Q124" s="1797"/>
      <c r="R124" s="1797"/>
      <c r="T124" s="1790"/>
      <c r="U124" s="1790"/>
      <c r="V124" s="1790"/>
      <c r="W124" s="1790"/>
      <c r="X124" s="1790"/>
      <c r="Y124" s="1790"/>
      <c r="Z124" s="1790"/>
      <c r="AA124" s="1790"/>
    </row>
    <row r="125" spans="1:27" ht="15.75" customHeight="1" x14ac:dyDescent="0.2">
      <c r="A125" s="458" t="s">
        <v>594</v>
      </c>
      <c r="B125" s="1792">
        <v>180</v>
      </c>
      <c r="C125" s="1793">
        <v>60</v>
      </c>
      <c r="D125" s="1794">
        <v>120</v>
      </c>
      <c r="E125" s="1794">
        <v>53</v>
      </c>
      <c r="F125" s="1794">
        <v>17</v>
      </c>
      <c r="G125" s="1794">
        <v>22</v>
      </c>
      <c r="H125" s="1795">
        <v>28</v>
      </c>
      <c r="I125" s="1796">
        <v>0</v>
      </c>
      <c r="K125" s="1797"/>
      <c r="L125" s="1797"/>
      <c r="M125" s="1797"/>
      <c r="N125" s="1797"/>
      <c r="O125" s="1797"/>
      <c r="P125" s="1797"/>
      <c r="Q125" s="1797"/>
      <c r="R125" s="1797"/>
      <c r="T125" s="1790"/>
      <c r="U125" s="1790"/>
      <c r="V125" s="1790"/>
      <c r="W125" s="1790"/>
      <c r="X125" s="1790"/>
      <c r="Y125" s="1790"/>
      <c r="Z125" s="1790"/>
      <c r="AA125" s="1790"/>
    </row>
    <row r="126" spans="1:27" ht="15.75" customHeight="1" x14ac:dyDescent="0.2">
      <c r="A126" s="461" t="s">
        <v>274</v>
      </c>
      <c r="B126" s="1805">
        <v>6002</v>
      </c>
      <c r="C126" s="1806">
        <v>2651</v>
      </c>
      <c r="D126" s="1807">
        <v>3351</v>
      </c>
      <c r="E126" s="1807">
        <v>1955</v>
      </c>
      <c r="F126" s="1807">
        <v>587</v>
      </c>
      <c r="G126" s="1807">
        <v>317</v>
      </c>
      <c r="H126" s="1808">
        <v>492</v>
      </c>
      <c r="I126" s="1809">
        <v>0</v>
      </c>
      <c r="K126" s="1797"/>
      <c r="L126" s="1797"/>
      <c r="M126" s="1797"/>
      <c r="N126" s="1797"/>
      <c r="O126" s="1797"/>
      <c r="P126" s="1797"/>
      <c r="Q126" s="1797"/>
      <c r="R126" s="1797"/>
      <c r="T126" s="1790"/>
      <c r="U126" s="1790"/>
      <c r="V126" s="1790"/>
      <c r="W126" s="1790"/>
      <c r="X126" s="1790"/>
      <c r="Y126" s="1790"/>
      <c r="Z126" s="1790"/>
      <c r="AA126" s="1790"/>
    </row>
    <row r="127" spans="1:27" ht="15.75" customHeight="1" x14ac:dyDescent="0.2">
      <c r="A127" s="1815" t="s">
        <v>599</v>
      </c>
      <c r="B127" s="1799">
        <v>521</v>
      </c>
      <c r="C127" s="1793">
        <v>153</v>
      </c>
      <c r="D127" s="1794">
        <v>368</v>
      </c>
      <c r="E127" s="1794">
        <v>205</v>
      </c>
      <c r="F127" s="1794">
        <v>44</v>
      </c>
      <c r="G127" s="1794">
        <v>24</v>
      </c>
      <c r="H127" s="1795">
        <v>95</v>
      </c>
      <c r="I127" s="1796">
        <v>0</v>
      </c>
      <c r="K127" s="1797"/>
      <c r="L127" s="1797"/>
      <c r="M127" s="1797"/>
      <c r="N127" s="1797"/>
      <c r="O127" s="1797"/>
      <c r="P127" s="1797"/>
      <c r="Q127" s="1797"/>
      <c r="R127" s="1797"/>
      <c r="T127" s="1790"/>
      <c r="U127" s="1790"/>
      <c r="V127" s="1790"/>
      <c r="W127" s="1790"/>
      <c r="X127" s="1790"/>
      <c r="Y127" s="1790"/>
      <c r="Z127" s="1790"/>
      <c r="AA127" s="1790"/>
    </row>
    <row r="128" spans="1:27" ht="15.75" customHeight="1" x14ac:dyDescent="0.2">
      <c r="A128" s="458" t="s">
        <v>600</v>
      </c>
      <c r="B128" s="1792">
        <v>8275</v>
      </c>
      <c r="C128" s="1793">
        <v>565</v>
      </c>
      <c r="D128" s="1794">
        <v>7710</v>
      </c>
      <c r="E128" s="1794">
        <v>7029</v>
      </c>
      <c r="F128" s="1794">
        <v>559</v>
      </c>
      <c r="G128" s="1794">
        <v>96</v>
      </c>
      <c r="H128" s="1795">
        <v>26</v>
      </c>
      <c r="I128" s="1796">
        <v>0</v>
      </c>
      <c r="K128" s="1797"/>
      <c r="L128" s="1797"/>
      <c r="M128" s="1797"/>
      <c r="N128" s="1797"/>
      <c r="O128" s="1797"/>
      <c r="P128" s="1797"/>
      <c r="Q128" s="1797"/>
      <c r="R128" s="1797"/>
      <c r="T128" s="1790"/>
      <c r="U128" s="1790"/>
      <c r="V128" s="1790"/>
      <c r="W128" s="1790"/>
      <c r="X128" s="1790"/>
      <c r="Y128" s="1790"/>
      <c r="Z128" s="1790"/>
      <c r="AA128" s="1790"/>
    </row>
    <row r="129" spans="1:27" ht="15.75" customHeight="1" x14ac:dyDescent="0.2">
      <c r="A129" s="458" t="s">
        <v>602</v>
      </c>
      <c r="B129" s="1792">
        <v>723</v>
      </c>
      <c r="C129" s="1793">
        <v>79</v>
      </c>
      <c r="D129" s="1794">
        <v>644</v>
      </c>
      <c r="E129" s="1794">
        <v>524</v>
      </c>
      <c r="F129" s="1794">
        <v>100</v>
      </c>
      <c r="G129" s="1794">
        <v>10</v>
      </c>
      <c r="H129" s="1795">
        <v>10</v>
      </c>
      <c r="I129" s="1796">
        <v>0</v>
      </c>
      <c r="K129" s="1797"/>
      <c r="L129" s="1797"/>
      <c r="M129" s="1797"/>
      <c r="N129" s="1797"/>
      <c r="O129" s="1797"/>
      <c r="P129" s="1797"/>
      <c r="Q129" s="1797"/>
      <c r="R129" s="1797"/>
      <c r="T129" s="1790"/>
      <c r="U129" s="1790"/>
      <c r="V129" s="1790"/>
      <c r="W129" s="1790"/>
      <c r="X129" s="1790"/>
      <c r="Y129" s="1790"/>
      <c r="Z129" s="1790"/>
      <c r="AA129" s="1790"/>
    </row>
    <row r="130" spans="1:27" ht="15.75" customHeight="1" x14ac:dyDescent="0.2">
      <c r="A130" s="458" t="s">
        <v>604</v>
      </c>
      <c r="B130" s="1792">
        <v>450</v>
      </c>
      <c r="C130" s="1793">
        <v>63</v>
      </c>
      <c r="D130" s="1794">
        <v>387</v>
      </c>
      <c r="E130" s="1794">
        <v>327</v>
      </c>
      <c r="F130" s="1794">
        <v>41</v>
      </c>
      <c r="G130" s="1794">
        <v>10</v>
      </c>
      <c r="H130" s="1795">
        <v>9</v>
      </c>
      <c r="I130" s="1796">
        <v>0</v>
      </c>
      <c r="K130" s="1797"/>
      <c r="L130" s="1797"/>
      <c r="M130" s="1797"/>
      <c r="N130" s="1797"/>
      <c r="O130" s="1797"/>
      <c r="P130" s="1797"/>
      <c r="Q130" s="1797"/>
      <c r="R130" s="1797"/>
      <c r="T130" s="1790"/>
      <c r="U130" s="1790"/>
      <c r="V130" s="1790"/>
      <c r="W130" s="1790"/>
      <c r="X130" s="1790"/>
      <c r="Y130" s="1790"/>
      <c r="Z130" s="1790"/>
      <c r="AA130" s="1790"/>
    </row>
    <row r="131" spans="1:27" ht="15.75" customHeight="1" x14ac:dyDescent="0.2">
      <c r="A131" s="458" t="s">
        <v>607</v>
      </c>
      <c r="B131" s="1792">
        <v>434</v>
      </c>
      <c r="C131" s="1793">
        <v>167</v>
      </c>
      <c r="D131" s="1794">
        <v>267</v>
      </c>
      <c r="E131" s="1794">
        <v>190</v>
      </c>
      <c r="F131" s="1794">
        <v>35</v>
      </c>
      <c r="G131" s="1794">
        <v>20</v>
      </c>
      <c r="H131" s="1795">
        <v>22</v>
      </c>
      <c r="I131" s="1796">
        <v>0</v>
      </c>
      <c r="K131" s="1797"/>
      <c r="L131" s="1797"/>
      <c r="M131" s="1797"/>
      <c r="N131" s="1797"/>
      <c r="O131" s="1797"/>
      <c r="P131" s="1797"/>
      <c r="Q131" s="1797"/>
      <c r="R131" s="1797"/>
      <c r="T131" s="1790"/>
      <c r="U131" s="1790"/>
      <c r="V131" s="1790"/>
      <c r="W131" s="1790"/>
      <c r="X131" s="1790"/>
      <c r="Y131" s="1790"/>
      <c r="Z131" s="1790"/>
      <c r="AA131" s="1790"/>
    </row>
    <row r="132" spans="1:27" ht="15.75" customHeight="1" x14ac:dyDescent="0.2">
      <c r="A132" s="458" t="s">
        <v>611</v>
      </c>
      <c r="B132" s="1792">
        <v>156</v>
      </c>
      <c r="C132" s="1793">
        <v>55</v>
      </c>
      <c r="D132" s="1794">
        <v>101</v>
      </c>
      <c r="E132" s="1794">
        <v>59</v>
      </c>
      <c r="F132" s="1794">
        <v>8</v>
      </c>
      <c r="G132" s="1794">
        <v>4</v>
      </c>
      <c r="H132" s="1795">
        <v>30</v>
      </c>
      <c r="I132" s="1796">
        <v>0</v>
      </c>
      <c r="K132" s="1797"/>
      <c r="L132" s="1797"/>
      <c r="M132" s="1797"/>
      <c r="N132" s="1797"/>
      <c r="O132" s="1797"/>
      <c r="P132" s="1797"/>
      <c r="Q132" s="1797"/>
      <c r="R132" s="1797"/>
      <c r="T132" s="1790"/>
      <c r="U132" s="1790"/>
      <c r="V132" s="1790"/>
      <c r="W132" s="1790"/>
      <c r="X132" s="1790"/>
      <c r="Y132" s="1790"/>
      <c r="Z132" s="1790"/>
      <c r="AA132" s="1790"/>
    </row>
    <row r="133" spans="1:27" ht="15.75" customHeight="1" x14ac:dyDescent="0.2">
      <c r="A133" s="458" t="s">
        <v>614</v>
      </c>
      <c r="B133" s="1792">
        <v>7964</v>
      </c>
      <c r="C133" s="1793">
        <v>303</v>
      </c>
      <c r="D133" s="1794">
        <v>7661</v>
      </c>
      <c r="E133" s="1794">
        <v>5286</v>
      </c>
      <c r="F133" s="1794">
        <v>2016</v>
      </c>
      <c r="G133" s="1794">
        <v>260</v>
      </c>
      <c r="H133" s="1795">
        <v>99</v>
      </c>
      <c r="I133" s="1796">
        <v>0</v>
      </c>
      <c r="K133" s="1797"/>
      <c r="L133" s="1797"/>
      <c r="M133" s="1797"/>
      <c r="N133" s="1797"/>
      <c r="O133" s="1797"/>
      <c r="P133" s="1797"/>
      <c r="Q133" s="1797"/>
      <c r="R133" s="1797"/>
      <c r="T133" s="1790"/>
      <c r="U133" s="1790"/>
      <c r="V133" s="1790"/>
      <c r="W133" s="1790"/>
      <c r="X133" s="1790"/>
      <c r="Y133" s="1790"/>
      <c r="Z133" s="1790"/>
      <c r="AA133" s="1790"/>
    </row>
    <row r="134" spans="1:27" ht="15.75" customHeight="1" x14ac:dyDescent="0.2">
      <c r="A134" s="458" t="s">
        <v>699</v>
      </c>
      <c r="B134" s="1792">
        <v>150</v>
      </c>
      <c r="C134" s="1793">
        <v>11</v>
      </c>
      <c r="D134" s="1794">
        <v>139</v>
      </c>
      <c r="E134" s="1794">
        <v>54</v>
      </c>
      <c r="F134" s="1794">
        <v>79</v>
      </c>
      <c r="G134" s="1794">
        <v>4</v>
      </c>
      <c r="H134" s="1795">
        <v>2</v>
      </c>
      <c r="I134" s="1796">
        <v>0</v>
      </c>
      <c r="K134" s="1797"/>
      <c r="L134" s="1797"/>
      <c r="M134" s="1797"/>
      <c r="N134" s="1797"/>
      <c r="O134" s="1797"/>
      <c r="P134" s="1797"/>
      <c r="Q134" s="1797"/>
      <c r="R134" s="1797"/>
      <c r="T134" s="1790"/>
      <c r="U134" s="1790"/>
      <c r="V134" s="1790"/>
      <c r="W134" s="1790"/>
      <c r="X134" s="1790"/>
      <c r="Y134" s="1790"/>
      <c r="Z134" s="1790"/>
      <c r="AA134" s="1790"/>
    </row>
    <row r="135" spans="1:27" ht="15.75" customHeight="1" x14ac:dyDescent="0.2">
      <c r="A135" s="458" t="s">
        <v>623</v>
      </c>
      <c r="B135" s="1792">
        <v>1316</v>
      </c>
      <c r="C135" s="1793">
        <v>458</v>
      </c>
      <c r="D135" s="1794">
        <v>858</v>
      </c>
      <c r="E135" s="1794">
        <v>437</v>
      </c>
      <c r="F135" s="1794">
        <v>134</v>
      </c>
      <c r="G135" s="1794">
        <v>69</v>
      </c>
      <c r="H135" s="1795">
        <v>218</v>
      </c>
      <c r="I135" s="1796">
        <v>0</v>
      </c>
      <c r="K135" s="1797"/>
      <c r="L135" s="1797"/>
      <c r="M135" s="1797"/>
      <c r="N135" s="1797"/>
      <c r="O135" s="1797"/>
      <c r="P135" s="1797"/>
      <c r="Q135" s="1797"/>
      <c r="R135" s="1797"/>
      <c r="T135" s="1790"/>
      <c r="U135" s="1790"/>
      <c r="V135" s="1790"/>
      <c r="W135" s="1790"/>
      <c r="X135" s="1790"/>
      <c r="Y135" s="1790"/>
      <c r="Z135" s="1790"/>
      <c r="AA135" s="1790"/>
    </row>
    <row r="136" spans="1:27" ht="15.75" customHeight="1" x14ac:dyDescent="0.2">
      <c r="A136" s="458" t="s">
        <v>624</v>
      </c>
      <c r="B136" s="1792">
        <v>273</v>
      </c>
      <c r="C136" s="1793">
        <v>54</v>
      </c>
      <c r="D136" s="1794">
        <v>219</v>
      </c>
      <c r="E136" s="1794">
        <v>168</v>
      </c>
      <c r="F136" s="1794">
        <v>41</v>
      </c>
      <c r="G136" s="1794">
        <v>3</v>
      </c>
      <c r="H136" s="1795">
        <v>7</v>
      </c>
      <c r="I136" s="1796">
        <v>0</v>
      </c>
      <c r="K136" s="1797"/>
      <c r="L136" s="1797"/>
      <c r="M136" s="1797"/>
      <c r="N136" s="1797"/>
      <c r="O136" s="1797"/>
      <c r="P136" s="1797"/>
      <c r="Q136" s="1797"/>
      <c r="R136" s="1797"/>
      <c r="T136" s="1790"/>
      <c r="U136" s="1790"/>
      <c r="V136" s="1790"/>
      <c r="W136" s="1790"/>
      <c r="X136" s="1790"/>
      <c r="Y136" s="1790"/>
      <c r="Z136" s="1790"/>
      <c r="AA136" s="1790"/>
    </row>
    <row r="137" spans="1:27" ht="15.75" customHeight="1" x14ac:dyDescent="0.2">
      <c r="A137" s="458" t="s">
        <v>625</v>
      </c>
      <c r="B137" s="1792">
        <v>23</v>
      </c>
      <c r="C137" s="1793">
        <v>8</v>
      </c>
      <c r="D137" s="1794">
        <v>15</v>
      </c>
      <c r="E137" s="1794">
        <v>10</v>
      </c>
      <c r="F137" s="1794">
        <v>5</v>
      </c>
      <c r="G137" s="1794">
        <v>0</v>
      </c>
      <c r="H137" s="1795">
        <v>0</v>
      </c>
      <c r="I137" s="1796">
        <v>0</v>
      </c>
      <c r="K137" s="1797"/>
      <c r="L137" s="1797"/>
      <c r="M137" s="1797"/>
      <c r="N137" s="1797"/>
      <c r="O137" s="1797"/>
      <c r="P137" s="1797"/>
      <c r="Q137" s="1797"/>
      <c r="R137" s="1797"/>
      <c r="T137" s="1790"/>
      <c r="U137" s="1790"/>
      <c r="V137" s="1790"/>
      <c r="W137" s="1790"/>
      <c r="X137" s="1790"/>
      <c r="Y137" s="1790"/>
      <c r="Z137" s="1790"/>
      <c r="AA137" s="1790"/>
    </row>
    <row r="138" spans="1:27" ht="15.75" customHeight="1" x14ac:dyDescent="0.2">
      <c r="A138" s="458" t="s">
        <v>626</v>
      </c>
      <c r="B138" s="1792">
        <v>856</v>
      </c>
      <c r="C138" s="1793">
        <v>213</v>
      </c>
      <c r="D138" s="1794">
        <v>643</v>
      </c>
      <c r="E138" s="1794">
        <v>341</v>
      </c>
      <c r="F138" s="1794">
        <v>109</v>
      </c>
      <c r="G138" s="1794">
        <v>58</v>
      </c>
      <c r="H138" s="1795">
        <v>135</v>
      </c>
      <c r="I138" s="1796">
        <v>0</v>
      </c>
      <c r="K138" s="1797"/>
      <c r="L138" s="1797"/>
      <c r="M138" s="1797"/>
      <c r="N138" s="1797"/>
      <c r="O138" s="1797"/>
      <c r="P138" s="1797"/>
      <c r="Q138" s="1797"/>
      <c r="R138" s="1797"/>
      <c r="T138" s="1790"/>
      <c r="U138" s="1790"/>
      <c r="V138" s="1790"/>
      <c r="W138" s="1790"/>
      <c r="X138" s="1790"/>
      <c r="Y138" s="1790"/>
      <c r="Z138" s="1790"/>
      <c r="AA138" s="1790"/>
    </row>
    <row r="139" spans="1:27" ht="15.75" customHeight="1" x14ac:dyDescent="0.2">
      <c r="A139" s="458" t="s">
        <v>638</v>
      </c>
      <c r="B139" s="1792">
        <v>43</v>
      </c>
      <c r="C139" s="1793">
        <v>20</v>
      </c>
      <c r="D139" s="1794">
        <v>23</v>
      </c>
      <c r="E139" s="1794">
        <v>15</v>
      </c>
      <c r="F139" s="1794">
        <v>0</v>
      </c>
      <c r="G139" s="1794">
        <v>4</v>
      </c>
      <c r="H139" s="1795">
        <v>4</v>
      </c>
      <c r="I139" s="1796">
        <v>0</v>
      </c>
      <c r="K139" s="1797"/>
      <c r="L139" s="1797"/>
      <c r="M139" s="1797"/>
      <c r="N139" s="1797"/>
      <c r="O139" s="1797"/>
      <c r="P139" s="1797"/>
      <c r="Q139" s="1797"/>
      <c r="R139" s="1797"/>
      <c r="T139" s="1790"/>
      <c r="U139" s="1790"/>
      <c r="V139" s="1790"/>
      <c r="W139" s="1790"/>
      <c r="X139" s="1790"/>
      <c r="Y139" s="1790"/>
      <c r="Z139" s="1790"/>
      <c r="AA139" s="1790"/>
    </row>
    <row r="140" spans="1:27" ht="15.75" customHeight="1" x14ac:dyDescent="0.2">
      <c r="A140" s="458" t="s">
        <v>643</v>
      </c>
      <c r="B140" s="1792">
        <v>195</v>
      </c>
      <c r="C140" s="1793">
        <v>68</v>
      </c>
      <c r="D140" s="1794">
        <v>127</v>
      </c>
      <c r="E140" s="1794">
        <v>65</v>
      </c>
      <c r="F140" s="1794">
        <v>20</v>
      </c>
      <c r="G140" s="1794">
        <v>18</v>
      </c>
      <c r="H140" s="1795">
        <v>24</v>
      </c>
      <c r="I140" s="1796">
        <v>0</v>
      </c>
      <c r="K140" s="1797"/>
      <c r="L140" s="1797"/>
      <c r="M140" s="1797"/>
      <c r="N140" s="1797"/>
      <c r="O140" s="1797"/>
      <c r="P140" s="1797"/>
      <c r="Q140" s="1797"/>
      <c r="R140" s="1797"/>
      <c r="T140" s="1790"/>
      <c r="U140" s="1790"/>
      <c r="V140" s="1790"/>
      <c r="W140" s="1790"/>
      <c r="X140" s="1790"/>
      <c r="Y140" s="1790"/>
      <c r="Z140" s="1790"/>
      <c r="AA140" s="1790"/>
    </row>
    <row r="141" spans="1:27" ht="15.75" customHeight="1" x14ac:dyDescent="0.2">
      <c r="A141" s="458" t="s">
        <v>800</v>
      </c>
      <c r="B141" s="1792">
        <v>611</v>
      </c>
      <c r="C141" s="1793">
        <v>223</v>
      </c>
      <c r="D141" s="1794">
        <v>388</v>
      </c>
      <c r="E141" s="1794">
        <v>276</v>
      </c>
      <c r="F141" s="1794">
        <v>40</v>
      </c>
      <c r="G141" s="1794">
        <v>32</v>
      </c>
      <c r="H141" s="1795">
        <v>40</v>
      </c>
      <c r="I141" s="1796">
        <v>0</v>
      </c>
      <c r="K141" s="1797"/>
      <c r="L141" s="1797"/>
      <c r="M141" s="1797"/>
      <c r="N141" s="1797"/>
      <c r="O141" s="1797"/>
      <c r="P141" s="1797"/>
      <c r="Q141" s="1797"/>
      <c r="R141" s="1797"/>
      <c r="T141" s="1790"/>
      <c r="U141" s="1790"/>
      <c r="V141" s="1790"/>
      <c r="W141" s="1790"/>
      <c r="X141" s="1790"/>
      <c r="Y141" s="1790"/>
      <c r="Z141" s="1790"/>
      <c r="AA141" s="1790"/>
    </row>
    <row r="142" spans="1:27" ht="15.75" customHeight="1" x14ac:dyDescent="0.2">
      <c r="A142" s="458" t="s">
        <v>276</v>
      </c>
      <c r="B142" s="1792">
        <v>2302</v>
      </c>
      <c r="C142" s="1793">
        <v>489</v>
      </c>
      <c r="D142" s="1794">
        <v>1813</v>
      </c>
      <c r="E142" s="1794">
        <v>1266</v>
      </c>
      <c r="F142" s="1794">
        <v>359</v>
      </c>
      <c r="G142" s="1794">
        <v>122</v>
      </c>
      <c r="H142" s="1795">
        <v>66</v>
      </c>
      <c r="I142" s="1796">
        <v>0</v>
      </c>
      <c r="K142" s="1797"/>
      <c r="L142" s="1797"/>
      <c r="M142" s="1797"/>
      <c r="N142" s="1797"/>
      <c r="O142" s="1797"/>
      <c r="P142" s="1797"/>
      <c r="Q142" s="1797"/>
      <c r="R142" s="1797"/>
      <c r="T142" s="1790"/>
      <c r="U142" s="1790"/>
      <c r="V142" s="1790"/>
      <c r="W142" s="1790"/>
      <c r="X142" s="1790"/>
      <c r="Y142" s="1790"/>
      <c r="Z142" s="1790"/>
      <c r="AA142" s="1790"/>
    </row>
    <row r="143" spans="1:27" ht="15.75" customHeight="1" x14ac:dyDescent="0.2">
      <c r="A143" s="458" t="s">
        <v>653</v>
      </c>
      <c r="B143" s="1792">
        <v>567</v>
      </c>
      <c r="C143" s="1793">
        <v>262</v>
      </c>
      <c r="D143" s="1794">
        <v>305</v>
      </c>
      <c r="E143" s="1794">
        <v>169</v>
      </c>
      <c r="F143" s="1794">
        <v>50</v>
      </c>
      <c r="G143" s="1794">
        <v>21</v>
      </c>
      <c r="H143" s="1795">
        <v>65</v>
      </c>
      <c r="I143" s="1796">
        <v>0</v>
      </c>
      <c r="K143" s="1797"/>
      <c r="L143" s="1797"/>
      <c r="M143" s="1797"/>
      <c r="N143" s="1797"/>
      <c r="O143" s="1797"/>
      <c r="P143" s="1797"/>
      <c r="Q143" s="1797"/>
      <c r="R143" s="1797"/>
      <c r="T143" s="1790"/>
      <c r="U143" s="1790"/>
      <c r="V143" s="1790"/>
      <c r="W143" s="1790"/>
      <c r="X143" s="1790"/>
      <c r="Y143" s="1790"/>
      <c r="Z143" s="1790"/>
      <c r="AA143" s="1790"/>
    </row>
    <row r="144" spans="1:27" ht="15.75" customHeight="1" x14ac:dyDescent="0.2">
      <c r="A144" s="458" t="s">
        <v>659</v>
      </c>
      <c r="B144" s="1792">
        <v>2436</v>
      </c>
      <c r="C144" s="1793">
        <v>694</v>
      </c>
      <c r="D144" s="1794">
        <v>1742</v>
      </c>
      <c r="E144" s="1794">
        <v>1324</v>
      </c>
      <c r="F144" s="1794">
        <v>243</v>
      </c>
      <c r="G144" s="1794">
        <v>75</v>
      </c>
      <c r="H144" s="1795">
        <v>100</v>
      </c>
      <c r="I144" s="1796">
        <v>0</v>
      </c>
      <c r="K144" s="1797"/>
      <c r="L144" s="1797"/>
      <c r="M144" s="1797"/>
      <c r="N144" s="1797"/>
      <c r="O144" s="1797"/>
      <c r="P144" s="1797"/>
      <c r="Q144" s="1797"/>
      <c r="R144" s="1797"/>
      <c r="T144" s="1790"/>
      <c r="U144" s="1790"/>
      <c r="V144" s="1790"/>
      <c r="W144" s="1790"/>
      <c r="X144" s="1790"/>
      <c r="Y144" s="1790"/>
      <c r="Z144" s="1790"/>
      <c r="AA144" s="1790"/>
    </row>
    <row r="145" spans="1:27" ht="15.75" customHeight="1" x14ac:dyDescent="0.2">
      <c r="A145" s="458" t="s">
        <v>661</v>
      </c>
      <c r="B145" s="1792">
        <v>164</v>
      </c>
      <c r="C145" s="1793">
        <v>44</v>
      </c>
      <c r="D145" s="1794">
        <v>120</v>
      </c>
      <c r="E145" s="1794">
        <v>17</v>
      </c>
      <c r="F145" s="1794">
        <v>30</v>
      </c>
      <c r="G145" s="1794">
        <v>12</v>
      </c>
      <c r="H145" s="1795">
        <v>61</v>
      </c>
      <c r="I145" s="1796">
        <v>0</v>
      </c>
      <c r="K145" s="1797"/>
      <c r="L145" s="1797"/>
      <c r="M145" s="1797"/>
      <c r="N145" s="1797"/>
      <c r="O145" s="1797"/>
      <c r="P145" s="1797"/>
      <c r="Q145" s="1797"/>
      <c r="R145" s="1797"/>
      <c r="T145" s="1790"/>
      <c r="U145" s="1790"/>
      <c r="V145" s="1790"/>
      <c r="W145" s="1790"/>
      <c r="X145" s="1790"/>
      <c r="Y145" s="1790"/>
      <c r="Z145" s="1790"/>
      <c r="AA145" s="1790"/>
    </row>
    <row r="146" spans="1:27" ht="15.75" customHeight="1" x14ac:dyDescent="0.2">
      <c r="A146" s="458" t="s">
        <v>662</v>
      </c>
      <c r="B146" s="1792">
        <v>333</v>
      </c>
      <c r="C146" s="1793">
        <v>151</v>
      </c>
      <c r="D146" s="1794">
        <v>182</v>
      </c>
      <c r="E146" s="1794">
        <v>134</v>
      </c>
      <c r="F146" s="1794">
        <v>17</v>
      </c>
      <c r="G146" s="1794">
        <v>9</v>
      </c>
      <c r="H146" s="1795">
        <v>22</v>
      </c>
      <c r="I146" s="1796">
        <v>0</v>
      </c>
      <c r="K146" s="1797"/>
      <c r="L146" s="1797"/>
      <c r="M146" s="1797"/>
      <c r="N146" s="1797"/>
      <c r="O146" s="1797"/>
      <c r="P146" s="1797"/>
      <c r="Q146" s="1797"/>
      <c r="R146" s="1797"/>
      <c r="T146" s="1790"/>
      <c r="U146" s="1790"/>
      <c r="V146" s="1790"/>
      <c r="W146" s="1790"/>
      <c r="X146" s="1790"/>
      <c r="Y146" s="1790"/>
      <c r="Z146" s="1790"/>
      <c r="AA146" s="1790"/>
    </row>
    <row r="147" spans="1:27" ht="15.75" customHeight="1" x14ac:dyDescent="0.2">
      <c r="A147" s="458" t="s">
        <v>669</v>
      </c>
      <c r="B147" s="1792">
        <v>63</v>
      </c>
      <c r="C147" s="1793">
        <v>27</v>
      </c>
      <c r="D147" s="1794">
        <v>36</v>
      </c>
      <c r="E147" s="1794">
        <v>22</v>
      </c>
      <c r="F147" s="1794">
        <v>5</v>
      </c>
      <c r="G147" s="1794">
        <v>3</v>
      </c>
      <c r="H147" s="1795">
        <v>6</v>
      </c>
      <c r="I147" s="1796">
        <v>0</v>
      </c>
      <c r="K147" s="1797"/>
      <c r="L147" s="1797"/>
      <c r="M147" s="1797"/>
      <c r="N147" s="1797"/>
      <c r="O147" s="1797"/>
      <c r="P147" s="1797"/>
      <c r="Q147" s="1797"/>
      <c r="R147" s="1797"/>
      <c r="T147" s="1790"/>
      <c r="U147" s="1790"/>
      <c r="V147" s="1790"/>
      <c r="W147" s="1790"/>
      <c r="X147" s="1790"/>
      <c r="Y147" s="1790"/>
      <c r="Z147" s="1790"/>
      <c r="AA147" s="1790"/>
    </row>
    <row r="148" spans="1:27" ht="15.75" customHeight="1" x14ac:dyDescent="0.2">
      <c r="A148" s="458" t="s">
        <v>673</v>
      </c>
      <c r="B148" s="1792">
        <v>714</v>
      </c>
      <c r="C148" s="1793">
        <v>291</v>
      </c>
      <c r="D148" s="1794">
        <v>423</v>
      </c>
      <c r="E148" s="1794">
        <v>150</v>
      </c>
      <c r="F148" s="1794">
        <v>58</v>
      </c>
      <c r="G148" s="1794">
        <v>44</v>
      </c>
      <c r="H148" s="1795">
        <v>171</v>
      </c>
      <c r="I148" s="1796">
        <v>0</v>
      </c>
      <c r="K148" s="1797"/>
      <c r="L148" s="1797"/>
      <c r="M148" s="1797"/>
      <c r="N148" s="1797"/>
      <c r="O148" s="1797"/>
      <c r="P148" s="1797"/>
      <c r="Q148" s="1797"/>
      <c r="R148" s="1797"/>
      <c r="T148" s="1790"/>
      <c r="U148" s="1790"/>
      <c r="V148" s="1790"/>
      <c r="W148" s="1790"/>
      <c r="X148" s="1790"/>
      <c r="Y148" s="1790"/>
      <c r="Z148" s="1790"/>
      <c r="AA148" s="1790"/>
    </row>
    <row r="149" spans="1:27" ht="15.75" customHeight="1" x14ac:dyDescent="0.2">
      <c r="A149" s="458" t="s">
        <v>676</v>
      </c>
      <c r="B149" s="1792">
        <v>137</v>
      </c>
      <c r="C149" s="1793">
        <v>13</v>
      </c>
      <c r="D149" s="1794">
        <v>124</v>
      </c>
      <c r="E149" s="1794">
        <v>110</v>
      </c>
      <c r="F149" s="1794">
        <v>7</v>
      </c>
      <c r="G149" s="1794">
        <v>4</v>
      </c>
      <c r="H149" s="1795">
        <v>3</v>
      </c>
      <c r="I149" s="1796">
        <v>0</v>
      </c>
      <c r="K149" s="1797"/>
      <c r="L149" s="1797"/>
      <c r="M149" s="1797"/>
      <c r="N149" s="1797"/>
      <c r="O149" s="1797"/>
      <c r="P149" s="1797"/>
      <c r="Q149" s="1797"/>
      <c r="R149" s="1797"/>
      <c r="T149" s="1790"/>
      <c r="U149" s="1790"/>
      <c r="V149" s="1790"/>
      <c r="W149" s="1790"/>
      <c r="X149" s="1790"/>
      <c r="Y149" s="1790"/>
      <c r="Z149" s="1790"/>
      <c r="AA149" s="1790"/>
    </row>
    <row r="150" spans="1:27" x14ac:dyDescent="0.2">
      <c r="A150" s="458" t="s">
        <v>677</v>
      </c>
      <c r="B150" s="1792">
        <v>134</v>
      </c>
      <c r="C150" s="1793">
        <v>18</v>
      </c>
      <c r="D150" s="1794">
        <v>116</v>
      </c>
      <c r="E150" s="1794">
        <v>105</v>
      </c>
      <c r="F150" s="1794">
        <v>6</v>
      </c>
      <c r="G150" s="1794">
        <v>1</v>
      </c>
      <c r="H150" s="1795">
        <v>4</v>
      </c>
      <c r="I150" s="1796">
        <v>0</v>
      </c>
      <c r="K150" s="1797"/>
      <c r="L150" s="1797"/>
      <c r="M150" s="1797"/>
      <c r="N150" s="1797"/>
      <c r="O150" s="1797"/>
      <c r="P150" s="1797"/>
      <c r="Q150" s="1797"/>
      <c r="R150" s="1797"/>
      <c r="T150" s="1790"/>
      <c r="U150" s="1790"/>
      <c r="V150" s="1790"/>
      <c r="W150" s="1790"/>
      <c r="X150" s="1790"/>
      <c r="Y150" s="1790"/>
      <c r="Z150" s="1790"/>
      <c r="AA150" s="1790"/>
    </row>
    <row r="151" spans="1:27" x14ac:dyDescent="0.2">
      <c r="A151" s="461" t="s">
        <v>802</v>
      </c>
      <c r="B151" s="1805">
        <v>21063</v>
      </c>
      <c r="C151" s="1806">
        <v>2241</v>
      </c>
      <c r="D151" s="1807">
        <v>18822</v>
      </c>
      <c r="E151" s="1807">
        <v>14143</v>
      </c>
      <c r="F151" s="1807">
        <v>3627</v>
      </c>
      <c r="G151" s="1807">
        <v>757</v>
      </c>
      <c r="H151" s="1808">
        <v>295</v>
      </c>
      <c r="I151" s="1809">
        <v>0</v>
      </c>
      <c r="K151" s="1797"/>
      <c r="L151" s="1797"/>
      <c r="M151" s="1797"/>
      <c r="N151" s="1797"/>
      <c r="O151" s="1797"/>
      <c r="P151" s="1797"/>
      <c r="Q151" s="1797"/>
      <c r="R151" s="1797"/>
      <c r="T151" s="1790"/>
      <c r="U151" s="1790"/>
      <c r="V151" s="1790"/>
      <c r="W151" s="1790"/>
      <c r="X151" s="1790"/>
      <c r="Y151" s="1790"/>
      <c r="Z151" s="1790"/>
      <c r="AA151" s="1790"/>
    </row>
    <row r="152" spans="1:27" x14ac:dyDescent="0.2">
      <c r="A152" s="1259"/>
      <c r="B152" s="1816"/>
      <c r="C152" s="1817"/>
      <c r="D152" s="1817"/>
      <c r="E152" s="1817"/>
      <c r="F152" s="1817"/>
      <c r="G152" s="1817"/>
      <c r="H152" s="1817"/>
      <c r="I152" s="1818"/>
    </row>
    <row r="153" spans="1:27" ht="15" x14ac:dyDescent="0.25">
      <c r="B153" s="1819"/>
      <c r="C153" s="1819"/>
      <c r="D153" s="1819"/>
      <c r="E153" s="1819"/>
      <c r="F153" s="1819"/>
      <c r="G153" s="1819"/>
      <c r="H153" s="1819"/>
      <c r="I153" s="1820"/>
    </row>
    <row r="154" spans="1:27" ht="15" x14ac:dyDescent="0.25">
      <c r="B154" s="1819"/>
      <c r="C154" s="1819"/>
      <c r="D154" s="1819"/>
      <c r="E154" s="1819"/>
      <c r="F154" s="1819"/>
      <c r="G154" s="1819"/>
      <c r="H154" s="1819"/>
      <c r="I154" s="1819"/>
    </row>
    <row r="155" spans="1:27" ht="15" x14ac:dyDescent="0.25">
      <c r="B155" s="1819"/>
      <c r="C155" s="1819"/>
      <c r="D155" s="1819"/>
      <c r="E155" s="1819"/>
      <c r="F155" s="1819"/>
      <c r="G155" s="1819"/>
      <c r="H155" s="1819"/>
      <c r="I155" s="1819"/>
    </row>
    <row r="156" spans="1:27" ht="15" x14ac:dyDescent="0.25">
      <c r="B156" s="1819"/>
      <c r="C156" s="1819"/>
      <c r="D156" s="1819"/>
      <c r="E156" s="1819"/>
      <c r="F156" s="1819"/>
      <c r="G156" s="1819"/>
      <c r="H156" s="1819"/>
      <c r="I156" s="1819"/>
    </row>
    <row r="157" spans="1:27" ht="15" x14ac:dyDescent="0.25">
      <c r="B157" s="1819"/>
      <c r="C157" s="1819"/>
      <c r="D157" s="1819"/>
      <c r="E157" s="1819"/>
      <c r="F157" s="1819"/>
      <c r="G157" s="1819"/>
      <c r="H157" s="1819"/>
      <c r="I157" s="1819"/>
    </row>
    <row r="158" spans="1:27" ht="15" x14ac:dyDescent="0.25">
      <c r="B158" s="1819"/>
      <c r="C158" s="1819"/>
      <c r="D158" s="1819"/>
      <c r="E158" s="1819"/>
      <c r="F158" s="1819"/>
      <c r="G158" s="1819"/>
      <c r="H158" s="1819"/>
      <c r="I158" s="1819"/>
    </row>
    <row r="159" spans="1:27" ht="15" x14ac:dyDescent="0.25">
      <c r="B159" s="1819"/>
      <c r="C159" s="1819"/>
      <c r="D159" s="1819"/>
      <c r="E159" s="1819"/>
      <c r="F159" s="1819"/>
      <c r="G159" s="1819"/>
      <c r="H159" s="1819"/>
      <c r="I159" s="1819"/>
    </row>
    <row r="160" spans="1:27" ht="15" x14ac:dyDescent="0.25">
      <c r="B160" s="1819"/>
      <c r="C160" s="1819"/>
      <c r="D160" s="1819"/>
      <c r="E160" s="1819"/>
      <c r="F160" s="1819"/>
      <c r="G160" s="1819"/>
      <c r="H160" s="1819"/>
      <c r="I160" s="1819"/>
    </row>
    <row r="161" spans="2:9" x14ac:dyDescent="0.2">
      <c r="B161" s="1821"/>
    </row>
    <row r="162" spans="2:9" x14ac:dyDescent="0.2">
      <c r="I162" s="1822"/>
    </row>
    <row r="163" spans="2:9" x14ac:dyDescent="0.2">
      <c r="I163" s="1822"/>
    </row>
    <row r="164" spans="2:9" x14ac:dyDescent="0.2">
      <c r="I164" s="1822"/>
    </row>
    <row r="165" spans="2:9" x14ac:dyDescent="0.2">
      <c r="I165" s="1822"/>
    </row>
    <row r="166" spans="2:9" x14ac:dyDescent="0.2">
      <c r="I166" s="1822"/>
    </row>
    <row r="167" spans="2:9" x14ac:dyDescent="0.2">
      <c r="I167" s="1822"/>
    </row>
    <row r="168" spans="2:9" x14ac:dyDescent="0.2">
      <c r="I168" s="1822"/>
    </row>
    <row r="169" spans="2:9" x14ac:dyDescent="0.2">
      <c r="I169" s="1822"/>
    </row>
    <row r="170" spans="2:9" x14ac:dyDescent="0.2">
      <c r="I170" s="1822"/>
    </row>
    <row r="171" spans="2:9" x14ac:dyDescent="0.2">
      <c r="I171" s="1822"/>
    </row>
    <row r="172" spans="2:9" x14ac:dyDescent="0.2">
      <c r="I172" s="1822"/>
    </row>
    <row r="173" spans="2:9" x14ac:dyDescent="0.2">
      <c r="I173" s="1822"/>
    </row>
    <row r="174" spans="2:9" x14ac:dyDescent="0.2">
      <c r="I174" s="1822"/>
    </row>
    <row r="175" spans="2:9" x14ac:dyDescent="0.2">
      <c r="I175" s="1822"/>
    </row>
    <row r="176" spans="2:9" x14ac:dyDescent="0.2">
      <c r="I176" s="1822"/>
    </row>
    <row r="177" spans="9:9" x14ac:dyDescent="0.2">
      <c r="I177" s="1822"/>
    </row>
    <row r="178" spans="9:9" x14ac:dyDescent="0.2">
      <c r="I178" s="1822"/>
    </row>
    <row r="179" spans="9:9" x14ac:dyDescent="0.2">
      <c r="I179" s="1822"/>
    </row>
    <row r="180" spans="9:9" x14ac:dyDescent="0.2">
      <c r="I180" s="1822"/>
    </row>
    <row r="181" spans="9:9" x14ac:dyDescent="0.2">
      <c r="I181" s="1822"/>
    </row>
    <row r="182" spans="9:9" x14ac:dyDescent="0.2">
      <c r="I182" s="1822"/>
    </row>
    <row r="183" spans="9:9" x14ac:dyDescent="0.2">
      <c r="I183" s="1822"/>
    </row>
    <row r="184" spans="9:9" x14ac:dyDescent="0.2">
      <c r="I184" s="1822"/>
    </row>
    <row r="185" spans="9:9" x14ac:dyDescent="0.2">
      <c r="I185" s="1822"/>
    </row>
    <row r="186" spans="9:9" x14ac:dyDescent="0.2">
      <c r="I186" s="1822"/>
    </row>
    <row r="187" spans="9:9" x14ac:dyDescent="0.2">
      <c r="I187" s="1822"/>
    </row>
    <row r="188" spans="9:9" x14ac:dyDescent="0.2">
      <c r="I188" s="1822"/>
    </row>
    <row r="189" spans="9:9" x14ac:dyDescent="0.2">
      <c r="I189" s="1822"/>
    </row>
    <row r="190" spans="9:9" x14ac:dyDescent="0.2">
      <c r="I190" s="1822"/>
    </row>
    <row r="191" spans="9:9" x14ac:dyDescent="0.2">
      <c r="I191" s="1822"/>
    </row>
    <row r="192" spans="9:9" x14ac:dyDescent="0.2">
      <c r="I192" s="1822"/>
    </row>
    <row r="193" spans="9:9" x14ac:dyDescent="0.2">
      <c r="I193" s="1822"/>
    </row>
    <row r="194" spans="9:9" x14ac:dyDescent="0.2">
      <c r="I194" s="1822"/>
    </row>
    <row r="195" spans="9:9" x14ac:dyDescent="0.2">
      <c r="I195" s="1822"/>
    </row>
    <row r="196" spans="9:9" x14ac:dyDescent="0.2">
      <c r="I196" s="1822"/>
    </row>
    <row r="197" spans="9:9" x14ac:dyDescent="0.2">
      <c r="I197" s="1822"/>
    </row>
    <row r="198" spans="9:9" x14ac:dyDescent="0.2">
      <c r="I198" s="1822"/>
    </row>
    <row r="199" spans="9:9" x14ac:dyDescent="0.2">
      <c r="I199" s="1822"/>
    </row>
    <row r="200" spans="9:9" x14ac:dyDescent="0.2">
      <c r="I200" s="1822"/>
    </row>
    <row r="201" spans="9:9" x14ac:dyDescent="0.2">
      <c r="I201" s="1822"/>
    </row>
    <row r="202" spans="9:9" x14ac:dyDescent="0.2">
      <c r="I202" s="1822"/>
    </row>
    <row r="203" spans="9:9" x14ac:dyDescent="0.2">
      <c r="I203" s="1822"/>
    </row>
    <row r="204" spans="9:9" x14ac:dyDescent="0.2">
      <c r="I204" s="1822"/>
    </row>
    <row r="205" spans="9:9" x14ac:dyDescent="0.2">
      <c r="I205" s="1822"/>
    </row>
    <row r="206" spans="9:9" x14ac:dyDescent="0.2">
      <c r="I206" s="1822"/>
    </row>
    <row r="207" spans="9:9" x14ac:dyDescent="0.2">
      <c r="I207" s="1822"/>
    </row>
    <row r="208" spans="9:9" x14ac:dyDescent="0.2">
      <c r="I208" s="1822"/>
    </row>
    <row r="209" spans="9:9" x14ac:dyDescent="0.2">
      <c r="I209" s="1822"/>
    </row>
    <row r="210" spans="9:9" x14ac:dyDescent="0.2">
      <c r="I210" s="1822"/>
    </row>
    <row r="211" spans="9:9" x14ac:dyDescent="0.2">
      <c r="I211" s="1822"/>
    </row>
    <row r="212" spans="9:9" x14ac:dyDescent="0.2">
      <c r="I212" s="1822"/>
    </row>
    <row r="213" spans="9:9" x14ac:dyDescent="0.2">
      <c r="I213" s="1822"/>
    </row>
    <row r="214" spans="9:9" x14ac:dyDescent="0.2">
      <c r="I214" s="1822"/>
    </row>
    <row r="215" spans="9:9" x14ac:dyDescent="0.2">
      <c r="I215" s="1822"/>
    </row>
    <row r="216" spans="9:9" x14ac:dyDescent="0.2">
      <c r="I216" s="1822"/>
    </row>
    <row r="217" spans="9:9" x14ac:dyDescent="0.2">
      <c r="I217" s="1822"/>
    </row>
    <row r="218" spans="9:9" x14ac:dyDescent="0.2">
      <c r="I218" s="1822"/>
    </row>
    <row r="219" spans="9:9" x14ac:dyDescent="0.2">
      <c r="I219" s="1822"/>
    </row>
    <row r="220" spans="9:9" x14ac:dyDescent="0.2">
      <c r="I220" s="1822"/>
    </row>
    <row r="221" spans="9:9" x14ac:dyDescent="0.2">
      <c r="I221" s="1822"/>
    </row>
    <row r="222" spans="9:9" x14ac:dyDescent="0.2">
      <c r="I222" s="1822"/>
    </row>
    <row r="223" spans="9:9" x14ac:dyDescent="0.2">
      <c r="I223" s="1822"/>
    </row>
    <row r="224" spans="9:9" x14ac:dyDescent="0.2">
      <c r="I224" s="1822"/>
    </row>
    <row r="225" spans="9:9" x14ac:dyDescent="0.2">
      <c r="I225" s="1822"/>
    </row>
    <row r="226" spans="9:9" x14ac:dyDescent="0.2">
      <c r="I226" s="1822"/>
    </row>
    <row r="227" spans="9:9" x14ac:dyDescent="0.2">
      <c r="I227" s="1822"/>
    </row>
    <row r="228" spans="9:9" x14ac:dyDescent="0.2">
      <c r="I228" s="1822"/>
    </row>
    <row r="229" spans="9:9" x14ac:dyDescent="0.2">
      <c r="I229" s="1822"/>
    </row>
    <row r="230" spans="9:9" x14ac:dyDescent="0.2">
      <c r="I230" s="1822"/>
    </row>
    <row r="231" spans="9:9" x14ac:dyDescent="0.2">
      <c r="I231" s="1822"/>
    </row>
    <row r="232" spans="9:9" x14ac:dyDescent="0.2">
      <c r="I232" s="1822"/>
    </row>
    <row r="233" spans="9:9" x14ac:dyDescent="0.2">
      <c r="I233" s="1822"/>
    </row>
    <row r="234" spans="9:9" x14ac:dyDescent="0.2">
      <c r="I234" s="1822"/>
    </row>
    <row r="235" spans="9:9" x14ac:dyDescent="0.2">
      <c r="I235" s="1822"/>
    </row>
    <row r="236" spans="9:9" x14ac:dyDescent="0.2">
      <c r="I236" s="1822"/>
    </row>
    <row r="237" spans="9:9" x14ac:dyDescent="0.2">
      <c r="I237" s="1822"/>
    </row>
    <row r="238" spans="9:9" x14ac:dyDescent="0.2">
      <c r="I238" s="1822"/>
    </row>
    <row r="239" spans="9:9" x14ac:dyDescent="0.2">
      <c r="I239" s="1822"/>
    </row>
    <row r="240" spans="9:9" x14ac:dyDescent="0.2">
      <c r="I240" s="1822"/>
    </row>
    <row r="241" spans="9:9" x14ac:dyDescent="0.2">
      <c r="I241" s="1822"/>
    </row>
    <row r="242" spans="9:9" x14ac:dyDescent="0.2">
      <c r="I242" s="1822"/>
    </row>
    <row r="243" spans="9:9" x14ac:dyDescent="0.2">
      <c r="I243" s="1822"/>
    </row>
    <row r="244" spans="9:9" x14ac:dyDescent="0.2">
      <c r="I244" s="1822"/>
    </row>
    <row r="245" spans="9:9" x14ac:dyDescent="0.2">
      <c r="I245" s="1822"/>
    </row>
    <row r="246" spans="9:9" x14ac:dyDescent="0.2">
      <c r="I246" s="1822"/>
    </row>
    <row r="247" spans="9:9" x14ac:dyDescent="0.2">
      <c r="I247" s="1822"/>
    </row>
    <row r="248" spans="9:9" x14ac:dyDescent="0.2">
      <c r="I248" s="1822"/>
    </row>
    <row r="249" spans="9:9" x14ac:dyDescent="0.2">
      <c r="I249" s="1822"/>
    </row>
    <row r="250" spans="9:9" x14ac:dyDescent="0.2">
      <c r="I250" s="1822"/>
    </row>
    <row r="251" spans="9:9" x14ac:dyDescent="0.2">
      <c r="I251" s="1822"/>
    </row>
    <row r="252" spans="9:9" x14ac:dyDescent="0.2">
      <c r="I252" s="1822"/>
    </row>
    <row r="253" spans="9:9" x14ac:dyDescent="0.2">
      <c r="I253" s="1822"/>
    </row>
    <row r="254" spans="9:9" x14ac:dyDescent="0.2">
      <c r="I254" s="1822"/>
    </row>
    <row r="255" spans="9:9" x14ac:dyDescent="0.2">
      <c r="I255" s="1822"/>
    </row>
    <row r="256" spans="9:9" x14ac:dyDescent="0.2">
      <c r="I256" s="1822"/>
    </row>
    <row r="257" spans="9:9" x14ac:dyDescent="0.2">
      <c r="I257" s="1822"/>
    </row>
    <row r="258" spans="9:9" x14ac:dyDescent="0.2">
      <c r="I258" s="1822"/>
    </row>
    <row r="259" spans="9:9" x14ac:dyDescent="0.2">
      <c r="I259" s="1822"/>
    </row>
    <row r="260" spans="9:9" x14ac:dyDescent="0.2">
      <c r="I260" s="1822"/>
    </row>
    <row r="261" spans="9:9" x14ac:dyDescent="0.2">
      <c r="I261" s="1822"/>
    </row>
    <row r="262" spans="9:9" x14ac:dyDescent="0.2">
      <c r="I262" s="1822"/>
    </row>
    <row r="263" spans="9:9" x14ac:dyDescent="0.2">
      <c r="I263" s="1822"/>
    </row>
    <row r="264" spans="9:9" x14ac:dyDescent="0.2">
      <c r="I264" s="1822"/>
    </row>
    <row r="265" spans="9:9" x14ac:dyDescent="0.2">
      <c r="I265" s="1822"/>
    </row>
    <row r="266" spans="9:9" x14ac:dyDescent="0.2">
      <c r="I266" s="1822"/>
    </row>
    <row r="267" spans="9:9" x14ac:dyDescent="0.2">
      <c r="I267" s="1822"/>
    </row>
    <row r="268" spans="9:9" x14ac:dyDescent="0.2">
      <c r="I268" s="1822"/>
    </row>
    <row r="269" spans="9:9" x14ac:dyDescent="0.2">
      <c r="I269" s="1822"/>
    </row>
    <row r="270" spans="9:9" x14ac:dyDescent="0.2">
      <c r="I270" s="1822"/>
    </row>
    <row r="271" spans="9:9" x14ac:dyDescent="0.2">
      <c r="I271" s="1822"/>
    </row>
    <row r="272" spans="9:9" x14ac:dyDescent="0.2">
      <c r="I272" s="1822"/>
    </row>
    <row r="273" spans="9:9" x14ac:dyDescent="0.2">
      <c r="I273" s="1822"/>
    </row>
    <row r="274" spans="9:9" x14ac:dyDescent="0.2">
      <c r="I274" s="1822"/>
    </row>
    <row r="275" spans="9:9" x14ac:dyDescent="0.2">
      <c r="I275" s="1822"/>
    </row>
    <row r="276" spans="9:9" x14ac:dyDescent="0.2">
      <c r="I276" s="1822"/>
    </row>
    <row r="277" spans="9:9" x14ac:dyDescent="0.2">
      <c r="I277" s="1822"/>
    </row>
    <row r="278" spans="9:9" x14ac:dyDescent="0.2">
      <c r="I278" s="1822"/>
    </row>
    <row r="279" spans="9:9" x14ac:dyDescent="0.2">
      <c r="I279" s="1822"/>
    </row>
    <row r="280" spans="9:9" x14ac:dyDescent="0.2">
      <c r="I280" s="1822"/>
    </row>
    <row r="281" spans="9:9" x14ac:dyDescent="0.2">
      <c r="I281" s="1822"/>
    </row>
    <row r="282" spans="9:9" x14ac:dyDescent="0.2">
      <c r="I282" s="1822"/>
    </row>
    <row r="283" spans="9:9" x14ac:dyDescent="0.2">
      <c r="I283" s="1822"/>
    </row>
    <row r="284" spans="9:9" x14ac:dyDescent="0.2">
      <c r="I284" s="1822"/>
    </row>
    <row r="285" spans="9:9" x14ac:dyDescent="0.2">
      <c r="I285" s="1822"/>
    </row>
    <row r="286" spans="9:9" x14ac:dyDescent="0.2">
      <c r="I286" s="1822"/>
    </row>
    <row r="287" spans="9:9" x14ac:dyDescent="0.2">
      <c r="I287" s="1822"/>
    </row>
    <row r="288" spans="9:9" x14ac:dyDescent="0.2">
      <c r="I288" s="1822"/>
    </row>
    <row r="289" spans="9:9" x14ac:dyDescent="0.2">
      <c r="I289" s="1822"/>
    </row>
    <row r="290" spans="9:9" x14ac:dyDescent="0.2">
      <c r="I290" s="1822"/>
    </row>
    <row r="291" spans="9:9" x14ac:dyDescent="0.2">
      <c r="I291" s="1822"/>
    </row>
    <row r="292" spans="9:9" x14ac:dyDescent="0.2">
      <c r="I292" s="1822"/>
    </row>
    <row r="293" spans="9:9" x14ac:dyDescent="0.2">
      <c r="I293" s="1822"/>
    </row>
    <row r="294" spans="9:9" x14ac:dyDescent="0.2">
      <c r="I294" s="1822"/>
    </row>
    <row r="295" spans="9:9" x14ac:dyDescent="0.2">
      <c r="I295" s="1822"/>
    </row>
    <row r="296" spans="9:9" x14ac:dyDescent="0.2">
      <c r="I296" s="1822"/>
    </row>
    <row r="297" spans="9:9" x14ac:dyDescent="0.2">
      <c r="I297" s="1822"/>
    </row>
    <row r="298" spans="9:9" x14ac:dyDescent="0.2">
      <c r="I298" s="1822"/>
    </row>
    <row r="299" spans="9:9" x14ac:dyDescent="0.2">
      <c r="I299" s="1822"/>
    </row>
    <row r="300" spans="9:9" x14ac:dyDescent="0.2">
      <c r="I300" s="1822"/>
    </row>
    <row r="301" spans="9:9" x14ac:dyDescent="0.2">
      <c r="I301" s="1822"/>
    </row>
    <row r="302" spans="9:9" x14ac:dyDescent="0.2">
      <c r="I302" s="1822"/>
    </row>
    <row r="303" spans="9:9" x14ac:dyDescent="0.2">
      <c r="I303" s="1822"/>
    </row>
    <row r="304" spans="9:9" x14ac:dyDescent="0.2">
      <c r="I304" s="1822"/>
    </row>
    <row r="305" spans="9:9" x14ac:dyDescent="0.2">
      <c r="I305" s="1822"/>
    </row>
    <row r="306" spans="9:9" x14ac:dyDescent="0.2">
      <c r="I306" s="1822"/>
    </row>
    <row r="307" spans="9:9" x14ac:dyDescent="0.2">
      <c r="I307" s="1822"/>
    </row>
    <row r="308" spans="9:9" x14ac:dyDescent="0.2">
      <c r="I308" s="1822"/>
    </row>
    <row r="309" spans="9:9" x14ac:dyDescent="0.2">
      <c r="I309" s="1822"/>
    </row>
    <row r="310" spans="9:9" x14ac:dyDescent="0.2">
      <c r="I310" s="1822"/>
    </row>
    <row r="311" spans="9:9" x14ac:dyDescent="0.2">
      <c r="I311" s="1822"/>
    </row>
    <row r="312" spans="9:9" x14ac:dyDescent="0.2">
      <c r="I312" s="1822"/>
    </row>
    <row r="313" spans="9:9" x14ac:dyDescent="0.2">
      <c r="I313" s="1822"/>
    </row>
    <row r="314" spans="9:9" x14ac:dyDescent="0.2">
      <c r="I314" s="1822"/>
    </row>
    <row r="315" spans="9:9" x14ac:dyDescent="0.2">
      <c r="I315" s="1822"/>
    </row>
    <row r="316" spans="9:9" x14ac:dyDescent="0.2">
      <c r="I316" s="1822"/>
    </row>
    <row r="317" spans="9:9" x14ac:dyDescent="0.2">
      <c r="I317" s="1822"/>
    </row>
    <row r="318" spans="9:9" x14ac:dyDescent="0.2">
      <c r="I318" s="1822"/>
    </row>
    <row r="319" spans="9:9" x14ac:dyDescent="0.2">
      <c r="I319" s="1822"/>
    </row>
    <row r="320" spans="9:9" x14ac:dyDescent="0.2">
      <c r="I320" s="1822"/>
    </row>
    <row r="321" spans="9:9" x14ac:dyDescent="0.2">
      <c r="I321" s="1822"/>
    </row>
    <row r="322" spans="9:9" x14ac:dyDescent="0.2">
      <c r="I322" s="1822"/>
    </row>
    <row r="323" spans="9:9" x14ac:dyDescent="0.2">
      <c r="I323" s="1822"/>
    </row>
    <row r="324" spans="9:9" x14ac:dyDescent="0.2">
      <c r="I324" s="1822"/>
    </row>
    <row r="325" spans="9:9" x14ac:dyDescent="0.2">
      <c r="I325" s="1822"/>
    </row>
    <row r="326" spans="9:9" x14ac:dyDescent="0.2">
      <c r="I326" s="1822"/>
    </row>
    <row r="327" spans="9:9" x14ac:dyDescent="0.2">
      <c r="I327" s="1822"/>
    </row>
    <row r="328" spans="9:9" x14ac:dyDescent="0.2">
      <c r="I328" s="1822"/>
    </row>
    <row r="329" spans="9:9" x14ac:dyDescent="0.2">
      <c r="I329" s="1822"/>
    </row>
    <row r="330" spans="9:9" x14ac:dyDescent="0.2">
      <c r="I330" s="1822"/>
    </row>
    <row r="331" spans="9:9" x14ac:dyDescent="0.2">
      <c r="I331" s="1822"/>
    </row>
    <row r="332" spans="9:9" x14ac:dyDescent="0.2">
      <c r="I332" s="1822"/>
    </row>
    <row r="333" spans="9:9" x14ac:dyDescent="0.2">
      <c r="I333" s="1822"/>
    </row>
    <row r="334" spans="9:9" x14ac:dyDescent="0.2">
      <c r="I334" s="1822"/>
    </row>
  </sheetData>
  <mergeCells count="8">
    <mergeCell ref="A3:I3"/>
    <mergeCell ref="A5:A7"/>
    <mergeCell ref="B5:B7"/>
    <mergeCell ref="C5:H5"/>
    <mergeCell ref="I5:I7"/>
    <mergeCell ref="C6:C7"/>
    <mergeCell ref="D6:D7"/>
    <mergeCell ref="E6:H6"/>
  </mergeCells>
  <hyperlinks>
    <hyperlink ref="A1" location="Содержание!A82" display="Содержание"/>
  </hyperlinks>
  <printOptions horizontalCentered="1" verticalCentered="1"/>
  <pageMargins left="0.78740157480314965" right="0.59055118110236227" top="0.78740157480314965" bottom="0.59055118110236227" header="0.39370078740157483" footer="0.51181102362204722"/>
  <pageSetup paperSize="9" firstPageNumber="166" orientation="landscape" useFirstPageNumber="1" r:id="rId1"/>
  <headerFooter alignWithMargins="0">
    <oddHeader>&amp;C&amp;9&amp;P</oddHeader>
  </headerFooter>
  <rowBreaks count="4" manualBreakCount="4">
    <brk id="41" max="8" man="1"/>
    <brk id="73" max="8" man="1"/>
    <brk id="104" max="8" man="1"/>
    <brk id="126" max="8"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16"/>
  <sheetViews>
    <sheetView workbookViewId="0">
      <pane xSplit="1" ySplit="5" topLeftCell="B6" activePane="bottomRight" state="frozen"/>
      <selection activeCell="D115" sqref="D115"/>
      <selection pane="topRight" activeCell="D115" sqref="D115"/>
      <selection pane="bottomLeft" activeCell="D115" sqref="D115"/>
      <selection pane="bottomRight"/>
    </sheetView>
  </sheetViews>
  <sheetFormatPr defaultRowHeight="12.75" x14ac:dyDescent="0.2"/>
  <cols>
    <col min="1" max="1" width="39.7109375" style="6" customWidth="1"/>
    <col min="2" max="2" width="13.28515625" style="6" customWidth="1"/>
    <col min="3" max="3" width="10.85546875" style="6" customWidth="1"/>
    <col min="4" max="4" width="12.85546875" style="6" customWidth="1"/>
    <col min="5" max="7" width="9.140625" style="6"/>
    <col min="8" max="8" width="12.85546875" style="6" customWidth="1"/>
    <col min="9" max="9" width="13" style="6" customWidth="1"/>
    <col min="10" max="16384" width="9.140625" style="6"/>
  </cols>
  <sheetData>
    <row r="1" spans="1:29" ht="14.25" customHeight="1" x14ac:dyDescent="0.25">
      <c r="A1" s="645" t="s">
        <v>350</v>
      </c>
      <c r="B1" s="1715"/>
      <c r="C1" s="1715"/>
      <c r="D1" s="1715"/>
      <c r="E1" s="1715"/>
      <c r="F1" s="1715"/>
      <c r="G1" s="1715"/>
      <c r="H1" s="1715"/>
      <c r="I1" s="1823"/>
    </row>
    <row r="2" spans="1:29" ht="15.75" customHeight="1" x14ac:dyDescent="0.2">
      <c r="A2" s="23"/>
      <c r="B2" s="1524"/>
      <c r="C2" s="21"/>
      <c r="D2" s="21"/>
      <c r="E2" s="21"/>
      <c r="F2" s="21"/>
      <c r="G2" s="21"/>
      <c r="H2" s="21"/>
      <c r="I2" s="23"/>
    </row>
    <row r="3" spans="1:29" x14ac:dyDescent="0.2">
      <c r="A3" s="2338" t="s">
        <v>980</v>
      </c>
      <c r="B3" s="2341" t="s">
        <v>928</v>
      </c>
      <c r="C3" s="2315" t="s">
        <v>959</v>
      </c>
      <c r="D3" s="2316"/>
      <c r="E3" s="2316"/>
      <c r="F3" s="2316"/>
      <c r="G3" s="2316"/>
      <c r="H3" s="2316"/>
      <c r="I3" s="2342" t="s">
        <v>976</v>
      </c>
    </row>
    <row r="4" spans="1:29" ht="12.75" customHeight="1" x14ac:dyDescent="0.2">
      <c r="A4" s="2339"/>
      <c r="B4" s="2335"/>
      <c r="C4" s="2345" t="s">
        <v>961</v>
      </c>
      <c r="D4" s="2345" t="s">
        <v>962</v>
      </c>
      <c r="E4" s="2346" t="s">
        <v>924</v>
      </c>
      <c r="F4" s="2347"/>
      <c r="G4" s="2347"/>
      <c r="H4" s="2347"/>
      <c r="I4" s="2343"/>
    </row>
    <row r="5" spans="1:29" ht="12.75" customHeight="1" x14ac:dyDescent="0.2">
      <c r="A5" s="2340"/>
      <c r="B5" s="2314"/>
      <c r="C5" s="2337"/>
      <c r="D5" s="2337"/>
      <c r="E5" s="1762" t="s">
        <v>522</v>
      </c>
      <c r="F5" s="1762" t="s">
        <v>963</v>
      </c>
      <c r="G5" s="1762" t="s">
        <v>964</v>
      </c>
      <c r="H5" s="1782" t="s">
        <v>965</v>
      </c>
      <c r="I5" s="2344"/>
    </row>
    <row r="6" spans="1:29" ht="16.5" customHeight="1" x14ac:dyDescent="0.2">
      <c r="A6" s="1824" t="s">
        <v>165</v>
      </c>
      <c r="B6" s="1825">
        <v>4133662</v>
      </c>
      <c r="C6" s="1826">
        <v>994759</v>
      </c>
      <c r="D6" s="1827">
        <v>3043754</v>
      </c>
      <c r="E6" s="1827">
        <v>753716</v>
      </c>
      <c r="F6" s="1827">
        <v>567525</v>
      </c>
      <c r="G6" s="1827">
        <v>578168</v>
      </c>
      <c r="H6" s="1828">
        <v>1144345</v>
      </c>
      <c r="I6" s="1829">
        <v>95149</v>
      </c>
      <c r="K6" s="1789"/>
      <c r="L6" s="1789"/>
      <c r="M6" s="1789"/>
      <c r="N6" s="1789"/>
      <c r="O6" s="1789"/>
      <c r="P6" s="1789"/>
      <c r="Q6" s="1789"/>
      <c r="R6" s="1789"/>
      <c r="T6" s="1790"/>
      <c r="U6" s="1790"/>
      <c r="V6" s="1790"/>
      <c r="W6" s="1790"/>
      <c r="X6" s="1790"/>
      <c r="Y6" s="1790"/>
      <c r="Z6" s="1790"/>
      <c r="AA6" s="1790"/>
      <c r="AB6" s="1790"/>
      <c r="AC6" s="1790"/>
    </row>
    <row r="7" spans="1:29" ht="18.75" customHeight="1" x14ac:dyDescent="0.2">
      <c r="A7" s="1783" t="s">
        <v>250</v>
      </c>
      <c r="B7" s="1825">
        <v>3465232</v>
      </c>
      <c r="C7" s="1826">
        <v>881771</v>
      </c>
      <c r="D7" s="1827">
        <v>2540991</v>
      </c>
      <c r="E7" s="1827">
        <v>427020</v>
      </c>
      <c r="F7" s="1827">
        <v>472530</v>
      </c>
      <c r="G7" s="1827">
        <v>546351</v>
      </c>
      <c r="H7" s="1828">
        <v>1095090</v>
      </c>
      <c r="I7" s="1830">
        <v>42470</v>
      </c>
      <c r="K7" s="1789"/>
      <c r="L7" s="1789"/>
      <c r="M7" s="1789"/>
      <c r="N7" s="1789"/>
      <c r="O7" s="1789"/>
      <c r="P7" s="1789"/>
      <c r="Q7" s="1789"/>
      <c r="R7" s="1789"/>
      <c r="T7" s="1790"/>
      <c r="U7" s="1790"/>
      <c r="V7" s="1790"/>
      <c r="W7" s="1790"/>
      <c r="X7" s="1790"/>
      <c r="Y7" s="1790"/>
      <c r="Z7" s="1790"/>
      <c r="AA7" s="1790"/>
    </row>
    <row r="8" spans="1:29" ht="18.75" customHeight="1" x14ac:dyDescent="0.2">
      <c r="A8" s="456" t="s">
        <v>36</v>
      </c>
      <c r="B8" s="1825">
        <v>941433</v>
      </c>
      <c r="C8" s="1831">
        <v>345867</v>
      </c>
      <c r="D8" s="1832">
        <v>579998</v>
      </c>
      <c r="E8" s="1832">
        <v>104809</v>
      </c>
      <c r="F8" s="1832">
        <v>112478</v>
      </c>
      <c r="G8" s="1832">
        <v>112248</v>
      </c>
      <c r="H8" s="1833">
        <v>250463</v>
      </c>
      <c r="I8" s="1834">
        <v>15568</v>
      </c>
      <c r="K8" s="1789"/>
      <c r="L8" s="1789"/>
      <c r="M8" s="1789"/>
      <c r="N8" s="1789"/>
      <c r="O8" s="1789"/>
      <c r="P8" s="1789"/>
      <c r="Q8" s="1789"/>
      <c r="R8" s="1789"/>
      <c r="T8" s="1790"/>
      <c r="U8" s="1790"/>
      <c r="V8" s="1790"/>
      <c r="W8" s="1790"/>
      <c r="X8" s="1790"/>
      <c r="Y8" s="1790"/>
      <c r="Z8" s="1790"/>
      <c r="AA8" s="1790"/>
    </row>
    <row r="9" spans="1:29" ht="12" customHeight="1" x14ac:dyDescent="0.2">
      <c r="A9" s="458" t="s">
        <v>37</v>
      </c>
      <c r="B9" s="1835">
        <v>26742</v>
      </c>
      <c r="C9" s="1836">
        <v>5271</v>
      </c>
      <c r="D9" s="1837">
        <v>21025</v>
      </c>
      <c r="E9" s="1837">
        <v>3538</v>
      </c>
      <c r="F9" s="1837">
        <v>3834</v>
      </c>
      <c r="G9" s="1837">
        <v>4324</v>
      </c>
      <c r="H9" s="1838">
        <v>9329</v>
      </c>
      <c r="I9" s="1839">
        <v>446</v>
      </c>
      <c r="K9" s="1789"/>
      <c r="L9" s="1789"/>
      <c r="M9" s="1797"/>
      <c r="N9" s="1797"/>
      <c r="O9" s="1797"/>
      <c r="P9" s="1797"/>
      <c r="Q9" s="1797"/>
      <c r="R9" s="1797"/>
      <c r="T9" s="1790"/>
      <c r="U9" s="1790"/>
      <c r="V9" s="1790"/>
      <c r="W9" s="1790"/>
      <c r="X9" s="1790"/>
      <c r="Y9" s="1790"/>
      <c r="Z9" s="1790"/>
      <c r="AA9" s="1790"/>
    </row>
    <row r="10" spans="1:29" ht="12" customHeight="1" x14ac:dyDescent="0.2">
      <c r="A10" s="458" t="s">
        <v>38</v>
      </c>
      <c r="B10" s="1835">
        <v>25473</v>
      </c>
      <c r="C10" s="1836">
        <v>6483</v>
      </c>
      <c r="D10" s="1837">
        <v>18229</v>
      </c>
      <c r="E10" s="1837">
        <v>2672</v>
      </c>
      <c r="F10" s="1837">
        <v>3230</v>
      </c>
      <c r="G10" s="1837">
        <v>4299</v>
      </c>
      <c r="H10" s="1838">
        <v>8028</v>
      </c>
      <c r="I10" s="1839">
        <v>761</v>
      </c>
      <c r="K10" s="1789"/>
      <c r="L10" s="1789"/>
      <c r="M10" s="1797"/>
      <c r="N10" s="1797"/>
      <c r="O10" s="1797"/>
      <c r="P10" s="1797"/>
      <c r="Q10" s="1797"/>
      <c r="R10" s="1797"/>
      <c r="T10" s="1790"/>
      <c r="U10" s="1790"/>
      <c r="V10" s="1790"/>
      <c r="W10" s="1790"/>
      <c r="X10" s="1790"/>
      <c r="Y10" s="1790"/>
      <c r="Z10" s="1790"/>
      <c r="AA10" s="1790"/>
    </row>
    <row r="11" spans="1:29" ht="12" customHeight="1" x14ac:dyDescent="0.2">
      <c r="A11" s="458" t="s">
        <v>39</v>
      </c>
      <c r="B11" s="1835">
        <v>24722</v>
      </c>
      <c r="C11" s="1836">
        <v>7502</v>
      </c>
      <c r="D11" s="1837">
        <v>16233</v>
      </c>
      <c r="E11" s="1837">
        <v>2394</v>
      </c>
      <c r="F11" s="1837">
        <v>2646</v>
      </c>
      <c r="G11" s="1837">
        <v>3031</v>
      </c>
      <c r="H11" s="1838">
        <v>8162</v>
      </c>
      <c r="I11" s="1839">
        <v>987</v>
      </c>
      <c r="K11" s="1789"/>
      <c r="L11" s="1789"/>
      <c r="M11" s="1797"/>
      <c r="N11" s="1797"/>
      <c r="O11" s="1797"/>
      <c r="P11" s="1797"/>
      <c r="Q11" s="1797"/>
      <c r="R11" s="1797"/>
      <c r="T11" s="1790"/>
      <c r="U11" s="1790"/>
      <c r="V11" s="1790"/>
      <c r="W11" s="1790"/>
      <c r="X11" s="1790"/>
      <c r="Y11" s="1790"/>
      <c r="Z11" s="1790"/>
      <c r="AA11" s="1790"/>
    </row>
    <row r="12" spans="1:29" ht="12" customHeight="1" x14ac:dyDescent="0.2">
      <c r="A12" s="458" t="s">
        <v>40</v>
      </c>
      <c r="B12" s="1835">
        <v>47829</v>
      </c>
      <c r="C12" s="1836">
        <v>11999</v>
      </c>
      <c r="D12" s="1837">
        <v>35305</v>
      </c>
      <c r="E12" s="1837">
        <v>5897</v>
      </c>
      <c r="F12" s="1837">
        <v>6571</v>
      </c>
      <c r="G12" s="1837">
        <v>7182</v>
      </c>
      <c r="H12" s="1838">
        <v>15655</v>
      </c>
      <c r="I12" s="1839">
        <v>525</v>
      </c>
      <c r="K12" s="1789"/>
      <c r="L12" s="1789"/>
      <c r="M12" s="1797"/>
      <c r="N12" s="1797"/>
      <c r="O12" s="1797"/>
      <c r="P12" s="1797"/>
      <c r="Q12" s="1797"/>
      <c r="R12" s="1797"/>
      <c r="T12" s="1790"/>
      <c r="U12" s="1790"/>
      <c r="V12" s="1790"/>
      <c r="W12" s="1790"/>
      <c r="X12" s="1790"/>
      <c r="Y12" s="1790"/>
      <c r="Z12" s="1790"/>
      <c r="AA12" s="1790"/>
    </row>
    <row r="13" spans="1:29" ht="12" customHeight="1" x14ac:dyDescent="0.2">
      <c r="A13" s="458" t="s">
        <v>41</v>
      </c>
      <c r="B13" s="1835">
        <v>20952</v>
      </c>
      <c r="C13" s="1836">
        <v>5041</v>
      </c>
      <c r="D13" s="1837">
        <v>15564</v>
      </c>
      <c r="E13" s="1837">
        <v>2709</v>
      </c>
      <c r="F13" s="1837">
        <v>2378</v>
      </c>
      <c r="G13" s="1837">
        <v>3075</v>
      </c>
      <c r="H13" s="1838">
        <v>7402</v>
      </c>
      <c r="I13" s="1839">
        <v>347</v>
      </c>
      <c r="K13" s="1789"/>
      <c r="L13" s="1789"/>
      <c r="M13" s="1797"/>
      <c r="N13" s="1797"/>
      <c r="O13" s="1797"/>
      <c r="P13" s="1797"/>
      <c r="Q13" s="1797"/>
      <c r="R13" s="1797"/>
      <c r="T13" s="1790"/>
      <c r="U13" s="1790"/>
      <c r="V13" s="1790"/>
      <c r="W13" s="1790"/>
      <c r="X13" s="1790"/>
      <c r="Y13" s="1790"/>
      <c r="Z13" s="1790"/>
      <c r="AA13" s="1790"/>
    </row>
    <row r="14" spans="1:29" ht="12" customHeight="1" x14ac:dyDescent="0.2">
      <c r="A14" s="458" t="s">
        <v>42</v>
      </c>
      <c r="B14" s="1835">
        <v>30489</v>
      </c>
      <c r="C14" s="1836">
        <v>8101</v>
      </c>
      <c r="D14" s="1837">
        <v>21608</v>
      </c>
      <c r="E14" s="1837">
        <v>5438</v>
      </c>
      <c r="F14" s="1837">
        <v>4055</v>
      </c>
      <c r="G14" s="1837">
        <v>3790</v>
      </c>
      <c r="H14" s="1838">
        <v>8325</v>
      </c>
      <c r="I14" s="1839">
        <v>780</v>
      </c>
      <c r="K14" s="1789"/>
      <c r="L14" s="1789"/>
      <c r="M14" s="1797"/>
      <c r="N14" s="1797"/>
      <c r="O14" s="1797"/>
      <c r="P14" s="1797"/>
      <c r="Q14" s="1797"/>
      <c r="R14" s="1797"/>
      <c r="T14" s="1790"/>
      <c r="U14" s="1790"/>
      <c r="V14" s="1790"/>
      <c r="W14" s="1790"/>
      <c r="X14" s="1790"/>
      <c r="Y14" s="1790"/>
      <c r="Z14" s="1790"/>
      <c r="AA14" s="1790"/>
    </row>
    <row r="15" spans="1:29" ht="12" customHeight="1" x14ac:dyDescent="0.2">
      <c r="A15" s="458" t="s">
        <v>43</v>
      </c>
      <c r="B15" s="1835">
        <v>14617</v>
      </c>
      <c r="C15" s="1836">
        <v>4306</v>
      </c>
      <c r="D15" s="1837">
        <v>10065</v>
      </c>
      <c r="E15" s="1837">
        <v>1368</v>
      </c>
      <c r="F15" s="1837">
        <v>1531</v>
      </c>
      <c r="G15" s="1837">
        <v>2024</v>
      </c>
      <c r="H15" s="1838">
        <v>5142</v>
      </c>
      <c r="I15" s="1839">
        <v>246</v>
      </c>
      <c r="K15" s="1789"/>
      <c r="L15" s="1789"/>
      <c r="M15" s="1797"/>
      <c r="N15" s="1797"/>
      <c r="O15" s="1797"/>
      <c r="P15" s="1797"/>
      <c r="Q15" s="1797"/>
      <c r="R15" s="1797"/>
      <c r="T15" s="1790"/>
      <c r="U15" s="1790"/>
      <c r="V15" s="1790"/>
      <c r="W15" s="1790"/>
      <c r="X15" s="1790"/>
      <c r="Y15" s="1790"/>
      <c r="Z15" s="1790"/>
      <c r="AA15" s="1790"/>
    </row>
    <row r="16" spans="1:29" ht="12" customHeight="1" x14ac:dyDescent="0.2">
      <c r="A16" s="458" t="s">
        <v>44</v>
      </c>
      <c r="B16" s="1835">
        <v>24385</v>
      </c>
      <c r="C16" s="1836">
        <v>6477</v>
      </c>
      <c r="D16" s="1837">
        <v>17438</v>
      </c>
      <c r="E16" s="1837">
        <v>2503</v>
      </c>
      <c r="F16" s="1837">
        <v>3074</v>
      </c>
      <c r="G16" s="1837">
        <v>3781</v>
      </c>
      <c r="H16" s="1838">
        <v>8080</v>
      </c>
      <c r="I16" s="1839">
        <v>470</v>
      </c>
      <c r="K16" s="1789"/>
      <c r="L16" s="1789"/>
      <c r="M16" s="1797"/>
      <c r="N16" s="1797"/>
      <c r="O16" s="1797"/>
      <c r="P16" s="1797"/>
      <c r="Q16" s="1797"/>
      <c r="R16" s="1797"/>
      <c r="T16" s="1790"/>
      <c r="U16" s="1790"/>
      <c r="V16" s="1790"/>
      <c r="W16" s="1790"/>
      <c r="X16" s="1790"/>
      <c r="Y16" s="1790"/>
      <c r="Z16" s="1790"/>
      <c r="AA16" s="1790"/>
    </row>
    <row r="17" spans="1:27" ht="12" customHeight="1" x14ac:dyDescent="0.2">
      <c r="A17" s="458" t="s">
        <v>45</v>
      </c>
      <c r="B17" s="1835">
        <v>22679</v>
      </c>
      <c r="C17" s="1836">
        <v>4820</v>
      </c>
      <c r="D17" s="1837">
        <v>17404</v>
      </c>
      <c r="E17" s="1837">
        <v>3005</v>
      </c>
      <c r="F17" s="1837">
        <v>3129</v>
      </c>
      <c r="G17" s="1837">
        <v>3632</v>
      </c>
      <c r="H17" s="1838">
        <v>7638</v>
      </c>
      <c r="I17" s="1839">
        <v>455</v>
      </c>
      <c r="K17" s="1789"/>
      <c r="L17" s="1789"/>
      <c r="M17" s="1797"/>
      <c r="N17" s="1797"/>
      <c r="O17" s="1797"/>
      <c r="P17" s="1797"/>
      <c r="Q17" s="1797"/>
      <c r="R17" s="1797"/>
      <c r="T17" s="1790"/>
      <c r="U17" s="1790"/>
      <c r="V17" s="1790"/>
      <c r="W17" s="1790"/>
      <c r="X17" s="1790"/>
      <c r="Y17" s="1790"/>
      <c r="Z17" s="1790"/>
      <c r="AA17" s="1790"/>
    </row>
    <row r="18" spans="1:27" ht="12" customHeight="1" x14ac:dyDescent="0.2">
      <c r="A18" s="458" t="s">
        <v>46</v>
      </c>
      <c r="B18" s="1835">
        <v>264382</v>
      </c>
      <c r="C18" s="1836">
        <v>73015</v>
      </c>
      <c r="D18" s="1837">
        <v>186033</v>
      </c>
      <c r="E18" s="1837">
        <v>36901</v>
      </c>
      <c r="F18" s="1837">
        <v>36532</v>
      </c>
      <c r="G18" s="1837">
        <v>36446</v>
      </c>
      <c r="H18" s="1838">
        <v>76154</v>
      </c>
      <c r="I18" s="1839">
        <v>5334</v>
      </c>
      <c r="K18" s="1789"/>
      <c r="L18" s="1789"/>
      <c r="M18" s="1797"/>
      <c r="N18" s="1797"/>
      <c r="O18" s="1797"/>
      <c r="P18" s="1797"/>
      <c r="Q18" s="1797"/>
      <c r="R18" s="1797"/>
      <c r="T18" s="1790"/>
      <c r="U18" s="1790"/>
      <c r="V18" s="1790"/>
      <c r="W18" s="1790"/>
      <c r="X18" s="1790"/>
      <c r="Y18" s="1790"/>
      <c r="Z18" s="1790"/>
      <c r="AA18" s="1790"/>
    </row>
    <row r="19" spans="1:27" ht="12" customHeight="1" x14ac:dyDescent="0.2">
      <c r="A19" s="458" t="s">
        <v>47</v>
      </c>
      <c r="B19" s="1835">
        <v>10654</v>
      </c>
      <c r="C19" s="1836">
        <v>3327</v>
      </c>
      <c r="D19" s="1837">
        <v>6912</v>
      </c>
      <c r="E19" s="1837">
        <v>1018</v>
      </c>
      <c r="F19" s="1837">
        <v>1076</v>
      </c>
      <c r="G19" s="1837">
        <v>1389</v>
      </c>
      <c r="H19" s="1838">
        <v>3429</v>
      </c>
      <c r="I19" s="1839">
        <v>415</v>
      </c>
      <c r="K19" s="1789"/>
      <c r="L19" s="1789"/>
      <c r="M19" s="1797"/>
      <c r="N19" s="1797"/>
      <c r="O19" s="1797"/>
      <c r="P19" s="1797"/>
      <c r="Q19" s="1797"/>
      <c r="R19" s="1797"/>
      <c r="T19" s="1790"/>
      <c r="U19" s="1790"/>
      <c r="V19" s="1790"/>
      <c r="W19" s="1790"/>
      <c r="X19" s="1790"/>
      <c r="Y19" s="1790"/>
      <c r="Z19" s="1790"/>
      <c r="AA19" s="1790"/>
    </row>
    <row r="20" spans="1:27" ht="12" customHeight="1" x14ac:dyDescent="0.2">
      <c r="A20" s="458" t="s">
        <v>48</v>
      </c>
      <c r="B20" s="1835">
        <v>27155</v>
      </c>
      <c r="C20" s="1836">
        <v>5689</v>
      </c>
      <c r="D20" s="1837">
        <v>20947</v>
      </c>
      <c r="E20" s="1837">
        <v>3465</v>
      </c>
      <c r="F20" s="1837">
        <v>3374</v>
      </c>
      <c r="G20" s="1837">
        <v>4191</v>
      </c>
      <c r="H20" s="1838">
        <v>9917</v>
      </c>
      <c r="I20" s="1839">
        <v>519</v>
      </c>
      <c r="K20" s="1789"/>
      <c r="L20" s="1789"/>
      <c r="M20" s="1797"/>
      <c r="N20" s="1797"/>
      <c r="O20" s="1797"/>
      <c r="P20" s="1797"/>
      <c r="Q20" s="1797"/>
      <c r="R20" s="1797"/>
      <c r="T20" s="1790"/>
      <c r="U20" s="1790"/>
      <c r="V20" s="1790"/>
      <c r="W20" s="1790"/>
      <c r="X20" s="1790"/>
      <c r="Y20" s="1790"/>
      <c r="Z20" s="1790"/>
      <c r="AA20" s="1790"/>
    </row>
    <row r="21" spans="1:27" ht="12" customHeight="1" x14ac:dyDescent="0.2">
      <c r="A21" s="458" t="s">
        <v>49</v>
      </c>
      <c r="B21" s="1835">
        <v>22662</v>
      </c>
      <c r="C21" s="1836">
        <v>5939</v>
      </c>
      <c r="D21" s="1837">
        <v>16251</v>
      </c>
      <c r="E21" s="1837">
        <v>2318</v>
      </c>
      <c r="F21" s="1837">
        <v>2672</v>
      </c>
      <c r="G21" s="1837">
        <v>3290</v>
      </c>
      <c r="H21" s="1838">
        <v>7971</v>
      </c>
      <c r="I21" s="1839">
        <v>472</v>
      </c>
      <c r="K21" s="1789"/>
      <c r="L21" s="1789"/>
      <c r="M21" s="1797"/>
      <c r="N21" s="1797"/>
      <c r="O21" s="1797"/>
      <c r="P21" s="1797"/>
      <c r="Q21" s="1797"/>
      <c r="R21" s="1797"/>
      <c r="T21" s="1790"/>
      <c r="U21" s="1790"/>
      <c r="V21" s="1790"/>
      <c r="W21" s="1790"/>
      <c r="X21" s="1790"/>
      <c r="Y21" s="1790"/>
      <c r="Z21" s="1790"/>
      <c r="AA21" s="1790"/>
    </row>
    <row r="22" spans="1:27" ht="12" customHeight="1" x14ac:dyDescent="0.2">
      <c r="A22" s="458" t="s">
        <v>50</v>
      </c>
      <c r="B22" s="1835">
        <v>17252</v>
      </c>
      <c r="C22" s="1836">
        <v>4003</v>
      </c>
      <c r="D22" s="1837">
        <v>12686</v>
      </c>
      <c r="E22" s="1837">
        <v>1946</v>
      </c>
      <c r="F22" s="1837">
        <v>2155</v>
      </c>
      <c r="G22" s="1837">
        <v>2472</v>
      </c>
      <c r="H22" s="1838">
        <v>6113</v>
      </c>
      <c r="I22" s="1839">
        <v>563</v>
      </c>
      <c r="K22" s="1789"/>
      <c r="L22" s="1789"/>
      <c r="M22" s="1797"/>
      <c r="N22" s="1797"/>
      <c r="O22" s="1797"/>
      <c r="P22" s="1797"/>
      <c r="Q22" s="1797"/>
      <c r="R22" s="1797"/>
      <c r="T22" s="1790"/>
      <c r="U22" s="1790"/>
      <c r="V22" s="1790"/>
      <c r="W22" s="1790"/>
      <c r="X22" s="1790"/>
      <c r="Y22" s="1790"/>
      <c r="Z22" s="1790"/>
      <c r="AA22" s="1790"/>
    </row>
    <row r="23" spans="1:27" ht="12" customHeight="1" x14ac:dyDescent="0.2">
      <c r="A23" s="458" t="s">
        <v>51</v>
      </c>
      <c r="B23" s="1835">
        <v>28999</v>
      </c>
      <c r="C23" s="1836">
        <v>7095</v>
      </c>
      <c r="D23" s="1837">
        <v>21208</v>
      </c>
      <c r="E23" s="1837">
        <v>3339</v>
      </c>
      <c r="F23" s="1837">
        <v>3567</v>
      </c>
      <c r="G23" s="1837">
        <v>4147</v>
      </c>
      <c r="H23" s="1838">
        <v>10155</v>
      </c>
      <c r="I23" s="1839">
        <v>696</v>
      </c>
      <c r="K23" s="1789"/>
      <c r="L23" s="1789"/>
      <c r="M23" s="1797"/>
      <c r="N23" s="1797"/>
      <c r="O23" s="1797"/>
      <c r="P23" s="1797"/>
      <c r="Q23" s="1797"/>
      <c r="R23" s="1797"/>
      <c r="T23" s="1790"/>
      <c r="U23" s="1790"/>
      <c r="V23" s="1790"/>
      <c r="W23" s="1790"/>
      <c r="X23" s="1790"/>
      <c r="Y23" s="1790"/>
      <c r="Z23" s="1790"/>
      <c r="AA23" s="1790"/>
    </row>
    <row r="24" spans="1:27" ht="12" customHeight="1" x14ac:dyDescent="0.2">
      <c r="A24" s="458" t="s">
        <v>52</v>
      </c>
      <c r="B24" s="1835">
        <v>28483</v>
      </c>
      <c r="C24" s="1836">
        <v>7258</v>
      </c>
      <c r="D24" s="1837">
        <v>20278</v>
      </c>
      <c r="E24" s="1837">
        <v>3820</v>
      </c>
      <c r="F24" s="1837">
        <v>3503</v>
      </c>
      <c r="G24" s="1837">
        <v>3913</v>
      </c>
      <c r="H24" s="1838">
        <v>9042</v>
      </c>
      <c r="I24" s="1839">
        <v>947</v>
      </c>
      <c r="K24" s="1789"/>
      <c r="L24" s="1789"/>
      <c r="M24" s="1797"/>
      <c r="N24" s="1797"/>
      <c r="O24" s="1797"/>
      <c r="P24" s="1797"/>
      <c r="Q24" s="1797"/>
      <c r="R24" s="1797"/>
      <c r="T24" s="1790"/>
      <c r="U24" s="1790"/>
      <c r="V24" s="1790"/>
      <c r="W24" s="1790"/>
      <c r="X24" s="1790"/>
      <c r="Y24" s="1790"/>
      <c r="Z24" s="1790"/>
      <c r="AA24" s="1790"/>
    </row>
    <row r="25" spans="1:27" ht="12" customHeight="1" x14ac:dyDescent="0.2">
      <c r="A25" s="458" t="s">
        <v>53</v>
      </c>
      <c r="B25" s="1835">
        <v>27230</v>
      </c>
      <c r="C25" s="1836">
        <v>6628</v>
      </c>
      <c r="D25" s="1837">
        <v>20272</v>
      </c>
      <c r="E25" s="1837">
        <v>3001</v>
      </c>
      <c r="F25" s="1837">
        <v>3354</v>
      </c>
      <c r="G25" s="1837">
        <v>4076</v>
      </c>
      <c r="H25" s="1838">
        <v>9841</v>
      </c>
      <c r="I25" s="1839">
        <v>330</v>
      </c>
      <c r="K25" s="1789"/>
      <c r="L25" s="1789"/>
      <c r="M25" s="1797"/>
      <c r="N25" s="1797"/>
      <c r="O25" s="1797"/>
      <c r="P25" s="1797"/>
      <c r="Q25" s="1797"/>
      <c r="R25" s="1797"/>
      <c r="T25" s="1790"/>
      <c r="U25" s="1790"/>
      <c r="V25" s="1790"/>
      <c r="W25" s="1790"/>
      <c r="X25" s="1790"/>
      <c r="Y25" s="1790"/>
      <c r="Z25" s="1790"/>
      <c r="AA25" s="1790"/>
    </row>
    <row r="26" spans="1:27" ht="12" customHeight="1" x14ac:dyDescent="0.2">
      <c r="A26" s="458" t="s">
        <v>251</v>
      </c>
      <c r="B26" s="1835">
        <v>276728</v>
      </c>
      <c r="C26" s="1836">
        <v>172913</v>
      </c>
      <c r="D26" s="1837">
        <v>102540</v>
      </c>
      <c r="E26" s="1837">
        <v>19477</v>
      </c>
      <c r="F26" s="1837">
        <v>25797</v>
      </c>
      <c r="G26" s="1837">
        <v>17186</v>
      </c>
      <c r="H26" s="1838">
        <v>40080</v>
      </c>
      <c r="I26" s="1839">
        <v>1275</v>
      </c>
      <c r="K26" s="1789"/>
      <c r="L26" s="1789"/>
      <c r="M26" s="1797"/>
      <c r="N26" s="1797"/>
      <c r="O26" s="1797"/>
      <c r="P26" s="1797"/>
      <c r="Q26" s="1797"/>
      <c r="R26" s="1797"/>
      <c r="T26" s="1790"/>
      <c r="U26" s="1790"/>
      <c r="V26" s="1790"/>
      <c r="W26" s="1790"/>
      <c r="X26" s="1790"/>
      <c r="Y26" s="1790"/>
      <c r="Z26" s="1790"/>
      <c r="AA26" s="1790"/>
    </row>
    <row r="27" spans="1:27" ht="16.5" customHeight="1" x14ac:dyDescent="0.2">
      <c r="A27" s="456" t="s">
        <v>55</v>
      </c>
      <c r="B27" s="1825">
        <v>443418</v>
      </c>
      <c r="C27" s="1826">
        <v>105840</v>
      </c>
      <c r="D27" s="1827">
        <v>334848</v>
      </c>
      <c r="E27" s="1827">
        <v>51921</v>
      </c>
      <c r="F27" s="1827">
        <v>59106</v>
      </c>
      <c r="G27" s="1827">
        <v>69471</v>
      </c>
      <c r="H27" s="1828">
        <v>154350</v>
      </c>
      <c r="I27" s="1830">
        <v>2730</v>
      </c>
      <c r="K27" s="1789"/>
      <c r="L27" s="1789"/>
      <c r="M27" s="1789"/>
      <c r="N27" s="1789"/>
      <c r="O27" s="1789"/>
      <c r="P27" s="1789"/>
      <c r="Q27" s="1789"/>
      <c r="R27" s="1789"/>
      <c r="T27" s="1790"/>
      <c r="U27" s="1790"/>
      <c r="V27" s="1790"/>
      <c r="W27" s="1790"/>
      <c r="X27" s="1790"/>
      <c r="Y27" s="1790"/>
      <c r="Z27" s="1790"/>
      <c r="AA27" s="1790"/>
    </row>
    <row r="28" spans="1:27" ht="12" customHeight="1" x14ac:dyDescent="0.2">
      <c r="A28" s="458" t="s">
        <v>56</v>
      </c>
      <c r="B28" s="1835">
        <v>16064</v>
      </c>
      <c r="C28" s="1836">
        <v>3700</v>
      </c>
      <c r="D28" s="1837">
        <v>12244</v>
      </c>
      <c r="E28" s="1837">
        <v>1606</v>
      </c>
      <c r="F28" s="1837">
        <v>2030</v>
      </c>
      <c r="G28" s="1837">
        <v>2590</v>
      </c>
      <c r="H28" s="1838">
        <v>6018</v>
      </c>
      <c r="I28" s="1839">
        <v>120</v>
      </c>
      <c r="K28" s="1789"/>
      <c r="L28" s="1789"/>
      <c r="M28" s="1797"/>
      <c r="N28" s="1797"/>
      <c r="O28" s="1797"/>
      <c r="P28" s="1797"/>
      <c r="Q28" s="1797"/>
      <c r="R28" s="1797"/>
      <c r="T28" s="1790"/>
      <c r="U28" s="1790"/>
      <c r="V28" s="1790"/>
      <c r="W28" s="1790"/>
      <c r="X28" s="1790"/>
      <c r="Y28" s="1790"/>
      <c r="Z28" s="1790"/>
      <c r="AA28" s="1790"/>
    </row>
    <row r="29" spans="1:27" ht="12" customHeight="1" x14ac:dyDescent="0.2">
      <c r="A29" s="458" t="s">
        <v>57</v>
      </c>
      <c r="B29" s="1835">
        <v>23368</v>
      </c>
      <c r="C29" s="1836">
        <v>5276</v>
      </c>
      <c r="D29" s="1837">
        <v>17837</v>
      </c>
      <c r="E29" s="1837">
        <v>2247</v>
      </c>
      <c r="F29" s="1837">
        <v>2587</v>
      </c>
      <c r="G29" s="1837">
        <v>3941</v>
      </c>
      <c r="H29" s="1838">
        <v>9062</v>
      </c>
      <c r="I29" s="1839">
        <v>255</v>
      </c>
      <c r="K29" s="1789"/>
      <c r="L29" s="1789"/>
      <c r="M29" s="1797"/>
      <c r="N29" s="1797"/>
      <c r="O29" s="1797"/>
      <c r="P29" s="1797"/>
      <c r="Q29" s="1797"/>
      <c r="R29" s="1797"/>
      <c r="T29" s="1790"/>
      <c r="U29" s="1790"/>
      <c r="V29" s="1790"/>
      <c r="W29" s="1790"/>
      <c r="X29" s="1790"/>
      <c r="Y29" s="1790"/>
      <c r="Z29" s="1790"/>
      <c r="AA29" s="1790"/>
    </row>
    <row r="30" spans="1:27" ht="12" customHeight="1" x14ac:dyDescent="0.2">
      <c r="A30" s="458" t="s">
        <v>493</v>
      </c>
      <c r="B30" s="1840">
        <v>33907</v>
      </c>
      <c r="C30" s="1836">
        <v>8646</v>
      </c>
      <c r="D30" s="1837">
        <v>25004</v>
      </c>
      <c r="E30" s="1837">
        <v>3181</v>
      </c>
      <c r="F30" s="1837">
        <v>3995</v>
      </c>
      <c r="G30" s="1837">
        <v>5632</v>
      </c>
      <c r="H30" s="1838">
        <v>12196</v>
      </c>
      <c r="I30" s="1839">
        <v>257</v>
      </c>
      <c r="K30" s="1789"/>
      <c r="L30" s="1789"/>
      <c r="M30" s="1797"/>
      <c r="N30" s="1797"/>
      <c r="O30" s="1797"/>
      <c r="P30" s="1797"/>
      <c r="Q30" s="1797"/>
      <c r="R30" s="1797"/>
      <c r="T30" s="1790"/>
      <c r="U30" s="1790"/>
      <c r="V30" s="1790"/>
      <c r="W30" s="1790"/>
      <c r="X30" s="1790"/>
      <c r="Y30" s="1790"/>
      <c r="Z30" s="1790"/>
      <c r="AA30" s="1790"/>
    </row>
    <row r="31" spans="1:27" ht="12" customHeight="1" x14ac:dyDescent="0.2">
      <c r="A31" s="1022" t="s">
        <v>59</v>
      </c>
      <c r="B31" s="1841">
        <v>1869</v>
      </c>
      <c r="C31" s="1842">
        <v>413</v>
      </c>
      <c r="D31" s="1837">
        <v>1446</v>
      </c>
      <c r="E31" s="1837">
        <v>295</v>
      </c>
      <c r="F31" s="1837">
        <v>302</v>
      </c>
      <c r="G31" s="1837">
        <v>293</v>
      </c>
      <c r="H31" s="1838">
        <v>556</v>
      </c>
      <c r="I31" s="1839">
        <v>10</v>
      </c>
      <c r="K31" s="1789"/>
      <c r="L31" s="1789"/>
      <c r="M31" s="1797"/>
      <c r="N31" s="1797"/>
      <c r="O31" s="1797"/>
      <c r="P31" s="1797"/>
      <c r="Q31" s="1797"/>
      <c r="R31" s="1797"/>
      <c r="T31" s="1790"/>
      <c r="U31" s="1790"/>
      <c r="V31" s="1790"/>
      <c r="W31" s="1790"/>
      <c r="X31" s="1790"/>
      <c r="Y31" s="1790"/>
      <c r="Z31" s="1790"/>
      <c r="AA31" s="1790"/>
    </row>
    <row r="32" spans="1:27" ht="25.5" customHeight="1" x14ac:dyDescent="0.2">
      <c r="A32" s="1022" t="s">
        <v>977</v>
      </c>
      <c r="B32" s="1835">
        <v>32038</v>
      </c>
      <c r="C32" s="1836">
        <v>8233</v>
      </c>
      <c r="D32" s="1837">
        <v>23558</v>
      </c>
      <c r="E32" s="1837">
        <v>2886</v>
      </c>
      <c r="F32" s="1837">
        <v>3693</v>
      </c>
      <c r="G32" s="1837">
        <v>5339</v>
      </c>
      <c r="H32" s="1838">
        <v>11640</v>
      </c>
      <c r="I32" s="1839">
        <v>247</v>
      </c>
      <c r="K32" s="1789"/>
      <c r="L32" s="1789"/>
      <c r="M32" s="1797"/>
      <c r="N32" s="1797"/>
      <c r="O32" s="1797"/>
      <c r="P32" s="1797"/>
      <c r="Q32" s="1797"/>
      <c r="R32" s="1797"/>
      <c r="T32" s="1790"/>
      <c r="U32" s="1790"/>
      <c r="V32" s="1790"/>
      <c r="W32" s="1790"/>
      <c r="X32" s="1790"/>
      <c r="Y32" s="1790"/>
      <c r="Z32" s="1790"/>
      <c r="AA32" s="1790"/>
    </row>
    <row r="33" spans="1:27" ht="12" customHeight="1" x14ac:dyDescent="0.2">
      <c r="A33" s="458" t="s">
        <v>61</v>
      </c>
      <c r="B33" s="1835">
        <v>18916</v>
      </c>
      <c r="C33" s="1836">
        <v>4803</v>
      </c>
      <c r="D33" s="1837">
        <v>13935</v>
      </c>
      <c r="E33" s="1837">
        <v>1803</v>
      </c>
      <c r="F33" s="1837">
        <v>2222</v>
      </c>
      <c r="G33" s="1837">
        <v>3100</v>
      </c>
      <c r="H33" s="1838">
        <v>6810</v>
      </c>
      <c r="I33" s="1839">
        <v>178</v>
      </c>
      <c r="K33" s="1789"/>
      <c r="L33" s="1789"/>
      <c r="M33" s="1797"/>
      <c r="N33" s="1797"/>
      <c r="O33" s="1797"/>
      <c r="P33" s="1797"/>
      <c r="Q33" s="1797"/>
      <c r="R33" s="1797"/>
      <c r="T33" s="1790"/>
      <c r="U33" s="1790"/>
      <c r="V33" s="1790"/>
      <c r="W33" s="1790"/>
      <c r="X33" s="1790"/>
      <c r="Y33" s="1790"/>
      <c r="Z33" s="1790"/>
      <c r="AA33" s="1790"/>
    </row>
    <row r="34" spans="1:27" ht="12" customHeight="1" x14ac:dyDescent="0.2">
      <c r="A34" s="458" t="s">
        <v>62</v>
      </c>
      <c r="B34" s="1835">
        <v>36865</v>
      </c>
      <c r="C34" s="1836">
        <v>6400</v>
      </c>
      <c r="D34" s="1837">
        <v>30221</v>
      </c>
      <c r="E34" s="1837">
        <v>6484</v>
      </c>
      <c r="F34" s="1837">
        <v>5991</v>
      </c>
      <c r="G34" s="1837">
        <v>6196</v>
      </c>
      <c r="H34" s="1838">
        <v>11550</v>
      </c>
      <c r="I34" s="1839">
        <v>244</v>
      </c>
      <c r="K34" s="1789"/>
      <c r="L34" s="1789"/>
      <c r="M34" s="1797"/>
      <c r="N34" s="1797"/>
      <c r="O34" s="1797"/>
      <c r="P34" s="1797"/>
      <c r="Q34" s="1797"/>
      <c r="R34" s="1797"/>
      <c r="T34" s="1790"/>
      <c r="U34" s="1790"/>
      <c r="V34" s="1790"/>
      <c r="W34" s="1790"/>
      <c r="X34" s="1790"/>
      <c r="Y34" s="1790"/>
      <c r="Z34" s="1790"/>
      <c r="AA34" s="1790"/>
    </row>
    <row r="35" spans="1:27" ht="12" customHeight="1" x14ac:dyDescent="0.2">
      <c r="A35" s="458" t="s">
        <v>63</v>
      </c>
      <c r="B35" s="1835">
        <v>94031</v>
      </c>
      <c r="C35" s="1836">
        <v>24867</v>
      </c>
      <c r="D35" s="1837">
        <v>68922</v>
      </c>
      <c r="E35" s="1837">
        <v>11250</v>
      </c>
      <c r="F35" s="1837">
        <v>12593</v>
      </c>
      <c r="G35" s="1837">
        <v>13725</v>
      </c>
      <c r="H35" s="1838">
        <v>31354</v>
      </c>
      <c r="I35" s="1839">
        <v>242</v>
      </c>
      <c r="K35" s="1789"/>
      <c r="L35" s="1789"/>
      <c r="M35" s="1797"/>
      <c r="N35" s="1797"/>
      <c r="O35" s="1797"/>
      <c r="P35" s="1797"/>
      <c r="Q35" s="1797"/>
      <c r="R35" s="1797"/>
      <c r="T35" s="1790"/>
      <c r="U35" s="1790"/>
      <c r="V35" s="1790"/>
      <c r="W35" s="1790"/>
      <c r="X35" s="1790"/>
      <c r="Y35" s="1790"/>
      <c r="Z35" s="1790"/>
      <c r="AA35" s="1790"/>
    </row>
    <row r="36" spans="1:27" ht="12" customHeight="1" x14ac:dyDescent="0.2">
      <c r="A36" s="458" t="s">
        <v>64</v>
      </c>
      <c r="B36" s="1835">
        <v>24940</v>
      </c>
      <c r="C36" s="1836">
        <v>5226</v>
      </c>
      <c r="D36" s="1837">
        <v>19444</v>
      </c>
      <c r="E36" s="1837">
        <v>3065</v>
      </c>
      <c r="F36" s="1837">
        <v>3393</v>
      </c>
      <c r="G36" s="1837">
        <v>4383</v>
      </c>
      <c r="H36" s="1838">
        <v>8603</v>
      </c>
      <c r="I36" s="1839">
        <v>270</v>
      </c>
      <c r="K36" s="1789"/>
      <c r="L36" s="1789"/>
      <c r="M36" s="1797"/>
      <c r="N36" s="1797"/>
      <c r="O36" s="1797"/>
      <c r="P36" s="1797"/>
      <c r="Q36" s="1797"/>
      <c r="R36" s="1797"/>
      <c r="T36" s="1790"/>
      <c r="U36" s="1790"/>
      <c r="V36" s="1790"/>
      <c r="W36" s="1790"/>
      <c r="X36" s="1790"/>
      <c r="Y36" s="1790"/>
      <c r="Z36" s="1790"/>
      <c r="AA36" s="1790"/>
    </row>
    <row r="37" spans="1:27" ht="12" customHeight="1" x14ac:dyDescent="0.2">
      <c r="A37" s="458" t="s">
        <v>65</v>
      </c>
      <c r="B37" s="1835">
        <v>18397</v>
      </c>
      <c r="C37" s="1836">
        <v>4272</v>
      </c>
      <c r="D37" s="1837">
        <v>14005</v>
      </c>
      <c r="E37" s="1837">
        <v>2102</v>
      </c>
      <c r="F37" s="1837">
        <v>2222</v>
      </c>
      <c r="G37" s="1837">
        <v>2825</v>
      </c>
      <c r="H37" s="1838">
        <v>6856</v>
      </c>
      <c r="I37" s="1839">
        <v>120</v>
      </c>
      <c r="K37" s="1789"/>
      <c r="L37" s="1789"/>
      <c r="M37" s="1797"/>
      <c r="N37" s="1797"/>
      <c r="O37" s="1797"/>
      <c r="P37" s="1797"/>
      <c r="Q37" s="1797"/>
      <c r="R37" s="1797"/>
      <c r="T37" s="1790"/>
      <c r="U37" s="1790"/>
      <c r="V37" s="1790"/>
      <c r="W37" s="1790"/>
      <c r="X37" s="1790"/>
      <c r="Y37" s="1790"/>
      <c r="Z37" s="1790"/>
      <c r="AA37" s="1790"/>
    </row>
    <row r="38" spans="1:27" x14ac:dyDescent="0.2">
      <c r="A38" s="458" t="s">
        <v>66</v>
      </c>
      <c r="B38" s="1835">
        <v>18402</v>
      </c>
      <c r="C38" s="1843">
        <v>5009</v>
      </c>
      <c r="D38" s="1844">
        <v>13206</v>
      </c>
      <c r="E38" s="1844">
        <v>1959</v>
      </c>
      <c r="F38" s="1844">
        <v>2158</v>
      </c>
      <c r="G38" s="1844">
        <v>2619</v>
      </c>
      <c r="H38" s="1845">
        <v>6470</v>
      </c>
      <c r="I38" s="1846">
        <v>187</v>
      </c>
      <c r="K38" s="1789"/>
      <c r="L38" s="1789"/>
      <c r="M38" s="1797"/>
      <c r="N38" s="1797"/>
      <c r="O38" s="1797"/>
      <c r="P38" s="1797"/>
      <c r="Q38" s="1797"/>
      <c r="R38" s="1797"/>
      <c r="T38" s="1790"/>
      <c r="U38" s="1790"/>
      <c r="V38" s="1790"/>
      <c r="W38" s="1790"/>
      <c r="X38" s="1790"/>
      <c r="Y38" s="1790"/>
      <c r="Z38" s="1790"/>
      <c r="AA38" s="1790"/>
    </row>
    <row r="39" spans="1:27" ht="13.5" customHeight="1" x14ac:dyDescent="0.2">
      <c r="A39" s="463" t="s">
        <v>253</v>
      </c>
      <c r="B39" s="1847">
        <v>158528</v>
      </c>
      <c r="C39" s="1848">
        <v>37641</v>
      </c>
      <c r="D39" s="1849">
        <v>120030</v>
      </c>
      <c r="E39" s="1849">
        <v>18224</v>
      </c>
      <c r="F39" s="1849">
        <v>21915</v>
      </c>
      <c r="G39" s="1849">
        <v>24460</v>
      </c>
      <c r="H39" s="1850">
        <v>55431</v>
      </c>
      <c r="I39" s="1851">
        <v>857</v>
      </c>
      <c r="K39" s="1789"/>
      <c r="L39" s="1789"/>
      <c r="M39" s="1797"/>
      <c r="N39" s="1797"/>
      <c r="O39" s="1797"/>
      <c r="P39" s="1797"/>
      <c r="Q39" s="1797"/>
      <c r="R39" s="1797"/>
      <c r="T39" s="1790"/>
      <c r="U39" s="1790"/>
      <c r="V39" s="1790"/>
      <c r="W39" s="1790"/>
      <c r="X39" s="1790"/>
      <c r="Y39" s="1790"/>
      <c r="Z39" s="1790"/>
      <c r="AA39" s="1790"/>
    </row>
    <row r="40" spans="1:27" ht="17.25" customHeight="1" x14ac:dyDescent="0.2">
      <c r="A40" s="464" t="s">
        <v>68</v>
      </c>
      <c r="B40" s="1852">
        <v>359867</v>
      </c>
      <c r="C40" s="1831">
        <v>71553</v>
      </c>
      <c r="D40" s="1832">
        <v>283191</v>
      </c>
      <c r="E40" s="1832">
        <v>50750</v>
      </c>
      <c r="F40" s="1832">
        <v>55828</v>
      </c>
      <c r="G40" s="1832">
        <v>61472</v>
      </c>
      <c r="H40" s="1833">
        <v>115141</v>
      </c>
      <c r="I40" s="1834">
        <v>5123</v>
      </c>
      <c r="K40" s="1789"/>
      <c r="L40" s="1789"/>
      <c r="M40" s="1789"/>
      <c r="N40" s="1789"/>
      <c r="O40" s="1789"/>
      <c r="P40" s="1789"/>
      <c r="Q40" s="1789"/>
      <c r="R40" s="1789"/>
      <c r="T40" s="1790"/>
      <c r="U40" s="1790"/>
      <c r="V40" s="1790"/>
      <c r="W40" s="1790"/>
      <c r="X40" s="1790"/>
      <c r="Y40" s="1790"/>
      <c r="Z40" s="1790"/>
      <c r="AA40" s="1790"/>
    </row>
    <row r="41" spans="1:27" ht="14.25" customHeight="1" x14ac:dyDescent="0.2">
      <c r="A41" s="458" t="s">
        <v>69</v>
      </c>
      <c r="B41" s="1835">
        <v>16199</v>
      </c>
      <c r="C41" s="1836">
        <v>2711</v>
      </c>
      <c r="D41" s="1837">
        <v>13340</v>
      </c>
      <c r="E41" s="1837">
        <v>3070</v>
      </c>
      <c r="F41" s="1837">
        <v>2586</v>
      </c>
      <c r="G41" s="1837">
        <v>2889</v>
      </c>
      <c r="H41" s="1838">
        <v>4795</v>
      </c>
      <c r="I41" s="1839">
        <v>148</v>
      </c>
      <c r="K41" s="1789"/>
      <c r="L41" s="1789"/>
      <c r="M41" s="1797"/>
      <c r="N41" s="1797"/>
      <c r="O41" s="1797"/>
      <c r="P41" s="1797"/>
      <c r="Q41" s="1797"/>
      <c r="R41" s="1797"/>
      <c r="T41" s="1790"/>
      <c r="U41" s="1790"/>
      <c r="V41" s="1790"/>
      <c r="W41" s="1790"/>
      <c r="X41" s="1790"/>
      <c r="Y41" s="1790"/>
      <c r="Z41" s="1790"/>
      <c r="AA41" s="1790"/>
    </row>
    <row r="42" spans="1:27" ht="14.25" customHeight="1" x14ac:dyDescent="0.2">
      <c r="A42" s="458" t="s">
        <v>70</v>
      </c>
      <c r="B42" s="1835">
        <v>11268</v>
      </c>
      <c r="C42" s="1836">
        <v>1814</v>
      </c>
      <c r="D42" s="1837">
        <v>9206</v>
      </c>
      <c r="E42" s="1837">
        <v>2017</v>
      </c>
      <c r="F42" s="1837">
        <v>1965</v>
      </c>
      <c r="G42" s="1837">
        <v>2159</v>
      </c>
      <c r="H42" s="1838">
        <v>3065</v>
      </c>
      <c r="I42" s="1839">
        <v>248</v>
      </c>
      <c r="K42" s="1789"/>
      <c r="L42" s="1789"/>
      <c r="M42" s="1797"/>
      <c r="N42" s="1797"/>
      <c r="O42" s="1797"/>
      <c r="P42" s="1797"/>
      <c r="Q42" s="1797"/>
      <c r="R42" s="1797"/>
      <c r="T42" s="1790"/>
      <c r="U42" s="1790"/>
      <c r="V42" s="1790"/>
      <c r="W42" s="1790"/>
      <c r="X42" s="1790"/>
      <c r="Y42" s="1790"/>
      <c r="Z42" s="1790"/>
      <c r="AA42" s="1790"/>
    </row>
    <row r="43" spans="1:27" ht="14.25" customHeight="1" x14ac:dyDescent="0.2">
      <c r="A43" s="1811" t="s">
        <v>71</v>
      </c>
      <c r="B43" s="1835">
        <v>36585</v>
      </c>
      <c r="C43" s="1836">
        <v>6246</v>
      </c>
      <c r="D43" s="1837">
        <v>29963</v>
      </c>
      <c r="E43" s="1837">
        <v>5610</v>
      </c>
      <c r="F43" s="1837">
        <v>6636</v>
      </c>
      <c r="G43" s="1837">
        <v>6221</v>
      </c>
      <c r="H43" s="1838">
        <v>11496</v>
      </c>
      <c r="I43" s="1839">
        <v>376</v>
      </c>
      <c r="K43" s="1789"/>
      <c r="L43" s="1789"/>
      <c r="M43" s="1797"/>
      <c r="N43" s="1797"/>
      <c r="O43" s="1797"/>
      <c r="P43" s="1797"/>
      <c r="Q43" s="1797"/>
      <c r="R43" s="1797"/>
      <c r="T43" s="1790"/>
      <c r="U43" s="1790"/>
      <c r="V43" s="1790"/>
      <c r="W43" s="1790"/>
      <c r="X43" s="1790"/>
      <c r="Y43" s="1790"/>
      <c r="Z43" s="1790"/>
      <c r="AA43" s="1790"/>
    </row>
    <row r="44" spans="1:27" ht="14.25" customHeight="1" x14ac:dyDescent="0.2">
      <c r="A44" s="458" t="s">
        <v>72</v>
      </c>
      <c r="B44" s="1835">
        <v>127584</v>
      </c>
      <c r="C44" s="1836">
        <v>23718</v>
      </c>
      <c r="D44" s="1837">
        <v>102043</v>
      </c>
      <c r="E44" s="1837">
        <v>18202</v>
      </c>
      <c r="F44" s="1837">
        <v>20436</v>
      </c>
      <c r="G44" s="1837">
        <v>21777</v>
      </c>
      <c r="H44" s="1838">
        <v>41628</v>
      </c>
      <c r="I44" s="1839">
        <v>1823</v>
      </c>
      <c r="K44" s="1789"/>
      <c r="L44" s="1789"/>
      <c r="M44" s="1797"/>
      <c r="N44" s="1797"/>
      <c r="O44" s="1797"/>
      <c r="P44" s="1797"/>
      <c r="Q44" s="1797"/>
      <c r="R44" s="1797"/>
      <c r="T44" s="1790"/>
      <c r="U44" s="1790"/>
      <c r="V44" s="1790"/>
      <c r="W44" s="1790"/>
      <c r="X44" s="1790"/>
      <c r="Y44" s="1790"/>
      <c r="Z44" s="1790"/>
      <c r="AA44" s="1790"/>
    </row>
    <row r="45" spans="1:27" ht="14.25" customHeight="1" x14ac:dyDescent="0.2">
      <c r="A45" s="458" t="s">
        <v>73</v>
      </c>
      <c r="B45" s="1835">
        <v>16148</v>
      </c>
      <c r="C45" s="1836">
        <v>4501</v>
      </c>
      <c r="D45" s="1837">
        <v>11320</v>
      </c>
      <c r="E45" s="1837">
        <v>1673</v>
      </c>
      <c r="F45" s="1837">
        <v>1809</v>
      </c>
      <c r="G45" s="1837">
        <v>2358</v>
      </c>
      <c r="H45" s="1838">
        <v>5480</v>
      </c>
      <c r="I45" s="1839">
        <v>327</v>
      </c>
      <c r="K45" s="1789"/>
      <c r="L45" s="1789"/>
      <c r="M45" s="1797"/>
      <c r="N45" s="1797"/>
      <c r="O45" s="1797"/>
      <c r="P45" s="1797"/>
      <c r="Q45" s="1797"/>
      <c r="R45" s="1797"/>
      <c r="T45" s="1790"/>
      <c r="U45" s="1790"/>
      <c r="V45" s="1790"/>
      <c r="W45" s="1790"/>
      <c r="X45" s="1790"/>
      <c r="Y45" s="1790"/>
      <c r="Z45" s="1790"/>
      <c r="AA45" s="1790"/>
    </row>
    <row r="46" spans="1:27" ht="14.25" customHeight="1" x14ac:dyDescent="0.2">
      <c r="A46" s="458" t="s">
        <v>74</v>
      </c>
      <c r="B46" s="1835">
        <v>46157</v>
      </c>
      <c r="C46" s="1836">
        <v>12899</v>
      </c>
      <c r="D46" s="1837">
        <v>32264</v>
      </c>
      <c r="E46" s="1837">
        <v>4566</v>
      </c>
      <c r="F46" s="1837">
        <v>5522</v>
      </c>
      <c r="G46" s="1837">
        <v>7168</v>
      </c>
      <c r="H46" s="1838">
        <v>15008</v>
      </c>
      <c r="I46" s="1839">
        <v>994</v>
      </c>
      <c r="K46" s="1789"/>
      <c r="L46" s="1789"/>
      <c r="M46" s="1797"/>
      <c r="N46" s="1797"/>
      <c r="O46" s="1797"/>
      <c r="P46" s="1797"/>
      <c r="Q46" s="1797"/>
      <c r="R46" s="1797"/>
      <c r="T46" s="1790"/>
      <c r="U46" s="1790"/>
      <c r="V46" s="1790"/>
      <c r="W46" s="1790"/>
      <c r="X46" s="1790"/>
      <c r="Y46" s="1790"/>
      <c r="Z46" s="1790"/>
      <c r="AA46" s="1790"/>
    </row>
    <row r="47" spans="1:27" ht="17.25" customHeight="1" x14ac:dyDescent="0.2">
      <c r="A47" s="458" t="s">
        <v>75</v>
      </c>
      <c r="B47" s="1835">
        <v>81892</v>
      </c>
      <c r="C47" s="1836">
        <v>15336</v>
      </c>
      <c r="D47" s="1837">
        <v>65434</v>
      </c>
      <c r="E47" s="1837">
        <v>12317</v>
      </c>
      <c r="F47" s="1837">
        <v>12522</v>
      </c>
      <c r="G47" s="1837">
        <v>14491</v>
      </c>
      <c r="H47" s="1838">
        <v>26104</v>
      </c>
      <c r="I47" s="1839">
        <v>1122</v>
      </c>
      <c r="K47" s="1789"/>
      <c r="L47" s="1789"/>
      <c r="M47" s="1797"/>
      <c r="N47" s="1797"/>
      <c r="O47" s="1797"/>
      <c r="P47" s="1797"/>
      <c r="Q47" s="1797"/>
      <c r="R47" s="1797"/>
      <c r="T47" s="1790"/>
      <c r="U47" s="1790"/>
      <c r="V47" s="1790"/>
      <c r="W47" s="1790"/>
      <c r="X47" s="1790"/>
      <c r="Y47" s="1790"/>
      <c r="Z47" s="1790"/>
      <c r="AA47" s="1790"/>
    </row>
    <row r="48" spans="1:27" ht="14.25" customHeight="1" x14ac:dyDescent="0.2">
      <c r="A48" s="458" t="s">
        <v>202</v>
      </c>
      <c r="B48" s="1835">
        <v>24034</v>
      </c>
      <c r="C48" s="1836">
        <v>4328</v>
      </c>
      <c r="D48" s="1837">
        <v>19621</v>
      </c>
      <c r="E48" s="1837">
        <v>3295</v>
      </c>
      <c r="F48" s="1837">
        <v>4352</v>
      </c>
      <c r="G48" s="1837">
        <v>4409</v>
      </c>
      <c r="H48" s="1838">
        <v>7565</v>
      </c>
      <c r="I48" s="1839">
        <v>85</v>
      </c>
      <c r="K48" s="1789"/>
      <c r="L48" s="1789"/>
      <c r="M48" s="1797"/>
      <c r="N48" s="1797"/>
      <c r="O48" s="1797"/>
      <c r="P48" s="1797"/>
      <c r="Q48" s="1797"/>
      <c r="R48" s="1797"/>
      <c r="T48" s="1790"/>
      <c r="U48" s="1790"/>
      <c r="V48" s="1790"/>
      <c r="W48" s="1790"/>
      <c r="X48" s="1790"/>
      <c r="Y48" s="1790"/>
      <c r="Z48" s="1790"/>
      <c r="AA48" s="1790"/>
    </row>
    <row r="49" spans="1:27" ht="14.25" customHeight="1" x14ac:dyDescent="0.2">
      <c r="A49" s="464" t="s">
        <v>77</v>
      </c>
      <c r="B49" s="1825">
        <v>147653</v>
      </c>
      <c r="C49" s="1831">
        <v>27178</v>
      </c>
      <c r="D49" s="1832">
        <v>117239</v>
      </c>
      <c r="E49" s="1832">
        <v>21174</v>
      </c>
      <c r="F49" s="1832">
        <v>22779</v>
      </c>
      <c r="G49" s="1832">
        <v>25993</v>
      </c>
      <c r="H49" s="1833">
        <v>47293</v>
      </c>
      <c r="I49" s="1834">
        <v>3236</v>
      </c>
      <c r="K49" s="1789"/>
      <c r="L49" s="1789"/>
      <c r="M49" s="1789"/>
      <c r="N49" s="1789"/>
      <c r="O49" s="1789"/>
      <c r="P49" s="1789"/>
      <c r="Q49" s="1789"/>
      <c r="R49" s="1789"/>
      <c r="T49" s="1790"/>
      <c r="U49" s="1790"/>
      <c r="V49" s="1790"/>
      <c r="W49" s="1790"/>
      <c r="X49" s="1790"/>
      <c r="Y49" s="1790"/>
      <c r="Z49" s="1790"/>
      <c r="AA49" s="1790"/>
    </row>
    <row r="50" spans="1:27" ht="14.25" customHeight="1" x14ac:dyDescent="0.2">
      <c r="A50" s="458" t="s">
        <v>78</v>
      </c>
      <c r="B50" s="1835">
        <v>40264</v>
      </c>
      <c r="C50" s="1836">
        <v>7303</v>
      </c>
      <c r="D50" s="1837">
        <v>32188</v>
      </c>
      <c r="E50" s="1837">
        <v>6907</v>
      </c>
      <c r="F50" s="1837">
        <v>6613</v>
      </c>
      <c r="G50" s="1837">
        <v>6362</v>
      </c>
      <c r="H50" s="1838">
        <v>12306</v>
      </c>
      <c r="I50" s="1839">
        <v>773</v>
      </c>
      <c r="K50" s="1789"/>
      <c r="L50" s="1789"/>
      <c r="M50" s="1797"/>
      <c r="N50" s="1797"/>
      <c r="O50" s="1797"/>
      <c r="P50" s="1797"/>
      <c r="Q50" s="1797"/>
      <c r="R50" s="1797"/>
      <c r="T50" s="1790"/>
      <c r="U50" s="1790"/>
      <c r="V50" s="1790"/>
      <c r="W50" s="1790"/>
      <c r="X50" s="1790"/>
      <c r="Y50" s="1790"/>
      <c r="Z50" s="1790"/>
      <c r="AA50" s="1790"/>
    </row>
    <row r="51" spans="1:27" ht="14.25" customHeight="1" x14ac:dyDescent="0.2">
      <c r="A51" s="458" t="s">
        <v>79</v>
      </c>
      <c r="B51" s="1835">
        <v>7707</v>
      </c>
      <c r="C51" s="1836">
        <v>1296</v>
      </c>
      <c r="D51" s="1837">
        <v>6264</v>
      </c>
      <c r="E51" s="1837">
        <v>1229</v>
      </c>
      <c r="F51" s="1837">
        <v>1097</v>
      </c>
      <c r="G51" s="1837">
        <v>1387</v>
      </c>
      <c r="H51" s="1838">
        <v>2551</v>
      </c>
      <c r="I51" s="1839">
        <v>147</v>
      </c>
      <c r="K51" s="1789"/>
      <c r="L51" s="1789"/>
      <c r="M51" s="1797"/>
      <c r="N51" s="1797"/>
      <c r="O51" s="1797"/>
      <c r="P51" s="1797"/>
      <c r="Q51" s="1797"/>
      <c r="R51" s="1797"/>
      <c r="T51" s="1790"/>
      <c r="U51" s="1790"/>
      <c r="V51" s="1790"/>
      <c r="W51" s="1790"/>
      <c r="X51" s="1790"/>
      <c r="Y51" s="1790"/>
      <c r="Z51" s="1790"/>
      <c r="AA51" s="1790"/>
    </row>
    <row r="52" spans="1:27" ht="14.25" customHeight="1" x14ac:dyDescent="0.2">
      <c r="A52" s="458" t="s">
        <v>80</v>
      </c>
      <c r="B52" s="1835">
        <v>8411</v>
      </c>
      <c r="C52" s="1836">
        <v>1485</v>
      </c>
      <c r="D52" s="1837">
        <v>6648</v>
      </c>
      <c r="E52" s="1837">
        <v>893</v>
      </c>
      <c r="F52" s="1837">
        <v>1326</v>
      </c>
      <c r="G52" s="1837">
        <v>1651</v>
      </c>
      <c r="H52" s="1838">
        <v>2778</v>
      </c>
      <c r="I52" s="1839">
        <v>278</v>
      </c>
      <c r="K52" s="1789"/>
      <c r="L52" s="1789"/>
      <c r="M52" s="1797"/>
      <c r="N52" s="1797"/>
      <c r="O52" s="1797"/>
      <c r="P52" s="1797"/>
      <c r="Q52" s="1797"/>
      <c r="R52" s="1797"/>
      <c r="T52" s="1790"/>
      <c r="U52" s="1790"/>
      <c r="V52" s="1790"/>
      <c r="W52" s="1790"/>
      <c r="X52" s="1790"/>
      <c r="Y52" s="1790"/>
      <c r="Z52" s="1790"/>
      <c r="AA52" s="1790"/>
    </row>
    <row r="53" spans="1:27" ht="14.25" customHeight="1" x14ac:dyDescent="0.2">
      <c r="A53" s="458" t="s">
        <v>81</v>
      </c>
      <c r="B53" s="1835">
        <v>10463</v>
      </c>
      <c r="C53" s="1836">
        <v>1742</v>
      </c>
      <c r="D53" s="1837">
        <v>8558</v>
      </c>
      <c r="E53" s="1837">
        <v>1503</v>
      </c>
      <c r="F53" s="1837">
        <v>1718</v>
      </c>
      <c r="G53" s="1837">
        <v>1999</v>
      </c>
      <c r="H53" s="1838">
        <v>3338</v>
      </c>
      <c r="I53" s="1839">
        <v>163</v>
      </c>
      <c r="K53" s="1789"/>
      <c r="L53" s="1789"/>
      <c r="M53" s="1797"/>
      <c r="N53" s="1797"/>
      <c r="O53" s="1797"/>
      <c r="P53" s="1797"/>
      <c r="Q53" s="1797"/>
      <c r="R53" s="1797"/>
      <c r="T53" s="1790"/>
      <c r="U53" s="1790"/>
      <c r="V53" s="1790"/>
      <c r="W53" s="1790"/>
      <c r="X53" s="1790"/>
      <c r="Y53" s="1790"/>
      <c r="Z53" s="1790"/>
      <c r="AA53" s="1790"/>
    </row>
    <row r="54" spans="1:27" ht="14.25" customHeight="1" x14ac:dyDescent="0.2">
      <c r="A54" s="458" t="s">
        <v>254</v>
      </c>
      <c r="B54" s="1835">
        <v>5814</v>
      </c>
      <c r="C54" s="1836">
        <v>785</v>
      </c>
      <c r="D54" s="1837">
        <v>4653</v>
      </c>
      <c r="E54" s="1837">
        <v>572</v>
      </c>
      <c r="F54" s="1837">
        <v>989</v>
      </c>
      <c r="G54" s="1837">
        <v>1254</v>
      </c>
      <c r="H54" s="1838">
        <v>1838</v>
      </c>
      <c r="I54" s="1839">
        <v>376</v>
      </c>
      <c r="K54" s="1789"/>
      <c r="L54" s="1789"/>
      <c r="M54" s="1797"/>
      <c r="N54" s="1797"/>
      <c r="O54" s="1797"/>
      <c r="P54" s="1797"/>
      <c r="Q54" s="1797"/>
      <c r="R54" s="1797"/>
      <c r="T54" s="1790"/>
      <c r="U54" s="1790"/>
      <c r="V54" s="1790"/>
      <c r="W54" s="1790"/>
      <c r="X54" s="1790"/>
      <c r="Y54" s="1790"/>
      <c r="Z54" s="1790"/>
      <c r="AA54" s="1790"/>
    </row>
    <row r="55" spans="1:27" ht="14.25" customHeight="1" x14ac:dyDescent="0.2">
      <c r="A55" s="458" t="s">
        <v>83</v>
      </c>
      <c r="B55" s="1835">
        <v>12443</v>
      </c>
      <c r="C55" s="1836">
        <v>1021</v>
      </c>
      <c r="D55" s="1837">
        <v>11185</v>
      </c>
      <c r="E55" s="1837">
        <v>2043</v>
      </c>
      <c r="F55" s="1837">
        <v>2169</v>
      </c>
      <c r="G55" s="1837">
        <v>2651</v>
      </c>
      <c r="H55" s="1838">
        <v>4322</v>
      </c>
      <c r="I55" s="1839">
        <v>237</v>
      </c>
      <c r="K55" s="1789"/>
      <c r="L55" s="1789"/>
      <c r="M55" s="1797"/>
      <c r="N55" s="1797"/>
      <c r="O55" s="1797"/>
      <c r="P55" s="1797"/>
      <c r="Q55" s="1797"/>
      <c r="R55" s="1797"/>
      <c r="T55" s="1790"/>
      <c r="U55" s="1790"/>
      <c r="V55" s="1790"/>
      <c r="W55" s="1790"/>
      <c r="X55" s="1790"/>
      <c r="Y55" s="1790"/>
      <c r="Z55" s="1790"/>
      <c r="AA55" s="1790"/>
    </row>
    <row r="56" spans="1:27" ht="14.25" customHeight="1" x14ac:dyDescent="0.2">
      <c r="A56" s="458" t="s">
        <v>84</v>
      </c>
      <c r="B56" s="1835">
        <v>62551</v>
      </c>
      <c r="C56" s="1836">
        <v>13546</v>
      </c>
      <c r="D56" s="1837">
        <v>47743</v>
      </c>
      <c r="E56" s="1837">
        <v>8027</v>
      </c>
      <c r="F56" s="1837">
        <v>8867</v>
      </c>
      <c r="G56" s="1837">
        <v>10689</v>
      </c>
      <c r="H56" s="1838">
        <v>20160</v>
      </c>
      <c r="I56" s="1839">
        <v>1262</v>
      </c>
      <c r="K56" s="1789"/>
      <c r="L56" s="1789"/>
      <c r="M56" s="1797"/>
      <c r="N56" s="1797"/>
      <c r="O56" s="1797"/>
      <c r="P56" s="1797"/>
      <c r="Q56" s="1797"/>
      <c r="R56" s="1797"/>
      <c r="T56" s="1790"/>
      <c r="U56" s="1790"/>
      <c r="V56" s="1790"/>
      <c r="W56" s="1790"/>
      <c r="X56" s="1790"/>
      <c r="Y56" s="1790"/>
      <c r="Z56" s="1790"/>
      <c r="AA56" s="1790"/>
    </row>
    <row r="57" spans="1:27" ht="15" customHeight="1" x14ac:dyDescent="0.2">
      <c r="A57" s="456" t="s">
        <v>85</v>
      </c>
      <c r="B57" s="1825">
        <v>622796</v>
      </c>
      <c r="C57" s="1831">
        <v>141263</v>
      </c>
      <c r="D57" s="1832">
        <v>474081</v>
      </c>
      <c r="E57" s="1832">
        <v>74071</v>
      </c>
      <c r="F57" s="1832">
        <v>81175</v>
      </c>
      <c r="G57" s="1832">
        <v>103219</v>
      </c>
      <c r="H57" s="1833">
        <v>215616</v>
      </c>
      <c r="I57" s="1834">
        <v>7452</v>
      </c>
      <c r="K57" s="1789"/>
      <c r="L57" s="1789"/>
      <c r="M57" s="1789"/>
      <c r="N57" s="1789"/>
      <c r="O57" s="1789"/>
      <c r="P57" s="1789"/>
      <c r="Q57" s="1789"/>
      <c r="R57" s="1789"/>
      <c r="T57" s="1790"/>
      <c r="U57" s="1790"/>
      <c r="V57" s="1790"/>
      <c r="W57" s="1790"/>
      <c r="X57" s="1790"/>
      <c r="Y57" s="1790"/>
      <c r="Z57" s="1790"/>
      <c r="AA57" s="1790"/>
    </row>
    <row r="58" spans="1:27" ht="14.25" customHeight="1" x14ac:dyDescent="0.2">
      <c r="A58" s="458" t="s">
        <v>86</v>
      </c>
      <c r="B58" s="1835">
        <v>122581</v>
      </c>
      <c r="C58" s="1836">
        <v>26944</v>
      </c>
      <c r="D58" s="1837">
        <v>95051</v>
      </c>
      <c r="E58" s="1837">
        <v>15948</v>
      </c>
      <c r="F58" s="1837">
        <v>18149</v>
      </c>
      <c r="G58" s="1837">
        <v>21452</v>
      </c>
      <c r="H58" s="1838">
        <v>39502</v>
      </c>
      <c r="I58" s="1839">
        <v>586</v>
      </c>
      <c r="K58" s="1789"/>
      <c r="L58" s="1789"/>
      <c r="M58" s="1797"/>
      <c r="N58" s="1797"/>
      <c r="O58" s="1797"/>
      <c r="P58" s="1797"/>
      <c r="Q58" s="1797"/>
      <c r="R58" s="1797"/>
      <c r="T58" s="1790"/>
      <c r="U58" s="1790"/>
      <c r="V58" s="1790"/>
      <c r="W58" s="1790"/>
      <c r="X58" s="1790"/>
      <c r="Y58" s="1790"/>
      <c r="Z58" s="1790"/>
      <c r="AA58" s="1790"/>
    </row>
    <row r="59" spans="1:27" ht="14.25" customHeight="1" x14ac:dyDescent="0.2">
      <c r="A59" s="458" t="s">
        <v>255</v>
      </c>
      <c r="B59" s="1835">
        <v>18083</v>
      </c>
      <c r="C59" s="1836">
        <v>5452</v>
      </c>
      <c r="D59" s="1837">
        <v>12459</v>
      </c>
      <c r="E59" s="1837">
        <v>2065</v>
      </c>
      <c r="F59" s="1837">
        <v>2033</v>
      </c>
      <c r="G59" s="1837">
        <v>2584</v>
      </c>
      <c r="H59" s="1838">
        <v>5777</v>
      </c>
      <c r="I59" s="1839">
        <v>172</v>
      </c>
      <c r="K59" s="1789"/>
      <c r="L59" s="1789"/>
      <c r="M59" s="1797"/>
      <c r="N59" s="1797"/>
      <c r="O59" s="1797"/>
      <c r="P59" s="1797"/>
      <c r="Q59" s="1797"/>
      <c r="R59" s="1797"/>
      <c r="T59" s="1790"/>
      <c r="U59" s="1790"/>
      <c r="V59" s="1790"/>
      <c r="W59" s="1790"/>
      <c r="X59" s="1790"/>
      <c r="Y59" s="1790"/>
      <c r="Z59" s="1790"/>
      <c r="AA59" s="1790"/>
    </row>
    <row r="60" spans="1:27" ht="14.25" customHeight="1" x14ac:dyDescent="0.2">
      <c r="A60" s="458" t="s">
        <v>88</v>
      </c>
      <c r="B60" s="1835">
        <v>15151</v>
      </c>
      <c r="C60" s="1836">
        <v>4435</v>
      </c>
      <c r="D60" s="1837">
        <v>10295</v>
      </c>
      <c r="E60" s="1837">
        <v>1380</v>
      </c>
      <c r="F60" s="1837">
        <v>1448</v>
      </c>
      <c r="G60" s="1837">
        <v>2104</v>
      </c>
      <c r="H60" s="1838">
        <v>5363</v>
      </c>
      <c r="I60" s="1839">
        <v>421</v>
      </c>
      <c r="K60" s="1789"/>
      <c r="L60" s="1789"/>
      <c r="M60" s="1797"/>
      <c r="N60" s="1797"/>
      <c r="O60" s="1797"/>
      <c r="P60" s="1797"/>
      <c r="Q60" s="1797"/>
      <c r="R60" s="1797"/>
      <c r="T60" s="1790"/>
      <c r="U60" s="1790"/>
      <c r="V60" s="1790"/>
      <c r="W60" s="1790"/>
      <c r="X60" s="1790"/>
      <c r="Y60" s="1790"/>
      <c r="Z60" s="1790"/>
      <c r="AA60" s="1790"/>
    </row>
    <row r="61" spans="1:27" ht="14.25" customHeight="1" x14ac:dyDescent="0.2">
      <c r="A61" s="458" t="s">
        <v>89</v>
      </c>
      <c r="B61" s="1835">
        <v>75272</v>
      </c>
      <c r="C61" s="1836">
        <v>17321</v>
      </c>
      <c r="D61" s="1837">
        <v>57307</v>
      </c>
      <c r="E61" s="1837">
        <v>10119</v>
      </c>
      <c r="F61" s="1837">
        <v>10148</v>
      </c>
      <c r="G61" s="1837">
        <v>12213</v>
      </c>
      <c r="H61" s="1838">
        <v>24827</v>
      </c>
      <c r="I61" s="1839">
        <v>644</v>
      </c>
      <c r="K61" s="1789"/>
      <c r="L61" s="1789"/>
      <c r="M61" s="1797"/>
      <c r="N61" s="1797"/>
      <c r="O61" s="1797"/>
      <c r="P61" s="1797"/>
      <c r="Q61" s="1797"/>
      <c r="R61" s="1797"/>
      <c r="T61" s="1790"/>
      <c r="U61" s="1790"/>
      <c r="V61" s="1790"/>
      <c r="W61" s="1790"/>
      <c r="X61" s="1790"/>
      <c r="Y61" s="1790"/>
      <c r="Z61" s="1790"/>
      <c r="AA61" s="1790"/>
    </row>
    <row r="62" spans="1:27" ht="14.25" customHeight="1" x14ac:dyDescent="0.2">
      <c r="A62" s="458" t="s">
        <v>90</v>
      </c>
      <c r="B62" s="1835">
        <v>35918</v>
      </c>
      <c r="C62" s="1836">
        <v>9551</v>
      </c>
      <c r="D62" s="1837">
        <v>26138</v>
      </c>
      <c r="E62" s="1837">
        <v>3750</v>
      </c>
      <c r="F62" s="1837">
        <v>4179</v>
      </c>
      <c r="G62" s="1837">
        <v>5821</v>
      </c>
      <c r="H62" s="1838">
        <v>12388</v>
      </c>
      <c r="I62" s="1839">
        <v>229</v>
      </c>
      <c r="K62" s="1789"/>
      <c r="L62" s="1789"/>
      <c r="M62" s="1797"/>
      <c r="N62" s="1797"/>
      <c r="O62" s="1797"/>
      <c r="P62" s="1797"/>
      <c r="Q62" s="1797"/>
      <c r="R62" s="1797"/>
      <c r="T62" s="1790"/>
      <c r="U62" s="1790"/>
      <c r="V62" s="1790"/>
      <c r="W62" s="1790"/>
      <c r="X62" s="1790"/>
      <c r="Y62" s="1790"/>
      <c r="Z62" s="1790"/>
      <c r="AA62" s="1790"/>
    </row>
    <row r="63" spans="1:27" ht="14.25" customHeight="1" x14ac:dyDescent="0.2">
      <c r="A63" s="458" t="s">
        <v>91</v>
      </c>
      <c r="B63" s="1835">
        <v>29450</v>
      </c>
      <c r="C63" s="1836">
        <v>7323</v>
      </c>
      <c r="D63" s="1837">
        <v>21537</v>
      </c>
      <c r="E63" s="1837">
        <v>3427</v>
      </c>
      <c r="F63" s="1837">
        <v>3573</v>
      </c>
      <c r="G63" s="1837">
        <v>4699</v>
      </c>
      <c r="H63" s="1838">
        <v>9838</v>
      </c>
      <c r="I63" s="1839">
        <v>590</v>
      </c>
      <c r="K63" s="1789"/>
      <c r="L63" s="1789"/>
      <c r="M63" s="1797"/>
      <c r="N63" s="1797"/>
      <c r="O63" s="1797"/>
      <c r="P63" s="1797"/>
      <c r="Q63" s="1797"/>
      <c r="R63" s="1797"/>
      <c r="T63" s="1790"/>
      <c r="U63" s="1790"/>
      <c r="V63" s="1790"/>
      <c r="W63" s="1790"/>
      <c r="X63" s="1790"/>
      <c r="Y63" s="1790"/>
      <c r="Z63" s="1790"/>
      <c r="AA63" s="1790"/>
    </row>
    <row r="64" spans="1:27" ht="14.25" customHeight="1" x14ac:dyDescent="0.2">
      <c r="A64" s="458" t="s">
        <v>92</v>
      </c>
      <c r="B64" s="1835">
        <v>59362</v>
      </c>
      <c r="C64" s="1836">
        <v>13504</v>
      </c>
      <c r="D64" s="1837">
        <v>45500</v>
      </c>
      <c r="E64" s="1837">
        <v>6267</v>
      </c>
      <c r="F64" s="1837">
        <v>7501</v>
      </c>
      <c r="G64" s="1837">
        <v>10900</v>
      </c>
      <c r="H64" s="1838">
        <v>20832</v>
      </c>
      <c r="I64" s="1839">
        <v>358</v>
      </c>
      <c r="K64" s="1789"/>
      <c r="L64" s="1789"/>
      <c r="M64" s="1797"/>
      <c r="N64" s="1797"/>
      <c r="O64" s="1797"/>
      <c r="P64" s="1797"/>
      <c r="Q64" s="1797"/>
      <c r="R64" s="1797"/>
      <c r="T64" s="1790"/>
      <c r="U64" s="1790"/>
      <c r="V64" s="1790"/>
      <c r="W64" s="1790"/>
      <c r="X64" s="1790"/>
      <c r="Y64" s="1790"/>
      <c r="Z64" s="1790"/>
      <c r="AA64" s="1790"/>
    </row>
    <row r="65" spans="1:27" ht="14.25" customHeight="1" x14ac:dyDescent="0.2">
      <c r="A65" s="458" t="s">
        <v>93</v>
      </c>
      <c r="B65" s="1835">
        <v>41134</v>
      </c>
      <c r="C65" s="1836">
        <v>8601</v>
      </c>
      <c r="D65" s="1837">
        <v>32286</v>
      </c>
      <c r="E65" s="1837">
        <v>4223</v>
      </c>
      <c r="F65" s="1837">
        <v>5015</v>
      </c>
      <c r="G65" s="1837">
        <v>7234</v>
      </c>
      <c r="H65" s="1838">
        <v>15814</v>
      </c>
      <c r="I65" s="1839">
        <v>247</v>
      </c>
      <c r="K65" s="1789"/>
      <c r="L65" s="1789"/>
      <c r="M65" s="1797"/>
      <c r="N65" s="1797"/>
      <c r="O65" s="1797"/>
      <c r="P65" s="1797"/>
      <c r="Q65" s="1797"/>
      <c r="R65" s="1797"/>
      <c r="T65" s="1790"/>
      <c r="U65" s="1790"/>
      <c r="V65" s="1790"/>
      <c r="W65" s="1790"/>
      <c r="X65" s="1790"/>
      <c r="Y65" s="1790"/>
      <c r="Z65" s="1790"/>
      <c r="AA65" s="1790"/>
    </row>
    <row r="66" spans="1:27" ht="14.25" customHeight="1" x14ac:dyDescent="0.2">
      <c r="A66" s="458" t="s">
        <v>94</v>
      </c>
      <c r="B66" s="1835">
        <v>54817</v>
      </c>
      <c r="C66" s="1836">
        <v>11661</v>
      </c>
      <c r="D66" s="1837">
        <v>42336</v>
      </c>
      <c r="E66" s="1837">
        <v>5453</v>
      </c>
      <c r="F66" s="1837">
        <v>6346</v>
      </c>
      <c r="G66" s="1837">
        <v>8532</v>
      </c>
      <c r="H66" s="1838">
        <v>22005</v>
      </c>
      <c r="I66" s="1839">
        <v>820</v>
      </c>
      <c r="K66" s="1789"/>
      <c r="L66" s="1789"/>
      <c r="M66" s="1797"/>
      <c r="N66" s="1797"/>
      <c r="O66" s="1797"/>
      <c r="P66" s="1797"/>
      <c r="Q66" s="1797"/>
      <c r="R66" s="1797"/>
      <c r="T66" s="1790"/>
      <c r="U66" s="1790"/>
      <c r="V66" s="1790"/>
      <c r="W66" s="1790"/>
      <c r="X66" s="1790"/>
      <c r="Y66" s="1790"/>
      <c r="Z66" s="1790"/>
      <c r="AA66" s="1790"/>
    </row>
    <row r="67" spans="1:27" ht="14.25" customHeight="1" x14ac:dyDescent="0.2">
      <c r="A67" s="458" t="s">
        <v>95</v>
      </c>
      <c r="B67" s="1835">
        <v>37291</v>
      </c>
      <c r="C67" s="1836">
        <v>7415</v>
      </c>
      <c r="D67" s="1837">
        <v>29346</v>
      </c>
      <c r="E67" s="1837">
        <v>5092</v>
      </c>
      <c r="F67" s="1837">
        <v>5306</v>
      </c>
      <c r="G67" s="1837">
        <v>6528</v>
      </c>
      <c r="H67" s="1838">
        <v>12420</v>
      </c>
      <c r="I67" s="1839">
        <v>530</v>
      </c>
      <c r="K67" s="1789"/>
      <c r="L67" s="1789"/>
      <c r="M67" s="1797"/>
      <c r="N67" s="1797"/>
      <c r="O67" s="1797"/>
      <c r="P67" s="1797"/>
      <c r="Q67" s="1797"/>
      <c r="R67" s="1797"/>
      <c r="T67" s="1790"/>
      <c r="U67" s="1790"/>
      <c r="V67" s="1790"/>
      <c r="W67" s="1790"/>
      <c r="X67" s="1790"/>
      <c r="Y67" s="1790"/>
      <c r="Z67" s="1790"/>
      <c r="AA67" s="1790"/>
    </row>
    <row r="68" spans="1:27" ht="14.25" customHeight="1" x14ac:dyDescent="0.2">
      <c r="A68" s="458" t="s">
        <v>96</v>
      </c>
      <c r="B68" s="1835">
        <v>19886</v>
      </c>
      <c r="C68" s="1836">
        <v>4491</v>
      </c>
      <c r="D68" s="1837">
        <v>14916</v>
      </c>
      <c r="E68" s="1837">
        <v>2257</v>
      </c>
      <c r="F68" s="1837">
        <v>2562</v>
      </c>
      <c r="G68" s="1837">
        <v>3058</v>
      </c>
      <c r="H68" s="1838">
        <v>7039</v>
      </c>
      <c r="I68" s="1839">
        <v>479</v>
      </c>
      <c r="K68" s="1789"/>
      <c r="L68" s="1789"/>
      <c r="M68" s="1797"/>
      <c r="N68" s="1797"/>
      <c r="O68" s="1797"/>
      <c r="P68" s="1797"/>
      <c r="Q68" s="1797"/>
      <c r="R68" s="1797"/>
      <c r="T68" s="1790"/>
      <c r="U68" s="1790"/>
      <c r="V68" s="1790"/>
      <c r="W68" s="1790"/>
      <c r="X68" s="1790"/>
      <c r="Y68" s="1790"/>
      <c r="Z68" s="1790"/>
      <c r="AA68" s="1790"/>
    </row>
    <row r="69" spans="1:27" ht="15" customHeight="1" x14ac:dyDescent="0.2">
      <c r="A69" s="458" t="s">
        <v>97</v>
      </c>
      <c r="B69" s="1835">
        <v>52692</v>
      </c>
      <c r="C69" s="1836">
        <v>11437</v>
      </c>
      <c r="D69" s="1837">
        <v>40358</v>
      </c>
      <c r="E69" s="1837">
        <v>7019</v>
      </c>
      <c r="F69" s="1837">
        <v>7055</v>
      </c>
      <c r="G69" s="1837">
        <v>8108</v>
      </c>
      <c r="H69" s="1838">
        <v>18176</v>
      </c>
      <c r="I69" s="1839">
        <v>897</v>
      </c>
      <c r="K69" s="1789"/>
      <c r="L69" s="1789"/>
      <c r="M69" s="1797"/>
      <c r="N69" s="1797"/>
      <c r="O69" s="1797"/>
      <c r="P69" s="1797"/>
      <c r="Q69" s="1797"/>
      <c r="R69" s="1797"/>
      <c r="T69" s="1790"/>
      <c r="U69" s="1790"/>
      <c r="V69" s="1790"/>
      <c r="W69" s="1790"/>
      <c r="X69" s="1790"/>
      <c r="Y69" s="1790"/>
      <c r="Z69" s="1790"/>
      <c r="AA69" s="1790"/>
    </row>
    <row r="70" spans="1:27" ht="14.25" customHeight="1" x14ac:dyDescent="0.2">
      <c r="A70" s="458" t="s">
        <v>98</v>
      </c>
      <c r="B70" s="1835">
        <v>42675</v>
      </c>
      <c r="C70" s="1836">
        <v>9965</v>
      </c>
      <c r="D70" s="1837">
        <v>31633</v>
      </c>
      <c r="E70" s="1837">
        <v>4768</v>
      </c>
      <c r="F70" s="1837">
        <v>5334</v>
      </c>
      <c r="G70" s="1837">
        <v>6751</v>
      </c>
      <c r="H70" s="1838">
        <v>14780</v>
      </c>
      <c r="I70" s="1839">
        <v>1077</v>
      </c>
      <c r="K70" s="1789"/>
      <c r="L70" s="1789"/>
      <c r="M70" s="1797"/>
      <c r="N70" s="1797"/>
      <c r="O70" s="1797"/>
      <c r="P70" s="1797"/>
      <c r="Q70" s="1797"/>
      <c r="R70" s="1797"/>
      <c r="T70" s="1790"/>
      <c r="U70" s="1790"/>
      <c r="V70" s="1790"/>
      <c r="W70" s="1790"/>
      <c r="X70" s="1790"/>
      <c r="Y70" s="1790"/>
      <c r="Z70" s="1790"/>
      <c r="AA70" s="1790"/>
    </row>
    <row r="71" spans="1:27" ht="12" customHeight="1" x14ac:dyDescent="0.2">
      <c r="A71" s="463" t="s">
        <v>99</v>
      </c>
      <c r="B71" s="1847">
        <v>18484</v>
      </c>
      <c r="C71" s="1848">
        <v>3163</v>
      </c>
      <c r="D71" s="1849">
        <v>14919</v>
      </c>
      <c r="E71" s="1849">
        <v>2303</v>
      </c>
      <c r="F71" s="1849">
        <v>2526</v>
      </c>
      <c r="G71" s="1849">
        <v>3235</v>
      </c>
      <c r="H71" s="1850">
        <v>6855</v>
      </c>
      <c r="I71" s="1851">
        <v>402</v>
      </c>
      <c r="K71" s="1789"/>
      <c r="L71" s="1789"/>
      <c r="M71" s="1797"/>
      <c r="N71" s="1797"/>
      <c r="O71" s="1797"/>
      <c r="P71" s="1797"/>
      <c r="Q71" s="1797"/>
      <c r="R71" s="1797"/>
      <c r="T71" s="1790"/>
      <c r="U71" s="1790"/>
      <c r="V71" s="1790"/>
      <c r="W71" s="1790"/>
      <c r="X71" s="1790"/>
      <c r="Y71" s="1790"/>
      <c r="Z71" s="1790"/>
      <c r="AA71" s="1790"/>
    </row>
    <row r="72" spans="1:27" ht="15" customHeight="1" x14ac:dyDescent="0.2">
      <c r="A72" s="1812" t="s">
        <v>100</v>
      </c>
      <c r="B72" s="1852">
        <v>292130</v>
      </c>
      <c r="C72" s="1831">
        <v>57842</v>
      </c>
      <c r="D72" s="1832">
        <v>231355</v>
      </c>
      <c r="E72" s="1832">
        <v>40385</v>
      </c>
      <c r="F72" s="1832">
        <v>42503</v>
      </c>
      <c r="G72" s="1832">
        <v>50505</v>
      </c>
      <c r="H72" s="1833">
        <v>97962</v>
      </c>
      <c r="I72" s="1834">
        <v>2933</v>
      </c>
      <c r="K72" s="1789"/>
      <c r="L72" s="1789"/>
      <c r="M72" s="1789"/>
      <c r="N72" s="1789"/>
      <c r="O72" s="1789"/>
      <c r="P72" s="1789"/>
      <c r="Q72" s="1789"/>
      <c r="R72" s="1789"/>
      <c r="T72" s="1790"/>
      <c r="U72" s="1790"/>
      <c r="V72" s="1790"/>
      <c r="W72" s="1790"/>
      <c r="X72" s="1790"/>
      <c r="Y72" s="1790"/>
      <c r="Z72" s="1790"/>
      <c r="AA72" s="1790"/>
    </row>
    <row r="73" spans="1:27" ht="12" customHeight="1" x14ac:dyDescent="0.2">
      <c r="A73" s="458" t="s">
        <v>101</v>
      </c>
      <c r="B73" s="1835">
        <v>23314</v>
      </c>
      <c r="C73" s="1836">
        <v>5182</v>
      </c>
      <c r="D73" s="1837">
        <v>17912</v>
      </c>
      <c r="E73" s="1837">
        <v>2921</v>
      </c>
      <c r="F73" s="1837">
        <v>3300</v>
      </c>
      <c r="G73" s="1837">
        <v>4237</v>
      </c>
      <c r="H73" s="1838">
        <v>7454</v>
      </c>
      <c r="I73" s="1839">
        <v>220</v>
      </c>
      <c r="K73" s="1789"/>
      <c r="L73" s="1789"/>
      <c r="M73" s="1797"/>
      <c r="N73" s="1797"/>
      <c r="O73" s="1797"/>
      <c r="P73" s="1797"/>
      <c r="Q73" s="1797"/>
      <c r="R73" s="1797"/>
      <c r="T73" s="1790"/>
      <c r="U73" s="1790"/>
      <c r="V73" s="1790"/>
      <c r="W73" s="1790"/>
      <c r="X73" s="1790"/>
      <c r="Y73" s="1790"/>
      <c r="Z73" s="1790"/>
      <c r="AA73" s="1790"/>
    </row>
    <row r="74" spans="1:27" ht="12" customHeight="1" x14ac:dyDescent="0.2">
      <c r="A74" s="458" t="s">
        <v>102</v>
      </c>
      <c r="B74" s="1835">
        <v>76881</v>
      </c>
      <c r="C74" s="1836">
        <v>20029</v>
      </c>
      <c r="D74" s="1837">
        <v>56190</v>
      </c>
      <c r="E74" s="1837">
        <v>8877</v>
      </c>
      <c r="F74" s="1837">
        <v>10004</v>
      </c>
      <c r="G74" s="1837">
        <v>12066</v>
      </c>
      <c r="H74" s="1838">
        <v>25243</v>
      </c>
      <c r="I74" s="1839">
        <v>662</v>
      </c>
      <c r="K74" s="1789"/>
      <c r="L74" s="1789"/>
      <c r="M74" s="1797"/>
      <c r="N74" s="1797"/>
      <c r="O74" s="1797"/>
      <c r="P74" s="1797"/>
      <c r="Q74" s="1797"/>
      <c r="R74" s="1797"/>
      <c r="T74" s="1790"/>
      <c r="U74" s="1790"/>
      <c r="V74" s="1790"/>
      <c r="W74" s="1790"/>
      <c r="X74" s="1790"/>
      <c r="Y74" s="1790"/>
      <c r="Z74" s="1790"/>
      <c r="AA74" s="1790"/>
    </row>
    <row r="75" spans="1:27" ht="12.75" customHeight="1" x14ac:dyDescent="0.2">
      <c r="A75" s="458" t="s">
        <v>266</v>
      </c>
      <c r="B75" s="1835">
        <v>118216</v>
      </c>
      <c r="C75" s="1836">
        <v>19303</v>
      </c>
      <c r="D75" s="1837">
        <v>97397</v>
      </c>
      <c r="E75" s="1837">
        <v>19033</v>
      </c>
      <c r="F75" s="1837">
        <v>18466</v>
      </c>
      <c r="G75" s="1837">
        <v>20605</v>
      </c>
      <c r="H75" s="1838">
        <v>39293</v>
      </c>
      <c r="I75" s="1839">
        <v>1516</v>
      </c>
      <c r="K75" s="1789"/>
      <c r="L75" s="1789"/>
      <c r="M75" s="1797"/>
      <c r="N75" s="1797"/>
      <c r="O75" s="1797"/>
      <c r="P75" s="1797"/>
      <c r="Q75" s="1797"/>
      <c r="R75" s="1797"/>
      <c r="T75" s="1790"/>
      <c r="U75" s="1790"/>
      <c r="V75" s="1790"/>
      <c r="W75" s="1790"/>
      <c r="X75" s="1790"/>
      <c r="Y75" s="1790"/>
      <c r="Z75" s="1790"/>
      <c r="AA75" s="1790"/>
    </row>
    <row r="76" spans="1:27" ht="25.5" customHeight="1" x14ac:dyDescent="0.2">
      <c r="A76" s="1022" t="s">
        <v>495</v>
      </c>
      <c r="B76" s="1841">
        <v>53375</v>
      </c>
      <c r="C76" s="1836">
        <v>8886</v>
      </c>
      <c r="D76" s="1837">
        <v>43676</v>
      </c>
      <c r="E76" s="1837">
        <v>9030</v>
      </c>
      <c r="F76" s="1837">
        <v>8177</v>
      </c>
      <c r="G76" s="1837">
        <v>9410</v>
      </c>
      <c r="H76" s="1838">
        <v>17059</v>
      </c>
      <c r="I76" s="1839">
        <v>813</v>
      </c>
      <c r="K76" s="1789"/>
      <c r="L76" s="1789"/>
      <c r="M76" s="1797"/>
      <c r="N76" s="1797"/>
      <c r="O76" s="1797"/>
      <c r="P76" s="1797"/>
      <c r="Q76" s="1797"/>
      <c r="R76" s="1797"/>
      <c r="T76" s="1790"/>
      <c r="U76" s="1790"/>
      <c r="V76" s="1790"/>
      <c r="W76" s="1790"/>
      <c r="X76" s="1790"/>
      <c r="Y76" s="1790"/>
      <c r="Z76" s="1790"/>
      <c r="AA76" s="1790"/>
    </row>
    <row r="77" spans="1:27" ht="12" customHeight="1" x14ac:dyDescent="0.2">
      <c r="A77" s="1046" t="s">
        <v>105</v>
      </c>
      <c r="B77" s="1835">
        <v>21447</v>
      </c>
      <c r="C77" s="1836">
        <v>4211</v>
      </c>
      <c r="D77" s="1837">
        <v>16829</v>
      </c>
      <c r="E77" s="1837">
        <v>2957</v>
      </c>
      <c r="F77" s="1837">
        <v>3120</v>
      </c>
      <c r="G77" s="1837">
        <v>3563</v>
      </c>
      <c r="H77" s="1838">
        <v>7189</v>
      </c>
      <c r="I77" s="1839">
        <v>407</v>
      </c>
      <c r="K77" s="1789"/>
      <c r="L77" s="1789"/>
      <c r="M77" s="1797"/>
      <c r="N77" s="1797"/>
      <c r="O77" s="1797"/>
      <c r="P77" s="1797"/>
      <c r="Q77" s="1797"/>
      <c r="R77" s="1797"/>
      <c r="T77" s="1790"/>
      <c r="U77" s="1790"/>
      <c r="V77" s="1790"/>
      <c r="W77" s="1790"/>
      <c r="X77" s="1790"/>
      <c r="Y77" s="1790"/>
      <c r="Z77" s="1790"/>
      <c r="AA77" s="1790"/>
    </row>
    <row r="78" spans="1:27" ht="25.5" customHeight="1" x14ac:dyDescent="0.2">
      <c r="A78" s="1046" t="s">
        <v>978</v>
      </c>
      <c r="B78" s="1835">
        <v>43394</v>
      </c>
      <c r="C78" s="1836">
        <v>6206</v>
      </c>
      <c r="D78" s="1837">
        <v>36892</v>
      </c>
      <c r="E78" s="1837">
        <v>7046</v>
      </c>
      <c r="F78" s="1837">
        <v>7169</v>
      </c>
      <c r="G78" s="1837">
        <v>7632</v>
      </c>
      <c r="H78" s="1838">
        <v>15045</v>
      </c>
      <c r="I78" s="1839">
        <v>296</v>
      </c>
      <c r="K78" s="1789"/>
      <c r="L78" s="1789"/>
      <c r="M78" s="1797"/>
      <c r="N78" s="1797"/>
      <c r="O78" s="1797"/>
      <c r="P78" s="1797"/>
      <c r="Q78" s="1797"/>
      <c r="R78" s="1797"/>
      <c r="T78" s="1790"/>
      <c r="U78" s="1790"/>
      <c r="V78" s="1790"/>
      <c r="W78" s="1790"/>
      <c r="X78" s="1790"/>
      <c r="Y78" s="1790"/>
      <c r="Z78" s="1790"/>
      <c r="AA78" s="1790"/>
    </row>
    <row r="79" spans="1:27" ht="13.5" customHeight="1" x14ac:dyDescent="0.2">
      <c r="A79" s="458" t="s">
        <v>107</v>
      </c>
      <c r="B79" s="1835">
        <v>73719</v>
      </c>
      <c r="C79" s="1836">
        <v>13328</v>
      </c>
      <c r="D79" s="1837">
        <v>59856</v>
      </c>
      <c r="E79" s="1837">
        <v>9554</v>
      </c>
      <c r="F79" s="1837">
        <v>10733</v>
      </c>
      <c r="G79" s="1837">
        <v>13597</v>
      </c>
      <c r="H79" s="1838">
        <v>25972</v>
      </c>
      <c r="I79" s="1839">
        <v>535</v>
      </c>
      <c r="K79" s="1789"/>
      <c r="L79" s="1789"/>
      <c r="M79" s="1797"/>
      <c r="N79" s="1797"/>
      <c r="O79" s="1797"/>
      <c r="P79" s="1797"/>
      <c r="Q79" s="1797"/>
      <c r="R79" s="1797"/>
      <c r="T79" s="1790"/>
      <c r="U79" s="1790"/>
      <c r="V79" s="1790"/>
      <c r="W79" s="1790"/>
      <c r="X79" s="1790"/>
      <c r="Y79" s="1790"/>
      <c r="Z79" s="1790"/>
      <c r="AA79" s="1790"/>
    </row>
    <row r="80" spans="1:27" ht="15" customHeight="1" x14ac:dyDescent="0.2">
      <c r="A80" s="464" t="s">
        <v>108</v>
      </c>
      <c r="B80" s="1825">
        <v>407312</v>
      </c>
      <c r="C80" s="1831">
        <v>82967</v>
      </c>
      <c r="D80" s="1832">
        <v>321114</v>
      </c>
      <c r="E80" s="1832">
        <v>51920</v>
      </c>
      <c r="F80" s="1832">
        <v>58801</v>
      </c>
      <c r="G80" s="1832">
        <v>75661</v>
      </c>
      <c r="H80" s="1833">
        <v>134732</v>
      </c>
      <c r="I80" s="1834">
        <v>3231</v>
      </c>
      <c r="K80" s="1789"/>
      <c r="L80" s="1789"/>
      <c r="M80" s="1789"/>
      <c r="N80" s="1789"/>
      <c r="O80" s="1789"/>
      <c r="P80" s="1789"/>
      <c r="Q80" s="1789"/>
      <c r="R80" s="1789"/>
      <c r="T80" s="1790"/>
      <c r="U80" s="1790"/>
      <c r="V80" s="1790"/>
      <c r="W80" s="1790"/>
      <c r="X80" s="1790"/>
      <c r="Y80" s="1790"/>
      <c r="Z80" s="1790"/>
      <c r="AA80" s="1790"/>
    </row>
    <row r="81" spans="1:27" ht="13.5" customHeight="1" x14ac:dyDescent="0.2">
      <c r="A81" s="458" t="s">
        <v>109</v>
      </c>
      <c r="B81" s="1835">
        <v>11066</v>
      </c>
      <c r="C81" s="1836">
        <v>1690</v>
      </c>
      <c r="D81" s="1837">
        <v>9322</v>
      </c>
      <c r="E81" s="1837">
        <v>1839</v>
      </c>
      <c r="F81" s="1837">
        <v>1921</v>
      </c>
      <c r="G81" s="1837">
        <v>2441</v>
      </c>
      <c r="H81" s="1838">
        <v>3121</v>
      </c>
      <c r="I81" s="1839">
        <v>54</v>
      </c>
      <c r="K81" s="1789"/>
      <c r="L81" s="1789"/>
      <c r="M81" s="1797"/>
      <c r="N81" s="1797"/>
      <c r="O81" s="1797"/>
      <c r="P81" s="1797"/>
      <c r="Q81" s="1797"/>
      <c r="R81" s="1797"/>
      <c r="T81" s="1790"/>
      <c r="U81" s="1790"/>
      <c r="V81" s="1790"/>
      <c r="W81" s="1790"/>
      <c r="X81" s="1790"/>
      <c r="Y81" s="1790"/>
      <c r="Z81" s="1790"/>
      <c r="AA81" s="1790"/>
    </row>
    <row r="82" spans="1:27" ht="13.5" customHeight="1" x14ac:dyDescent="0.2">
      <c r="A82" s="458" t="s">
        <v>110</v>
      </c>
      <c r="B82" s="1835">
        <v>11521</v>
      </c>
      <c r="C82" s="1836">
        <v>979</v>
      </c>
      <c r="D82" s="1837">
        <v>10481</v>
      </c>
      <c r="E82" s="1837">
        <v>1987</v>
      </c>
      <c r="F82" s="1837">
        <v>2647</v>
      </c>
      <c r="G82" s="1837">
        <v>2662</v>
      </c>
      <c r="H82" s="1838">
        <v>3185</v>
      </c>
      <c r="I82" s="1839">
        <v>61</v>
      </c>
      <c r="K82" s="1789"/>
      <c r="L82" s="1789"/>
      <c r="M82" s="1797"/>
      <c r="N82" s="1797"/>
      <c r="O82" s="1797"/>
      <c r="P82" s="1797"/>
      <c r="Q82" s="1797"/>
      <c r="R82" s="1797"/>
      <c r="T82" s="1790"/>
      <c r="U82" s="1790"/>
      <c r="V82" s="1790"/>
      <c r="W82" s="1790"/>
      <c r="X82" s="1790"/>
      <c r="Y82" s="1790"/>
      <c r="Z82" s="1790"/>
      <c r="AA82" s="1790"/>
    </row>
    <row r="83" spans="1:27" ht="13.5" customHeight="1" x14ac:dyDescent="0.2">
      <c r="A83" s="458" t="s">
        <v>111</v>
      </c>
      <c r="B83" s="1835">
        <v>18960</v>
      </c>
      <c r="C83" s="1836">
        <v>4212</v>
      </c>
      <c r="D83" s="1837">
        <v>14644</v>
      </c>
      <c r="E83" s="1837">
        <v>2338</v>
      </c>
      <c r="F83" s="1837">
        <v>2689</v>
      </c>
      <c r="G83" s="1837">
        <v>3718</v>
      </c>
      <c r="H83" s="1838">
        <v>5899</v>
      </c>
      <c r="I83" s="1839">
        <v>104</v>
      </c>
      <c r="K83" s="1789"/>
      <c r="L83" s="1789"/>
      <c r="M83" s="1797"/>
      <c r="N83" s="1797"/>
      <c r="O83" s="1797"/>
      <c r="P83" s="1797"/>
      <c r="Q83" s="1797"/>
      <c r="R83" s="1797"/>
      <c r="T83" s="1790"/>
      <c r="U83" s="1790"/>
      <c r="V83" s="1790"/>
      <c r="W83" s="1790"/>
      <c r="X83" s="1790"/>
      <c r="Y83" s="1790"/>
      <c r="Z83" s="1790"/>
      <c r="AA83" s="1790"/>
    </row>
    <row r="84" spans="1:27" s="14" customFormat="1" ht="13.5" customHeight="1" x14ac:dyDescent="0.2">
      <c r="A84" s="458" t="s">
        <v>112</v>
      </c>
      <c r="B84" s="1835">
        <v>55969</v>
      </c>
      <c r="C84" s="1836">
        <v>10159</v>
      </c>
      <c r="D84" s="1837">
        <v>45157</v>
      </c>
      <c r="E84" s="1837">
        <v>7227</v>
      </c>
      <c r="F84" s="1837">
        <v>7830</v>
      </c>
      <c r="G84" s="1837">
        <v>10749</v>
      </c>
      <c r="H84" s="1838">
        <v>19351</v>
      </c>
      <c r="I84" s="1839">
        <v>653</v>
      </c>
      <c r="K84" s="1789"/>
      <c r="L84" s="1789"/>
      <c r="M84" s="1797"/>
      <c r="N84" s="1797"/>
      <c r="O84" s="1797"/>
      <c r="P84" s="1797"/>
      <c r="Q84" s="1797"/>
      <c r="R84" s="1797"/>
      <c r="T84" s="1790"/>
      <c r="U84" s="1790"/>
      <c r="V84" s="1790"/>
      <c r="W84" s="1790"/>
      <c r="X84" s="1790"/>
      <c r="Y84" s="1790"/>
      <c r="Z84" s="1790"/>
      <c r="AA84" s="1790"/>
    </row>
    <row r="85" spans="1:27" ht="13.5" customHeight="1" x14ac:dyDescent="0.2">
      <c r="A85" s="458" t="s">
        <v>113</v>
      </c>
      <c r="B85" s="1835">
        <v>107059</v>
      </c>
      <c r="C85" s="1836">
        <v>20755</v>
      </c>
      <c r="D85" s="1837">
        <v>85852</v>
      </c>
      <c r="E85" s="1837">
        <v>13070</v>
      </c>
      <c r="F85" s="1837">
        <v>15347</v>
      </c>
      <c r="G85" s="1837">
        <v>20561</v>
      </c>
      <c r="H85" s="1838">
        <v>36874</v>
      </c>
      <c r="I85" s="1839">
        <v>452</v>
      </c>
      <c r="K85" s="1789"/>
      <c r="L85" s="1789"/>
      <c r="M85" s="1797"/>
      <c r="N85" s="1797"/>
      <c r="O85" s="1797"/>
      <c r="P85" s="1797"/>
      <c r="Q85" s="1797"/>
      <c r="R85" s="1797"/>
      <c r="T85" s="1790"/>
      <c r="U85" s="1790"/>
      <c r="V85" s="1790"/>
      <c r="W85" s="1790"/>
      <c r="X85" s="1790"/>
      <c r="Y85" s="1790"/>
      <c r="Z85" s="1790"/>
      <c r="AA85" s="1790"/>
    </row>
    <row r="86" spans="1:27" ht="13.5" customHeight="1" x14ac:dyDescent="0.2">
      <c r="A86" s="458" t="s">
        <v>114</v>
      </c>
      <c r="B86" s="1853">
        <v>41586</v>
      </c>
      <c r="C86" s="1836">
        <v>10257</v>
      </c>
      <c r="D86" s="1837">
        <v>31024</v>
      </c>
      <c r="E86" s="1837">
        <v>5041</v>
      </c>
      <c r="F86" s="1837">
        <v>5656</v>
      </c>
      <c r="G86" s="1837">
        <v>7410</v>
      </c>
      <c r="H86" s="1838">
        <v>12917</v>
      </c>
      <c r="I86" s="1839">
        <v>305</v>
      </c>
      <c r="K86" s="1789"/>
      <c r="L86" s="1789"/>
      <c r="M86" s="1797"/>
      <c r="N86" s="1797"/>
      <c r="O86" s="1797"/>
      <c r="P86" s="1797"/>
      <c r="Q86" s="1797"/>
      <c r="R86" s="1797"/>
      <c r="T86" s="1790"/>
      <c r="U86" s="1790"/>
      <c r="V86" s="1790"/>
      <c r="W86" s="1790"/>
      <c r="X86" s="1790"/>
      <c r="Y86" s="1790"/>
      <c r="Z86" s="1790"/>
      <c r="AA86" s="1790"/>
    </row>
    <row r="87" spans="1:27" ht="13.5" customHeight="1" x14ac:dyDescent="0.2">
      <c r="A87" s="458" t="s">
        <v>115</v>
      </c>
      <c r="B87" s="1835">
        <v>49764</v>
      </c>
      <c r="C87" s="1836">
        <v>10002</v>
      </c>
      <c r="D87" s="1837">
        <v>39102</v>
      </c>
      <c r="E87" s="1837">
        <v>6174</v>
      </c>
      <c r="F87" s="1837">
        <v>6936</v>
      </c>
      <c r="G87" s="1837">
        <v>8709</v>
      </c>
      <c r="H87" s="1838">
        <v>17283</v>
      </c>
      <c r="I87" s="1839">
        <v>660</v>
      </c>
      <c r="K87" s="1789"/>
      <c r="L87" s="1789"/>
      <c r="M87" s="1797"/>
      <c r="N87" s="1797"/>
      <c r="O87" s="1797"/>
      <c r="P87" s="1797"/>
      <c r="Q87" s="1797"/>
      <c r="R87" s="1797"/>
      <c r="T87" s="1790"/>
      <c r="U87" s="1790"/>
      <c r="V87" s="1790"/>
      <c r="W87" s="1790"/>
      <c r="X87" s="1790"/>
      <c r="Y87" s="1790"/>
      <c r="Z87" s="1790"/>
      <c r="AA87" s="1790"/>
    </row>
    <row r="88" spans="1:27" ht="13.5" customHeight="1" x14ac:dyDescent="0.2">
      <c r="A88" s="458" t="s">
        <v>116</v>
      </c>
      <c r="B88" s="1835">
        <v>55453</v>
      </c>
      <c r="C88" s="1836">
        <v>11936</v>
      </c>
      <c r="D88" s="1837">
        <v>43145</v>
      </c>
      <c r="E88" s="1837">
        <v>7858</v>
      </c>
      <c r="F88" s="1837">
        <v>8313</v>
      </c>
      <c r="G88" s="1837">
        <v>9565</v>
      </c>
      <c r="H88" s="1838">
        <v>17409</v>
      </c>
      <c r="I88" s="1839">
        <v>372</v>
      </c>
      <c r="K88" s="1789"/>
      <c r="L88" s="1789"/>
      <c r="M88" s="1797"/>
      <c r="N88" s="1797"/>
      <c r="O88" s="1797"/>
      <c r="P88" s="1797"/>
      <c r="Q88" s="1797"/>
      <c r="R88" s="1797"/>
      <c r="T88" s="1790"/>
      <c r="U88" s="1790"/>
      <c r="V88" s="1790"/>
      <c r="W88" s="1790"/>
      <c r="X88" s="1790"/>
      <c r="Y88" s="1790"/>
      <c r="Z88" s="1790"/>
      <c r="AA88" s="1790"/>
    </row>
    <row r="89" spans="1:27" ht="13.5" customHeight="1" x14ac:dyDescent="0.2">
      <c r="A89" s="458" t="s">
        <v>117</v>
      </c>
      <c r="B89" s="1835">
        <v>34642</v>
      </c>
      <c r="C89" s="1836">
        <v>7044</v>
      </c>
      <c r="D89" s="1837">
        <v>27219</v>
      </c>
      <c r="E89" s="1837">
        <v>4133</v>
      </c>
      <c r="F89" s="1837">
        <v>4659</v>
      </c>
      <c r="G89" s="1837">
        <v>6273</v>
      </c>
      <c r="H89" s="1838">
        <v>12154</v>
      </c>
      <c r="I89" s="1839">
        <v>379</v>
      </c>
      <c r="K89" s="1789"/>
      <c r="L89" s="1789"/>
      <c r="M89" s="1797"/>
      <c r="N89" s="1797"/>
      <c r="O89" s="1797"/>
      <c r="P89" s="1797"/>
      <c r="Q89" s="1797"/>
      <c r="R89" s="1797"/>
      <c r="T89" s="1790"/>
      <c r="U89" s="1790"/>
      <c r="V89" s="1790"/>
      <c r="W89" s="1790"/>
      <c r="X89" s="1790"/>
      <c r="Y89" s="1790"/>
      <c r="Z89" s="1790"/>
      <c r="AA89" s="1790"/>
    </row>
    <row r="90" spans="1:27" ht="13.5" customHeight="1" x14ac:dyDescent="0.2">
      <c r="A90" s="458" t="s">
        <v>118</v>
      </c>
      <c r="B90" s="1835">
        <v>21292</v>
      </c>
      <c r="C90" s="1836">
        <v>5933</v>
      </c>
      <c r="D90" s="1837">
        <v>15168</v>
      </c>
      <c r="E90" s="1837">
        <v>2253</v>
      </c>
      <c r="F90" s="1837">
        <v>2803</v>
      </c>
      <c r="G90" s="1837">
        <v>3573</v>
      </c>
      <c r="H90" s="1838">
        <v>6539</v>
      </c>
      <c r="I90" s="1839">
        <v>191</v>
      </c>
      <c r="K90" s="1789"/>
      <c r="L90" s="1789"/>
      <c r="M90" s="1797"/>
      <c r="N90" s="1797"/>
      <c r="O90" s="1797"/>
      <c r="P90" s="1797"/>
      <c r="Q90" s="1797"/>
      <c r="R90" s="1797"/>
      <c r="T90" s="1790"/>
      <c r="U90" s="1790"/>
      <c r="V90" s="1790"/>
      <c r="W90" s="1790"/>
      <c r="X90" s="1790"/>
      <c r="Y90" s="1790"/>
      <c r="Z90" s="1790"/>
      <c r="AA90" s="1790"/>
    </row>
    <row r="91" spans="1:27" ht="15" customHeight="1" x14ac:dyDescent="0.2">
      <c r="A91" s="1813" t="s">
        <v>119</v>
      </c>
      <c r="B91" s="1825">
        <v>250623</v>
      </c>
      <c r="C91" s="1831">
        <v>49261</v>
      </c>
      <c r="D91" s="1832">
        <v>199165</v>
      </c>
      <c r="E91" s="1832">
        <v>31990</v>
      </c>
      <c r="F91" s="1832">
        <v>39860</v>
      </c>
      <c r="G91" s="1832">
        <v>47782</v>
      </c>
      <c r="H91" s="1833">
        <v>79533</v>
      </c>
      <c r="I91" s="1834">
        <v>2197</v>
      </c>
      <c r="K91" s="1789"/>
      <c r="L91" s="1789"/>
      <c r="M91" s="1789"/>
      <c r="N91" s="1789"/>
      <c r="O91" s="1789"/>
      <c r="P91" s="1789"/>
      <c r="Q91" s="1789"/>
      <c r="R91" s="1789"/>
      <c r="T91" s="1790"/>
      <c r="U91" s="1790"/>
      <c r="V91" s="1790"/>
      <c r="W91" s="1790"/>
      <c r="X91" s="1790"/>
      <c r="Y91" s="1790"/>
      <c r="Z91" s="1790"/>
      <c r="AA91" s="1790"/>
    </row>
    <row r="92" spans="1:27" ht="13.5" customHeight="1" x14ac:dyDescent="0.2">
      <c r="A92" s="458" t="s">
        <v>120</v>
      </c>
      <c r="B92" s="1835">
        <v>37348</v>
      </c>
      <c r="C92" s="1836">
        <v>6097</v>
      </c>
      <c r="D92" s="1837">
        <v>31026</v>
      </c>
      <c r="E92" s="1837">
        <v>5541</v>
      </c>
      <c r="F92" s="1837">
        <v>7040</v>
      </c>
      <c r="G92" s="1837">
        <v>8172</v>
      </c>
      <c r="H92" s="1838">
        <v>10273</v>
      </c>
      <c r="I92" s="1839">
        <v>225</v>
      </c>
      <c r="K92" s="1789"/>
      <c r="L92" s="1789"/>
      <c r="M92" s="1797"/>
      <c r="N92" s="1797"/>
      <c r="O92" s="1797"/>
      <c r="P92" s="1797"/>
      <c r="Q92" s="1797"/>
      <c r="R92" s="1797"/>
      <c r="T92" s="1790"/>
      <c r="U92" s="1790"/>
      <c r="V92" s="1790"/>
      <c r="W92" s="1790"/>
      <c r="X92" s="1790"/>
      <c r="Y92" s="1790"/>
      <c r="Z92" s="1790"/>
      <c r="AA92" s="1790"/>
    </row>
    <row r="93" spans="1:27" ht="13.5" customHeight="1" x14ac:dyDescent="0.2">
      <c r="A93" s="458" t="s">
        <v>121</v>
      </c>
      <c r="B93" s="1835">
        <v>37745</v>
      </c>
      <c r="C93" s="1836">
        <v>7459</v>
      </c>
      <c r="D93" s="1837">
        <v>29988</v>
      </c>
      <c r="E93" s="1837">
        <v>4758</v>
      </c>
      <c r="F93" s="1837">
        <v>6347</v>
      </c>
      <c r="G93" s="1837">
        <v>8176</v>
      </c>
      <c r="H93" s="1838">
        <v>10707</v>
      </c>
      <c r="I93" s="1839">
        <v>298</v>
      </c>
      <c r="K93" s="1789"/>
      <c r="L93" s="1789"/>
      <c r="M93" s="1797"/>
      <c r="N93" s="1797"/>
      <c r="O93" s="1797"/>
      <c r="P93" s="1797"/>
      <c r="Q93" s="1797"/>
      <c r="R93" s="1797"/>
      <c r="T93" s="1790"/>
      <c r="U93" s="1790"/>
      <c r="V93" s="1790"/>
      <c r="W93" s="1790"/>
      <c r="X93" s="1790"/>
      <c r="Y93" s="1790"/>
      <c r="Z93" s="1790"/>
      <c r="AA93" s="1790"/>
    </row>
    <row r="94" spans="1:27" ht="13.5" customHeight="1" x14ac:dyDescent="0.2">
      <c r="A94" s="458" t="s">
        <v>122</v>
      </c>
      <c r="B94" s="1835">
        <v>22613</v>
      </c>
      <c r="C94" s="1836">
        <v>4784</v>
      </c>
      <c r="D94" s="1837">
        <v>17595</v>
      </c>
      <c r="E94" s="1837">
        <v>2365</v>
      </c>
      <c r="F94" s="1837">
        <v>3290</v>
      </c>
      <c r="G94" s="1837">
        <v>4553</v>
      </c>
      <c r="H94" s="1838">
        <v>7387</v>
      </c>
      <c r="I94" s="1839">
        <v>234</v>
      </c>
      <c r="K94" s="1789"/>
      <c r="L94" s="1789"/>
      <c r="M94" s="1797"/>
      <c r="N94" s="1797"/>
      <c r="O94" s="1797"/>
      <c r="P94" s="1797"/>
      <c r="Q94" s="1797"/>
      <c r="R94" s="1797"/>
      <c r="T94" s="1790"/>
      <c r="U94" s="1790"/>
      <c r="V94" s="1790"/>
      <c r="W94" s="1790"/>
      <c r="X94" s="1790"/>
      <c r="Y94" s="1790"/>
      <c r="Z94" s="1790"/>
      <c r="AA94" s="1790"/>
    </row>
    <row r="95" spans="1:27" ht="13.5" customHeight="1" x14ac:dyDescent="0.2">
      <c r="A95" s="458" t="s">
        <v>123</v>
      </c>
      <c r="B95" s="1835">
        <v>9623</v>
      </c>
      <c r="C95" s="1836">
        <v>1399</v>
      </c>
      <c r="D95" s="1837">
        <v>8122</v>
      </c>
      <c r="E95" s="1837">
        <v>1312</v>
      </c>
      <c r="F95" s="1837">
        <v>1563</v>
      </c>
      <c r="G95" s="1837">
        <v>1921</v>
      </c>
      <c r="H95" s="1838">
        <v>3326</v>
      </c>
      <c r="I95" s="1839">
        <v>102</v>
      </c>
      <c r="K95" s="1789"/>
      <c r="L95" s="1789"/>
      <c r="M95" s="1797"/>
      <c r="N95" s="1797"/>
      <c r="O95" s="1797"/>
      <c r="P95" s="1797"/>
      <c r="Q95" s="1797"/>
      <c r="R95" s="1797"/>
      <c r="T95" s="1790"/>
      <c r="U95" s="1790"/>
      <c r="V95" s="1790"/>
      <c r="W95" s="1790"/>
      <c r="X95" s="1790"/>
      <c r="Y95" s="1790"/>
      <c r="Z95" s="1790"/>
      <c r="AA95" s="1790"/>
    </row>
    <row r="96" spans="1:27" ht="13.5" customHeight="1" x14ac:dyDescent="0.2">
      <c r="A96" s="458" t="s">
        <v>124</v>
      </c>
      <c r="B96" s="1835">
        <v>56642</v>
      </c>
      <c r="C96" s="1836">
        <v>10986</v>
      </c>
      <c r="D96" s="1837">
        <v>45330</v>
      </c>
      <c r="E96" s="1837">
        <v>6912</v>
      </c>
      <c r="F96" s="1837">
        <v>8129</v>
      </c>
      <c r="G96" s="1837">
        <v>10062</v>
      </c>
      <c r="H96" s="1838">
        <v>20227</v>
      </c>
      <c r="I96" s="1839">
        <v>326</v>
      </c>
      <c r="K96" s="1789"/>
      <c r="L96" s="1789"/>
      <c r="M96" s="1797"/>
      <c r="N96" s="1797"/>
      <c r="O96" s="1797"/>
      <c r="P96" s="1797"/>
      <c r="Q96" s="1797"/>
      <c r="R96" s="1797"/>
      <c r="T96" s="1790"/>
      <c r="U96" s="1790"/>
      <c r="V96" s="1790"/>
      <c r="W96" s="1790"/>
      <c r="X96" s="1790"/>
      <c r="Y96" s="1790"/>
      <c r="Z96" s="1790"/>
      <c r="AA96" s="1790"/>
    </row>
    <row r="97" spans="1:27" ht="13.5" customHeight="1" x14ac:dyDescent="0.2">
      <c r="A97" s="458" t="s">
        <v>125</v>
      </c>
      <c r="B97" s="1835">
        <v>37778</v>
      </c>
      <c r="C97" s="1836">
        <v>8533</v>
      </c>
      <c r="D97" s="1837">
        <v>28876</v>
      </c>
      <c r="E97" s="1837">
        <v>4813</v>
      </c>
      <c r="F97" s="1837">
        <v>5810</v>
      </c>
      <c r="G97" s="1837">
        <v>6433</v>
      </c>
      <c r="H97" s="1838">
        <v>11820</v>
      </c>
      <c r="I97" s="1839">
        <v>369</v>
      </c>
      <c r="K97" s="1789"/>
      <c r="L97" s="1789"/>
      <c r="M97" s="1797"/>
      <c r="N97" s="1797"/>
      <c r="O97" s="1797"/>
      <c r="P97" s="1797"/>
      <c r="Q97" s="1797"/>
      <c r="R97" s="1797"/>
      <c r="T97" s="1790"/>
      <c r="U97" s="1790"/>
      <c r="V97" s="1790"/>
      <c r="W97" s="1790"/>
      <c r="X97" s="1790"/>
      <c r="Y97" s="1790"/>
      <c r="Z97" s="1790"/>
      <c r="AA97" s="1790"/>
    </row>
    <row r="98" spans="1:27" s="14" customFormat="1" ht="13.5" customHeight="1" x14ac:dyDescent="0.2">
      <c r="A98" s="458" t="s">
        <v>126</v>
      </c>
      <c r="B98" s="1835">
        <v>23035</v>
      </c>
      <c r="C98" s="1836">
        <v>3574</v>
      </c>
      <c r="D98" s="1837">
        <v>19228</v>
      </c>
      <c r="E98" s="1837">
        <v>3376</v>
      </c>
      <c r="F98" s="1837">
        <v>4399</v>
      </c>
      <c r="G98" s="1837">
        <v>4196</v>
      </c>
      <c r="H98" s="1838">
        <v>7257</v>
      </c>
      <c r="I98" s="1839">
        <v>233</v>
      </c>
      <c r="K98" s="1789"/>
      <c r="L98" s="1789"/>
      <c r="M98" s="1797"/>
      <c r="N98" s="1797"/>
      <c r="O98" s="1797"/>
      <c r="P98" s="1797"/>
      <c r="Q98" s="1797"/>
      <c r="R98" s="1797"/>
      <c r="T98" s="1790"/>
      <c r="U98" s="1790"/>
      <c r="V98" s="1790"/>
      <c r="W98" s="1790"/>
      <c r="X98" s="1790"/>
      <c r="Y98" s="1790"/>
      <c r="Z98" s="1790"/>
      <c r="AA98" s="1790"/>
    </row>
    <row r="99" spans="1:27" ht="13.5" customHeight="1" x14ac:dyDescent="0.2">
      <c r="A99" s="458" t="s">
        <v>127</v>
      </c>
      <c r="B99" s="1853">
        <v>5403</v>
      </c>
      <c r="C99" s="1836">
        <v>949</v>
      </c>
      <c r="D99" s="1837">
        <v>4361</v>
      </c>
      <c r="E99" s="1837">
        <v>651</v>
      </c>
      <c r="F99" s="1837">
        <v>698</v>
      </c>
      <c r="G99" s="1837">
        <v>900</v>
      </c>
      <c r="H99" s="1838">
        <v>2112</v>
      </c>
      <c r="I99" s="1839">
        <v>93</v>
      </c>
      <c r="K99" s="1789"/>
      <c r="L99" s="1789"/>
      <c r="M99" s="1797"/>
      <c r="N99" s="1797"/>
      <c r="O99" s="1797"/>
      <c r="P99" s="1797"/>
      <c r="Q99" s="1797"/>
      <c r="R99" s="1797"/>
      <c r="T99" s="1790"/>
      <c r="U99" s="1790"/>
      <c r="V99" s="1790"/>
      <c r="W99" s="1790"/>
      <c r="X99" s="1790"/>
      <c r="Y99" s="1790"/>
      <c r="Z99" s="1790"/>
      <c r="AA99" s="1790"/>
    </row>
    <row r="100" spans="1:27" ht="13.5" customHeight="1" x14ac:dyDescent="0.2">
      <c r="A100" s="458" t="s">
        <v>128</v>
      </c>
      <c r="B100" s="1835">
        <v>11995</v>
      </c>
      <c r="C100" s="1836">
        <v>3780</v>
      </c>
      <c r="D100" s="1837">
        <v>8067</v>
      </c>
      <c r="E100" s="1837">
        <v>1267</v>
      </c>
      <c r="F100" s="1837">
        <v>1398</v>
      </c>
      <c r="G100" s="1837">
        <v>1791</v>
      </c>
      <c r="H100" s="1838">
        <v>3611</v>
      </c>
      <c r="I100" s="1839">
        <v>148</v>
      </c>
      <c r="K100" s="1789"/>
      <c r="L100" s="1789"/>
      <c r="M100" s="1797"/>
      <c r="N100" s="1797"/>
      <c r="O100" s="1797"/>
      <c r="P100" s="1797"/>
      <c r="Q100" s="1797"/>
      <c r="R100" s="1797"/>
      <c r="T100" s="1790"/>
      <c r="U100" s="1790"/>
      <c r="V100" s="1790"/>
      <c r="W100" s="1790"/>
      <c r="X100" s="1790"/>
      <c r="Y100" s="1790"/>
      <c r="Z100" s="1790"/>
      <c r="AA100" s="1790"/>
    </row>
    <row r="101" spans="1:27" ht="13.5" customHeight="1" x14ac:dyDescent="0.2">
      <c r="A101" s="458" t="s">
        <v>129</v>
      </c>
      <c r="B101" s="1835">
        <v>3620</v>
      </c>
      <c r="C101" s="1836">
        <v>641</v>
      </c>
      <c r="D101" s="1837">
        <v>2845</v>
      </c>
      <c r="E101" s="1837">
        <v>438</v>
      </c>
      <c r="F101" s="1837">
        <v>530</v>
      </c>
      <c r="G101" s="1837">
        <v>683</v>
      </c>
      <c r="H101" s="1838">
        <v>1194</v>
      </c>
      <c r="I101" s="1839">
        <v>134</v>
      </c>
      <c r="K101" s="1789"/>
      <c r="L101" s="1789"/>
      <c r="M101" s="1797"/>
      <c r="N101" s="1797"/>
      <c r="O101" s="1797"/>
      <c r="P101" s="1797"/>
      <c r="Q101" s="1797"/>
      <c r="R101" s="1797"/>
      <c r="T101" s="1790"/>
      <c r="U101" s="1790"/>
      <c r="V101" s="1790"/>
      <c r="W101" s="1790"/>
      <c r="X101" s="1790"/>
      <c r="Y101" s="1790"/>
      <c r="Z101" s="1790"/>
      <c r="AA101" s="1790"/>
    </row>
    <row r="102" spans="1:27" ht="12.75" customHeight="1" x14ac:dyDescent="0.2">
      <c r="A102" s="463" t="s">
        <v>130</v>
      </c>
      <c r="B102" s="1847">
        <v>4821</v>
      </c>
      <c r="C102" s="1848">
        <v>1059</v>
      </c>
      <c r="D102" s="1849">
        <v>3727</v>
      </c>
      <c r="E102" s="1849">
        <v>557</v>
      </c>
      <c r="F102" s="1849">
        <v>656</v>
      </c>
      <c r="G102" s="1849">
        <v>895</v>
      </c>
      <c r="H102" s="1850">
        <v>1619</v>
      </c>
      <c r="I102" s="1851">
        <v>35</v>
      </c>
      <c r="K102" s="1789"/>
      <c r="L102" s="1789"/>
      <c r="M102" s="1797"/>
      <c r="N102" s="1797"/>
      <c r="O102" s="1797"/>
      <c r="P102" s="1797"/>
      <c r="Q102" s="1797"/>
      <c r="R102" s="1797"/>
      <c r="T102" s="1790"/>
      <c r="U102" s="1790"/>
      <c r="V102" s="1790"/>
      <c r="W102" s="1790"/>
      <c r="X102" s="1790"/>
      <c r="Y102" s="1790"/>
      <c r="Z102" s="1790"/>
      <c r="AA102" s="1790"/>
    </row>
    <row r="103" spans="1:27" ht="15.75" customHeight="1" x14ac:dyDescent="0.2">
      <c r="A103" s="1854" t="s">
        <v>769</v>
      </c>
      <c r="B103" s="1852">
        <v>668430</v>
      </c>
      <c r="C103" s="1831">
        <v>112988</v>
      </c>
      <c r="D103" s="1832">
        <v>502763</v>
      </c>
      <c r="E103" s="1832">
        <v>326696</v>
      </c>
      <c r="F103" s="1832">
        <v>94995</v>
      </c>
      <c r="G103" s="1832">
        <v>31817</v>
      </c>
      <c r="H103" s="1833">
        <v>49255</v>
      </c>
      <c r="I103" s="1834">
        <v>52679</v>
      </c>
      <c r="K103" s="1789"/>
      <c r="L103" s="1789"/>
      <c r="M103" s="1789"/>
      <c r="N103" s="1789"/>
      <c r="O103" s="1789"/>
      <c r="P103" s="1789"/>
      <c r="Q103" s="1789"/>
      <c r="R103" s="1789"/>
      <c r="T103" s="1790"/>
      <c r="U103" s="1790"/>
      <c r="V103" s="1790"/>
      <c r="W103" s="1790"/>
      <c r="X103" s="1790"/>
      <c r="Y103" s="1790"/>
      <c r="Z103" s="1790"/>
      <c r="AA103" s="1790"/>
    </row>
    <row r="104" spans="1:27" ht="15.75" customHeight="1" x14ac:dyDescent="0.2">
      <c r="A104" s="1855" t="s">
        <v>795</v>
      </c>
      <c r="B104" s="1825">
        <v>583607</v>
      </c>
      <c r="C104" s="1831">
        <v>104982</v>
      </c>
      <c r="D104" s="1832">
        <v>431979</v>
      </c>
      <c r="E104" s="1832">
        <v>279332</v>
      </c>
      <c r="F104" s="1832">
        <v>80101</v>
      </c>
      <c r="G104" s="1832">
        <v>28155</v>
      </c>
      <c r="H104" s="1833">
        <v>44391</v>
      </c>
      <c r="I104" s="1834">
        <v>46646</v>
      </c>
      <c r="K104" s="1789"/>
      <c r="L104" s="1789"/>
      <c r="M104" s="1789"/>
      <c r="N104" s="1789"/>
      <c r="O104" s="1789"/>
      <c r="P104" s="1789"/>
      <c r="Q104" s="1789"/>
      <c r="R104" s="1789"/>
      <c r="T104" s="1790"/>
      <c r="U104" s="1790"/>
      <c r="V104" s="1790"/>
      <c r="W104" s="1790"/>
      <c r="X104" s="1790"/>
      <c r="Y104" s="1790"/>
      <c r="Z104" s="1790"/>
      <c r="AA104" s="1790"/>
    </row>
    <row r="105" spans="1:27" ht="15.75" customHeight="1" x14ac:dyDescent="0.2">
      <c r="A105" s="1856" t="s">
        <v>267</v>
      </c>
      <c r="B105" s="1835">
        <v>35485</v>
      </c>
      <c r="C105" s="1836">
        <v>7394</v>
      </c>
      <c r="D105" s="1837">
        <v>23678</v>
      </c>
      <c r="E105" s="1837">
        <v>14352</v>
      </c>
      <c r="F105" s="1837">
        <v>4971</v>
      </c>
      <c r="G105" s="1837">
        <v>2009</v>
      </c>
      <c r="H105" s="1838">
        <v>2346</v>
      </c>
      <c r="I105" s="1839">
        <v>4413</v>
      </c>
      <c r="K105" s="1789"/>
      <c r="L105" s="1789"/>
      <c r="M105" s="1797"/>
      <c r="N105" s="1797"/>
      <c r="O105" s="1797"/>
      <c r="P105" s="1797"/>
      <c r="Q105" s="1797"/>
      <c r="R105" s="1797"/>
      <c r="T105" s="1790"/>
      <c r="U105" s="1790"/>
      <c r="V105" s="1790"/>
      <c r="W105" s="1790"/>
      <c r="X105" s="1790"/>
      <c r="Y105" s="1790"/>
      <c r="Z105" s="1790"/>
      <c r="AA105" s="1790"/>
    </row>
    <row r="106" spans="1:27" ht="15.75" customHeight="1" x14ac:dyDescent="0.2">
      <c r="A106" s="1856" t="s">
        <v>560</v>
      </c>
      <c r="B106" s="1835">
        <v>70239</v>
      </c>
      <c r="C106" s="1836">
        <v>8442</v>
      </c>
      <c r="D106" s="1837">
        <v>57068</v>
      </c>
      <c r="E106" s="1837">
        <v>40837</v>
      </c>
      <c r="F106" s="1837">
        <v>10017</v>
      </c>
      <c r="G106" s="1837">
        <v>3118</v>
      </c>
      <c r="H106" s="1838">
        <v>3096</v>
      </c>
      <c r="I106" s="1839">
        <v>4729</v>
      </c>
      <c r="K106" s="1789"/>
      <c r="L106" s="1789"/>
      <c r="M106" s="1797"/>
      <c r="N106" s="1797"/>
      <c r="O106" s="1797"/>
      <c r="P106" s="1797"/>
      <c r="Q106" s="1797"/>
      <c r="R106" s="1797"/>
      <c r="T106" s="1790"/>
      <c r="U106" s="1790"/>
      <c r="V106" s="1790"/>
      <c r="W106" s="1790"/>
      <c r="X106" s="1790"/>
      <c r="Y106" s="1790"/>
      <c r="Z106" s="1790"/>
      <c r="AA106" s="1790"/>
    </row>
    <row r="107" spans="1:27" ht="15.75" customHeight="1" x14ac:dyDescent="0.2">
      <c r="A107" s="1856" t="s">
        <v>561</v>
      </c>
      <c r="B107" s="1835">
        <v>18985</v>
      </c>
      <c r="C107" s="1836">
        <v>3738</v>
      </c>
      <c r="D107" s="1837">
        <v>13799</v>
      </c>
      <c r="E107" s="1837">
        <v>8411</v>
      </c>
      <c r="F107" s="1837">
        <v>1742</v>
      </c>
      <c r="G107" s="1837">
        <v>1130</v>
      </c>
      <c r="H107" s="1838">
        <v>2516</v>
      </c>
      <c r="I107" s="1839">
        <v>1448</v>
      </c>
      <c r="K107" s="1789"/>
      <c r="L107" s="1789"/>
      <c r="M107" s="1797"/>
      <c r="N107" s="1797"/>
      <c r="O107" s="1797"/>
      <c r="P107" s="1797"/>
      <c r="Q107" s="1797"/>
      <c r="R107" s="1797"/>
      <c r="T107" s="1790"/>
      <c r="U107" s="1790"/>
      <c r="V107" s="1790"/>
      <c r="W107" s="1790"/>
      <c r="X107" s="1790"/>
      <c r="Y107" s="1790"/>
      <c r="Z107" s="1790"/>
      <c r="AA107" s="1790"/>
    </row>
    <row r="108" spans="1:27" ht="15.75" customHeight="1" x14ac:dyDescent="0.2">
      <c r="A108" s="1856" t="s">
        <v>268</v>
      </c>
      <c r="B108" s="1835">
        <v>69329</v>
      </c>
      <c r="C108" s="1836">
        <v>10684</v>
      </c>
      <c r="D108" s="1837">
        <v>53259</v>
      </c>
      <c r="E108" s="1837">
        <v>38285</v>
      </c>
      <c r="F108" s="1837">
        <v>7359</v>
      </c>
      <c r="G108" s="1837">
        <v>2635</v>
      </c>
      <c r="H108" s="1838">
        <v>4980</v>
      </c>
      <c r="I108" s="1839">
        <v>5386</v>
      </c>
      <c r="K108" s="1789"/>
      <c r="L108" s="1789"/>
      <c r="M108" s="1797"/>
      <c r="N108" s="1797"/>
      <c r="O108" s="1797"/>
      <c r="P108" s="1797"/>
      <c r="Q108" s="1797"/>
      <c r="R108" s="1797"/>
      <c r="T108" s="1790"/>
      <c r="U108" s="1790"/>
      <c r="V108" s="1790"/>
      <c r="W108" s="1790"/>
      <c r="X108" s="1790"/>
      <c r="Y108" s="1790"/>
      <c r="Z108" s="1790"/>
      <c r="AA108" s="1790"/>
    </row>
    <row r="109" spans="1:27" ht="15.75" customHeight="1" x14ac:dyDescent="0.2">
      <c r="A109" s="1856" t="s">
        <v>275</v>
      </c>
      <c r="B109" s="1835">
        <v>69184</v>
      </c>
      <c r="C109" s="1836">
        <v>5226</v>
      </c>
      <c r="D109" s="1837">
        <v>62572</v>
      </c>
      <c r="E109" s="1837">
        <v>49873</v>
      </c>
      <c r="F109" s="1837">
        <v>10031</v>
      </c>
      <c r="G109" s="1837">
        <v>1355</v>
      </c>
      <c r="H109" s="1838">
        <v>1313</v>
      </c>
      <c r="I109" s="1839">
        <v>1386</v>
      </c>
      <c r="K109" s="1789"/>
      <c r="L109" s="1789"/>
      <c r="M109" s="1797"/>
      <c r="N109" s="1797"/>
      <c r="O109" s="1797"/>
      <c r="P109" s="1797"/>
      <c r="Q109" s="1797"/>
      <c r="R109" s="1797"/>
      <c r="T109" s="1790"/>
      <c r="U109" s="1790"/>
      <c r="V109" s="1790"/>
      <c r="W109" s="1790"/>
      <c r="X109" s="1790"/>
      <c r="Y109" s="1790"/>
      <c r="Z109" s="1790"/>
      <c r="AA109" s="1790"/>
    </row>
    <row r="110" spans="1:27" ht="15.75" customHeight="1" x14ac:dyDescent="0.2">
      <c r="A110" s="1856" t="s">
        <v>563</v>
      </c>
      <c r="B110" s="1835">
        <v>21185</v>
      </c>
      <c r="C110" s="1836">
        <v>7426</v>
      </c>
      <c r="D110" s="1837">
        <v>11144</v>
      </c>
      <c r="E110" s="1837">
        <v>6165</v>
      </c>
      <c r="F110" s="1837">
        <v>1881</v>
      </c>
      <c r="G110" s="1837">
        <v>1064</v>
      </c>
      <c r="H110" s="1838">
        <v>2034</v>
      </c>
      <c r="I110" s="1839">
        <v>2615</v>
      </c>
      <c r="K110" s="1789"/>
      <c r="L110" s="1789"/>
      <c r="M110" s="1797"/>
      <c r="N110" s="1797"/>
      <c r="O110" s="1797"/>
      <c r="P110" s="1797"/>
      <c r="Q110" s="1797"/>
      <c r="R110" s="1797"/>
      <c r="T110" s="1790"/>
      <c r="U110" s="1790"/>
      <c r="V110" s="1790"/>
      <c r="W110" s="1790"/>
      <c r="X110" s="1790"/>
      <c r="Y110" s="1790"/>
      <c r="Z110" s="1790"/>
      <c r="AA110" s="1790"/>
    </row>
    <row r="111" spans="1:27" ht="15.75" customHeight="1" x14ac:dyDescent="0.2">
      <c r="A111" s="1856" t="s">
        <v>269</v>
      </c>
      <c r="B111" s="1835">
        <v>99296</v>
      </c>
      <c r="C111" s="1836">
        <v>18657</v>
      </c>
      <c r="D111" s="1837">
        <v>74763</v>
      </c>
      <c r="E111" s="1837">
        <v>50186</v>
      </c>
      <c r="F111" s="1837">
        <v>14817</v>
      </c>
      <c r="G111" s="1837">
        <v>4898</v>
      </c>
      <c r="H111" s="1838">
        <v>4862</v>
      </c>
      <c r="I111" s="1839">
        <v>5876</v>
      </c>
      <c r="K111" s="1789"/>
      <c r="L111" s="1789"/>
      <c r="M111" s="1797"/>
      <c r="N111" s="1797"/>
      <c r="O111" s="1797"/>
      <c r="P111" s="1797"/>
      <c r="Q111" s="1797"/>
      <c r="R111" s="1797"/>
      <c r="T111" s="1790"/>
      <c r="U111" s="1790"/>
      <c r="V111" s="1790"/>
      <c r="W111" s="1790"/>
      <c r="X111" s="1790"/>
      <c r="Y111" s="1790"/>
      <c r="Z111" s="1790"/>
      <c r="AA111" s="1790"/>
    </row>
    <row r="112" spans="1:27" ht="15.75" customHeight="1" x14ac:dyDescent="0.2">
      <c r="A112" s="1856" t="s">
        <v>302</v>
      </c>
      <c r="B112" s="1835">
        <v>15835</v>
      </c>
      <c r="C112" s="1836">
        <v>970</v>
      </c>
      <c r="D112" s="1837">
        <v>14462</v>
      </c>
      <c r="E112" s="1837">
        <v>7564</v>
      </c>
      <c r="F112" s="1837">
        <v>6251</v>
      </c>
      <c r="G112" s="1837">
        <v>348</v>
      </c>
      <c r="H112" s="1838">
        <v>299</v>
      </c>
      <c r="I112" s="1839">
        <v>403</v>
      </c>
      <c r="K112" s="1789"/>
      <c r="L112" s="1789"/>
      <c r="M112" s="1797"/>
      <c r="N112" s="1797"/>
      <c r="O112" s="1797"/>
      <c r="P112" s="1797"/>
      <c r="Q112" s="1797"/>
      <c r="R112" s="1797"/>
      <c r="T112" s="1790"/>
      <c r="U112" s="1790"/>
      <c r="V112" s="1790"/>
      <c r="W112" s="1790"/>
      <c r="X112" s="1790"/>
      <c r="Y112" s="1790"/>
      <c r="Z112" s="1790"/>
      <c r="AA112" s="1790"/>
    </row>
    <row r="113" spans="1:27" s="14" customFormat="1" ht="18" customHeight="1" x14ac:dyDescent="0.2">
      <c r="A113" s="1857" t="s">
        <v>270</v>
      </c>
      <c r="B113" s="1835">
        <v>62490</v>
      </c>
      <c r="C113" s="1836">
        <v>10372</v>
      </c>
      <c r="D113" s="1837">
        <v>46517</v>
      </c>
      <c r="E113" s="1837">
        <v>28597</v>
      </c>
      <c r="F113" s="1837">
        <v>9939</v>
      </c>
      <c r="G113" s="1837">
        <v>3903</v>
      </c>
      <c r="H113" s="1838">
        <v>4078</v>
      </c>
      <c r="I113" s="1839">
        <v>5601</v>
      </c>
      <c r="K113" s="1789"/>
      <c r="L113" s="1789"/>
      <c r="M113" s="1797"/>
      <c r="N113" s="1797"/>
      <c r="O113" s="1797"/>
      <c r="P113" s="1797"/>
      <c r="Q113" s="1797"/>
      <c r="R113" s="1797"/>
      <c r="T113" s="1790"/>
      <c r="U113" s="1790"/>
      <c r="V113" s="1790"/>
      <c r="W113" s="1790"/>
      <c r="X113" s="1790"/>
      <c r="Y113" s="1790"/>
      <c r="Z113" s="1790"/>
      <c r="AA113" s="1790"/>
    </row>
    <row r="114" spans="1:27" ht="15.75" customHeight="1" x14ac:dyDescent="0.2">
      <c r="A114" s="1856" t="s">
        <v>271</v>
      </c>
      <c r="B114" s="1835">
        <v>121579</v>
      </c>
      <c r="C114" s="1836">
        <v>32073</v>
      </c>
      <c r="D114" s="1837">
        <v>74717</v>
      </c>
      <c r="E114" s="1837">
        <v>35062</v>
      </c>
      <c r="F114" s="1837">
        <v>13093</v>
      </c>
      <c r="G114" s="1837">
        <v>7695</v>
      </c>
      <c r="H114" s="1838">
        <v>18867</v>
      </c>
      <c r="I114" s="1839">
        <v>14789</v>
      </c>
      <c r="K114" s="1789"/>
      <c r="L114" s="1789"/>
      <c r="M114" s="1797"/>
      <c r="N114" s="1797"/>
      <c r="O114" s="1797"/>
      <c r="P114" s="1797"/>
      <c r="Q114" s="1797"/>
      <c r="R114" s="1797"/>
      <c r="T114" s="1790"/>
      <c r="U114" s="1790"/>
      <c r="V114" s="1790"/>
      <c r="W114" s="1790"/>
      <c r="X114" s="1790"/>
      <c r="Y114" s="1790"/>
      <c r="Z114" s="1790"/>
      <c r="AA114" s="1790"/>
    </row>
    <row r="115" spans="1:27" ht="15.75" customHeight="1" x14ac:dyDescent="0.2">
      <c r="A115" s="1855" t="s">
        <v>979</v>
      </c>
      <c r="B115" s="1825">
        <v>84823</v>
      </c>
      <c r="C115" s="1831">
        <v>8006</v>
      </c>
      <c r="D115" s="1832">
        <v>70784</v>
      </c>
      <c r="E115" s="1832">
        <v>47364</v>
      </c>
      <c r="F115" s="1832">
        <v>14894</v>
      </c>
      <c r="G115" s="1832">
        <v>3662</v>
      </c>
      <c r="H115" s="1833">
        <v>4864</v>
      </c>
      <c r="I115" s="1834">
        <v>6033</v>
      </c>
      <c r="K115" s="1789"/>
      <c r="L115" s="1789"/>
      <c r="M115" s="1789"/>
      <c r="N115" s="1789"/>
      <c r="O115" s="1789"/>
      <c r="P115" s="1789"/>
      <c r="Q115" s="1789"/>
      <c r="R115" s="1789"/>
      <c r="T115" s="1790"/>
      <c r="U115" s="1790"/>
      <c r="V115" s="1790"/>
      <c r="W115" s="1790"/>
      <c r="X115" s="1790"/>
      <c r="Y115" s="1790"/>
      <c r="Z115" s="1790"/>
      <c r="AA115" s="1790"/>
    </row>
    <row r="116" spans="1:27" ht="15.75" customHeight="1" x14ac:dyDescent="0.2">
      <c r="A116" s="1856" t="s">
        <v>565</v>
      </c>
      <c r="B116" s="1835">
        <v>1086</v>
      </c>
      <c r="C116" s="1836">
        <v>338</v>
      </c>
      <c r="D116" s="1837">
        <v>529</v>
      </c>
      <c r="E116" s="1837">
        <v>212</v>
      </c>
      <c r="F116" s="1837">
        <v>84</v>
      </c>
      <c r="G116" s="1837">
        <v>55</v>
      </c>
      <c r="H116" s="1838">
        <v>178</v>
      </c>
      <c r="I116" s="1839">
        <v>219</v>
      </c>
      <c r="K116" s="1789"/>
      <c r="L116" s="1789"/>
      <c r="M116" s="1797"/>
      <c r="N116" s="1797"/>
      <c r="O116" s="1797"/>
      <c r="P116" s="1797"/>
      <c r="Q116" s="1797"/>
      <c r="R116" s="1797"/>
      <c r="T116" s="1790"/>
      <c r="U116" s="1790"/>
      <c r="V116" s="1790"/>
      <c r="W116" s="1790"/>
      <c r="X116" s="1790"/>
      <c r="Y116" s="1790"/>
      <c r="Z116" s="1790"/>
      <c r="AA116" s="1790"/>
    </row>
    <row r="117" spans="1:27" ht="15.75" customHeight="1" x14ac:dyDescent="0.2">
      <c r="A117" s="1856" t="s">
        <v>566</v>
      </c>
      <c r="B117" s="1835">
        <v>128</v>
      </c>
      <c r="C117" s="1836">
        <v>27</v>
      </c>
      <c r="D117" s="1837">
        <v>91</v>
      </c>
      <c r="E117" s="1837">
        <v>46</v>
      </c>
      <c r="F117" s="1837">
        <v>12</v>
      </c>
      <c r="G117" s="1837">
        <v>6</v>
      </c>
      <c r="H117" s="1838">
        <v>27</v>
      </c>
      <c r="I117" s="1839">
        <v>10</v>
      </c>
      <c r="K117" s="1789"/>
      <c r="L117" s="1789"/>
      <c r="M117" s="1797"/>
      <c r="N117" s="1797"/>
      <c r="O117" s="1797"/>
      <c r="P117" s="1797"/>
      <c r="Q117" s="1797"/>
      <c r="R117" s="1797"/>
      <c r="T117" s="1790"/>
      <c r="U117" s="1790"/>
      <c r="V117" s="1790"/>
      <c r="W117" s="1790"/>
      <c r="X117" s="1790"/>
      <c r="Y117" s="1790"/>
      <c r="Z117" s="1790"/>
      <c r="AA117" s="1790"/>
    </row>
    <row r="118" spans="1:27" ht="15.75" customHeight="1" x14ac:dyDescent="0.2">
      <c r="A118" s="1856" t="s">
        <v>273</v>
      </c>
      <c r="B118" s="1835">
        <v>2157</v>
      </c>
      <c r="C118" s="1836">
        <v>288</v>
      </c>
      <c r="D118" s="1837">
        <v>1541</v>
      </c>
      <c r="E118" s="1837">
        <v>842</v>
      </c>
      <c r="F118" s="1837">
        <v>472</v>
      </c>
      <c r="G118" s="1837">
        <v>134</v>
      </c>
      <c r="H118" s="1838">
        <v>93</v>
      </c>
      <c r="I118" s="1839">
        <v>328</v>
      </c>
      <c r="K118" s="1789"/>
      <c r="L118" s="1789"/>
      <c r="M118" s="1797"/>
      <c r="N118" s="1797"/>
      <c r="O118" s="1797"/>
      <c r="P118" s="1797"/>
      <c r="Q118" s="1797"/>
      <c r="R118" s="1797"/>
      <c r="T118" s="1790"/>
      <c r="U118" s="1790"/>
      <c r="V118" s="1790"/>
      <c r="W118" s="1790"/>
      <c r="X118" s="1790"/>
      <c r="Y118" s="1790"/>
      <c r="Z118" s="1790"/>
      <c r="AA118" s="1790"/>
    </row>
    <row r="119" spans="1:27" ht="15.75" customHeight="1" x14ac:dyDescent="0.2">
      <c r="A119" s="1856" t="s">
        <v>577</v>
      </c>
      <c r="B119" s="1835">
        <v>308</v>
      </c>
      <c r="C119" s="1836">
        <v>49</v>
      </c>
      <c r="D119" s="1837">
        <v>224</v>
      </c>
      <c r="E119" s="1837">
        <v>116</v>
      </c>
      <c r="F119" s="1837">
        <v>30</v>
      </c>
      <c r="G119" s="1837">
        <v>20</v>
      </c>
      <c r="H119" s="1838">
        <v>58</v>
      </c>
      <c r="I119" s="1839">
        <v>35</v>
      </c>
      <c r="K119" s="1789"/>
      <c r="L119" s="1789"/>
      <c r="M119" s="1797"/>
      <c r="N119" s="1797"/>
      <c r="O119" s="1797"/>
      <c r="P119" s="1797"/>
      <c r="Q119" s="1797"/>
      <c r="R119" s="1797"/>
      <c r="T119" s="1790"/>
      <c r="U119" s="1790"/>
      <c r="V119" s="1790"/>
      <c r="W119" s="1790"/>
      <c r="X119" s="1790"/>
      <c r="Y119" s="1790"/>
      <c r="Z119" s="1790"/>
      <c r="AA119" s="1790"/>
    </row>
    <row r="120" spans="1:27" ht="15.75" customHeight="1" x14ac:dyDescent="0.2">
      <c r="A120" s="1856" t="s">
        <v>584</v>
      </c>
      <c r="B120" s="1835">
        <v>453</v>
      </c>
      <c r="C120" s="1836">
        <v>37</v>
      </c>
      <c r="D120" s="1837">
        <v>375</v>
      </c>
      <c r="E120" s="1837">
        <v>291</v>
      </c>
      <c r="F120" s="1837">
        <v>21</v>
      </c>
      <c r="G120" s="1837">
        <v>18</v>
      </c>
      <c r="H120" s="1838">
        <v>45</v>
      </c>
      <c r="I120" s="1839">
        <v>41</v>
      </c>
      <c r="K120" s="1789"/>
      <c r="L120" s="1789"/>
      <c r="M120" s="1797"/>
      <c r="N120" s="1797"/>
      <c r="O120" s="1797"/>
      <c r="P120" s="1797"/>
      <c r="Q120" s="1797"/>
      <c r="R120" s="1797"/>
      <c r="T120" s="1790"/>
      <c r="U120" s="1790"/>
      <c r="V120" s="1790"/>
      <c r="W120" s="1790"/>
      <c r="X120" s="1790"/>
      <c r="Y120" s="1790"/>
      <c r="Z120" s="1790"/>
      <c r="AA120" s="1790"/>
    </row>
    <row r="121" spans="1:27" ht="15.75" customHeight="1" x14ac:dyDescent="0.2">
      <c r="A121" s="1856" t="s">
        <v>589</v>
      </c>
      <c r="B121" s="1835">
        <v>8219</v>
      </c>
      <c r="C121" s="1836">
        <v>1016</v>
      </c>
      <c r="D121" s="1837">
        <v>6819</v>
      </c>
      <c r="E121" s="1837">
        <v>3857</v>
      </c>
      <c r="F121" s="1837">
        <v>2300</v>
      </c>
      <c r="G121" s="1837">
        <v>389</v>
      </c>
      <c r="H121" s="1838">
        <v>273</v>
      </c>
      <c r="I121" s="1839">
        <v>384</v>
      </c>
      <c r="K121" s="1789"/>
      <c r="L121" s="1789"/>
      <c r="M121" s="1797"/>
      <c r="N121" s="1797"/>
      <c r="O121" s="1797"/>
      <c r="P121" s="1797"/>
      <c r="Q121" s="1797"/>
      <c r="R121" s="1797"/>
      <c r="T121" s="1790"/>
      <c r="U121" s="1790"/>
      <c r="V121" s="1790"/>
      <c r="W121" s="1790"/>
      <c r="X121" s="1790"/>
      <c r="Y121" s="1790"/>
      <c r="Z121" s="1790"/>
      <c r="AA121" s="1790"/>
    </row>
    <row r="122" spans="1:27" ht="15.75" customHeight="1" x14ac:dyDescent="0.2">
      <c r="A122" s="1856" t="s">
        <v>593</v>
      </c>
      <c r="B122" s="1835">
        <v>2902</v>
      </c>
      <c r="C122" s="1836">
        <v>318</v>
      </c>
      <c r="D122" s="1837">
        <v>2384</v>
      </c>
      <c r="E122" s="1837">
        <v>712</v>
      </c>
      <c r="F122" s="1837">
        <v>251</v>
      </c>
      <c r="G122" s="1837">
        <v>358</v>
      </c>
      <c r="H122" s="1838">
        <v>1063</v>
      </c>
      <c r="I122" s="1839">
        <v>200</v>
      </c>
      <c r="K122" s="1789"/>
      <c r="L122" s="1789"/>
      <c r="M122" s="1797"/>
      <c r="N122" s="1797"/>
      <c r="O122" s="1797"/>
      <c r="P122" s="1797"/>
      <c r="Q122" s="1797"/>
      <c r="R122" s="1797"/>
      <c r="T122" s="1790"/>
      <c r="U122" s="1790"/>
      <c r="V122" s="1790"/>
      <c r="W122" s="1790"/>
      <c r="X122" s="1790"/>
      <c r="Y122" s="1790"/>
      <c r="Z122" s="1790"/>
      <c r="AA122" s="1790"/>
    </row>
    <row r="123" spans="1:27" ht="15.75" customHeight="1" x14ac:dyDescent="0.2">
      <c r="A123" s="1856" t="s">
        <v>594</v>
      </c>
      <c r="B123" s="1835">
        <v>246</v>
      </c>
      <c r="C123" s="1836">
        <v>18</v>
      </c>
      <c r="D123" s="1837">
        <v>169</v>
      </c>
      <c r="E123" s="1837">
        <v>71</v>
      </c>
      <c r="F123" s="1837">
        <v>28</v>
      </c>
      <c r="G123" s="1837">
        <v>18</v>
      </c>
      <c r="H123" s="1838">
        <v>52</v>
      </c>
      <c r="I123" s="1839">
        <v>59</v>
      </c>
      <c r="K123" s="1789"/>
      <c r="L123" s="1789"/>
      <c r="M123" s="1797"/>
      <c r="N123" s="1797"/>
      <c r="O123" s="1797"/>
      <c r="P123" s="1797"/>
      <c r="Q123" s="1797"/>
      <c r="R123" s="1797"/>
      <c r="T123" s="1790"/>
      <c r="U123" s="1790"/>
      <c r="V123" s="1790"/>
      <c r="W123" s="1790"/>
      <c r="X123" s="1790"/>
      <c r="Y123" s="1790"/>
      <c r="Z123" s="1790"/>
      <c r="AA123" s="1790"/>
    </row>
    <row r="124" spans="1:27" ht="15.75" customHeight="1" x14ac:dyDescent="0.2">
      <c r="A124" s="1858" t="s">
        <v>274</v>
      </c>
      <c r="B124" s="1847">
        <v>6198</v>
      </c>
      <c r="C124" s="1848">
        <v>1489</v>
      </c>
      <c r="D124" s="1849">
        <v>3601</v>
      </c>
      <c r="E124" s="1849">
        <v>2054</v>
      </c>
      <c r="F124" s="1849">
        <v>702</v>
      </c>
      <c r="G124" s="1849">
        <v>339</v>
      </c>
      <c r="H124" s="1850">
        <v>506</v>
      </c>
      <c r="I124" s="1851">
        <v>1108</v>
      </c>
      <c r="K124" s="1789"/>
      <c r="L124" s="1789"/>
      <c r="M124" s="1797"/>
      <c r="N124" s="1797"/>
      <c r="O124" s="1797"/>
      <c r="P124" s="1797"/>
      <c r="Q124" s="1797"/>
      <c r="R124" s="1797"/>
      <c r="T124" s="1790"/>
      <c r="U124" s="1790"/>
      <c r="V124" s="1790"/>
      <c r="W124" s="1790"/>
      <c r="X124" s="1790"/>
      <c r="Y124" s="1790"/>
      <c r="Z124" s="1790"/>
      <c r="AA124" s="1790"/>
    </row>
    <row r="125" spans="1:27" ht="15.75" customHeight="1" x14ac:dyDescent="0.2">
      <c r="A125" s="1859" t="s">
        <v>599</v>
      </c>
      <c r="B125" s="1841">
        <v>810</v>
      </c>
      <c r="C125" s="1836">
        <v>94</v>
      </c>
      <c r="D125" s="1837">
        <v>625</v>
      </c>
      <c r="E125" s="1837">
        <v>246</v>
      </c>
      <c r="F125" s="1837">
        <v>90</v>
      </c>
      <c r="G125" s="1837">
        <v>73</v>
      </c>
      <c r="H125" s="1838">
        <v>216</v>
      </c>
      <c r="I125" s="1839">
        <v>91</v>
      </c>
      <c r="K125" s="1789"/>
      <c r="L125" s="1789"/>
      <c r="M125" s="1797"/>
      <c r="N125" s="1797"/>
      <c r="O125" s="1797"/>
      <c r="P125" s="1797"/>
      <c r="Q125" s="1797"/>
      <c r="R125" s="1797"/>
      <c r="T125" s="1790"/>
      <c r="U125" s="1790"/>
      <c r="V125" s="1790"/>
      <c r="W125" s="1790"/>
      <c r="X125" s="1790"/>
      <c r="Y125" s="1790"/>
      <c r="Z125" s="1790"/>
      <c r="AA125" s="1790"/>
    </row>
    <row r="126" spans="1:27" ht="15.75" customHeight="1" x14ac:dyDescent="0.2">
      <c r="A126" s="1856" t="s">
        <v>600</v>
      </c>
      <c r="B126" s="1835">
        <v>9126</v>
      </c>
      <c r="C126" s="1836">
        <v>229</v>
      </c>
      <c r="D126" s="1837">
        <v>8834</v>
      </c>
      <c r="E126" s="1837">
        <v>6967</v>
      </c>
      <c r="F126" s="1837">
        <v>1659</v>
      </c>
      <c r="G126" s="1837">
        <v>183</v>
      </c>
      <c r="H126" s="1838">
        <v>25</v>
      </c>
      <c r="I126" s="1839">
        <v>63</v>
      </c>
      <c r="K126" s="1789"/>
      <c r="L126" s="1789"/>
      <c r="M126" s="1797"/>
      <c r="N126" s="1797"/>
      <c r="O126" s="1797"/>
      <c r="P126" s="1797"/>
      <c r="Q126" s="1797"/>
      <c r="R126" s="1797"/>
      <c r="T126" s="1790"/>
      <c r="U126" s="1790"/>
      <c r="V126" s="1790"/>
      <c r="W126" s="1790"/>
      <c r="X126" s="1790"/>
      <c r="Y126" s="1790"/>
      <c r="Z126" s="1790"/>
      <c r="AA126" s="1790"/>
    </row>
    <row r="127" spans="1:27" ht="15.75" customHeight="1" x14ac:dyDescent="0.2">
      <c r="A127" s="1856" t="s">
        <v>602</v>
      </c>
      <c r="B127" s="1835">
        <v>1188</v>
      </c>
      <c r="C127" s="1836">
        <v>43</v>
      </c>
      <c r="D127" s="1837">
        <v>1135</v>
      </c>
      <c r="E127" s="1837">
        <v>935</v>
      </c>
      <c r="F127" s="1837">
        <v>163</v>
      </c>
      <c r="G127" s="1837">
        <v>25</v>
      </c>
      <c r="H127" s="1838">
        <v>12</v>
      </c>
      <c r="I127" s="1839">
        <v>10</v>
      </c>
      <c r="K127" s="1789"/>
      <c r="L127" s="1789"/>
      <c r="M127" s="1797"/>
      <c r="N127" s="1797"/>
      <c r="O127" s="1797"/>
      <c r="P127" s="1797"/>
      <c r="Q127" s="1797"/>
      <c r="R127" s="1797"/>
      <c r="T127" s="1790"/>
      <c r="U127" s="1790"/>
      <c r="V127" s="1790"/>
      <c r="W127" s="1790"/>
      <c r="X127" s="1790"/>
      <c r="Y127" s="1790"/>
      <c r="Z127" s="1790"/>
      <c r="AA127" s="1790"/>
    </row>
    <row r="128" spans="1:27" ht="15.75" customHeight="1" x14ac:dyDescent="0.2">
      <c r="A128" s="1856" t="s">
        <v>604</v>
      </c>
      <c r="B128" s="1835">
        <v>393</v>
      </c>
      <c r="C128" s="1836">
        <v>35</v>
      </c>
      <c r="D128" s="1837">
        <v>327</v>
      </c>
      <c r="E128" s="1837">
        <v>266</v>
      </c>
      <c r="F128" s="1837">
        <v>43</v>
      </c>
      <c r="G128" s="1837">
        <v>10</v>
      </c>
      <c r="H128" s="1838">
        <v>8</v>
      </c>
      <c r="I128" s="1839">
        <v>31</v>
      </c>
      <c r="K128" s="1789"/>
      <c r="L128" s="1789"/>
      <c r="M128" s="1797"/>
      <c r="N128" s="1797"/>
      <c r="O128" s="1797"/>
      <c r="P128" s="1797"/>
      <c r="Q128" s="1797"/>
      <c r="R128" s="1797"/>
      <c r="T128" s="1790"/>
      <c r="U128" s="1790"/>
      <c r="V128" s="1790"/>
      <c r="W128" s="1790"/>
      <c r="X128" s="1790"/>
      <c r="Y128" s="1790"/>
      <c r="Z128" s="1790"/>
      <c r="AA128" s="1790"/>
    </row>
    <row r="129" spans="1:27" ht="15.75" customHeight="1" x14ac:dyDescent="0.2">
      <c r="A129" s="1856" t="s">
        <v>607</v>
      </c>
      <c r="B129" s="1835">
        <v>487</v>
      </c>
      <c r="C129" s="1836">
        <v>55</v>
      </c>
      <c r="D129" s="1837">
        <v>379</v>
      </c>
      <c r="E129" s="1837">
        <v>248</v>
      </c>
      <c r="F129" s="1837">
        <v>45</v>
      </c>
      <c r="G129" s="1837">
        <v>38</v>
      </c>
      <c r="H129" s="1838">
        <v>48</v>
      </c>
      <c r="I129" s="1839">
        <v>53</v>
      </c>
      <c r="K129" s="1789"/>
      <c r="L129" s="1789"/>
      <c r="M129" s="1797"/>
      <c r="N129" s="1797"/>
      <c r="O129" s="1797"/>
      <c r="P129" s="1797"/>
      <c r="Q129" s="1797"/>
      <c r="R129" s="1797"/>
      <c r="T129" s="1790"/>
      <c r="U129" s="1790"/>
      <c r="V129" s="1790"/>
      <c r="W129" s="1790"/>
      <c r="X129" s="1790"/>
      <c r="Y129" s="1790"/>
      <c r="Z129" s="1790"/>
      <c r="AA129" s="1790"/>
    </row>
    <row r="130" spans="1:27" ht="15.75" customHeight="1" x14ac:dyDescent="0.2">
      <c r="A130" s="1856" t="s">
        <v>611</v>
      </c>
      <c r="B130" s="1835">
        <v>191</v>
      </c>
      <c r="C130" s="1836">
        <v>20</v>
      </c>
      <c r="D130" s="1837">
        <v>153</v>
      </c>
      <c r="E130" s="1837">
        <v>91</v>
      </c>
      <c r="F130" s="1837">
        <v>15</v>
      </c>
      <c r="G130" s="1837">
        <v>13</v>
      </c>
      <c r="H130" s="1838">
        <v>34</v>
      </c>
      <c r="I130" s="1839">
        <v>18</v>
      </c>
      <c r="K130" s="1789"/>
      <c r="L130" s="1789"/>
      <c r="M130" s="1797"/>
      <c r="N130" s="1797"/>
      <c r="O130" s="1797"/>
      <c r="P130" s="1797"/>
      <c r="Q130" s="1797"/>
      <c r="R130" s="1797"/>
      <c r="T130" s="1790"/>
      <c r="U130" s="1790"/>
      <c r="V130" s="1790"/>
      <c r="W130" s="1790"/>
      <c r="X130" s="1790"/>
      <c r="Y130" s="1790"/>
      <c r="Z130" s="1790"/>
      <c r="AA130" s="1790"/>
    </row>
    <row r="131" spans="1:27" ht="15.75" customHeight="1" x14ac:dyDescent="0.2">
      <c r="A131" s="1856" t="s">
        <v>614</v>
      </c>
      <c r="B131" s="1835">
        <v>10982</v>
      </c>
      <c r="C131" s="1836">
        <v>608</v>
      </c>
      <c r="D131" s="1837">
        <v>8784</v>
      </c>
      <c r="E131" s="1837">
        <v>6371</v>
      </c>
      <c r="F131" s="1837">
        <v>1786</v>
      </c>
      <c r="G131" s="1837">
        <v>433</v>
      </c>
      <c r="H131" s="1838">
        <v>194</v>
      </c>
      <c r="I131" s="1839">
        <v>1590</v>
      </c>
      <c r="K131" s="1789"/>
      <c r="L131" s="1789"/>
      <c r="M131" s="1797"/>
      <c r="N131" s="1797"/>
      <c r="O131" s="1797"/>
      <c r="P131" s="1797"/>
      <c r="Q131" s="1797"/>
      <c r="R131" s="1797"/>
      <c r="T131" s="1790"/>
      <c r="U131" s="1790"/>
      <c r="V131" s="1790"/>
      <c r="W131" s="1790"/>
      <c r="X131" s="1790"/>
      <c r="Y131" s="1790"/>
      <c r="Z131" s="1790"/>
      <c r="AA131" s="1790"/>
    </row>
    <row r="132" spans="1:27" ht="15.75" customHeight="1" x14ac:dyDescent="0.2">
      <c r="A132" s="1856" t="s">
        <v>699</v>
      </c>
      <c r="B132" s="1835">
        <v>351</v>
      </c>
      <c r="C132" s="1836">
        <v>16</v>
      </c>
      <c r="D132" s="1837">
        <v>326</v>
      </c>
      <c r="E132" s="1837">
        <v>235</v>
      </c>
      <c r="F132" s="1837">
        <v>79</v>
      </c>
      <c r="G132" s="1837">
        <v>6</v>
      </c>
      <c r="H132" s="1838">
        <v>6</v>
      </c>
      <c r="I132" s="1839">
        <v>9</v>
      </c>
      <c r="K132" s="1789"/>
      <c r="L132" s="1789"/>
      <c r="M132" s="1797"/>
      <c r="N132" s="1797"/>
      <c r="O132" s="1797"/>
      <c r="P132" s="1797"/>
      <c r="Q132" s="1797"/>
      <c r="R132" s="1797"/>
      <c r="T132" s="1790"/>
      <c r="U132" s="1790"/>
      <c r="V132" s="1790"/>
      <c r="W132" s="1790"/>
      <c r="X132" s="1790"/>
      <c r="Y132" s="1790"/>
      <c r="Z132" s="1790"/>
      <c r="AA132" s="1790"/>
    </row>
    <row r="133" spans="1:27" ht="15.75" customHeight="1" x14ac:dyDescent="0.2">
      <c r="A133" s="1856" t="s">
        <v>623</v>
      </c>
      <c r="B133" s="1835">
        <v>1166</v>
      </c>
      <c r="C133" s="1836">
        <v>247</v>
      </c>
      <c r="D133" s="1837">
        <v>767</v>
      </c>
      <c r="E133" s="1837">
        <v>405</v>
      </c>
      <c r="F133" s="1837">
        <v>110</v>
      </c>
      <c r="G133" s="1837">
        <v>78</v>
      </c>
      <c r="H133" s="1838">
        <v>174</v>
      </c>
      <c r="I133" s="1839">
        <v>152</v>
      </c>
      <c r="K133" s="1789"/>
      <c r="L133" s="1789"/>
      <c r="M133" s="1797"/>
      <c r="N133" s="1797"/>
      <c r="O133" s="1797"/>
      <c r="P133" s="1797"/>
      <c r="Q133" s="1797"/>
      <c r="R133" s="1797"/>
      <c r="T133" s="1790"/>
      <c r="U133" s="1790"/>
      <c r="V133" s="1790"/>
      <c r="W133" s="1790"/>
      <c r="X133" s="1790"/>
      <c r="Y133" s="1790"/>
      <c r="Z133" s="1790"/>
      <c r="AA133" s="1790"/>
    </row>
    <row r="134" spans="1:27" ht="15.75" customHeight="1" x14ac:dyDescent="0.2">
      <c r="A134" s="1856" t="s">
        <v>624</v>
      </c>
      <c r="B134" s="1835">
        <v>354</v>
      </c>
      <c r="C134" s="1836">
        <v>23</v>
      </c>
      <c r="D134" s="1837">
        <v>312</v>
      </c>
      <c r="E134" s="1837">
        <v>256</v>
      </c>
      <c r="F134" s="1837">
        <v>41</v>
      </c>
      <c r="G134" s="1837">
        <v>7</v>
      </c>
      <c r="H134" s="1838">
        <v>8</v>
      </c>
      <c r="I134" s="1839">
        <v>19</v>
      </c>
      <c r="K134" s="1789"/>
      <c r="L134" s="1789"/>
      <c r="M134" s="1797"/>
      <c r="N134" s="1797"/>
      <c r="O134" s="1797"/>
      <c r="P134" s="1797"/>
      <c r="Q134" s="1797"/>
      <c r="R134" s="1797"/>
      <c r="T134" s="1790"/>
      <c r="U134" s="1790"/>
      <c r="V134" s="1790"/>
      <c r="W134" s="1790"/>
      <c r="X134" s="1790"/>
      <c r="Y134" s="1790"/>
      <c r="Z134" s="1790"/>
      <c r="AA134" s="1790"/>
    </row>
    <row r="135" spans="1:27" ht="15.75" customHeight="1" x14ac:dyDescent="0.2">
      <c r="A135" s="1856" t="s">
        <v>625</v>
      </c>
      <c r="B135" s="1835">
        <v>45</v>
      </c>
      <c r="C135" s="1836">
        <v>7</v>
      </c>
      <c r="D135" s="1837">
        <v>38</v>
      </c>
      <c r="E135" s="1837">
        <v>31</v>
      </c>
      <c r="F135" s="1837">
        <v>5</v>
      </c>
      <c r="G135" s="1837">
        <v>1</v>
      </c>
      <c r="H135" s="1838">
        <v>1</v>
      </c>
      <c r="I135" s="1839">
        <v>0</v>
      </c>
      <c r="K135" s="1789"/>
      <c r="L135" s="1789"/>
      <c r="M135" s="1797"/>
      <c r="N135" s="1797"/>
      <c r="O135" s="1797"/>
      <c r="P135" s="1797"/>
      <c r="Q135" s="1797"/>
      <c r="R135" s="1797"/>
      <c r="T135" s="1790"/>
      <c r="U135" s="1790"/>
      <c r="V135" s="1790"/>
      <c r="W135" s="1790"/>
      <c r="X135" s="1790"/>
      <c r="Y135" s="1790"/>
      <c r="Z135" s="1790"/>
      <c r="AA135" s="1790"/>
    </row>
    <row r="136" spans="1:27" ht="15.75" customHeight="1" x14ac:dyDescent="0.2">
      <c r="A136" s="1856" t="s">
        <v>626</v>
      </c>
      <c r="B136" s="1835">
        <v>874</v>
      </c>
      <c r="C136" s="1836">
        <v>148</v>
      </c>
      <c r="D136" s="1837">
        <v>596</v>
      </c>
      <c r="E136" s="1837">
        <v>270</v>
      </c>
      <c r="F136" s="1837">
        <v>92</v>
      </c>
      <c r="G136" s="1837">
        <v>79</v>
      </c>
      <c r="H136" s="1838">
        <v>155</v>
      </c>
      <c r="I136" s="1839">
        <v>130</v>
      </c>
      <c r="K136" s="1789"/>
      <c r="L136" s="1789"/>
      <c r="M136" s="1797"/>
      <c r="N136" s="1797"/>
      <c r="O136" s="1797"/>
      <c r="P136" s="1797"/>
      <c r="Q136" s="1797"/>
      <c r="R136" s="1797"/>
      <c r="T136" s="1790"/>
      <c r="U136" s="1790"/>
      <c r="V136" s="1790"/>
      <c r="W136" s="1790"/>
      <c r="X136" s="1790"/>
      <c r="Y136" s="1790"/>
      <c r="Z136" s="1790"/>
      <c r="AA136" s="1790"/>
    </row>
    <row r="137" spans="1:27" ht="15.75" customHeight="1" x14ac:dyDescent="0.2">
      <c r="A137" s="1856" t="s">
        <v>638</v>
      </c>
      <c r="B137" s="1835">
        <v>67</v>
      </c>
      <c r="C137" s="1836">
        <v>14</v>
      </c>
      <c r="D137" s="1837">
        <v>49</v>
      </c>
      <c r="E137" s="1837">
        <v>18</v>
      </c>
      <c r="F137" s="1837">
        <v>6</v>
      </c>
      <c r="G137" s="1837">
        <v>3</v>
      </c>
      <c r="H137" s="1838">
        <v>22</v>
      </c>
      <c r="I137" s="1839">
        <v>4</v>
      </c>
      <c r="K137" s="1789"/>
      <c r="L137" s="1789"/>
      <c r="M137" s="1797"/>
      <c r="N137" s="1797"/>
      <c r="O137" s="1797"/>
      <c r="P137" s="1797"/>
      <c r="Q137" s="1797"/>
      <c r="R137" s="1797"/>
      <c r="T137" s="1790"/>
      <c r="U137" s="1790"/>
      <c r="V137" s="1790"/>
      <c r="W137" s="1790"/>
      <c r="X137" s="1790"/>
      <c r="Y137" s="1790"/>
      <c r="Z137" s="1790"/>
      <c r="AA137" s="1790"/>
    </row>
    <row r="138" spans="1:27" ht="15.75" customHeight="1" x14ac:dyDescent="0.2">
      <c r="A138" s="1856" t="s">
        <v>643</v>
      </c>
      <c r="B138" s="1835">
        <v>330</v>
      </c>
      <c r="C138" s="1836">
        <v>52</v>
      </c>
      <c r="D138" s="1837">
        <v>240</v>
      </c>
      <c r="E138" s="1837">
        <v>107</v>
      </c>
      <c r="F138" s="1837">
        <v>51</v>
      </c>
      <c r="G138" s="1837">
        <v>26</v>
      </c>
      <c r="H138" s="1838">
        <v>56</v>
      </c>
      <c r="I138" s="1839">
        <v>38</v>
      </c>
      <c r="K138" s="1789"/>
      <c r="L138" s="1789"/>
      <c r="M138" s="1797"/>
      <c r="N138" s="1797"/>
      <c r="O138" s="1797"/>
      <c r="P138" s="1797"/>
      <c r="Q138" s="1797"/>
      <c r="R138" s="1797"/>
      <c r="T138" s="1790"/>
      <c r="U138" s="1790"/>
      <c r="V138" s="1790"/>
      <c r="W138" s="1790"/>
      <c r="X138" s="1790"/>
      <c r="Y138" s="1790"/>
      <c r="Z138" s="1790"/>
      <c r="AA138" s="1790"/>
    </row>
    <row r="139" spans="1:27" ht="15.75" customHeight="1" x14ac:dyDescent="0.2">
      <c r="A139" s="1856" t="s">
        <v>800</v>
      </c>
      <c r="B139" s="1835">
        <v>1232</v>
      </c>
      <c r="C139" s="1836">
        <v>111</v>
      </c>
      <c r="D139" s="1837">
        <v>984</v>
      </c>
      <c r="E139" s="1837">
        <v>800</v>
      </c>
      <c r="F139" s="1837">
        <v>76</v>
      </c>
      <c r="G139" s="1837">
        <v>34</v>
      </c>
      <c r="H139" s="1838">
        <v>74</v>
      </c>
      <c r="I139" s="1839">
        <v>137</v>
      </c>
      <c r="K139" s="1789"/>
      <c r="L139" s="1789"/>
      <c r="M139" s="1797"/>
      <c r="N139" s="1797"/>
      <c r="O139" s="1797"/>
      <c r="P139" s="1797"/>
      <c r="Q139" s="1797"/>
      <c r="R139" s="1797"/>
      <c r="T139" s="1790"/>
      <c r="U139" s="1790"/>
      <c r="V139" s="1790"/>
      <c r="W139" s="1790"/>
      <c r="X139" s="1790"/>
      <c r="Y139" s="1790"/>
      <c r="Z139" s="1790"/>
      <c r="AA139" s="1790"/>
    </row>
    <row r="140" spans="1:27" ht="15.75" customHeight="1" x14ac:dyDescent="0.2">
      <c r="A140" s="1856" t="s">
        <v>276</v>
      </c>
      <c r="B140" s="1835">
        <v>3021</v>
      </c>
      <c r="C140" s="1836">
        <v>422</v>
      </c>
      <c r="D140" s="1837">
        <v>2473</v>
      </c>
      <c r="E140" s="1837">
        <v>1585</v>
      </c>
      <c r="F140" s="1837">
        <v>667</v>
      </c>
      <c r="G140" s="1837">
        <v>156</v>
      </c>
      <c r="H140" s="1838">
        <v>65</v>
      </c>
      <c r="I140" s="1839">
        <v>126</v>
      </c>
      <c r="K140" s="1789"/>
      <c r="L140" s="1789"/>
      <c r="M140" s="1797"/>
      <c r="N140" s="1797"/>
      <c r="O140" s="1797"/>
      <c r="P140" s="1797"/>
      <c r="Q140" s="1797"/>
      <c r="R140" s="1797"/>
      <c r="T140" s="1790"/>
      <c r="U140" s="1790"/>
      <c r="V140" s="1790"/>
      <c r="W140" s="1790"/>
      <c r="X140" s="1790"/>
      <c r="Y140" s="1790"/>
      <c r="Z140" s="1790"/>
      <c r="AA140" s="1790"/>
    </row>
    <row r="141" spans="1:27" ht="15.75" customHeight="1" x14ac:dyDescent="0.2">
      <c r="A141" s="1856" t="s">
        <v>653</v>
      </c>
      <c r="B141" s="1835">
        <v>902</v>
      </c>
      <c r="C141" s="1836">
        <v>132</v>
      </c>
      <c r="D141" s="1837">
        <v>670</v>
      </c>
      <c r="E141" s="1837">
        <v>331</v>
      </c>
      <c r="F141" s="1837">
        <v>72</v>
      </c>
      <c r="G141" s="1837">
        <v>77</v>
      </c>
      <c r="H141" s="1838">
        <v>190</v>
      </c>
      <c r="I141" s="1839">
        <v>100</v>
      </c>
      <c r="K141" s="1789"/>
      <c r="L141" s="1789"/>
      <c r="M141" s="1797"/>
      <c r="N141" s="1797"/>
      <c r="O141" s="1797"/>
      <c r="P141" s="1797"/>
      <c r="Q141" s="1797"/>
      <c r="R141" s="1797"/>
      <c r="T141" s="1790"/>
      <c r="U141" s="1790"/>
      <c r="V141" s="1790"/>
      <c r="W141" s="1790"/>
      <c r="X141" s="1790"/>
      <c r="Y141" s="1790"/>
      <c r="Z141" s="1790"/>
      <c r="AA141" s="1790"/>
    </row>
    <row r="142" spans="1:27" ht="15.75" customHeight="1" x14ac:dyDescent="0.2">
      <c r="A142" s="1856" t="s">
        <v>659</v>
      </c>
      <c r="B142" s="1835">
        <v>2626</v>
      </c>
      <c r="C142" s="1836">
        <v>342</v>
      </c>
      <c r="D142" s="1837">
        <v>2030</v>
      </c>
      <c r="E142" s="1837">
        <v>1563</v>
      </c>
      <c r="F142" s="1837">
        <v>227</v>
      </c>
      <c r="G142" s="1837">
        <v>107</v>
      </c>
      <c r="H142" s="1838">
        <v>133</v>
      </c>
      <c r="I142" s="1839">
        <v>254</v>
      </c>
      <c r="K142" s="1789"/>
      <c r="L142" s="1789"/>
      <c r="M142" s="1797"/>
      <c r="N142" s="1797"/>
      <c r="O142" s="1797"/>
      <c r="P142" s="1797"/>
      <c r="Q142" s="1797"/>
      <c r="R142" s="1797"/>
      <c r="T142" s="1790"/>
      <c r="U142" s="1790"/>
      <c r="V142" s="1790"/>
      <c r="W142" s="1790"/>
      <c r="X142" s="1790"/>
      <c r="Y142" s="1790"/>
      <c r="Z142" s="1790"/>
      <c r="AA142" s="1790"/>
    </row>
    <row r="143" spans="1:27" ht="15.75" customHeight="1" x14ac:dyDescent="0.2">
      <c r="A143" s="1856" t="s">
        <v>661</v>
      </c>
      <c r="B143" s="1835">
        <v>360</v>
      </c>
      <c r="C143" s="1836">
        <v>82</v>
      </c>
      <c r="D143" s="1837">
        <v>271</v>
      </c>
      <c r="E143" s="1837">
        <v>53</v>
      </c>
      <c r="F143" s="1837">
        <v>39</v>
      </c>
      <c r="G143" s="1837">
        <v>32</v>
      </c>
      <c r="H143" s="1838">
        <v>147</v>
      </c>
      <c r="I143" s="1839">
        <v>7</v>
      </c>
      <c r="K143" s="1789"/>
      <c r="L143" s="1789"/>
      <c r="M143" s="1797"/>
      <c r="N143" s="1797"/>
      <c r="O143" s="1797"/>
      <c r="P143" s="1797"/>
      <c r="Q143" s="1797"/>
      <c r="R143" s="1797"/>
      <c r="T143" s="1790"/>
      <c r="U143" s="1790"/>
      <c r="V143" s="1790"/>
      <c r="W143" s="1790"/>
      <c r="X143" s="1790"/>
      <c r="Y143" s="1790"/>
      <c r="Z143" s="1790"/>
      <c r="AA143" s="1790"/>
    </row>
    <row r="144" spans="1:27" ht="15.75" customHeight="1" x14ac:dyDescent="0.2">
      <c r="A144" s="1856" t="s">
        <v>662</v>
      </c>
      <c r="B144" s="1835">
        <v>476</v>
      </c>
      <c r="C144" s="1836">
        <v>33</v>
      </c>
      <c r="D144" s="1837">
        <v>388</v>
      </c>
      <c r="E144" s="1837">
        <v>280</v>
      </c>
      <c r="F144" s="1837">
        <v>28</v>
      </c>
      <c r="G144" s="1837">
        <v>23</v>
      </c>
      <c r="H144" s="1838">
        <v>57</v>
      </c>
      <c r="I144" s="1839">
        <v>55</v>
      </c>
      <c r="K144" s="1789"/>
      <c r="L144" s="1789"/>
      <c r="M144" s="1797"/>
      <c r="N144" s="1797"/>
      <c r="O144" s="1797"/>
      <c r="P144" s="1797"/>
      <c r="Q144" s="1797"/>
      <c r="R144" s="1797"/>
      <c r="T144" s="1790"/>
      <c r="U144" s="1790"/>
      <c r="V144" s="1790"/>
      <c r="W144" s="1790"/>
      <c r="X144" s="1790"/>
      <c r="Y144" s="1790"/>
      <c r="Z144" s="1790"/>
      <c r="AA144" s="1790"/>
    </row>
    <row r="145" spans="1:27" ht="15.75" customHeight="1" x14ac:dyDescent="0.2">
      <c r="A145" s="1856" t="s">
        <v>669</v>
      </c>
      <c r="B145" s="1835">
        <v>75</v>
      </c>
      <c r="C145" s="1836">
        <v>12</v>
      </c>
      <c r="D145" s="1837">
        <v>57</v>
      </c>
      <c r="E145" s="1837">
        <v>25</v>
      </c>
      <c r="F145" s="1837">
        <v>3</v>
      </c>
      <c r="G145" s="1837">
        <v>5</v>
      </c>
      <c r="H145" s="1838">
        <v>24</v>
      </c>
      <c r="I145" s="1839">
        <v>6</v>
      </c>
      <c r="K145" s="1789"/>
      <c r="L145" s="1789"/>
      <c r="M145" s="1797"/>
      <c r="N145" s="1797"/>
      <c r="O145" s="1797"/>
      <c r="P145" s="1797"/>
      <c r="Q145" s="1797"/>
      <c r="R145" s="1797"/>
      <c r="T145" s="1790"/>
      <c r="U145" s="1790"/>
      <c r="V145" s="1790"/>
      <c r="W145" s="1790"/>
      <c r="X145" s="1790"/>
      <c r="Y145" s="1790"/>
      <c r="Z145" s="1790"/>
      <c r="AA145" s="1790"/>
    </row>
    <row r="146" spans="1:27" ht="15.75" customHeight="1" x14ac:dyDescent="0.2">
      <c r="A146" s="1856" t="s">
        <v>673</v>
      </c>
      <c r="B146" s="1835">
        <v>744</v>
      </c>
      <c r="C146" s="1836">
        <v>196</v>
      </c>
      <c r="D146" s="1837">
        <v>485</v>
      </c>
      <c r="E146" s="1837">
        <v>153</v>
      </c>
      <c r="F146" s="1837">
        <v>74</v>
      </c>
      <c r="G146" s="1837">
        <v>56</v>
      </c>
      <c r="H146" s="1838">
        <v>202</v>
      </c>
      <c r="I146" s="1839">
        <v>63</v>
      </c>
      <c r="K146" s="1789"/>
      <c r="L146" s="1789"/>
      <c r="M146" s="1797"/>
      <c r="N146" s="1797"/>
      <c r="O146" s="1797"/>
      <c r="P146" s="1797"/>
      <c r="Q146" s="1797"/>
      <c r="R146" s="1797"/>
      <c r="T146" s="1790"/>
      <c r="U146" s="1790"/>
      <c r="V146" s="1790"/>
      <c r="W146" s="1790"/>
      <c r="X146" s="1790"/>
      <c r="Y146" s="1790"/>
      <c r="Z146" s="1790"/>
      <c r="AA146" s="1790"/>
    </row>
    <row r="147" spans="1:27" ht="15.75" customHeight="1" x14ac:dyDescent="0.2">
      <c r="A147" s="1856" t="s">
        <v>676</v>
      </c>
      <c r="B147" s="1835">
        <v>98</v>
      </c>
      <c r="C147" s="1836">
        <v>17</v>
      </c>
      <c r="D147" s="1837">
        <v>59</v>
      </c>
      <c r="E147" s="1837">
        <v>42</v>
      </c>
      <c r="F147" s="1837">
        <v>5</v>
      </c>
      <c r="G147" s="1837">
        <v>3</v>
      </c>
      <c r="H147" s="1838">
        <v>9</v>
      </c>
      <c r="I147" s="1839">
        <v>22</v>
      </c>
      <c r="K147" s="1789"/>
      <c r="L147" s="1789"/>
      <c r="M147" s="1797"/>
      <c r="N147" s="1797"/>
      <c r="O147" s="1797"/>
      <c r="P147" s="1797"/>
      <c r="Q147" s="1797"/>
      <c r="R147" s="1797"/>
      <c r="T147" s="1790"/>
      <c r="U147" s="1790"/>
      <c r="V147" s="1790"/>
      <c r="W147" s="1790"/>
      <c r="X147" s="1790"/>
      <c r="Y147" s="1790"/>
      <c r="Z147" s="1790"/>
      <c r="AA147" s="1790"/>
    </row>
    <row r="148" spans="1:27" x14ac:dyDescent="0.2">
      <c r="A148" s="1856" t="s">
        <v>677</v>
      </c>
      <c r="B148" s="1835">
        <v>375</v>
      </c>
      <c r="C148" s="1836">
        <v>21</v>
      </c>
      <c r="D148" s="1837">
        <v>318</v>
      </c>
      <c r="E148" s="1837">
        <v>264</v>
      </c>
      <c r="F148" s="1837">
        <v>12</v>
      </c>
      <c r="G148" s="1837">
        <v>11</v>
      </c>
      <c r="H148" s="1838">
        <v>31</v>
      </c>
      <c r="I148" s="1839">
        <v>36</v>
      </c>
      <c r="K148" s="1789"/>
      <c r="L148" s="1789"/>
      <c r="M148" s="1797"/>
      <c r="N148" s="1797"/>
      <c r="O148" s="1797"/>
      <c r="P148" s="1797"/>
      <c r="Q148" s="1797"/>
      <c r="R148" s="1797"/>
      <c r="T148" s="1790"/>
      <c r="U148" s="1790"/>
      <c r="V148" s="1790"/>
      <c r="W148" s="1790"/>
      <c r="X148" s="1790"/>
      <c r="Y148" s="1790"/>
      <c r="Z148" s="1790"/>
      <c r="AA148" s="1790"/>
    </row>
    <row r="149" spans="1:27" x14ac:dyDescent="0.2">
      <c r="A149" s="1858" t="s">
        <v>802</v>
      </c>
      <c r="B149" s="1847">
        <v>26853</v>
      </c>
      <c r="C149" s="1848">
        <v>1467</v>
      </c>
      <c r="D149" s="1849">
        <v>24751</v>
      </c>
      <c r="E149" s="1849">
        <v>17621</v>
      </c>
      <c r="F149" s="1849">
        <v>5606</v>
      </c>
      <c r="G149" s="1849">
        <v>846</v>
      </c>
      <c r="H149" s="1850">
        <v>678</v>
      </c>
      <c r="I149" s="1851">
        <v>635</v>
      </c>
      <c r="K149" s="1789"/>
      <c r="L149" s="1789"/>
      <c r="M149" s="1797"/>
      <c r="N149" s="1797"/>
      <c r="O149" s="1797"/>
      <c r="P149" s="1797"/>
      <c r="Q149" s="1797"/>
      <c r="R149" s="1797"/>
      <c r="T149" s="1790"/>
      <c r="U149" s="1790"/>
      <c r="V149" s="1790"/>
      <c r="W149" s="1790"/>
      <c r="X149" s="1790"/>
      <c r="Y149" s="1790"/>
      <c r="Z149" s="1790"/>
      <c r="AA149" s="1790"/>
    </row>
    <row r="150" spans="1:27" x14ac:dyDescent="0.2">
      <c r="A150" s="1259"/>
      <c r="B150" s="1720"/>
      <c r="C150" s="1860"/>
      <c r="D150" s="1860"/>
      <c r="E150" s="1860"/>
      <c r="F150" s="1860"/>
      <c r="G150" s="1860"/>
      <c r="H150" s="1860"/>
      <c r="I150" s="1861"/>
    </row>
    <row r="151" spans="1:27" x14ac:dyDescent="0.2">
      <c r="I151" s="1822"/>
    </row>
    <row r="152" spans="1:27" x14ac:dyDescent="0.2">
      <c r="I152" s="1822"/>
    </row>
    <row r="153" spans="1:27" x14ac:dyDescent="0.2">
      <c r="I153" s="1822"/>
    </row>
    <row r="154" spans="1:27" x14ac:dyDescent="0.2">
      <c r="I154" s="1822"/>
    </row>
    <row r="155" spans="1:27" x14ac:dyDescent="0.2">
      <c r="I155" s="1822"/>
    </row>
    <row r="156" spans="1:27" x14ac:dyDescent="0.2">
      <c r="I156" s="1822"/>
    </row>
    <row r="157" spans="1:27" x14ac:dyDescent="0.2">
      <c r="I157" s="1822"/>
    </row>
    <row r="158" spans="1:27" x14ac:dyDescent="0.2">
      <c r="I158" s="1822"/>
    </row>
    <row r="159" spans="1:27" x14ac:dyDescent="0.2">
      <c r="B159" s="1821"/>
      <c r="I159" s="1822"/>
    </row>
    <row r="160" spans="1:27" x14ac:dyDescent="0.2">
      <c r="I160" s="1822"/>
    </row>
    <row r="161" spans="9:9" x14ac:dyDescent="0.2">
      <c r="I161" s="1822"/>
    </row>
    <row r="162" spans="9:9" x14ac:dyDescent="0.2">
      <c r="I162" s="1822"/>
    </row>
    <row r="163" spans="9:9" x14ac:dyDescent="0.2">
      <c r="I163" s="1822"/>
    </row>
    <row r="164" spans="9:9" x14ac:dyDescent="0.2">
      <c r="I164" s="1822"/>
    </row>
    <row r="165" spans="9:9" x14ac:dyDescent="0.2">
      <c r="I165" s="1822"/>
    </row>
    <row r="166" spans="9:9" x14ac:dyDescent="0.2">
      <c r="I166" s="1822"/>
    </row>
    <row r="167" spans="9:9" x14ac:dyDescent="0.2">
      <c r="I167" s="1822"/>
    </row>
    <row r="168" spans="9:9" x14ac:dyDescent="0.2">
      <c r="I168" s="1822"/>
    </row>
    <row r="169" spans="9:9" x14ac:dyDescent="0.2">
      <c r="I169" s="1822"/>
    </row>
    <row r="170" spans="9:9" x14ac:dyDescent="0.2">
      <c r="I170" s="1822"/>
    </row>
    <row r="171" spans="9:9" x14ac:dyDescent="0.2">
      <c r="I171" s="1822"/>
    </row>
    <row r="172" spans="9:9" x14ac:dyDescent="0.2">
      <c r="I172" s="1822"/>
    </row>
    <row r="173" spans="9:9" x14ac:dyDescent="0.2">
      <c r="I173" s="1822"/>
    </row>
    <row r="174" spans="9:9" x14ac:dyDescent="0.2">
      <c r="I174" s="1822"/>
    </row>
    <row r="175" spans="9:9" x14ac:dyDescent="0.2">
      <c r="I175" s="1822"/>
    </row>
    <row r="176" spans="9:9" x14ac:dyDescent="0.2">
      <c r="I176" s="1822"/>
    </row>
    <row r="177" spans="9:9" x14ac:dyDescent="0.2">
      <c r="I177" s="1822"/>
    </row>
    <row r="178" spans="9:9" x14ac:dyDescent="0.2">
      <c r="I178" s="1822"/>
    </row>
    <row r="179" spans="9:9" x14ac:dyDescent="0.2">
      <c r="I179" s="1822"/>
    </row>
    <row r="180" spans="9:9" x14ac:dyDescent="0.2">
      <c r="I180" s="1822"/>
    </row>
    <row r="181" spans="9:9" x14ac:dyDescent="0.2">
      <c r="I181" s="1822"/>
    </row>
    <row r="182" spans="9:9" x14ac:dyDescent="0.2">
      <c r="I182" s="1822"/>
    </row>
    <row r="183" spans="9:9" x14ac:dyDescent="0.2">
      <c r="I183" s="1822"/>
    </row>
    <row r="184" spans="9:9" x14ac:dyDescent="0.2">
      <c r="I184" s="1822"/>
    </row>
    <row r="185" spans="9:9" x14ac:dyDescent="0.2">
      <c r="I185" s="1822"/>
    </row>
    <row r="186" spans="9:9" x14ac:dyDescent="0.2">
      <c r="I186" s="1822"/>
    </row>
    <row r="187" spans="9:9" x14ac:dyDescent="0.2">
      <c r="I187" s="1822"/>
    </row>
    <row r="188" spans="9:9" x14ac:dyDescent="0.2">
      <c r="I188" s="1822"/>
    </row>
    <row r="189" spans="9:9" x14ac:dyDescent="0.2">
      <c r="I189" s="1822"/>
    </row>
    <row r="190" spans="9:9" x14ac:dyDescent="0.2">
      <c r="I190" s="1822"/>
    </row>
    <row r="191" spans="9:9" x14ac:dyDescent="0.2">
      <c r="I191" s="1822"/>
    </row>
    <row r="192" spans="9:9" x14ac:dyDescent="0.2">
      <c r="I192" s="1822"/>
    </row>
    <row r="193" spans="9:9" x14ac:dyDescent="0.2">
      <c r="I193" s="1822"/>
    </row>
    <row r="194" spans="9:9" x14ac:dyDescent="0.2">
      <c r="I194" s="1822"/>
    </row>
    <row r="195" spans="9:9" x14ac:dyDescent="0.2">
      <c r="I195" s="1822"/>
    </row>
    <row r="196" spans="9:9" x14ac:dyDescent="0.2">
      <c r="I196" s="1822"/>
    </row>
    <row r="197" spans="9:9" x14ac:dyDescent="0.2">
      <c r="I197" s="1822"/>
    </row>
    <row r="198" spans="9:9" x14ac:dyDescent="0.2">
      <c r="I198" s="1822"/>
    </row>
    <row r="199" spans="9:9" x14ac:dyDescent="0.2">
      <c r="I199" s="1822"/>
    </row>
    <row r="200" spans="9:9" x14ac:dyDescent="0.2">
      <c r="I200" s="1822"/>
    </row>
    <row r="201" spans="9:9" x14ac:dyDescent="0.2">
      <c r="I201" s="1822"/>
    </row>
    <row r="202" spans="9:9" x14ac:dyDescent="0.2">
      <c r="I202" s="1822"/>
    </row>
    <row r="203" spans="9:9" x14ac:dyDescent="0.2">
      <c r="I203" s="1822"/>
    </row>
    <row r="204" spans="9:9" x14ac:dyDescent="0.2">
      <c r="I204" s="1822"/>
    </row>
    <row r="205" spans="9:9" x14ac:dyDescent="0.2">
      <c r="I205" s="1822"/>
    </row>
    <row r="206" spans="9:9" x14ac:dyDescent="0.2">
      <c r="I206" s="1822"/>
    </row>
    <row r="207" spans="9:9" x14ac:dyDescent="0.2">
      <c r="I207" s="1822"/>
    </row>
    <row r="208" spans="9:9" x14ac:dyDescent="0.2">
      <c r="I208" s="1822"/>
    </row>
    <row r="209" spans="9:9" x14ac:dyDescent="0.2">
      <c r="I209" s="1822"/>
    </row>
    <row r="210" spans="9:9" x14ac:dyDescent="0.2">
      <c r="I210" s="1822"/>
    </row>
    <row r="211" spans="9:9" x14ac:dyDescent="0.2">
      <c r="I211" s="1822"/>
    </row>
    <row r="212" spans="9:9" x14ac:dyDescent="0.2">
      <c r="I212" s="1822"/>
    </row>
    <row r="213" spans="9:9" x14ac:dyDescent="0.2">
      <c r="I213" s="1822"/>
    </row>
    <row r="214" spans="9:9" x14ac:dyDescent="0.2">
      <c r="I214" s="1822"/>
    </row>
    <row r="215" spans="9:9" x14ac:dyDescent="0.2">
      <c r="I215" s="1822"/>
    </row>
    <row r="216" spans="9:9" x14ac:dyDescent="0.2">
      <c r="I216" s="1822"/>
    </row>
    <row r="217" spans="9:9" x14ac:dyDescent="0.2">
      <c r="I217" s="1822"/>
    </row>
    <row r="218" spans="9:9" x14ac:dyDescent="0.2">
      <c r="I218" s="1822"/>
    </row>
    <row r="219" spans="9:9" x14ac:dyDescent="0.2">
      <c r="I219" s="1822"/>
    </row>
    <row r="220" spans="9:9" x14ac:dyDescent="0.2">
      <c r="I220" s="1822"/>
    </row>
    <row r="221" spans="9:9" x14ac:dyDescent="0.2">
      <c r="I221" s="1822"/>
    </row>
    <row r="222" spans="9:9" x14ac:dyDescent="0.2">
      <c r="I222" s="1822"/>
    </row>
    <row r="223" spans="9:9" x14ac:dyDescent="0.2">
      <c r="I223" s="1822"/>
    </row>
    <row r="224" spans="9:9" x14ac:dyDescent="0.2">
      <c r="I224" s="1822"/>
    </row>
    <row r="225" spans="9:9" x14ac:dyDescent="0.2">
      <c r="I225" s="1822"/>
    </row>
    <row r="226" spans="9:9" x14ac:dyDescent="0.2">
      <c r="I226" s="1822"/>
    </row>
    <row r="227" spans="9:9" x14ac:dyDescent="0.2">
      <c r="I227" s="1822"/>
    </row>
    <row r="228" spans="9:9" x14ac:dyDescent="0.2">
      <c r="I228" s="1822"/>
    </row>
    <row r="229" spans="9:9" x14ac:dyDescent="0.2">
      <c r="I229" s="1822"/>
    </row>
    <row r="230" spans="9:9" x14ac:dyDescent="0.2">
      <c r="I230" s="1822"/>
    </row>
    <row r="231" spans="9:9" x14ac:dyDescent="0.2">
      <c r="I231" s="1822"/>
    </row>
    <row r="232" spans="9:9" x14ac:dyDescent="0.2">
      <c r="I232" s="1822"/>
    </row>
    <row r="233" spans="9:9" x14ac:dyDescent="0.2">
      <c r="I233" s="1822"/>
    </row>
    <row r="234" spans="9:9" x14ac:dyDescent="0.2">
      <c r="I234" s="1822"/>
    </row>
    <row r="235" spans="9:9" x14ac:dyDescent="0.2">
      <c r="I235" s="1822"/>
    </row>
    <row r="236" spans="9:9" x14ac:dyDescent="0.2">
      <c r="I236" s="1822"/>
    </row>
    <row r="237" spans="9:9" x14ac:dyDescent="0.2">
      <c r="I237" s="1822"/>
    </row>
    <row r="238" spans="9:9" x14ac:dyDescent="0.2">
      <c r="I238" s="1822"/>
    </row>
    <row r="239" spans="9:9" x14ac:dyDescent="0.2">
      <c r="I239" s="1822"/>
    </row>
    <row r="240" spans="9:9" x14ac:dyDescent="0.2">
      <c r="I240" s="1822"/>
    </row>
    <row r="241" spans="9:9" x14ac:dyDescent="0.2">
      <c r="I241" s="1822"/>
    </row>
    <row r="242" spans="9:9" x14ac:dyDescent="0.2">
      <c r="I242" s="1822"/>
    </row>
    <row r="243" spans="9:9" x14ac:dyDescent="0.2">
      <c r="I243" s="1822"/>
    </row>
    <row r="244" spans="9:9" x14ac:dyDescent="0.2">
      <c r="I244" s="1822"/>
    </row>
    <row r="245" spans="9:9" x14ac:dyDescent="0.2">
      <c r="I245" s="1822"/>
    </row>
    <row r="246" spans="9:9" x14ac:dyDescent="0.2">
      <c r="I246" s="1822"/>
    </row>
    <row r="247" spans="9:9" x14ac:dyDescent="0.2">
      <c r="I247" s="1822"/>
    </row>
    <row r="248" spans="9:9" x14ac:dyDescent="0.2">
      <c r="I248" s="1822"/>
    </row>
    <row r="249" spans="9:9" x14ac:dyDescent="0.2">
      <c r="I249" s="1822"/>
    </row>
    <row r="250" spans="9:9" x14ac:dyDescent="0.2">
      <c r="I250" s="1822"/>
    </row>
    <row r="251" spans="9:9" x14ac:dyDescent="0.2">
      <c r="I251" s="1822"/>
    </row>
    <row r="252" spans="9:9" x14ac:dyDescent="0.2">
      <c r="I252" s="1822"/>
    </row>
    <row r="253" spans="9:9" x14ac:dyDescent="0.2">
      <c r="I253" s="1822"/>
    </row>
    <row r="254" spans="9:9" x14ac:dyDescent="0.2">
      <c r="I254" s="1822"/>
    </row>
    <row r="255" spans="9:9" x14ac:dyDescent="0.2">
      <c r="I255" s="1822"/>
    </row>
    <row r="256" spans="9:9" x14ac:dyDescent="0.2">
      <c r="I256" s="1822"/>
    </row>
    <row r="257" spans="9:9" x14ac:dyDescent="0.2">
      <c r="I257" s="1822"/>
    </row>
    <row r="258" spans="9:9" x14ac:dyDescent="0.2">
      <c r="I258" s="1822"/>
    </row>
    <row r="259" spans="9:9" x14ac:dyDescent="0.2">
      <c r="I259" s="1822"/>
    </row>
    <row r="260" spans="9:9" x14ac:dyDescent="0.2">
      <c r="I260" s="1822"/>
    </row>
    <row r="261" spans="9:9" x14ac:dyDescent="0.2">
      <c r="I261" s="1822"/>
    </row>
    <row r="262" spans="9:9" x14ac:dyDescent="0.2">
      <c r="I262" s="1822"/>
    </row>
    <row r="263" spans="9:9" x14ac:dyDescent="0.2">
      <c r="I263" s="1822"/>
    </row>
    <row r="264" spans="9:9" x14ac:dyDescent="0.2">
      <c r="I264" s="1822"/>
    </row>
    <row r="265" spans="9:9" x14ac:dyDescent="0.2">
      <c r="I265" s="1822"/>
    </row>
    <row r="266" spans="9:9" x14ac:dyDescent="0.2">
      <c r="I266" s="1822"/>
    </row>
    <row r="267" spans="9:9" x14ac:dyDescent="0.2">
      <c r="I267" s="1822"/>
    </row>
    <row r="268" spans="9:9" x14ac:dyDescent="0.2">
      <c r="I268" s="1822"/>
    </row>
    <row r="269" spans="9:9" x14ac:dyDescent="0.2">
      <c r="I269" s="1822"/>
    </row>
    <row r="270" spans="9:9" x14ac:dyDescent="0.2">
      <c r="I270" s="1822"/>
    </row>
    <row r="271" spans="9:9" x14ac:dyDescent="0.2">
      <c r="I271" s="1822"/>
    </row>
    <row r="272" spans="9:9" x14ac:dyDescent="0.2">
      <c r="I272" s="1822"/>
    </row>
    <row r="273" spans="9:9" x14ac:dyDescent="0.2">
      <c r="I273" s="1822"/>
    </row>
    <row r="274" spans="9:9" x14ac:dyDescent="0.2">
      <c r="I274" s="1822"/>
    </row>
    <row r="275" spans="9:9" x14ac:dyDescent="0.2">
      <c r="I275" s="1822"/>
    </row>
    <row r="276" spans="9:9" x14ac:dyDescent="0.2">
      <c r="I276" s="1822"/>
    </row>
    <row r="277" spans="9:9" x14ac:dyDescent="0.2">
      <c r="I277" s="1822"/>
    </row>
    <row r="278" spans="9:9" x14ac:dyDescent="0.2">
      <c r="I278" s="1822"/>
    </row>
    <row r="279" spans="9:9" x14ac:dyDescent="0.2">
      <c r="I279" s="1822"/>
    </row>
    <row r="280" spans="9:9" x14ac:dyDescent="0.2">
      <c r="I280" s="1822"/>
    </row>
    <row r="281" spans="9:9" x14ac:dyDescent="0.2">
      <c r="I281" s="1822"/>
    </row>
    <row r="282" spans="9:9" x14ac:dyDescent="0.2">
      <c r="I282" s="1822"/>
    </row>
    <row r="283" spans="9:9" x14ac:dyDescent="0.2">
      <c r="I283" s="1822"/>
    </row>
    <row r="284" spans="9:9" x14ac:dyDescent="0.2">
      <c r="I284" s="1822"/>
    </row>
    <row r="285" spans="9:9" x14ac:dyDescent="0.2">
      <c r="I285" s="1822"/>
    </row>
    <row r="286" spans="9:9" x14ac:dyDescent="0.2">
      <c r="I286" s="1822"/>
    </row>
    <row r="287" spans="9:9" x14ac:dyDescent="0.2">
      <c r="I287" s="1822"/>
    </row>
    <row r="288" spans="9:9" x14ac:dyDescent="0.2">
      <c r="I288" s="1822"/>
    </row>
    <row r="289" spans="9:9" x14ac:dyDescent="0.2">
      <c r="I289" s="1822"/>
    </row>
    <row r="290" spans="9:9" x14ac:dyDescent="0.2">
      <c r="I290" s="1822"/>
    </row>
    <row r="291" spans="9:9" x14ac:dyDescent="0.2">
      <c r="I291" s="1822"/>
    </row>
    <row r="292" spans="9:9" x14ac:dyDescent="0.2">
      <c r="I292" s="1822"/>
    </row>
    <row r="293" spans="9:9" x14ac:dyDescent="0.2">
      <c r="I293" s="1822"/>
    </row>
    <row r="294" spans="9:9" x14ac:dyDescent="0.2">
      <c r="I294" s="1822"/>
    </row>
    <row r="295" spans="9:9" x14ac:dyDescent="0.2">
      <c r="I295" s="1822"/>
    </row>
    <row r="296" spans="9:9" x14ac:dyDescent="0.2">
      <c r="I296" s="1822"/>
    </row>
    <row r="297" spans="9:9" x14ac:dyDescent="0.2">
      <c r="I297" s="1822"/>
    </row>
    <row r="298" spans="9:9" x14ac:dyDescent="0.2">
      <c r="I298" s="1822"/>
    </row>
    <row r="299" spans="9:9" x14ac:dyDescent="0.2">
      <c r="I299" s="1822"/>
    </row>
    <row r="300" spans="9:9" x14ac:dyDescent="0.2">
      <c r="I300" s="1822"/>
    </row>
    <row r="301" spans="9:9" x14ac:dyDescent="0.2">
      <c r="I301" s="1822"/>
    </row>
    <row r="302" spans="9:9" x14ac:dyDescent="0.2">
      <c r="I302" s="1822"/>
    </row>
    <row r="303" spans="9:9" x14ac:dyDescent="0.2">
      <c r="I303" s="1822"/>
    </row>
    <row r="304" spans="9:9" x14ac:dyDescent="0.2">
      <c r="I304" s="1822"/>
    </row>
    <row r="305" spans="9:9" x14ac:dyDescent="0.2">
      <c r="I305" s="1822"/>
    </row>
    <row r="306" spans="9:9" x14ac:dyDescent="0.2">
      <c r="I306" s="1822"/>
    </row>
    <row r="307" spans="9:9" x14ac:dyDescent="0.2">
      <c r="I307" s="1822"/>
    </row>
    <row r="308" spans="9:9" x14ac:dyDescent="0.2">
      <c r="I308" s="1822"/>
    </row>
    <row r="309" spans="9:9" x14ac:dyDescent="0.2">
      <c r="I309" s="1822"/>
    </row>
    <row r="310" spans="9:9" x14ac:dyDescent="0.2">
      <c r="I310" s="1822"/>
    </row>
    <row r="311" spans="9:9" x14ac:dyDescent="0.2">
      <c r="I311" s="1822"/>
    </row>
    <row r="312" spans="9:9" x14ac:dyDescent="0.2">
      <c r="I312" s="1822"/>
    </row>
    <row r="313" spans="9:9" x14ac:dyDescent="0.2">
      <c r="I313" s="1822"/>
    </row>
    <row r="314" spans="9:9" x14ac:dyDescent="0.2">
      <c r="I314" s="1822"/>
    </row>
    <row r="315" spans="9:9" x14ac:dyDescent="0.2">
      <c r="I315" s="1822"/>
    </row>
    <row r="316" spans="9:9" x14ac:dyDescent="0.2">
      <c r="I316" s="1822"/>
    </row>
  </sheetData>
  <mergeCells count="7">
    <mergeCell ref="A3:A5"/>
    <mergeCell ref="B3:B5"/>
    <mergeCell ref="C3:H3"/>
    <mergeCell ref="I3:I5"/>
    <mergeCell ref="C4:C5"/>
    <mergeCell ref="D4:D5"/>
    <mergeCell ref="E4:H4"/>
  </mergeCells>
  <hyperlinks>
    <hyperlink ref="A1" location="Содержание!A83" display="Содержание"/>
  </hyperlinks>
  <printOptions horizontalCentered="1" verticalCentered="1"/>
  <pageMargins left="0.78740157480314965" right="0.78740157480314965" top="0.78740157480314965" bottom="0.70866141732283472" header="0.39370078740157483" footer="0.51181102362204722"/>
  <pageSetup paperSize="9" firstPageNumber="171" orientation="landscape" useFirstPageNumber="1" r:id="rId1"/>
  <headerFooter alignWithMargins="0">
    <oddHeader>&amp;C&amp;9&amp;P</oddHeader>
  </headerFooter>
  <rowBreaks count="4" manualBreakCount="4">
    <brk id="39" max="8" man="1"/>
    <brk id="71" max="8" man="1"/>
    <brk id="102" max="8" man="1"/>
    <brk id="124" max="8"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4"/>
  <sheetViews>
    <sheetView zoomScaleNormal="100" workbookViewId="0">
      <pane xSplit="1" ySplit="7" topLeftCell="B8" activePane="bottomRight" state="frozen"/>
      <selection activeCell="D115" sqref="D115"/>
      <selection pane="topRight" activeCell="D115" sqref="D115"/>
      <selection pane="bottomLeft" activeCell="D115" sqref="D115"/>
      <selection pane="bottomRight"/>
    </sheetView>
  </sheetViews>
  <sheetFormatPr defaultRowHeight="12.75" x14ac:dyDescent="0.2"/>
  <cols>
    <col min="1" max="1" width="31.28515625" style="8" customWidth="1"/>
    <col min="2" max="2" width="12.42578125" style="21" customWidth="1"/>
    <col min="3" max="3" width="11.140625" style="21" customWidth="1"/>
    <col min="4" max="4" width="12.5703125" style="21" customWidth="1"/>
    <col min="5" max="5" width="9.28515625" style="21" customWidth="1"/>
    <col min="6" max="6" width="11.140625" style="21" customWidth="1"/>
    <col min="7" max="7" width="11.7109375" style="21" customWidth="1"/>
    <col min="8" max="8" width="13.7109375" style="21" customWidth="1"/>
    <col min="9" max="9" width="13.28515625" style="21" customWidth="1"/>
    <col min="10" max="10" width="9.140625" style="21"/>
    <col min="11" max="11" width="14.28515625" style="21" customWidth="1"/>
    <col min="12" max="13" width="13.5703125" style="21" bestFit="1" customWidth="1"/>
    <col min="14" max="16" width="12.42578125" style="21" bestFit="1" customWidth="1"/>
    <col min="17" max="17" width="13.5703125" style="21" bestFit="1" customWidth="1"/>
    <col min="18" max="18" width="11.42578125" style="21" bestFit="1" customWidth="1"/>
    <col min="19" max="16384" width="9.140625" style="21"/>
  </cols>
  <sheetData>
    <row r="1" spans="1:18" ht="15" x14ac:dyDescent="0.25">
      <c r="A1" s="645" t="s">
        <v>350</v>
      </c>
    </row>
    <row r="3" spans="1:18" s="1523" customFormat="1" ht="27" customHeight="1" x14ac:dyDescent="0.25">
      <c r="A3" s="2326" t="s">
        <v>981</v>
      </c>
      <c r="B3" s="2326"/>
      <c r="C3" s="2326"/>
      <c r="D3" s="2326"/>
      <c r="E3" s="2326"/>
      <c r="F3" s="2326"/>
      <c r="G3" s="2326"/>
      <c r="H3" s="2326"/>
      <c r="I3" s="2326"/>
    </row>
    <row r="4" spans="1:18" s="1523" customFormat="1" ht="15.75" customHeight="1" x14ac:dyDescent="0.2">
      <c r="A4" s="23"/>
      <c r="B4" s="1524"/>
      <c r="C4" s="21"/>
      <c r="D4" s="21"/>
      <c r="E4" s="21"/>
      <c r="F4" s="21"/>
      <c r="G4" s="21"/>
      <c r="H4" s="21"/>
      <c r="I4" s="21"/>
    </row>
    <row r="5" spans="1:18" ht="9" customHeight="1" x14ac:dyDescent="0.2">
      <c r="A5" s="2338" t="s">
        <v>982</v>
      </c>
      <c r="B5" s="2313" t="s">
        <v>921</v>
      </c>
      <c r="C5" s="2315" t="s">
        <v>959</v>
      </c>
      <c r="D5" s="2316"/>
      <c r="E5" s="2316"/>
      <c r="F5" s="2316"/>
      <c r="G5" s="2316"/>
      <c r="H5" s="2316"/>
      <c r="I5" s="2348" t="s">
        <v>976</v>
      </c>
    </row>
    <row r="6" spans="1:18" s="1664" customFormat="1" ht="12" customHeight="1" x14ac:dyDescent="0.2">
      <c r="A6" s="2339"/>
      <c r="B6" s="2335"/>
      <c r="C6" s="2336" t="s">
        <v>961</v>
      </c>
      <c r="D6" s="2336" t="s">
        <v>962</v>
      </c>
      <c r="E6" s="2315" t="s">
        <v>924</v>
      </c>
      <c r="F6" s="2316"/>
      <c r="G6" s="2316"/>
      <c r="H6" s="2316"/>
      <c r="I6" s="2349"/>
    </row>
    <row r="7" spans="1:18" s="1664" customFormat="1" ht="18.75" customHeight="1" x14ac:dyDescent="0.2">
      <c r="A7" s="2340"/>
      <c r="B7" s="2314"/>
      <c r="C7" s="2337"/>
      <c r="D7" s="2337"/>
      <c r="E7" s="1762" t="s">
        <v>522</v>
      </c>
      <c r="F7" s="1762" t="s">
        <v>963</v>
      </c>
      <c r="G7" s="1762" t="s">
        <v>964</v>
      </c>
      <c r="H7" s="1782" t="s">
        <v>965</v>
      </c>
      <c r="I7" s="2350"/>
    </row>
    <row r="8" spans="1:18" s="1664" customFormat="1" ht="13.5" customHeight="1" x14ac:dyDescent="0.2">
      <c r="A8" s="1862" t="s">
        <v>165</v>
      </c>
      <c r="B8" s="1863">
        <v>100</v>
      </c>
      <c r="C8" s="1863">
        <v>27.180944513260268</v>
      </c>
      <c r="D8" s="1863">
        <v>71.806799490606664</v>
      </c>
      <c r="E8" s="1863">
        <v>17.561080365785031</v>
      </c>
      <c r="F8" s="1863">
        <v>13.03667503341017</v>
      </c>
      <c r="G8" s="1863">
        <v>13.69446267130234</v>
      </c>
      <c r="H8" s="1863">
        <v>27.514581420109117</v>
      </c>
      <c r="I8" s="1863">
        <v>1.0122559961330724</v>
      </c>
      <c r="K8" s="1864"/>
      <c r="L8" s="1864"/>
      <c r="M8" s="1864"/>
      <c r="N8" s="1864"/>
      <c r="O8" s="1864"/>
      <c r="P8" s="1864"/>
      <c r="Q8" s="1864"/>
      <c r="R8" s="1864"/>
    </row>
    <row r="9" spans="1:18" s="1867" customFormat="1" ht="15" customHeight="1" x14ac:dyDescent="0.2">
      <c r="A9" s="1865" t="s">
        <v>527</v>
      </c>
      <c r="B9" s="1866">
        <v>100</v>
      </c>
      <c r="C9" s="1866">
        <v>25.446261606726477</v>
      </c>
      <c r="D9" s="1866">
        <v>73.328135028188584</v>
      </c>
      <c r="E9" s="1866">
        <v>12.322955577000327</v>
      </c>
      <c r="F9" s="1866">
        <v>13.63631641402365</v>
      </c>
      <c r="G9" s="1866">
        <v>15.766678825544725</v>
      </c>
      <c r="H9" s="1866">
        <v>31.602184211619889</v>
      </c>
      <c r="I9" s="1866">
        <v>1.2256033650849352</v>
      </c>
      <c r="K9" s="1864"/>
      <c r="L9" s="1864"/>
      <c r="M9" s="1864"/>
      <c r="N9" s="1864"/>
      <c r="O9" s="1864"/>
      <c r="P9" s="1864"/>
      <c r="Q9" s="1864"/>
      <c r="R9" s="1864"/>
    </row>
    <row r="10" spans="1:18" s="1531" customFormat="1" ht="15" customHeight="1" x14ac:dyDescent="0.2">
      <c r="A10" s="1868" t="s">
        <v>769</v>
      </c>
      <c r="B10" s="1869">
        <v>100</v>
      </c>
      <c r="C10" s="1869">
        <v>35.411386642239925</v>
      </c>
      <c r="D10" s="1869">
        <v>64.588613357760082</v>
      </c>
      <c r="E10" s="1869">
        <v>42.414085359425044</v>
      </c>
      <c r="F10" s="1869">
        <v>10.191593858809579</v>
      </c>
      <c r="G10" s="1869">
        <v>3.8625475287774167</v>
      </c>
      <c r="H10" s="1869">
        <v>8.1203866107480405</v>
      </c>
      <c r="I10" s="1869">
        <v>0</v>
      </c>
      <c r="K10" s="1864"/>
      <c r="L10" s="1870"/>
      <c r="M10" s="1870"/>
      <c r="N10" s="1870"/>
      <c r="O10" s="1870"/>
      <c r="P10" s="1870"/>
      <c r="Q10" s="1870"/>
      <c r="R10" s="1870"/>
    </row>
    <row r="11" spans="1:18" s="1531" customFormat="1" ht="15" customHeight="1" x14ac:dyDescent="0.2">
      <c r="A11" s="1871" t="s">
        <v>795</v>
      </c>
      <c r="B11" s="1872">
        <v>100</v>
      </c>
      <c r="C11" s="1872">
        <v>37.161510968509909</v>
      </c>
      <c r="D11" s="1872">
        <v>62.838489031490099</v>
      </c>
      <c r="E11" s="1872">
        <v>40.833945128748944</v>
      </c>
      <c r="F11" s="1872">
        <v>9.7133474121809229</v>
      </c>
      <c r="G11" s="1872">
        <v>3.8570302090980779</v>
      </c>
      <c r="H11" s="1872">
        <v>8.4341662814621454</v>
      </c>
      <c r="I11" s="1872">
        <v>0</v>
      </c>
      <c r="K11" s="1864"/>
      <c r="L11" s="1870"/>
      <c r="M11" s="1873"/>
      <c r="N11" s="1873"/>
      <c r="O11" s="1873"/>
      <c r="P11" s="1873"/>
      <c r="Q11" s="1873"/>
      <c r="R11" s="1873"/>
    </row>
    <row r="12" spans="1:18" s="1543" customFormat="1" ht="15" customHeight="1" x14ac:dyDescent="0.2">
      <c r="A12" s="1741" t="s">
        <v>267</v>
      </c>
      <c r="B12" s="1872">
        <v>100</v>
      </c>
      <c r="C12" s="1872">
        <v>34.032039782205018</v>
      </c>
      <c r="D12" s="1872">
        <v>65.967960217794982</v>
      </c>
      <c r="E12" s="1872">
        <v>39.16847637931577</v>
      </c>
      <c r="F12" s="1872">
        <v>14.534353067069524</v>
      </c>
      <c r="G12" s="1872">
        <v>5.3693387467346492</v>
      </c>
      <c r="H12" s="1872">
        <v>6.895792024675039</v>
      </c>
      <c r="I12" s="1872">
        <v>0</v>
      </c>
      <c r="K12" s="1864"/>
      <c r="L12" s="1870"/>
      <c r="M12" s="1873"/>
      <c r="N12" s="1873"/>
      <c r="O12" s="1873"/>
      <c r="P12" s="1873"/>
      <c r="Q12" s="1873"/>
      <c r="R12" s="1873"/>
    </row>
    <row r="13" spans="1:18" s="1543" customFormat="1" ht="12" x14ac:dyDescent="0.2">
      <c r="A13" s="1741" t="s">
        <v>560</v>
      </c>
      <c r="B13" s="1872">
        <v>100</v>
      </c>
      <c r="C13" s="1872">
        <v>28.041590378445569</v>
      </c>
      <c r="D13" s="1872">
        <v>71.958409621554438</v>
      </c>
      <c r="E13" s="1872">
        <v>50.049552349117299</v>
      </c>
      <c r="F13" s="1872">
        <v>11.610367359279728</v>
      </c>
      <c r="G13" s="1872">
        <v>4.3891623133388205</v>
      </c>
      <c r="H13" s="1872">
        <v>5.9093275998185879</v>
      </c>
      <c r="I13" s="1872">
        <v>0</v>
      </c>
      <c r="K13" s="1864"/>
      <c r="L13" s="1870"/>
      <c r="M13" s="1874"/>
      <c r="N13" s="1874"/>
      <c r="O13" s="1874"/>
      <c r="P13" s="1874"/>
      <c r="Q13" s="1874"/>
      <c r="R13" s="1874"/>
    </row>
    <row r="14" spans="1:18" s="1543" customFormat="1" ht="11.25" customHeight="1" x14ac:dyDescent="0.2">
      <c r="A14" s="1741" t="s">
        <v>561</v>
      </c>
      <c r="B14" s="1872">
        <v>100</v>
      </c>
      <c r="C14" s="1872">
        <v>39.82150446238844</v>
      </c>
      <c r="D14" s="1872">
        <v>60.178495537611568</v>
      </c>
      <c r="E14" s="1872">
        <v>37.457501062473433</v>
      </c>
      <c r="F14" s="1872">
        <v>8.0110497237569067</v>
      </c>
      <c r="G14" s="1872">
        <v>4.5686357841053971</v>
      </c>
      <c r="H14" s="1872">
        <v>10.141308967275817</v>
      </c>
      <c r="I14" s="1872">
        <v>0</v>
      </c>
      <c r="K14" s="1864"/>
      <c r="L14" s="1874"/>
      <c r="M14" s="1874"/>
      <c r="N14" s="1874"/>
      <c r="O14" s="1874"/>
      <c r="P14" s="1874"/>
      <c r="Q14" s="1874"/>
      <c r="R14" s="1874"/>
    </row>
    <row r="15" spans="1:18" s="1543" customFormat="1" ht="11.25" customHeight="1" x14ac:dyDescent="0.2">
      <c r="A15" s="1741" t="s">
        <v>268</v>
      </c>
      <c r="B15" s="1872">
        <v>100</v>
      </c>
      <c r="C15" s="1872">
        <v>29.290795563977511</v>
      </c>
      <c r="D15" s="1872">
        <v>70.709204436022489</v>
      </c>
      <c r="E15" s="1872">
        <v>48.875462085676119</v>
      </c>
      <c r="F15" s="1872">
        <v>10.246652791152806</v>
      </c>
      <c r="G15" s="1872">
        <v>4.0430555124103016</v>
      </c>
      <c r="H15" s="1872">
        <v>7.5440340467832625</v>
      </c>
      <c r="I15" s="1872">
        <v>0</v>
      </c>
      <c r="K15" s="1864"/>
      <c r="L15" s="1870"/>
      <c r="M15" s="1874"/>
      <c r="N15" s="1874"/>
      <c r="O15" s="1874"/>
      <c r="P15" s="1874"/>
      <c r="Q15" s="1874"/>
      <c r="R15" s="1874"/>
    </row>
    <row r="16" spans="1:18" s="1543" customFormat="1" ht="11.25" customHeight="1" x14ac:dyDescent="0.2">
      <c r="A16" s="1741" t="s">
        <v>275</v>
      </c>
      <c r="B16" s="1872">
        <v>100</v>
      </c>
      <c r="C16" s="1872">
        <v>23.351507376523411</v>
      </c>
      <c r="D16" s="1872">
        <v>76.648492623476585</v>
      </c>
      <c r="E16" s="1872">
        <v>61.375881975625404</v>
      </c>
      <c r="F16" s="1872">
        <v>10.020846696600385</v>
      </c>
      <c r="G16" s="1872">
        <v>2.1343810134701728</v>
      </c>
      <c r="H16" s="1872">
        <v>3.1173829377806288</v>
      </c>
      <c r="I16" s="1872">
        <v>0</v>
      </c>
      <c r="K16" s="1864"/>
      <c r="L16" s="1870"/>
      <c r="M16" s="1874"/>
      <c r="N16" s="1874"/>
      <c r="O16" s="1874"/>
      <c r="P16" s="1874"/>
      <c r="Q16" s="1874"/>
      <c r="R16" s="1874"/>
    </row>
    <row r="17" spans="1:18" s="1543" customFormat="1" ht="11.25" customHeight="1" x14ac:dyDescent="0.2">
      <c r="A17" s="1741" t="s">
        <v>563</v>
      </c>
      <c r="B17" s="1872">
        <v>100</v>
      </c>
      <c r="C17" s="1872">
        <v>55.624468988954966</v>
      </c>
      <c r="D17" s="1872">
        <v>44.375531011045027</v>
      </c>
      <c r="E17" s="1872">
        <v>26.703483432455393</v>
      </c>
      <c r="F17" s="1872">
        <v>6.9541206457094304</v>
      </c>
      <c r="G17" s="1872">
        <v>2.8802039082412914</v>
      </c>
      <c r="H17" s="1872">
        <v>7.8377230246389127</v>
      </c>
      <c r="I17" s="1872">
        <v>0</v>
      </c>
      <c r="K17" s="1864"/>
      <c r="L17" s="1870"/>
      <c r="M17" s="1874"/>
      <c r="N17" s="1874"/>
      <c r="O17" s="1874"/>
      <c r="P17" s="1874"/>
      <c r="Q17" s="1874"/>
      <c r="R17" s="1874"/>
    </row>
    <row r="18" spans="1:18" s="1543" customFormat="1" ht="11.25" customHeight="1" x14ac:dyDescent="0.2">
      <c r="A18" s="1741" t="s">
        <v>269</v>
      </c>
      <c r="B18" s="1872">
        <v>100</v>
      </c>
      <c r="C18" s="1872">
        <v>41.705617495711834</v>
      </c>
      <c r="D18" s="1872">
        <v>58.294382504288166</v>
      </c>
      <c r="E18" s="1872">
        <v>42.672598627787309</v>
      </c>
      <c r="F18" s="1872">
        <v>8.7784090909090917</v>
      </c>
      <c r="G18" s="1872">
        <v>2.7422813036020584</v>
      </c>
      <c r="H18" s="1872">
        <v>4.1010934819897082</v>
      </c>
      <c r="I18" s="1872">
        <v>0</v>
      </c>
      <c r="K18" s="1864"/>
      <c r="L18" s="1870"/>
      <c r="M18" s="1874"/>
      <c r="N18" s="1874"/>
      <c r="O18" s="1874"/>
      <c r="P18" s="1874"/>
      <c r="Q18" s="1874"/>
      <c r="R18" s="1874"/>
    </row>
    <row r="19" spans="1:18" s="1543" customFormat="1" ht="11.25" customHeight="1" x14ac:dyDescent="0.2">
      <c r="A19" s="1741" t="s">
        <v>302</v>
      </c>
      <c r="B19" s="1872">
        <v>100</v>
      </c>
      <c r="C19" s="1872">
        <v>20.596719690101377</v>
      </c>
      <c r="D19" s="1872">
        <v>79.403280309898634</v>
      </c>
      <c r="E19" s="1872">
        <v>36.305942470947002</v>
      </c>
      <c r="F19" s="1872">
        <v>33.874556993323992</v>
      </c>
      <c r="G19" s="1872">
        <v>5.2006923267122724</v>
      </c>
      <c r="H19" s="1872">
        <v>4.0220885189153543</v>
      </c>
      <c r="I19" s="1872">
        <v>0</v>
      </c>
      <c r="K19" s="1864"/>
      <c r="L19" s="1870"/>
      <c r="M19" s="1874"/>
      <c r="N19" s="1874"/>
      <c r="O19" s="1874"/>
      <c r="P19" s="1874"/>
      <c r="Q19" s="1874"/>
      <c r="R19" s="1874"/>
    </row>
    <row r="20" spans="1:18" s="1543" customFormat="1" ht="11.25" customHeight="1" x14ac:dyDescent="0.2">
      <c r="A20" s="1741" t="s">
        <v>270</v>
      </c>
      <c r="B20" s="1872">
        <v>100</v>
      </c>
      <c r="C20" s="1872">
        <v>25.577866197834737</v>
      </c>
      <c r="D20" s="1872">
        <v>74.422133802165263</v>
      </c>
      <c r="E20" s="1872">
        <v>47.615434440640328</v>
      </c>
      <c r="F20" s="1872">
        <v>13.970574627556214</v>
      </c>
      <c r="G20" s="1872">
        <v>6.0405292865735172</v>
      </c>
      <c r="H20" s="1872">
        <v>6.7955954473952067</v>
      </c>
      <c r="I20" s="1872">
        <v>0</v>
      </c>
      <c r="K20" s="1864"/>
      <c r="L20" s="1870"/>
      <c r="M20" s="1874"/>
      <c r="N20" s="1874"/>
      <c r="O20" s="1874"/>
      <c r="P20" s="1874"/>
      <c r="Q20" s="1874"/>
      <c r="R20" s="1874"/>
    </row>
    <row r="21" spans="1:18" s="1543" customFormat="1" ht="11.25" customHeight="1" x14ac:dyDescent="0.2">
      <c r="A21" s="1741" t="s">
        <v>271</v>
      </c>
      <c r="B21" s="1872">
        <v>100</v>
      </c>
      <c r="C21" s="1872">
        <v>47.27100493127125</v>
      </c>
      <c r="D21" s="1872">
        <v>52.728995068728757</v>
      </c>
      <c r="E21" s="1872">
        <v>23.683538690996066</v>
      </c>
      <c r="F21" s="1872">
        <v>5.8745280356878915</v>
      </c>
      <c r="G21" s="1872">
        <v>4.522123537078591</v>
      </c>
      <c r="H21" s="1872">
        <v>18.648804804966208</v>
      </c>
      <c r="I21" s="1872">
        <v>0</v>
      </c>
      <c r="K21" s="1864"/>
      <c r="L21" s="1870"/>
      <c r="M21" s="1874"/>
      <c r="N21" s="1874"/>
      <c r="O21" s="1874"/>
      <c r="P21" s="1874"/>
      <c r="Q21" s="1874"/>
      <c r="R21" s="1874"/>
    </row>
    <row r="22" spans="1:18" s="1543" customFormat="1" ht="11.25" customHeight="1" x14ac:dyDescent="0.2">
      <c r="A22" s="1875" t="s">
        <v>796</v>
      </c>
      <c r="B22" s="1876">
        <v>100</v>
      </c>
      <c r="C22" s="1876">
        <v>18.463743947572446</v>
      </c>
      <c r="D22" s="1876">
        <v>81.536256052427561</v>
      </c>
      <c r="E22" s="1876">
        <v>57.71565658782054</v>
      </c>
      <c r="F22" s="1876">
        <v>14.822779069937535</v>
      </c>
      <c r="G22" s="1876">
        <v>3.9159754830970872</v>
      </c>
      <c r="H22" s="1876">
        <v>5.0818449115723876</v>
      </c>
      <c r="I22" s="1876">
        <v>0</v>
      </c>
      <c r="K22" s="1864"/>
      <c r="L22" s="1870"/>
      <c r="M22" s="1874"/>
      <c r="N22" s="1874"/>
      <c r="O22" s="1874"/>
      <c r="P22" s="1874"/>
      <c r="Q22" s="1874"/>
      <c r="R22" s="1874"/>
    </row>
    <row r="23" spans="1:18" s="1543" customFormat="1" ht="14.25" customHeight="1" x14ac:dyDescent="0.2">
      <c r="A23" s="1741" t="s">
        <v>566</v>
      </c>
      <c r="B23" s="1872">
        <v>100</v>
      </c>
      <c r="C23" s="1872">
        <v>33.663366336633665</v>
      </c>
      <c r="D23" s="1872">
        <v>66.336633663366342</v>
      </c>
      <c r="E23" s="1872">
        <v>38.613861386138616</v>
      </c>
      <c r="F23" s="1872">
        <v>8.9108910891089099</v>
      </c>
      <c r="G23" s="1872">
        <v>2.9702970297029703</v>
      </c>
      <c r="H23" s="1872">
        <v>15.841584158415841</v>
      </c>
      <c r="I23" s="1872">
        <v>0</v>
      </c>
      <c r="K23" s="1864"/>
      <c r="L23" s="1870"/>
      <c r="M23" s="1874"/>
      <c r="N23" s="1874"/>
      <c r="O23" s="1874"/>
      <c r="P23" s="1874"/>
      <c r="Q23" s="1874"/>
      <c r="R23" s="1874"/>
    </row>
    <row r="24" spans="1:18" s="1543" customFormat="1" ht="12" x14ac:dyDescent="0.2">
      <c r="A24" s="1741" t="s">
        <v>273</v>
      </c>
      <c r="B24" s="1872">
        <v>100</v>
      </c>
      <c r="C24" s="1872">
        <v>33.282597666159305</v>
      </c>
      <c r="D24" s="1872">
        <v>66.717402333840695</v>
      </c>
      <c r="E24" s="1872">
        <v>45.915778792491118</v>
      </c>
      <c r="F24" s="1872">
        <v>12.328767123287671</v>
      </c>
      <c r="G24" s="1872">
        <v>3.9573820395738202</v>
      </c>
      <c r="H24" s="1872">
        <v>4.5154743784880766</v>
      </c>
      <c r="I24" s="1872">
        <v>0</v>
      </c>
      <c r="J24" s="1543" t="s">
        <v>131</v>
      </c>
      <c r="K24" s="1864"/>
      <c r="L24" s="1870"/>
      <c r="M24" s="1874"/>
      <c r="N24" s="1874"/>
      <c r="O24" s="1874"/>
      <c r="P24" s="1874"/>
      <c r="Q24" s="1874"/>
      <c r="R24" s="1874"/>
    </row>
    <row r="25" spans="1:18" s="1543" customFormat="1" ht="11.25" customHeight="1" x14ac:dyDescent="0.2">
      <c r="A25" s="1741" t="s">
        <v>577</v>
      </c>
      <c r="B25" s="1872">
        <v>100</v>
      </c>
      <c r="C25" s="1872">
        <v>49.411764705882355</v>
      </c>
      <c r="D25" s="1872">
        <v>50.588235294117645</v>
      </c>
      <c r="E25" s="1872">
        <v>29.803921568627452</v>
      </c>
      <c r="F25" s="1872">
        <v>6.2745098039215685</v>
      </c>
      <c r="G25" s="1872">
        <v>4.3137254901960782</v>
      </c>
      <c r="H25" s="1872">
        <v>10.196078431372548</v>
      </c>
      <c r="I25" s="1872">
        <v>0</v>
      </c>
      <c r="K25" s="1864"/>
      <c r="L25" s="1870"/>
      <c r="M25" s="1874"/>
      <c r="N25" s="1874"/>
      <c r="O25" s="1874"/>
      <c r="P25" s="1874"/>
      <c r="Q25" s="1874"/>
      <c r="R25" s="1874"/>
    </row>
    <row r="26" spans="1:18" s="1543" customFormat="1" ht="11.25" customHeight="1" x14ac:dyDescent="0.2">
      <c r="A26" s="1741" t="s">
        <v>593</v>
      </c>
      <c r="B26" s="1872">
        <v>100</v>
      </c>
      <c r="C26" s="1872">
        <v>23.899599854492543</v>
      </c>
      <c r="D26" s="1872">
        <v>76.10040014550745</v>
      </c>
      <c r="E26" s="1872">
        <v>28.519461622408148</v>
      </c>
      <c r="F26" s="1872">
        <v>7.9301564205165516</v>
      </c>
      <c r="G26" s="1872">
        <v>7.4208803201164057</v>
      </c>
      <c r="H26" s="1872">
        <v>32.229901782466349</v>
      </c>
      <c r="I26" s="1872">
        <v>0</v>
      </c>
      <c r="K26" s="1864"/>
      <c r="L26" s="1870"/>
      <c r="M26" s="1874"/>
      <c r="N26" s="1874"/>
      <c r="O26" s="1874"/>
      <c r="P26" s="1874"/>
      <c r="Q26" s="1874"/>
      <c r="R26" s="1874"/>
    </row>
    <row r="27" spans="1:18" s="1543" customFormat="1" ht="11.25" customHeight="1" x14ac:dyDescent="0.2">
      <c r="A27" s="1741" t="s">
        <v>594</v>
      </c>
      <c r="B27" s="1872">
        <v>100</v>
      </c>
      <c r="C27" s="1872">
        <v>33.333333333333329</v>
      </c>
      <c r="D27" s="1872">
        <v>66.666666666666657</v>
      </c>
      <c r="E27" s="1872">
        <v>29.444444444444446</v>
      </c>
      <c r="F27" s="1872">
        <v>9.4444444444444446</v>
      </c>
      <c r="G27" s="1872">
        <v>12.222222222222221</v>
      </c>
      <c r="H27" s="1872">
        <v>15.555555555555555</v>
      </c>
      <c r="I27" s="1872">
        <v>0</v>
      </c>
      <c r="K27" s="1864"/>
      <c r="L27" s="1870"/>
      <c r="M27" s="1874"/>
      <c r="N27" s="1874"/>
      <c r="O27" s="1874"/>
      <c r="P27" s="1874"/>
      <c r="Q27" s="1874"/>
      <c r="R27" s="1874"/>
    </row>
    <row r="28" spans="1:18" s="1543" customFormat="1" ht="11.25" customHeight="1" x14ac:dyDescent="0.2">
      <c r="A28" s="1741" t="s">
        <v>274</v>
      </c>
      <c r="B28" s="1872">
        <v>100</v>
      </c>
      <c r="C28" s="1872">
        <v>44.168610463178943</v>
      </c>
      <c r="D28" s="1872">
        <v>55.831389536821064</v>
      </c>
      <c r="E28" s="1872">
        <v>32.572475841386208</v>
      </c>
      <c r="F28" s="1872">
        <v>9.780073308897034</v>
      </c>
      <c r="G28" s="1872">
        <v>5.281572809063646</v>
      </c>
      <c r="H28" s="1872">
        <v>8.1972675774741752</v>
      </c>
      <c r="I28" s="1872">
        <v>0</v>
      </c>
      <c r="K28" s="1864"/>
      <c r="L28" s="1870"/>
      <c r="M28" s="1874"/>
      <c r="N28" s="1874"/>
      <c r="O28" s="1874"/>
      <c r="P28" s="1874"/>
      <c r="Q28" s="1874"/>
      <c r="R28" s="1874"/>
    </row>
    <row r="29" spans="1:18" s="1543" customFormat="1" ht="11.25" customHeight="1" x14ac:dyDescent="0.2">
      <c r="A29" s="1741" t="s">
        <v>599</v>
      </c>
      <c r="B29" s="1872">
        <v>100</v>
      </c>
      <c r="C29" s="1872">
        <v>29.366602687140116</v>
      </c>
      <c r="D29" s="1872">
        <v>70.633397312859884</v>
      </c>
      <c r="E29" s="1872">
        <v>39.347408829174661</v>
      </c>
      <c r="F29" s="1872">
        <v>8.4452975047984644</v>
      </c>
      <c r="G29" s="1872">
        <v>4.6065259117082533</v>
      </c>
      <c r="H29" s="1872">
        <v>18.234165067178505</v>
      </c>
      <c r="I29" s="1872">
        <v>0</v>
      </c>
      <c r="K29" s="1864"/>
      <c r="L29" s="1870"/>
      <c r="M29" s="1874"/>
      <c r="N29" s="1874"/>
      <c r="O29" s="1874"/>
      <c r="P29" s="1874"/>
      <c r="Q29" s="1874"/>
      <c r="R29" s="1874"/>
    </row>
    <row r="30" spans="1:18" s="1543" customFormat="1" ht="11.25" customHeight="1" x14ac:dyDescent="0.2">
      <c r="A30" s="1741" t="s">
        <v>611</v>
      </c>
      <c r="B30" s="1872">
        <v>100</v>
      </c>
      <c r="C30" s="1872">
        <v>35.256410256410255</v>
      </c>
      <c r="D30" s="1872">
        <v>64.743589743589752</v>
      </c>
      <c r="E30" s="1872">
        <v>37.820512820512818</v>
      </c>
      <c r="F30" s="1872">
        <v>5.1282051282051277</v>
      </c>
      <c r="G30" s="1872">
        <v>2.5641025641025639</v>
      </c>
      <c r="H30" s="1872">
        <v>19.230769230769234</v>
      </c>
      <c r="I30" s="1872">
        <v>0</v>
      </c>
      <c r="K30" s="1864"/>
      <c r="L30" s="1870"/>
      <c r="M30" s="1874"/>
      <c r="N30" s="1874"/>
      <c r="O30" s="1874"/>
      <c r="P30" s="1874"/>
      <c r="Q30" s="1874"/>
      <c r="R30" s="1874"/>
    </row>
    <row r="31" spans="1:18" s="1543" customFormat="1" ht="11.25" customHeight="1" x14ac:dyDescent="0.2">
      <c r="A31" s="1741" t="s">
        <v>614</v>
      </c>
      <c r="B31" s="1872">
        <v>100</v>
      </c>
      <c r="C31" s="1872">
        <v>3.8046207935710696</v>
      </c>
      <c r="D31" s="1872">
        <v>96.195379206428939</v>
      </c>
      <c r="E31" s="1872">
        <v>66.373681567051733</v>
      </c>
      <c r="F31" s="1872">
        <v>25.313912606730288</v>
      </c>
      <c r="G31" s="1872">
        <v>3.2646911099949771</v>
      </c>
      <c r="H31" s="1872">
        <v>1.2430939226519337</v>
      </c>
      <c r="I31" s="1872">
        <v>0</v>
      </c>
      <c r="K31" s="1864"/>
      <c r="L31" s="1870"/>
      <c r="M31" s="1874"/>
      <c r="N31" s="1874"/>
      <c r="O31" s="1874"/>
      <c r="P31" s="1874"/>
      <c r="Q31" s="1874"/>
      <c r="R31" s="1874"/>
    </row>
    <row r="32" spans="1:18" s="1543" customFormat="1" ht="21" customHeight="1" x14ac:dyDescent="0.2">
      <c r="A32" s="1754" t="s">
        <v>618</v>
      </c>
      <c r="B32" s="1872">
        <v>100</v>
      </c>
      <c r="C32" s="1872">
        <v>7.333333333333333</v>
      </c>
      <c r="D32" s="1872">
        <v>92.666666666666657</v>
      </c>
      <c r="E32" s="1872">
        <v>36</v>
      </c>
      <c r="F32" s="1872">
        <v>52.666666666666664</v>
      </c>
      <c r="G32" s="1872">
        <v>2.666666666666667</v>
      </c>
      <c r="H32" s="1872">
        <v>1.3333333333333335</v>
      </c>
      <c r="I32" s="1872">
        <v>0</v>
      </c>
      <c r="J32" s="1877"/>
      <c r="K32" s="1864"/>
      <c r="L32" s="1870"/>
      <c r="M32" s="1874"/>
      <c r="N32" s="1874"/>
      <c r="O32" s="1874"/>
      <c r="P32" s="1874"/>
      <c r="Q32" s="1874"/>
      <c r="R32" s="1874"/>
    </row>
    <row r="33" spans="1:18" s="1543" customFormat="1" ht="12.75" customHeight="1" x14ac:dyDescent="0.2">
      <c r="A33" s="1741" t="s">
        <v>623</v>
      </c>
      <c r="B33" s="1872">
        <v>100</v>
      </c>
      <c r="C33" s="1872">
        <v>34.80243161094225</v>
      </c>
      <c r="D33" s="1872">
        <v>65.19756838905775</v>
      </c>
      <c r="E33" s="1872">
        <v>33.20668693009118</v>
      </c>
      <c r="F33" s="1872">
        <v>10.182370820668693</v>
      </c>
      <c r="G33" s="1872">
        <v>5.2431610942249236</v>
      </c>
      <c r="H33" s="1872">
        <v>16.565349544072948</v>
      </c>
      <c r="I33" s="1872">
        <v>0</v>
      </c>
      <c r="K33" s="1864"/>
      <c r="L33" s="1878"/>
      <c r="M33" s="1878"/>
      <c r="N33" s="1878"/>
      <c r="O33" s="1878"/>
      <c r="P33" s="1878"/>
      <c r="Q33" s="1878"/>
      <c r="R33" s="1878"/>
    </row>
    <row r="34" spans="1:18" s="1543" customFormat="1" ht="11.25" customHeight="1" x14ac:dyDescent="0.2">
      <c r="A34" s="1741" t="s">
        <v>626</v>
      </c>
      <c r="B34" s="1872">
        <v>100</v>
      </c>
      <c r="C34" s="1872">
        <v>24.883177570093459</v>
      </c>
      <c r="D34" s="1872">
        <v>75.116822429906534</v>
      </c>
      <c r="E34" s="1872">
        <v>39.836448598130843</v>
      </c>
      <c r="F34" s="1872">
        <v>12.733644859813085</v>
      </c>
      <c r="G34" s="1872">
        <v>6.7757009345794383</v>
      </c>
      <c r="H34" s="1872">
        <v>15.771028037383179</v>
      </c>
      <c r="I34" s="1872">
        <v>0</v>
      </c>
      <c r="K34" s="1864"/>
      <c r="L34" s="1870"/>
      <c r="M34" s="1874"/>
      <c r="N34" s="1874"/>
      <c r="O34" s="1874"/>
      <c r="P34" s="1874"/>
      <c r="Q34" s="1874"/>
      <c r="R34" s="1874"/>
    </row>
    <row r="35" spans="1:18" s="1543" customFormat="1" ht="11.25" customHeight="1" x14ac:dyDescent="0.2">
      <c r="A35" s="1741" t="s">
        <v>643</v>
      </c>
      <c r="B35" s="1872">
        <v>100</v>
      </c>
      <c r="C35" s="1872">
        <v>34.871794871794869</v>
      </c>
      <c r="D35" s="1872">
        <v>65.128205128205124</v>
      </c>
      <c r="E35" s="1872">
        <v>33.333333333333329</v>
      </c>
      <c r="F35" s="1872">
        <v>10.256410256410255</v>
      </c>
      <c r="G35" s="1872">
        <v>9.2307692307692317</v>
      </c>
      <c r="H35" s="1872">
        <v>12.307692307692308</v>
      </c>
      <c r="I35" s="1872">
        <v>0</v>
      </c>
      <c r="J35" s="1872"/>
      <c r="K35" s="1864"/>
      <c r="L35" s="1870"/>
      <c r="M35" s="1874"/>
      <c r="N35" s="1874"/>
      <c r="O35" s="1874"/>
      <c r="P35" s="1874"/>
      <c r="Q35" s="1874"/>
      <c r="R35" s="1874"/>
    </row>
    <row r="36" spans="1:18" s="1543" customFormat="1" ht="11.25" customHeight="1" x14ac:dyDescent="0.2">
      <c r="A36" s="1741" t="s">
        <v>653</v>
      </c>
      <c r="B36" s="1872">
        <v>100</v>
      </c>
      <c r="C36" s="1872">
        <v>46.208112874779538</v>
      </c>
      <c r="D36" s="1872">
        <v>53.791887125220462</v>
      </c>
      <c r="E36" s="1872">
        <v>29.805996472663139</v>
      </c>
      <c r="F36" s="1872">
        <v>8.8183421516754841</v>
      </c>
      <c r="G36" s="1872">
        <v>3.7037037037037033</v>
      </c>
      <c r="H36" s="1872">
        <v>11.46384479717813</v>
      </c>
      <c r="I36" s="1872">
        <v>0</v>
      </c>
      <c r="K36" s="1864"/>
      <c r="L36" s="1870"/>
      <c r="M36" s="1874"/>
      <c r="N36" s="1874"/>
      <c r="O36" s="1874"/>
      <c r="P36" s="1874"/>
      <c r="Q36" s="1874"/>
      <c r="R36" s="1874"/>
    </row>
    <row r="37" spans="1:18" s="1543" customFormat="1" ht="11.25" customHeight="1" x14ac:dyDescent="0.2">
      <c r="A37" s="1741" t="s">
        <v>661</v>
      </c>
      <c r="B37" s="1872">
        <v>100</v>
      </c>
      <c r="C37" s="1872">
        <v>26.829268292682929</v>
      </c>
      <c r="D37" s="1872">
        <v>73.170731707317074</v>
      </c>
      <c r="E37" s="1872">
        <v>10.365853658536585</v>
      </c>
      <c r="F37" s="1872">
        <v>18.292682926829269</v>
      </c>
      <c r="G37" s="1872">
        <v>7.3170731707317067</v>
      </c>
      <c r="H37" s="1872">
        <v>37.195121951219512</v>
      </c>
      <c r="I37" s="1872">
        <v>0</v>
      </c>
      <c r="K37" s="1864"/>
      <c r="L37" s="1870"/>
      <c r="M37" s="1874"/>
      <c r="N37" s="1874"/>
      <c r="O37" s="1874"/>
      <c r="P37" s="1874"/>
      <c r="Q37" s="1874"/>
      <c r="R37" s="1874"/>
    </row>
    <row r="38" spans="1:18" s="1543" customFormat="1" ht="11.25" customHeight="1" x14ac:dyDescent="0.2">
      <c r="A38" s="1741" t="s">
        <v>669</v>
      </c>
      <c r="B38" s="1872">
        <v>100</v>
      </c>
      <c r="C38" s="1872">
        <v>42.857142857142854</v>
      </c>
      <c r="D38" s="1872">
        <v>57.142857142857139</v>
      </c>
      <c r="E38" s="1872">
        <v>34.920634920634917</v>
      </c>
      <c r="F38" s="1872">
        <v>7.9365079365079358</v>
      </c>
      <c r="G38" s="1872">
        <v>4.7619047619047619</v>
      </c>
      <c r="H38" s="1872">
        <v>9.5238095238095237</v>
      </c>
      <c r="I38" s="1872">
        <v>0</v>
      </c>
      <c r="K38" s="1864"/>
      <c r="L38" s="1870"/>
      <c r="M38" s="1874"/>
      <c r="N38" s="1874"/>
      <c r="O38" s="1874"/>
      <c r="P38" s="1874"/>
      <c r="Q38" s="1874"/>
      <c r="R38" s="1874"/>
    </row>
    <row r="39" spans="1:18" s="1543" customFormat="1" ht="11.25" customHeight="1" x14ac:dyDescent="0.2">
      <c r="A39" s="1741" t="s">
        <v>673</v>
      </c>
      <c r="B39" s="1872">
        <v>100</v>
      </c>
      <c r="C39" s="1872">
        <v>40.756302521008401</v>
      </c>
      <c r="D39" s="1872">
        <v>59.243697478991599</v>
      </c>
      <c r="E39" s="1872">
        <v>21.008403361344538</v>
      </c>
      <c r="F39" s="1872">
        <v>8.1232492997198875</v>
      </c>
      <c r="G39" s="1872">
        <v>6.1624649859943981</v>
      </c>
      <c r="H39" s="1872">
        <v>23.949579831932773</v>
      </c>
      <c r="I39" s="1872">
        <v>0</v>
      </c>
      <c r="K39" s="1864"/>
      <c r="L39" s="1870"/>
      <c r="M39" s="1874"/>
      <c r="N39" s="1874"/>
      <c r="O39" s="1874"/>
      <c r="P39" s="1874"/>
      <c r="Q39" s="1874"/>
      <c r="R39" s="1874"/>
    </row>
    <row r="40" spans="1:18" s="1543" customFormat="1" ht="11.25" customHeight="1" x14ac:dyDescent="0.2">
      <c r="A40" s="1748" t="s">
        <v>802</v>
      </c>
      <c r="B40" s="1879">
        <v>100</v>
      </c>
      <c r="C40" s="1879">
        <v>14.746720075612666</v>
      </c>
      <c r="D40" s="1879">
        <v>85.253279924387343</v>
      </c>
      <c r="E40" s="1879">
        <v>64.896370141998787</v>
      </c>
      <c r="F40" s="1879">
        <v>14.604946328510026</v>
      </c>
      <c r="G40" s="1879">
        <v>3.431824830659135</v>
      </c>
      <c r="H40" s="1879">
        <v>2.3201386232193895</v>
      </c>
      <c r="I40" s="1879">
        <v>0</v>
      </c>
      <c r="K40" s="1864"/>
      <c r="L40" s="1864"/>
      <c r="M40" s="1864"/>
      <c r="N40" s="1864"/>
      <c r="O40" s="1864"/>
      <c r="P40" s="1864"/>
      <c r="Q40" s="1864"/>
      <c r="R40" s="1864"/>
    </row>
    <row r="41" spans="1:18" s="1543" customFormat="1" ht="11.25" customHeight="1" x14ac:dyDescent="0.2">
      <c r="A41" s="1880"/>
      <c r="B41" s="1881"/>
      <c r="C41" s="1881"/>
      <c r="D41" s="1882"/>
      <c r="E41" s="1881"/>
      <c r="F41" s="1881"/>
      <c r="G41" s="1881"/>
      <c r="H41" s="1881"/>
      <c r="K41" s="1883"/>
      <c r="L41" s="1884"/>
    </row>
    <row r="42" spans="1:18" s="1543" customFormat="1" ht="12" x14ac:dyDescent="0.2">
      <c r="A42" s="1880"/>
      <c r="B42" s="1881"/>
      <c r="C42" s="1881"/>
      <c r="D42" s="1881"/>
      <c r="E42" s="1881"/>
      <c r="F42" s="1881"/>
      <c r="G42" s="1881"/>
      <c r="H42" s="1881"/>
      <c r="K42" s="1884"/>
      <c r="L42" s="1884"/>
    </row>
    <row r="43" spans="1:18" s="1543" customFormat="1" ht="12" x14ac:dyDescent="0.2">
      <c r="A43" s="1880"/>
      <c r="B43" s="1881"/>
      <c r="C43" s="1881"/>
      <c r="D43" s="1881"/>
      <c r="E43" s="1881"/>
      <c r="F43" s="1881"/>
      <c r="G43" s="1881"/>
      <c r="H43" s="1881"/>
    </row>
    <row r="44" spans="1:18" s="1543" customFormat="1" x14ac:dyDescent="0.2">
      <c r="A44" s="8"/>
      <c r="B44" s="1885"/>
      <c r="C44" s="1885"/>
      <c r="D44" s="1885"/>
      <c r="E44" s="1885"/>
      <c r="F44" s="1885"/>
      <c r="G44" s="1885"/>
      <c r="H44" s="1885"/>
      <c r="I44" s="21"/>
    </row>
    <row r="45" spans="1:18" x14ac:dyDescent="0.2">
      <c r="B45" s="1885"/>
      <c r="C45" s="1885"/>
      <c r="D45" s="1885"/>
      <c r="E45" s="1885"/>
      <c r="F45" s="1885"/>
      <c r="G45" s="1885"/>
      <c r="H45" s="1885"/>
      <c r="K45" s="1543"/>
      <c r="L45" s="1543"/>
      <c r="M45" s="1543"/>
      <c r="N45" s="1543"/>
      <c r="O45" s="1543"/>
      <c r="P45" s="1543"/>
      <c r="Q45" s="1543"/>
      <c r="R45" s="1543"/>
    </row>
    <row r="46" spans="1:18" x14ac:dyDescent="0.2">
      <c r="B46" s="1885"/>
      <c r="C46" s="1885"/>
      <c r="D46" s="1885"/>
      <c r="E46" s="1885"/>
      <c r="F46" s="1885"/>
      <c r="G46" s="1885"/>
      <c r="H46" s="1885"/>
    </row>
    <row r="47" spans="1:18" x14ac:dyDescent="0.2">
      <c r="B47" s="1885"/>
      <c r="C47" s="1885"/>
      <c r="D47" s="1885"/>
      <c r="E47" s="1885"/>
      <c r="F47" s="1885"/>
      <c r="G47" s="1885"/>
      <c r="H47" s="1885"/>
    </row>
    <row r="48" spans="1:18" x14ac:dyDescent="0.2">
      <c r="B48" s="1885"/>
      <c r="C48" s="1885"/>
      <c r="D48" s="1885"/>
      <c r="E48" s="1885"/>
      <c r="F48" s="1885"/>
      <c r="G48" s="1885"/>
      <c r="H48" s="1885"/>
    </row>
    <row r="49" spans="1:8" x14ac:dyDescent="0.2">
      <c r="B49" s="1885"/>
      <c r="C49" s="1885"/>
      <c r="D49" s="1885"/>
      <c r="E49" s="1885"/>
      <c r="F49" s="1885"/>
      <c r="G49" s="1885"/>
      <c r="H49" s="1885"/>
    </row>
    <row r="50" spans="1:8" ht="11.25" x14ac:dyDescent="0.2">
      <c r="A50" s="21"/>
      <c r="B50" s="1885"/>
      <c r="C50" s="1885"/>
      <c r="D50" s="1885"/>
      <c r="E50" s="1885"/>
      <c r="F50" s="1885"/>
      <c r="G50" s="1885"/>
      <c r="H50" s="1885"/>
    </row>
    <row r="51" spans="1:8" ht="12.75" customHeight="1" x14ac:dyDescent="0.2">
      <c r="A51" s="21"/>
      <c r="B51" s="1885"/>
      <c r="C51" s="1885"/>
      <c r="D51" s="1885"/>
      <c r="E51" s="1885"/>
      <c r="F51" s="1885"/>
      <c r="G51" s="1885"/>
      <c r="H51" s="1885"/>
    </row>
    <row r="52" spans="1:8" ht="12.75" customHeight="1" x14ac:dyDescent="0.2">
      <c r="A52" s="21"/>
      <c r="B52" s="1885"/>
      <c r="C52" s="1885"/>
      <c r="D52" s="1885"/>
      <c r="E52" s="1885"/>
      <c r="F52" s="1885"/>
      <c r="G52" s="1885"/>
      <c r="H52" s="1885"/>
    </row>
    <row r="53" spans="1:8" ht="12.75" customHeight="1" x14ac:dyDescent="0.2">
      <c r="A53" s="21"/>
      <c r="B53" s="1885"/>
      <c r="C53" s="1885"/>
      <c r="D53" s="1885"/>
      <c r="E53" s="1885"/>
      <c r="F53" s="1885"/>
      <c r="G53" s="1885"/>
      <c r="H53" s="1885"/>
    </row>
    <row r="54" spans="1:8" ht="12.75" customHeight="1" x14ac:dyDescent="0.2"/>
  </sheetData>
  <mergeCells count="8">
    <mergeCell ref="A3:I3"/>
    <mergeCell ref="A5:A7"/>
    <mergeCell ref="B5:B7"/>
    <mergeCell ref="C5:H5"/>
    <mergeCell ref="I5:I7"/>
    <mergeCell ref="C6:C7"/>
    <mergeCell ref="D6:D7"/>
    <mergeCell ref="E6:H6"/>
  </mergeCells>
  <hyperlinks>
    <hyperlink ref="A1" location="Содержание!A85" display="Содержание"/>
  </hyperlinks>
  <printOptions horizontalCentered="1" verticalCentered="1"/>
  <pageMargins left="0.78740157480314965" right="0.78740157480314965" top="0.59055118110236227" bottom="0.59055118110236227" header="0.39370078740157483" footer="0.51181102362204722"/>
  <pageSetup paperSize="9" firstPageNumber="176" orientation="landscape" useFirstPageNumber="1" r:id="rId1"/>
  <headerFooter alignWithMargins="0">
    <oddHeader>&amp;C&amp;9&amp;[176</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4"/>
  <sheetViews>
    <sheetView zoomScaleNormal="100" workbookViewId="0">
      <pane xSplit="1" ySplit="5" topLeftCell="B6" activePane="bottomRight" state="frozen"/>
      <selection activeCell="D115" sqref="D115"/>
      <selection pane="topRight" activeCell="D115" sqref="D115"/>
      <selection pane="bottomLeft" activeCell="D115" sqref="D115"/>
      <selection pane="bottomRight"/>
    </sheetView>
  </sheetViews>
  <sheetFormatPr defaultRowHeight="12.75" x14ac:dyDescent="0.2"/>
  <cols>
    <col min="1" max="1" width="33.140625" style="8" customWidth="1"/>
    <col min="2" max="2" width="11.7109375" style="21" customWidth="1"/>
    <col min="3" max="3" width="10.42578125" style="21" customWidth="1"/>
    <col min="4" max="4" width="13.42578125" style="21" customWidth="1"/>
    <col min="5" max="5" width="8.85546875" style="21" customWidth="1"/>
    <col min="6" max="6" width="10" style="21" customWidth="1"/>
    <col min="7" max="7" width="10.42578125" style="21" customWidth="1"/>
    <col min="8" max="8" width="13.7109375" style="21" customWidth="1"/>
    <col min="9" max="9" width="15.28515625" style="21" customWidth="1"/>
    <col min="10" max="10" width="9.140625" style="21"/>
    <col min="11" max="11" width="9.140625" style="21" customWidth="1"/>
    <col min="12" max="16384" width="9.140625" style="21"/>
  </cols>
  <sheetData>
    <row r="1" spans="1:12" s="1523" customFormat="1" ht="12.75" customHeight="1" x14ac:dyDescent="0.25">
      <c r="A1" s="645" t="s">
        <v>350</v>
      </c>
      <c r="B1" s="1578"/>
      <c r="C1" s="1578"/>
      <c r="D1" s="1578"/>
      <c r="E1" s="1578"/>
      <c r="F1" s="1578"/>
      <c r="G1" s="1578"/>
      <c r="H1" s="1578"/>
    </row>
    <row r="2" spans="1:12" ht="14.25" customHeight="1" x14ac:dyDescent="0.2">
      <c r="A2" s="23"/>
      <c r="B2" s="1524"/>
    </row>
    <row r="3" spans="1:12" s="1664" customFormat="1" ht="12" customHeight="1" x14ac:dyDescent="0.2">
      <c r="A3" s="2338" t="s">
        <v>983</v>
      </c>
      <c r="B3" s="2313" t="s">
        <v>928</v>
      </c>
      <c r="C3" s="2315" t="s">
        <v>959</v>
      </c>
      <c r="D3" s="2316"/>
      <c r="E3" s="2316"/>
      <c r="F3" s="2316"/>
      <c r="G3" s="2316"/>
      <c r="H3" s="2316"/>
      <c r="I3" s="2348" t="s">
        <v>976</v>
      </c>
    </row>
    <row r="4" spans="1:12" s="1664" customFormat="1" ht="10.5" customHeight="1" x14ac:dyDescent="0.2">
      <c r="A4" s="2339"/>
      <c r="B4" s="2335"/>
      <c r="C4" s="2336" t="s">
        <v>961</v>
      </c>
      <c r="D4" s="2336" t="s">
        <v>962</v>
      </c>
      <c r="E4" s="2315" t="s">
        <v>924</v>
      </c>
      <c r="F4" s="2316"/>
      <c r="G4" s="2316"/>
      <c r="H4" s="2317"/>
      <c r="I4" s="2349"/>
    </row>
    <row r="5" spans="1:12" s="1664" customFormat="1" ht="17.25" customHeight="1" x14ac:dyDescent="0.2">
      <c r="A5" s="2340"/>
      <c r="B5" s="2314"/>
      <c r="C5" s="2337"/>
      <c r="D5" s="2337"/>
      <c r="E5" s="1762" t="s">
        <v>522</v>
      </c>
      <c r="F5" s="1762" t="s">
        <v>963</v>
      </c>
      <c r="G5" s="1762" t="s">
        <v>964</v>
      </c>
      <c r="H5" s="1762" t="s">
        <v>965</v>
      </c>
      <c r="I5" s="2350"/>
    </row>
    <row r="6" spans="1:12" s="1867" customFormat="1" ht="15" customHeight="1" x14ac:dyDescent="0.2">
      <c r="A6" s="1862" t="s">
        <v>165</v>
      </c>
      <c r="B6" s="1863">
        <v>100</v>
      </c>
      <c r="C6" s="1886">
        <v>24.064836457359117</v>
      </c>
      <c r="D6" s="1887">
        <v>73.633354638090879</v>
      </c>
      <c r="E6" s="1887">
        <v>18.233614649673825</v>
      </c>
      <c r="F6" s="1887">
        <v>13.729351843474383</v>
      </c>
      <c r="G6" s="1887">
        <v>13.986823305824231</v>
      </c>
      <c r="H6" s="1888">
        <v>27.683564839118436</v>
      </c>
      <c r="I6" s="1888">
        <v>2.301808904550009</v>
      </c>
      <c r="K6" s="1883"/>
      <c r="L6" s="1884"/>
    </row>
    <row r="7" spans="1:12" s="1531" customFormat="1" ht="15" customHeight="1" x14ac:dyDescent="0.2">
      <c r="A7" s="1865" t="s">
        <v>527</v>
      </c>
      <c r="B7" s="1866">
        <v>100</v>
      </c>
      <c r="C7" s="1889">
        <v>25.446232748629814</v>
      </c>
      <c r="D7" s="1890">
        <v>73.328163886285253</v>
      </c>
      <c r="E7" s="1890">
        <v>12.322984435096988</v>
      </c>
      <c r="F7" s="1890">
        <v>13.63631641402365</v>
      </c>
      <c r="G7" s="1890">
        <v>15.766649967448068</v>
      </c>
      <c r="H7" s="1891">
        <v>31.602213069716544</v>
      </c>
      <c r="I7" s="1891">
        <v>1.2256033650849352</v>
      </c>
      <c r="K7" s="1883"/>
      <c r="L7" s="1884"/>
    </row>
    <row r="8" spans="1:12" s="1531" customFormat="1" ht="15" customHeight="1" x14ac:dyDescent="0.2">
      <c r="A8" s="1868" t="s">
        <v>769</v>
      </c>
      <c r="B8" s="1869">
        <v>100</v>
      </c>
      <c r="C8" s="1892">
        <v>16.903490268240503</v>
      </c>
      <c r="D8" s="1893">
        <v>75.215504989303298</v>
      </c>
      <c r="E8" s="1894">
        <v>48.87512529359843</v>
      </c>
      <c r="F8" s="1894">
        <v>14.211660158879763</v>
      </c>
      <c r="G8" s="1894">
        <v>4.7599599060485023</v>
      </c>
      <c r="H8" s="1895">
        <v>7.3687596307765961</v>
      </c>
      <c r="I8" s="1895">
        <v>7.8810047424562031</v>
      </c>
      <c r="K8" s="1883"/>
      <c r="L8" s="1884"/>
    </row>
    <row r="9" spans="1:12" s="1543" customFormat="1" ht="15" customHeight="1" x14ac:dyDescent="0.2">
      <c r="A9" s="1871" t="s">
        <v>984</v>
      </c>
      <c r="B9" s="1872">
        <v>100</v>
      </c>
      <c r="C9" s="1896">
        <v>17.988475121100329</v>
      </c>
      <c r="D9" s="1897">
        <v>74.018817457638448</v>
      </c>
      <c r="E9" s="1898">
        <v>47.863031115116847</v>
      </c>
      <c r="F9" s="1898">
        <v>13.725160938782436</v>
      </c>
      <c r="G9" s="1898">
        <v>4.8243081388674227</v>
      </c>
      <c r="H9" s="1899">
        <v>7.6063172648717368</v>
      </c>
      <c r="I9" s="1900">
        <v>7.9927074212612244</v>
      </c>
      <c r="K9" s="1883"/>
      <c r="L9" s="1884"/>
    </row>
    <row r="10" spans="1:12" s="1543" customFormat="1" ht="13.5" customHeight="1" x14ac:dyDescent="0.2">
      <c r="A10" s="1741" t="s">
        <v>267</v>
      </c>
      <c r="B10" s="1872">
        <v>100</v>
      </c>
      <c r="C10" s="1896">
        <v>20.83697336902917</v>
      </c>
      <c r="D10" s="1898">
        <v>66.726785965901087</v>
      </c>
      <c r="E10" s="1898">
        <v>40.445258559954908</v>
      </c>
      <c r="F10" s="1898">
        <v>14.008736085670002</v>
      </c>
      <c r="G10" s="1898">
        <v>5.6615471325912363</v>
      </c>
      <c r="H10" s="1900">
        <v>6.6112441876849379</v>
      </c>
      <c r="I10" s="1900">
        <v>12.436240665069748</v>
      </c>
      <c r="K10" s="1883"/>
      <c r="L10" s="1884"/>
    </row>
    <row r="11" spans="1:12" s="1543" customFormat="1" ht="13.5" customHeight="1" x14ac:dyDescent="0.2">
      <c r="A11" s="1741" t="s">
        <v>560</v>
      </c>
      <c r="B11" s="1872">
        <v>100</v>
      </c>
      <c r="C11" s="1896">
        <v>12.018963823516851</v>
      </c>
      <c r="D11" s="1898">
        <v>81.24830934381184</v>
      </c>
      <c r="E11" s="1898">
        <v>58.140064636455534</v>
      </c>
      <c r="F11" s="1898">
        <v>14.261307820441635</v>
      </c>
      <c r="G11" s="1898">
        <v>4.4391292586739555</v>
      </c>
      <c r="H11" s="1900">
        <v>4.4078076282407208</v>
      </c>
      <c r="I11" s="1900">
        <v>6.7327268326713083</v>
      </c>
      <c r="K11" s="1883"/>
      <c r="L11" s="1884"/>
    </row>
    <row r="12" spans="1:12" s="1543" customFormat="1" ht="13.5" customHeight="1" x14ac:dyDescent="0.2">
      <c r="A12" s="1741" t="s">
        <v>561</v>
      </c>
      <c r="B12" s="1872">
        <v>100</v>
      </c>
      <c r="C12" s="1896">
        <v>19.689228338161708</v>
      </c>
      <c r="D12" s="1898">
        <v>72.683697656044245</v>
      </c>
      <c r="E12" s="1898">
        <v>44.303397419015013</v>
      </c>
      <c r="F12" s="1898">
        <v>9.1756649986831711</v>
      </c>
      <c r="G12" s="1898">
        <v>5.9520674216486702</v>
      </c>
      <c r="H12" s="1900">
        <v>13.252567816697391</v>
      </c>
      <c r="I12" s="1900">
        <v>7.6270740057940474</v>
      </c>
      <c r="K12" s="1883"/>
      <c r="L12" s="1884"/>
    </row>
    <row r="13" spans="1:12" s="1543" customFormat="1" ht="13.5" customHeight="1" x14ac:dyDescent="0.2">
      <c r="A13" s="1741" t="s">
        <v>268</v>
      </c>
      <c r="B13" s="1872">
        <v>100</v>
      </c>
      <c r="C13" s="1896">
        <v>15.410578545774495</v>
      </c>
      <c r="D13" s="1898">
        <v>76.820666676282656</v>
      </c>
      <c r="E13" s="1898">
        <v>55.222201387586722</v>
      </c>
      <c r="F13" s="1898">
        <v>10.614605720549843</v>
      </c>
      <c r="G13" s="1898">
        <v>3.8007183141254024</v>
      </c>
      <c r="H13" s="1900">
        <v>7.1831412540206836</v>
      </c>
      <c r="I13" s="1900">
        <v>7.7687547779428519</v>
      </c>
      <c r="K13" s="1883"/>
      <c r="L13" s="1884"/>
    </row>
    <row r="14" spans="1:12" s="1543" customFormat="1" ht="13.5" customHeight="1" x14ac:dyDescent="0.2">
      <c r="A14" s="1741" t="s">
        <v>275</v>
      </c>
      <c r="B14" s="1872">
        <v>100</v>
      </c>
      <c r="C14" s="1896">
        <v>7.5537696577243292</v>
      </c>
      <c r="D14" s="1898">
        <v>90.442876965772427</v>
      </c>
      <c r="E14" s="1898">
        <v>72.087476873265501</v>
      </c>
      <c r="F14" s="1898">
        <v>14.499017113783532</v>
      </c>
      <c r="G14" s="1898">
        <v>1.9585453283996301</v>
      </c>
      <c r="H14" s="1900">
        <v>1.8978376503237742</v>
      </c>
      <c r="I14" s="1900">
        <v>2.0033533765032376</v>
      </c>
      <c r="K14" s="1883"/>
      <c r="L14" s="1884"/>
    </row>
    <row r="15" spans="1:12" s="1543" customFormat="1" ht="13.5" customHeight="1" x14ac:dyDescent="0.2">
      <c r="A15" s="1741" t="s">
        <v>563</v>
      </c>
      <c r="B15" s="1872">
        <v>100</v>
      </c>
      <c r="C15" s="1896">
        <v>35.05310361104555</v>
      </c>
      <c r="D15" s="1898">
        <v>52.603257021477454</v>
      </c>
      <c r="E15" s="1898">
        <v>29.100778852962002</v>
      </c>
      <c r="F15" s="1898">
        <v>8.8789237668161434</v>
      </c>
      <c r="G15" s="1898">
        <v>5.0224215246636765</v>
      </c>
      <c r="H15" s="1900">
        <v>9.6011328770356386</v>
      </c>
      <c r="I15" s="1900">
        <v>12.343639367476989</v>
      </c>
      <c r="K15" s="1883"/>
      <c r="L15" s="1884"/>
    </row>
    <row r="16" spans="1:12" s="1543" customFormat="1" ht="13.5" customHeight="1" x14ac:dyDescent="0.2">
      <c r="A16" s="1741" t="s">
        <v>269</v>
      </c>
      <c r="B16" s="1872">
        <v>100</v>
      </c>
      <c r="C16" s="1896">
        <v>18.789276506606509</v>
      </c>
      <c r="D16" s="1898">
        <v>75.293063164679339</v>
      </c>
      <c r="E16" s="1898">
        <v>50.541814373187236</v>
      </c>
      <c r="F16" s="1898">
        <v>14.922051240734774</v>
      </c>
      <c r="G16" s="1898">
        <v>4.9327263938124393</v>
      </c>
      <c r="H16" s="1900">
        <v>4.8964711569448918</v>
      </c>
      <c r="I16" s="1900">
        <v>5.917660328714148</v>
      </c>
      <c r="K16" s="1883"/>
      <c r="L16" s="1884"/>
    </row>
    <row r="17" spans="1:26" s="1543" customFormat="1" ht="12" x14ac:dyDescent="0.2">
      <c r="A17" s="1741" t="s">
        <v>302</v>
      </c>
      <c r="B17" s="1872">
        <v>100</v>
      </c>
      <c r="C17" s="1896">
        <v>6.1256709820018944</v>
      </c>
      <c r="D17" s="1898">
        <v>91.329333754341647</v>
      </c>
      <c r="E17" s="1898">
        <v>47.767603410167354</v>
      </c>
      <c r="F17" s="1898">
        <v>39.475844647931794</v>
      </c>
      <c r="G17" s="1898">
        <v>2.1976634038522258</v>
      </c>
      <c r="H17" s="1900">
        <v>1.8882222923902747</v>
      </c>
      <c r="I17" s="1900">
        <v>2.5449952636564572</v>
      </c>
      <c r="K17" s="1883"/>
      <c r="L17" s="1884"/>
    </row>
    <row r="18" spans="1:26" s="1543" customFormat="1" ht="12" x14ac:dyDescent="0.2">
      <c r="A18" s="1741" t="s">
        <v>270</v>
      </c>
      <c r="B18" s="1872">
        <v>100</v>
      </c>
      <c r="C18" s="1896">
        <v>16.597855656905107</v>
      </c>
      <c r="D18" s="1898">
        <v>74.439110257641232</v>
      </c>
      <c r="E18" s="1898">
        <v>45.762522003520559</v>
      </c>
      <c r="F18" s="1898">
        <v>15.904944791166587</v>
      </c>
      <c r="G18" s="1898">
        <v>6.2457993278924633</v>
      </c>
      <c r="H18" s="1900">
        <v>6.5258441350616092</v>
      </c>
      <c r="I18" s="1900">
        <v>8.963034085453673</v>
      </c>
      <c r="K18" s="1883"/>
      <c r="L18" s="1884"/>
    </row>
    <row r="19" spans="1:26" s="1543" customFormat="1" ht="12" x14ac:dyDescent="0.2">
      <c r="A19" s="1741" t="s">
        <v>271</v>
      </c>
      <c r="B19" s="1872">
        <v>100</v>
      </c>
      <c r="C19" s="1896">
        <v>26.38037819031247</v>
      </c>
      <c r="D19" s="1898">
        <v>61.45551452142228</v>
      </c>
      <c r="E19" s="1898">
        <v>28.838861974518625</v>
      </c>
      <c r="F19" s="1898">
        <v>10.769129537173361</v>
      </c>
      <c r="G19" s="1898">
        <v>6.3292180392995503</v>
      </c>
      <c r="H19" s="1900">
        <v>15.51830497043075</v>
      </c>
      <c r="I19" s="1900">
        <v>12.164107288265242</v>
      </c>
      <c r="K19" s="1883"/>
      <c r="L19" s="1884"/>
    </row>
    <row r="20" spans="1:26" s="1543" customFormat="1" ht="24" customHeight="1" x14ac:dyDescent="0.2">
      <c r="A20" s="1875" t="s">
        <v>796</v>
      </c>
      <c r="B20" s="1872">
        <v>100</v>
      </c>
      <c r="C20" s="1901">
        <v>9.4384777713591834</v>
      </c>
      <c r="D20" s="1902">
        <v>83.449064522594114</v>
      </c>
      <c r="E20" s="1902">
        <v>55.838628673826676</v>
      </c>
      <c r="F20" s="1902">
        <v>17.558916803225539</v>
      </c>
      <c r="G20" s="1902">
        <v>4.3172252808790068</v>
      </c>
      <c r="H20" s="1903">
        <v>5.7342937646628869</v>
      </c>
      <c r="I20" s="1903">
        <v>7.1124577060467082</v>
      </c>
      <c r="K20" s="1883"/>
      <c r="L20" s="1884"/>
    </row>
    <row r="21" spans="1:26" s="1543" customFormat="1" ht="12" x14ac:dyDescent="0.2">
      <c r="A21" s="1741" t="s">
        <v>566</v>
      </c>
      <c r="B21" s="1872">
        <v>100</v>
      </c>
      <c r="C21" s="1896">
        <v>21.09375</v>
      </c>
      <c r="D21" s="1898">
        <v>71.09375</v>
      </c>
      <c r="E21" s="1898">
        <v>35.9375</v>
      </c>
      <c r="F21" s="1898">
        <v>9.375</v>
      </c>
      <c r="G21" s="1898">
        <v>4.6875</v>
      </c>
      <c r="H21" s="1900">
        <v>21.09375</v>
      </c>
      <c r="I21" s="1900">
        <v>7.8125</v>
      </c>
      <c r="K21" s="1883"/>
      <c r="L21" s="1884"/>
    </row>
    <row r="22" spans="1:26" s="1543" customFormat="1" ht="12" x14ac:dyDescent="0.2">
      <c r="A22" s="1741" t="s">
        <v>273</v>
      </c>
      <c r="B22" s="1872">
        <v>100</v>
      </c>
      <c r="C22" s="1896">
        <v>13.351877607788595</v>
      </c>
      <c r="D22" s="1898">
        <v>71.441817338896612</v>
      </c>
      <c r="E22" s="1898">
        <v>39.035697728326383</v>
      </c>
      <c r="F22" s="1898">
        <v>21.882243857209087</v>
      </c>
      <c r="G22" s="1898">
        <v>6.2123319425127494</v>
      </c>
      <c r="H22" s="1900">
        <v>4.3115438108484003</v>
      </c>
      <c r="I22" s="1900">
        <v>15.206305053314789</v>
      </c>
      <c r="K22" s="1883"/>
      <c r="L22" s="1884"/>
    </row>
    <row r="23" spans="1:26" s="1543" customFormat="1" ht="15" customHeight="1" x14ac:dyDescent="0.2">
      <c r="A23" s="1741" t="s">
        <v>577</v>
      </c>
      <c r="B23" s="1872">
        <v>100</v>
      </c>
      <c r="C23" s="1896">
        <v>15.909090909090908</v>
      </c>
      <c r="D23" s="1898">
        <v>72.727272727272734</v>
      </c>
      <c r="E23" s="1898">
        <v>37.662337662337663</v>
      </c>
      <c r="F23" s="1898">
        <v>9.7402597402597415</v>
      </c>
      <c r="G23" s="1898">
        <v>6.4935064935064926</v>
      </c>
      <c r="H23" s="1900">
        <v>18.831168831168831</v>
      </c>
      <c r="I23" s="1900">
        <v>11.363636363636363</v>
      </c>
      <c r="K23" s="1883"/>
      <c r="L23" s="1884"/>
    </row>
    <row r="24" spans="1:26" s="1543" customFormat="1" ht="12" x14ac:dyDescent="0.2">
      <c r="A24" s="1741" t="s">
        <v>593</v>
      </c>
      <c r="B24" s="1872">
        <v>100</v>
      </c>
      <c r="C24" s="1896">
        <v>10.957960027567196</v>
      </c>
      <c r="D24" s="1898">
        <v>82.150241212956573</v>
      </c>
      <c r="E24" s="1898">
        <v>24.534803583735354</v>
      </c>
      <c r="F24" s="1898">
        <v>8.6492074431426609</v>
      </c>
      <c r="G24" s="1898">
        <v>12.336319779462441</v>
      </c>
      <c r="H24" s="1900">
        <v>36.629910406616126</v>
      </c>
      <c r="I24" s="1900">
        <v>6.8917987594762238</v>
      </c>
      <c r="K24" s="1883"/>
      <c r="L24" s="1884"/>
    </row>
    <row r="25" spans="1:26" s="1543" customFormat="1" ht="12" x14ac:dyDescent="0.2">
      <c r="A25" s="1741" t="s">
        <v>594</v>
      </c>
      <c r="B25" s="1872">
        <v>100</v>
      </c>
      <c r="C25" s="1896">
        <v>7.3170731707317067</v>
      </c>
      <c r="D25" s="1898">
        <v>68.699186991869922</v>
      </c>
      <c r="E25" s="1898">
        <v>28.86178861788618</v>
      </c>
      <c r="F25" s="1898">
        <v>11.38211382113821</v>
      </c>
      <c r="G25" s="1898">
        <v>7.3170731707317067</v>
      </c>
      <c r="H25" s="1900">
        <v>21.138211382113823</v>
      </c>
      <c r="I25" s="1900">
        <v>23.983739837398375</v>
      </c>
      <c r="K25" s="1883"/>
    </row>
    <row r="26" spans="1:26" s="1543" customFormat="1" ht="12" x14ac:dyDescent="0.2">
      <c r="A26" s="1741" t="s">
        <v>274</v>
      </c>
      <c r="B26" s="1872">
        <v>100</v>
      </c>
      <c r="C26" s="1896">
        <v>24.023878670538885</v>
      </c>
      <c r="D26" s="1898">
        <v>58.099386898999668</v>
      </c>
      <c r="E26" s="1898">
        <v>33.139722491126172</v>
      </c>
      <c r="F26" s="1898">
        <v>11.32623426911907</v>
      </c>
      <c r="G26" s="1898">
        <v>5.4695062923523716</v>
      </c>
      <c r="H26" s="1900">
        <v>8.1639238464020654</v>
      </c>
      <c r="I26" s="1900">
        <v>17.87673443046144</v>
      </c>
      <c r="K26" s="1883"/>
    </row>
    <row r="27" spans="1:26" s="1543" customFormat="1" ht="12" x14ac:dyDescent="0.2">
      <c r="A27" s="1741" t="s">
        <v>599</v>
      </c>
      <c r="B27" s="1872">
        <v>100</v>
      </c>
      <c r="C27" s="1896">
        <v>11.604938271604938</v>
      </c>
      <c r="D27" s="1898">
        <v>77.160493827160494</v>
      </c>
      <c r="E27" s="1898">
        <v>30.37037037037037</v>
      </c>
      <c r="F27" s="1898">
        <v>11.111111111111111</v>
      </c>
      <c r="G27" s="1898">
        <v>9.0123456790123448</v>
      </c>
      <c r="H27" s="1900">
        <v>26.666666666666668</v>
      </c>
      <c r="I27" s="1900">
        <v>11.234567901234568</v>
      </c>
      <c r="K27" s="1883"/>
    </row>
    <row r="28" spans="1:26" s="1543" customFormat="1" ht="12" x14ac:dyDescent="0.2">
      <c r="A28" s="1741" t="s">
        <v>611</v>
      </c>
      <c r="B28" s="1872">
        <v>100</v>
      </c>
      <c r="C28" s="1896">
        <v>10.471204188481675</v>
      </c>
      <c r="D28" s="1898">
        <v>80.104712041884824</v>
      </c>
      <c r="E28" s="1898">
        <v>47.643979057591622</v>
      </c>
      <c r="F28" s="1898">
        <v>7.8534031413612562</v>
      </c>
      <c r="G28" s="1898">
        <v>6.8062827225130889</v>
      </c>
      <c r="H28" s="1900">
        <v>17.801047120418847</v>
      </c>
      <c r="I28" s="1900">
        <v>9.4240837696335085</v>
      </c>
      <c r="K28" s="1883"/>
    </row>
    <row r="29" spans="1:26" s="1543" customFormat="1" ht="12" x14ac:dyDescent="0.2">
      <c r="A29" s="1741" t="s">
        <v>614</v>
      </c>
      <c r="B29" s="1872">
        <v>100</v>
      </c>
      <c r="C29" s="1896">
        <v>5.5363321799307963</v>
      </c>
      <c r="D29" s="1898">
        <v>79.98543070478965</v>
      </c>
      <c r="E29" s="1898">
        <v>58.01311236568931</v>
      </c>
      <c r="F29" s="1898">
        <v>16.262975778546711</v>
      </c>
      <c r="G29" s="1898">
        <v>3.9428155162993992</v>
      </c>
      <c r="H29" s="1900">
        <v>1.7665270442542342</v>
      </c>
      <c r="I29" s="1900">
        <v>14.478237115279549</v>
      </c>
      <c r="K29" s="1883"/>
    </row>
    <row r="30" spans="1:26" s="1909" customFormat="1" ht="22.5" customHeight="1" x14ac:dyDescent="0.2">
      <c r="A30" s="1904" t="s">
        <v>618</v>
      </c>
      <c r="B30" s="1905">
        <v>100</v>
      </c>
      <c r="C30" s="1906">
        <v>4.5584045584045585</v>
      </c>
      <c r="D30" s="1907">
        <v>92.87749287749287</v>
      </c>
      <c r="E30" s="1907">
        <v>66.95156695156696</v>
      </c>
      <c r="F30" s="1907">
        <v>22.507122507122507</v>
      </c>
      <c r="G30" s="1907">
        <v>1.7094017094017095</v>
      </c>
      <c r="H30" s="1908">
        <v>1.7094017094017095</v>
      </c>
      <c r="I30" s="1908">
        <v>2.5641025641025639</v>
      </c>
      <c r="K30" s="1883"/>
      <c r="L30" s="1543"/>
      <c r="M30" s="1543"/>
      <c r="N30" s="1543"/>
      <c r="O30" s="1543"/>
      <c r="P30" s="1543"/>
      <c r="Q30" s="1543"/>
      <c r="R30" s="1543"/>
      <c r="S30" s="1543"/>
      <c r="T30" s="1543"/>
      <c r="U30" s="1543"/>
      <c r="V30" s="1543"/>
      <c r="W30" s="1543"/>
      <c r="X30" s="1543"/>
      <c r="Y30" s="1543"/>
      <c r="Z30" s="1543"/>
    </row>
    <row r="31" spans="1:26" s="1543" customFormat="1" ht="12" x14ac:dyDescent="0.2">
      <c r="A31" s="1741" t="s">
        <v>623</v>
      </c>
      <c r="B31" s="1872">
        <v>100</v>
      </c>
      <c r="C31" s="1896">
        <v>21.18353344768439</v>
      </c>
      <c r="D31" s="1898">
        <v>65.780445969125211</v>
      </c>
      <c r="E31" s="1898">
        <v>34.734133790737566</v>
      </c>
      <c r="F31" s="1898">
        <v>9.433962264150944</v>
      </c>
      <c r="G31" s="1898">
        <v>6.6895368782161233</v>
      </c>
      <c r="H31" s="1900">
        <v>14.922813036020582</v>
      </c>
      <c r="I31" s="1900">
        <v>13.036020583190394</v>
      </c>
      <c r="K31" s="1883"/>
    </row>
    <row r="32" spans="1:26" s="1543" customFormat="1" ht="12" x14ac:dyDescent="0.2">
      <c r="A32" s="1741" t="s">
        <v>626</v>
      </c>
      <c r="B32" s="1872">
        <v>100</v>
      </c>
      <c r="C32" s="1896">
        <v>16.933638443935926</v>
      </c>
      <c r="D32" s="1898">
        <v>68.192219679633865</v>
      </c>
      <c r="E32" s="1898">
        <v>30.892448512585812</v>
      </c>
      <c r="F32" s="1898">
        <v>10.526315789473683</v>
      </c>
      <c r="G32" s="1898">
        <v>9.0389016018306645</v>
      </c>
      <c r="H32" s="1900">
        <v>17.734553775743709</v>
      </c>
      <c r="I32" s="1900">
        <v>14.874141876430205</v>
      </c>
      <c r="K32" s="1883"/>
    </row>
    <row r="33" spans="1:18" s="1543" customFormat="1" ht="12" x14ac:dyDescent="0.2">
      <c r="A33" s="1741" t="s">
        <v>643</v>
      </c>
      <c r="B33" s="1872">
        <v>100</v>
      </c>
      <c r="C33" s="1896">
        <v>15.757575757575756</v>
      </c>
      <c r="D33" s="1898">
        <v>72.727272727272734</v>
      </c>
      <c r="E33" s="1898">
        <v>32.424242424242422</v>
      </c>
      <c r="F33" s="1898">
        <v>15.454545454545453</v>
      </c>
      <c r="G33" s="1898">
        <v>7.878787878787878</v>
      </c>
      <c r="H33" s="1900">
        <v>16.969696969696972</v>
      </c>
      <c r="I33" s="1900">
        <v>11.515151515151516</v>
      </c>
      <c r="K33" s="1883"/>
      <c r="L33" s="1884"/>
    </row>
    <row r="34" spans="1:18" s="1543" customFormat="1" ht="12" x14ac:dyDescent="0.2">
      <c r="A34" s="1741" t="s">
        <v>653</v>
      </c>
      <c r="B34" s="1872">
        <v>100</v>
      </c>
      <c r="C34" s="1896">
        <v>14.634146341463413</v>
      </c>
      <c r="D34" s="1898">
        <v>74.27937915742794</v>
      </c>
      <c r="E34" s="1898">
        <v>36.696230598669622</v>
      </c>
      <c r="F34" s="1898">
        <v>7.9822616407982254</v>
      </c>
      <c r="G34" s="1898">
        <v>8.536585365853659</v>
      </c>
      <c r="H34" s="1900">
        <v>21.064301552106429</v>
      </c>
      <c r="I34" s="1900">
        <v>11.086474501108649</v>
      </c>
      <c r="K34" s="1883"/>
      <c r="L34" s="1884"/>
    </row>
    <row r="35" spans="1:18" s="1543" customFormat="1" ht="12" x14ac:dyDescent="0.2">
      <c r="A35" s="1741" t="s">
        <v>661</v>
      </c>
      <c r="B35" s="1872">
        <v>100</v>
      </c>
      <c r="C35" s="1896">
        <v>22.777777777777779</v>
      </c>
      <c r="D35" s="1898">
        <v>75.277777777777771</v>
      </c>
      <c r="E35" s="1898">
        <v>14.722222222222223</v>
      </c>
      <c r="F35" s="1898">
        <v>10.833333333333334</v>
      </c>
      <c r="G35" s="1898">
        <v>8.8888888888888893</v>
      </c>
      <c r="H35" s="1900">
        <v>40.833333333333336</v>
      </c>
      <c r="I35" s="1900">
        <v>1.9444444444444444</v>
      </c>
      <c r="K35" s="1883"/>
      <c r="L35" s="1884"/>
    </row>
    <row r="36" spans="1:18" s="1543" customFormat="1" ht="12" x14ac:dyDescent="0.2">
      <c r="A36" s="1741" t="s">
        <v>669</v>
      </c>
      <c r="B36" s="1872">
        <v>100</v>
      </c>
      <c r="C36" s="1896">
        <v>16</v>
      </c>
      <c r="D36" s="1898">
        <v>76</v>
      </c>
      <c r="E36" s="1898">
        <v>33.333333333333329</v>
      </c>
      <c r="F36" s="1898">
        <v>4</v>
      </c>
      <c r="G36" s="1898">
        <v>6.666666666666667</v>
      </c>
      <c r="H36" s="1900">
        <v>32</v>
      </c>
      <c r="I36" s="1900">
        <v>8</v>
      </c>
      <c r="K36" s="1883"/>
      <c r="L36" s="1884"/>
    </row>
    <row r="37" spans="1:18" s="1543" customFormat="1" ht="12" x14ac:dyDescent="0.2">
      <c r="A37" s="1741" t="s">
        <v>673</v>
      </c>
      <c r="B37" s="1872">
        <v>100</v>
      </c>
      <c r="C37" s="1896">
        <v>26.344086021505376</v>
      </c>
      <c r="D37" s="1898">
        <v>65.188172043010752</v>
      </c>
      <c r="E37" s="1898">
        <v>20.56451612903226</v>
      </c>
      <c r="F37" s="1898">
        <v>9.9462365591397841</v>
      </c>
      <c r="G37" s="1898">
        <v>7.5268817204301079</v>
      </c>
      <c r="H37" s="1900">
        <v>27.1505376344086</v>
      </c>
      <c r="I37" s="1900">
        <v>8.4677419354838701</v>
      </c>
      <c r="K37" s="1883"/>
      <c r="L37" s="1884"/>
    </row>
    <row r="38" spans="1:18" s="1543" customFormat="1" ht="12" x14ac:dyDescent="0.2">
      <c r="A38" s="1748" t="s">
        <v>802</v>
      </c>
      <c r="B38" s="1879">
        <v>100</v>
      </c>
      <c r="C38" s="1910">
        <v>7.5045900996452701</v>
      </c>
      <c r="D38" s="1911">
        <v>88.771635858036689</v>
      </c>
      <c r="E38" s="1911">
        <v>62.810388776983551</v>
      </c>
      <c r="F38" s="1911">
        <v>19.58680190377725</v>
      </c>
      <c r="G38" s="1911">
        <v>3.4029127078914061</v>
      </c>
      <c r="H38" s="1912">
        <v>2.9715324693844809</v>
      </c>
      <c r="I38" s="1912">
        <v>3.7237740423180448</v>
      </c>
      <c r="K38" s="1883"/>
      <c r="L38" s="1883"/>
      <c r="M38" s="1883"/>
      <c r="N38" s="1883"/>
      <c r="O38" s="1883"/>
      <c r="P38" s="1883"/>
      <c r="Q38" s="1883"/>
      <c r="R38" s="1883"/>
    </row>
    <row r="39" spans="1:18" s="1543" customFormat="1" ht="12" x14ac:dyDescent="0.2">
      <c r="A39" s="1880"/>
      <c r="B39" s="1881"/>
      <c r="C39" s="1881"/>
      <c r="D39" s="1882"/>
      <c r="E39" s="1881"/>
      <c r="F39" s="1881"/>
      <c r="G39" s="1881"/>
      <c r="H39" s="1881"/>
      <c r="K39" s="1913"/>
    </row>
    <row r="40" spans="1:18" s="1543" customFormat="1" ht="12" x14ac:dyDescent="0.2">
      <c r="A40" s="1880"/>
      <c r="B40" s="1881"/>
      <c r="C40" s="1881"/>
      <c r="D40" s="1881"/>
      <c r="E40" s="1881"/>
      <c r="F40" s="1881"/>
      <c r="G40" s="1881"/>
      <c r="H40" s="1881"/>
      <c r="K40" s="1913"/>
    </row>
    <row r="41" spans="1:18" s="1543" customFormat="1" ht="12" x14ac:dyDescent="0.2">
      <c r="A41" s="1880"/>
      <c r="B41" s="1881"/>
      <c r="C41" s="1881"/>
      <c r="D41" s="1881"/>
      <c r="E41" s="1881"/>
      <c r="F41" s="1881"/>
      <c r="G41" s="1881"/>
      <c r="H41" s="1881"/>
      <c r="K41" s="1913"/>
    </row>
    <row r="42" spans="1:18" x14ac:dyDescent="0.2">
      <c r="B42" s="1885"/>
      <c r="C42" s="1885"/>
      <c r="D42" s="1885"/>
      <c r="E42" s="1885"/>
      <c r="F42" s="1885"/>
      <c r="G42" s="1885"/>
      <c r="H42" s="1885"/>
      <c r="K42" s="1913"/>
    </row>
    <row r="43" spans="1:18" x14ac:dyDescent="0.2">
      <c r="B43" s="1885"/>
      <c r="C43" s="1885"/>
      <c r="D43" s="1885"/>
      <c r="E43" s="1885"/>
      <c r="F43" s="1885"/>
      <c r="G43" s="1885"/>
      <c r="H43" s="1885"/>
      <c r="K43" s="1913"/>
    </row>
    <row r="44" spans="1:18" x14ac:dyDescent="0.2">
      <c r="B44" s="1885"/>
      <c r="C44" s="1885"/>
      <c r="D44" s="1885"/>
      <c r="E44" s="1885"/>
      <c r="F44" s="1885"/>
      <c r="G44" s="1885"/>
      <c r="H44" s="1885"/>
      <c r="K44" s="1913"/>
    </row>
    <row r="45" spans="1:18" x14ac:dyDescent="0.2">
      <c r="B45" s="1885"/>
      <c r="C45" s="1885"/>
      <c r="D45" s="1885"/>
      <c r="E45" s="1885"/>
      <c r="F45" s="1885"/>
      <c r="G45" s="1885"/>
      <c r="H45" s="1885"/>
      <c r="K45" s="1913"/>
    </row>
    <row r="46" spans="1:18" x14ac:dyDescent="0.2">
      <c r="B46" s="1885"/>
      <c r="C46" s="1885"/>
      <c r="D46" s="1885"/>
      <c r="E46" s="1885"/>
      <c r="F46" s="1885"/>
      <c r="G46" s="1885"/>
      <c r="H46" s="1885"/>
      <c r="K46" s="1913"/>
    </row>
    <row r="47" spans="1:18" x14ac:dyDescent="0.2">
      <c r="B47" s="1885"/>
      <c r="C47" s="1885"/>
      <c r="D47" s="1885"/>
      <c r="E47" s="1885"/>
      <c r="F47" s="1885"/>
      <c r="G47" s="1885"/>
      <c r="H47" s="1885"/>
      <c r="K47" s="1913"/>
    </row>
    <row r="48" spans="1:18" x14ac:dyDescent="0.2">
      <c r="B48" s="1885"/>
      <c r="C48" s="1885"/>
      <c r="D48" s="1885"/>
      <c r="E48" s="1885"/>
      <c r="F48" s="1885"/>
      <c r="G48" s="1885"/>
      <c r="H48" s="1885"/>
      <c r="K48" s="1913"/>
    </row>
    <row r="49" spans="2:11" s="21" customFormat="1" ht="12.75" customHeight="1" x14ac:dyDescent="0.2">
      <c r="B49" s="1885"/>
      <c r="C49" s="1885"/>
      <c r="D49" s="1885"/>
      <c r="E49" s="1885"/>
      <c r="F49" s="1885"/>
      <c r="G49" s="1885"/>
      <c r="H49" s="1885"/>
      <c r="K49" s="1913"/>
    </row>
    <row r="50" spans="2:11" s="21" customFormat="1" ht="12.75" customHeight="1" x14ac:dyDescent="0.2">
      <c r="B50" s="1885"/>
      <c r="C50" s="1885"/>
      <c r="D50" s="1885"/>
      <c r="E50" s="1885"/>
      <c r="F50" s="1885"/>
      <c r="G50" s="1885"/>
      <c r="H50" s="1885"/>
      <c r="K50" s="1913"/>
    </row>
    <row r="51" spans="2:11" s="21" customFormat="1" ht="12.75" customHeight="1" x14ac:dyDescent="0.2">
      <c r="B51" s="1885"/>
      <c r="C51" s="1885"/>
      <c r="D51" s="1885"/>
      <c r="E51" s="1885"/>
      <c r="F51" s="1885"/>
      <c r="G51" s="1885"/>
      <c r="H51" s="1885"/>
      <c r="K51" s="1913"/>
    </row>
    <row r="52" spans="2:11" x14ac:dyDescent="0.2">
      <c r="K52" s="1913"/>
    </row>
    <row r="53" spans="2:11" x14ac:dyDescent="0.2">
      <c r="K53" s="1913"/>
    </row>
    <row r="54" spans="2:11" x14ac:dyDescent="0.2">
      <c r="K54" s="1913"/>
    </row>
  </sheetData>
  <mergeCells count="7">
    <mergeCell ref="A3:A5"/>
    <mergeCell ref="B3:B5"/>
    <mergeCell ref="C3:H3"/>
    <mergeCell ref="I3:I5"/>
    <mergeCell ref="C4:C5"/>
    <mergeCell ref="D4:D5"/>
    <mergeCell ref="E4:H4"/>
  </mergeCells>
  <hyperlinks>
    <hyperlink ref="A1" location="Содержание!A86" display="Содержание"/>
  </hyperlinks>
  <printOptions horizontalCentered="1" verticalCentered="1"/>
  <pageMargins left="0.78740157480314965" right="0.78740157480314965" top="0.59055118110236227" bottom="0.59055118110236227" header="0.39370078740157483" footer="0.51181102362204722"/>
  <pageSetup paperSize="9" firstPageNumber="177" orientation="landscape" useFirstPageNumber="1" r:id="rId1"/>
  <headerFooter alignWithMargins="0">
    <oddHeader>&amp;C&amp;9&amp;[177</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
  <sheetViews>
    <sheetView zoomScaleNormal="100" workbookViewId="0">
      <pane xSplit="1" ySplit="7" topLeftCell="B9" activePane="bottomRight" state="frozen"/>
      <selection activeCell="D115" sqref="D115"/>
      <selection pane="topRight" activeCell="D115" sqref="D115"/>
      <selection pane="bottomLeft" activeCell="D115" sqref="D115"/>
      <selection pane="bottomRight"/>
    </sheetView>
  </sheetViews>
  <sheetFormatPr defaultRowHeight="12.75" x14ac:dyDescent="0.2"/>
  <cols>
    <col min="1" max="1" width="32.140625" style="8" customWidth="1"/>
    <col min="2" max="2" width="12.28515625" style="8" customWidth="1"/>
    <col min="3" max="3" width="11.7109375" style="8" customWidth="1"/>
    <col min="4" max="4" width="10.7109375" style="8" customWidth="1"/>
    <col min="5" max="5" width="11.85546875" style="8" customWidth="1"/>
    <col min="6" max="6" width="10.5703125" style="8" customWidth="1"/>
    <col min="7" max="7" width="12.7109375" style="8" customWidth="1"/>
    <col min="8" max="8" width="12.42578125" style="8" customWidth="1"/>
    <col min="9" max="9" width="11.140625" style="8" customWidth="1"/>
    <col min="10" max="10" width="9.85546875" style="8" customWidth="1"/>
    <col min="11" max="16384" width="9.140625" style="8"/>
  </cols>
  <sheetData>
    <row r="1" spans="1:11" ht="15" x14ac:dyDescent="0.25">
      <c r="A1" s="645" t="s">
        <v>350</v>
      </c>
    </row>
    <row r="3" spans="1:11" s="93" customFormat="1" ht="32.25" customHeight="1" x14ac:dyDescent="0.25">
      <c r="A3" s="2326" t="s">
        <v>985</v>
      </c>
      <c r="B3" s="2326"/>
      <c r="C3" s="2326"/>
      <c r="D3" s="2326"/>
      <c r="E3" s="2326"/>
      <c r="F3" s="2326"/>
      <c r="G3" s="2326"/>
      <c r="H3" s="2326"/>
      <c r="I3" s="2326"/>
    </row>
    <row r="4" spans="1:11" ht="12.75" customHeight="1" x14ac:dyDescent="0.2">
      <c r="A4" s="23"/>
      <c r="B4" s="1914"/>
    </row>
    <row r="5" spans="1:11" ht="14.25" customHeight="1" x14ac:dyDescent="0.2">
      <c r="A5" s="2351" t="s">
        <v>986</v>
      </c>
      <c r="B5" s="2354" t="s">
        <v>987</v>
      </c>
      <c r="C5" s="2357" t="s">
        <v>485</v>
      </c>
      <c r="D5" s="2358"/>
      <c r="E5" s="2358"/>
      <c r="F5" s="2358"/>
      <c r="G5" s="2358"/>
      <c r="H5" s="2359"/>
      <c r="I5" s="2354" t="s">
        <v>988</v>
      </c>
    </row>
    <row r="6" spans="1:11" ht="14.25" customHeight="1" x14ac:dyDescent="0.2">
      <c r="A6" s="2352"/>
      <c r="B6" s="2355"/>
      <c r="C6" s="2354" t="s">
        <v>487</v>
      </c>
      <c r="D6" s="2357" t="s">
        <v>212</v>
      </c>
      <c r="E6" s="2359"/>
      <c r="F6" s="2354" t="s">
        <v>989</v>
      </c>
      <c r="G6" s="2357" t="s">
        <v>212</v>
      </c>
      <c r="H6" s="2359"/>
      <c r="I6" s="2355"/>
    </row>
    <row r="7" spans="1:11" ht="39" customHeight="1" x14ac:dyDescent="0.2">
      <c r="A7" s="2353"/>
      <c r="B7" s="2356"/>
      <c r="C7" s="2356"/>
      <c r="D7" s="1915" t="s">
        <v>990</v>
      </c>
      <c r="E7" s="1915" t="s">
        <v>991</v>
      </c>
      <c r="F7" s="2356"/>
      <c r="G7" s="1915" t="s">
        <v>510</v>
      </c>
      <c r="H7" s="1915" t="s">
        <v>479</v>
      </c>
      <c r="I7" s="2356"/>
    </row>
    <row r="8" spans="1:11" ht="33" customHeight="1" x14ac:dyDescent="0.2">
      <c r="A8" s="1916" t="s">
        <v>992</v>
      </c>
      <c r="B8" s="1917">
        <v>3456601</v>
      </c>
      <c r="C8" s="1918">
        <v>2803754</v>
      </c>
      <c r="D8" s="1919">
        <v>1305352</v>
      </c>
      <c r="E8" s="1920">
        <v>1498402</v>
      </c>
      <c r="F8" s="1920">
        <v>652847</v>
      </c>
      <c r="G8" s="1921">
        <v>588031</v>
      </c>
      <c r="H8" s="1922">
        <v>64816</v>
      </c>
      <c r="I8" s="1923">
        <v>2151249</v>
      </c>
      <c r="J8" s="1939"/>
      <c r="K8" s="1939"/>
    </row>
    <row r="9" spans="1:11" ht="25.5" x14ac:dyDescent="0.2">
      <c r="A9" s="1046" t="s">
        <v>993</v>
      </c>
      <c r="B9" s="1924">
        <v>1462669</v>
      </c>
      <c r="C9" s="1925">
        <v>1134340</v>
      </c>
      <c r="D9" s="1016">
        <v>558496</v>
      </c>
      <c r="E9" s="1926">
        <v>575844</v>
      </c>
      <c r="F9" s="1926">
        <v>328329</v>
      </c>
      <c r="G9" s="1019">
        <v>308986</v>
      </c>
      <c r="H9" s="1018">
        <v>19343</v>
      </c>
      <c r="I9" s="1927">
        <v>904173</v>
      </c>
    </row>
    <row r="10" spans="1:11" ht="14.25" customHeight="1" x14ac:dyDescent="0.2">
      <c r="A10" s="1330" t="s">
        <v>994</v>
      </c>
      <c r="B10" s="1924">
        <v>1118810</v>
      </c>
      <c r="C10" s="1925">
        <v>954030</v>
      </c>
      <c r="D10" s="1016">
        <v>474808</v>
      </c>
      <c r="E10" s="1926">
        <v>479222</v>
      </c>
      <c r="F10" s="1926">
        <v>164780</v>
      </c>
      <c r="G10" s="1019">
        <v>137833</v>
      </c>
      <c r="H10" s="1018">
        <v>26947</v>
      </c>
      <c r="I10" s="1927">
        <v>644002</v>
      </c>
    </row>
    <row r="11" spans="1:11" ht="14.25" customHeight="1" x14ac:dyDescent="0.2">
      <c r="A11" s="1330" t="s">
        <v>995</v>
      </c>
      <c r="B11" s="1924">
        <v>134742</v>
      </c>
      <c r="C11" s="1925">
        <v>109423</v>
      </c>
      <c r="D11" s="1016">
        <v>58883</v>
      </c>
      <c r="E11" s="1926">
        <v>50540</v>
      </c>
      <c r="F11" s="1926">
        <v>25319</v>
      </c>
      <c r="G11" s="1019">
        <v>24514</v>
      </c>
      <c r="H11" s="1018">
        <v>805</v>
      </c>
      <c r="I11" s="1927">
        <v>75859</v>
      </c>
    </row>
    <row r="12" spans="1:11" ht="14.25" customHeight="1" x14ac:dyDescent="0.2">
      <c r="A12" s="1330" t="s">
        <v>996</v>
      </c>
      <c r="B12" s="1924">
        <v>326721</v>
      </c>
      <c r="C12" s="1925">
        <v>293110</v>
      </c>
      <c r="D12" s="1016">
        <v>146080</v>
      </c>
      <c r="E12" s="1926">
        <v>147030</v>
      </c>
      <c r="F12" s="1926">
        <v>33611</v>
      </c>
      <c r="G12" s="1019">
        <v>32134</v>
      </c>
      <c r="H12" s="1018">
        <v>1477</v>
      </c>
      <c r="I12" s="1927">
        <v>180641</v>
      </c>
    </row>
    <row r="13" spans="1:11" ht="14.25" customHeight="1" x14ac:dyDescent="0.2">
      <c r="A13" s="1330" t="s">
        <v>997</v>
      </c>
      <c r="B13" s="1924">
        <v>413659</v>
      </c>
      <c r="C13" s="1925">
        <v>312851</v>
      </c>
      <c r="D13" s="1016">
        <v>67085</v>
      </c>
      <c r="E13" s="1926">
        <v>245766</v>
      </c>
      <c r="F13" s="1926">
        <v>100808</v>
      </c>
      <c r="G13" s="1019">
        <v>84564</v>
      </c>
      <c r="H13" s="1018">
        <v>16244</v>
      </c>
      <c r="I13" s="1927">
        <v>346574</v>
      </c>
    </row>
    <row r="14" spans="1:11" ht="25.5" x14ac:dyDescent="0.2">
      <c r="A14" s="1928" t="s">
        <v>998</v>
      </c>
      <c r="B14" s="1929">
        <v>1628167</v>
      </c>
      <c r="C14" s="1930">
        <v>1269448</v>
      </c>
      <c r="D14" s="1008">
        <v>582483</v>
      </c>
      <c r="E14" s="1931">
        <v>686965</v>
      </c>
      <c r="F14" s="1931">
        <v>358719</v>
      </c>
      <c r="G14" s="1011">
        <v>314539</v>
      </c>
      <c r="H14" s="1010">
        <v>44180</v>
      </c>
      <c r="I14" s="1932">
        <v>1045684</v>
      </c>
    </row>
    <row r="15" spans="1:11" ht="25.5" x14ac:dyDescent="0.2">
      <c r="A15" s="1046" t="s">
        <v>993</v>
      </c>
      <c r="B15" s="1924">
        <v>697774</v>
      </c>
      <c r="C15" s="1925">
        <v>518772</v>
      </c>
      <c r="D15" s="1016">
        <v>251665</v>
      </c>
      <c r="E15" s="1926">
        <v>267107</v>
      </c>
      <c r="F15" s="1926">
        <v>179002</v>
      </c>
      <c r="G15" s="1019">
        <v>165762</v>
      </c>
      <c r="H15" s="1018">
        <v>13240</v>
      </c>
      <c r="I15" s="1927">
        <v>446109</v>
      </c>
    </row>
    <row r="16" spans="1:11" ht="14.25" customHeight="1" x14ac:dyDescent="0.2">
      <c r="A16" s="1330" t="s">
        <v>994</v>
      </c>
      <c r="B16" s="1924">
        <v>584462</v>
      </c>
      <c r="C16" s="1925">
        <v>479517</v>
      </c>
      <c r="D16" s="1016">
        <v>232198</v>
      </c>
      <c r="E16" s="1926">
        <v>247319</v>
      </c>
      <c r="F16" s="1926">
        <v>104945</v>
      </c>
      <c r="G16" s="1019">
        <v>86318</v>
      </c>
      <c r="H16" s="1018">
        <v>18627</v>
      </c>
      <c r="I16" s="1927">
        <v>352264</v>
      </c>
    </row>
    <row r="17" spans="1:9" ht="14.25" customHeight="1" x14ac:dyDescent="0.2">
      <c r="A17" s="1330" t="s">
        <v>995</v>
      </c>
      <c r="B17" s="1924">
        <v>24051</v>
      </c>
      <c r="C17" s="1925">
        <v>19879</v>
      </c>
      <c r="D17" s="1016">
        <v>10982</v>
      </c>
      <c r="E17" s="1926">
        <v>8897</v>
      </c>
      <c r="F17" s="1926">
        <v>4172</v>
      </c>
      <c r="G17" s="1019">
        <v>3967</v>
      </c>
      <c r="H17" s="1018">
        <v>205</v>
      </c>
      <c r="I17" s="1927">
        <v>13069</v>
      </c>
    </row>
    <row r="18" spans="1:9" ht="14.25" customHeight="1" x14ac:dyDescent="0.2">
      <c r="A18" s="1330" t="s">
        <v>996</v>
      </c>
      <c r="B18" s="1924">
        <v>125189</v>
      </c>
      <c r="C18" s="1925">
        <v>112051</v>
      </c>
      <c r="D18" s="1016">
        <v>56169</v>
      </c>
      <c r="E18" s="1926">
        <v>55882</v>
      </c>
      <c r="F18" s="1926">
        <v>13138</v>
      </c>
      <c r="G18" s="1019">
        <v>12288</v>
      </c>
      <c r="H18" s="1018">
        <v>850</v>
      </c>
      <c r="I18" s="1927">
        <v>69020</v>
      </c>
    </row>
    <row r="19" spans="1:9" ht="14.25" customHeight="1" x14ac:dyDescent="0.2">
      <c r="A19" s="1330" t="s">
        <v>997</v>
      </c>
      <c r="B19" s="1924">
        <v>196691</v>
      </c>
      <c r="C19" s="1925">
        <v>139229</v>
      </c>
      <c r="D19" s="1016">
        <v>31469</v>
      </c>
      <c r="E19" s="1926">
        <v>107760</v>
      </c>
      <c r="F19" s="1926">
        <v>57462</v>
      </c>
      <c r="G19" s="1019">
        <v>46204</v>
      </c>
      <c r="H19" s="1018">
        <v>11258</v>
      </c>
      <c r="I19" s="1927">
        <v>165222</v>
      </c>
    </row>
    <row r="20" spans="1:9" ht="25.5" x14ac:dyDescent="0.2">
      <c r="A20" s="1928" t="s">
        <v>999</v>
      </c>
      <c r="B20" s="1929">
        <v>1828434</v>
      </c>
      <c r="C20" s="1930">
        <v>1534306</v>
      </c>
      <c r="D20" s="1008">
        <v>722869</v>
      </c>
      <c r="E20" s="1931">
        <v>811437</v>
      </c>
      <c r="F20" s="1931">
        <v>294128</v>
      </c>
      <c r="G20" s="1011">
        <v>273492</v>
      </c>
      <c r="H20" s="1010">
        <v>20636</v>
      </c>
      <c r="I20" s="1932">
        <v>1105565</v>
      </c>
    </row>
    <row r="21" spans="1:9" ht="25.5" x14ac:dyDescent="0.2">
      <c r="A21" s="1046" t="s">
        <v>993</v>
      </c>
      <c r="B21" s="1924">
        <v>764895</v>
      </c>
      <c r="C21" s="1925">
        <v>615568</v>
      </c>
      <c r="D21" s="1016">
        <v>306831</v>
      </c>
      <c r="E21" s="1926">
        <v>308737</v>
      </c>
      <c r="F21" s="1926">
        <v>149327</v>
      </c>
      <c r="G21" s="1019">
        <v>143224</v>
      </c>
      <c r="H21" s="1018">
        <v>6103</v>
      </c>
      <c r="I21" s="1927">
        <v>458064</v>
      </c>
    </row>
    <row r="22" spans="1:9" ht="14.25" customHeight="1" x14ac:dyDescent="0.2">
      <c r="A22" s="1330" t="s">
        <v>994</v>
      </c>
      <c r="B22" s="1924">
        <v>534348</v>
      </c>
      <c r="C22" s="1925">
        <v>474513</v>
      </c>
      <c r="D22" s="1016">
        <v>242610</v>
      </c>
      <c r="E22" s="1926">
        <v>231903</v>
      </c>
      <c r="F22" s="1926">
        <v>59835</v>
      </c>
      <c r="G22" s="1019">
        <v>51515</v>
      </c>
      <c r="H22" s="1018">
        <v>8320</v>
      </c>
      <c r="I22" s="1927">
        <v>291738</v>
      </c>
    </row>
    <row r="23" spans="1:9" ht="14.25" customHeight="1" x14ac:dyDescent="0.2">
      <c r="A23" s="1330" t="s">
        <v>995</v>
      </c>
      <c r="B23" s="1924">
        <v>110691</v>
      </c>
      <c r="C23" s="1925">
        <v>89544</v>
      </c>
      <c r="D23" s="1016">
        <v>47901</v>
      </c>
      <c r="E23" s="1926">
        <v>41643</v>
      </c>
      <c r="F23" s="1926">
        <v>21147</v>
      </c>
      <c r="G23" s="1019">
        <v>20547</v>
      </c>
      <c r="H23" s="1018">
        <v>600</v>
      </c>
      <c r="I23" s="1927">
        <v>62790</v>
      </c>
    </row>
    <row r="24" spans="1:9" ht="14.25" customHeight="1" x14ac:dyDescent="0.2">
      <c r="A24" s="1330" t="s">
        <v>996</v>
      </c>
      <c r="B24" s="1924">
        <v>201532</v>
      </c>
      <c r="C24" s="1925">
        <v>181059</v>
      </c>
      <c r="D24" s="1016">
        <v>89911</v>
      </c>
      <c r="E24" s="1926">
        <v>91148</v>
      </c>
      <c r="F24" s="1926">
        <v>20473</v>
      </c>
      <c r="G24" s="1019">
        <v>19846</v>
      </c>
      <c r="H24" s="1018">
        <v>627</v>
      </c>
      <c r="I24" s="1927">
        <v>111621</v>
      </c>
    </row>
    <row r="25" spans="1:9" ht="14.25" customHeight="1" x14ac:dyDescent="0.2">
      <c r="A25" s="1933" t="s">
        <v>997</v>
      </c>
      <c r="B25" s="1934">
        <v>216968</v>
      </c>
      <c r="C25" s="1935">
        <v>173622</v>
      </c>
      <c r="D25" s="1032">
        <v>35616</v>
      </c>
      <c r="E25" s="1936">
        <v>138006</v>
      </c>
      <c r="F25" s="1936">
        <v>43346</v>
      </c>
      <c r="G25" s="1035">
        <v>38360</v>
      </c>
      <c r="H25" s="1034">
        <v>4986</v>
      </c>
      <c r="I25" s="1937">
        <v>181352</v>
      </c>
    </row>
    <row r="27" spans="1:9" ht="15" x14ac:dyDescent="0.25">
      <c r="B27" s="1938"/>
      <c r="C27" s="1938"/>
      <c r="D27" s="1938"/>
      <c r="E27" s="1938"/>
      <c r="F27" s="1938"/>
      <c r="G27" s="1938"/>
      <c r="H27" s="1938"/>
      <c r="I27" s="1938"/>
    </row>
    <row r="28" spans="1:9" ht="15" x14ac:dyDescent="0.25">
      <c r="B28" s="1938"/>
      <c r="C28" s="1938"/>
      <c r="D28" s="1938"/>
      <c r="E28" s="1938"/>
      <c r="F28" s="1938"/>
      <c r="G28" s="1938"/>
      <c r="H28" s="1938"/>
      <c r="I28" s="1938"/>
    </row>
    <row r="29" spans="1:9" ht="15" x14ac:dyDescent="0.25">
      <c r="B29" s="1938"/>
      <c r="C29" s="1938"/>
      <c r="D29" s="1938"/>
      <c r="E29" s="1938"/>
      <c r="F29" s="1938"/>
      <c r="G29" s="1938"/>
      <c r="H29" s="1938"/>
      <c r="I29" s="1938"/>
    </row>
    <row r="30" spans="1:9" ht="15" x14ac:dyDescent="0.25">
      <c r="B30" s="1938"/>
      <c r="C30" s="1938"/>
      <c r="D30" s="1938"/>
      <c r="E30" s="1938"/>
      <c r="F30" s="1938"/>
      <c r="G30" s="1938"/>
      <c r="H30" s="1938"/>
      <c r="I30" s="1938"/>
    </row>
    <row r="31" spans="1:9" ht="15" x14ac:dyDescent="0.25">
      <c r="B31" s="1938"/>
      <c r="C31" s="1938"/>
      <c r="D31" s="1938"/>
      <c r="E31" s="1938"/>
      <c r="F31" s="1938"/>
      <c r="G31" s="1938"/>
      <c r="H31" s="1938"/>
      <c r="I31" s="1938"/>
    </row>
    <row r="32" spans="1:9" ht="15" x14ac:dyDescent="0.25">
      <c r="B32" s="1938"/>
      <c r="C32" s="1938"/>
      <c r="D32" s="1938"/>
      <c r="E32" s="1938"/>
      <c r="F32" s="1938"/>
      <c r="G32" s="1938"/>
      <c r="H32" s="1938"/>
      <c r="I32" s="1938"/>
    </row>
    <row r="33" spans="2:9" ht="15" x14ac:dyDescent="0.25">
      <c r="B33" s="1938"/>
      <c r="C33" s="1938"/>
      <c r="D33" s="1938"/>
      <c r="E33" s="1938"/>
      <c r="F33" s="1938"/>
      <c r="G33" s="1938"/>
      <c r="H33" s="1938"/>
      <c r="I33" s="1938"/>
    </row>
    <row r="34" spans="2:9" ht="15" x14ac:dyDescent="0.25">
      <c r="B34" s="1938"/>
      <c r="C34" s="1938"/>
      <c r="D34" s="1938"/>
      <c r="E34" s="1938"/>
      <c r="F34" s="1938"/>
      <c r="G34" s="1938"/>
      <c r="H34" s="1938"/>
      <c r="I34" s="1938"/>
    </row>
    <row r="35" spans="2:9" ht="15" x14ac:dyDescent="0.25">
      <c r="B35" s="1938"/>
      <c r="C35" s="1938"/>
      <c r="D35" s="1938"/>
      <c r="E35" s="1938"/>
      <c r="F35" s="1938"/>
      <c r="G35" s="1938"/>
      <c r="H35" s="1938"/>
      <c r="I35" s="1938"/>
    </row>
  </sheetData>
  <mergeCells count="9">
    <mergeCell ref="A3:I3"/>
    <mergeCell ref="A5:A7"/>
    <mergeCell ref="B5:B7"/>
    <mergeCell ref="C5:H5"/>
    <mergeCell ref="I5:I7"/>
    <mergeCell ref="C6:C7"/>
    <mergeCell ref="D6:E6"/>
    <mergeCell ref="F6:F7"/>
    <mergeCell ref="G6:H6"/>
  </mergeCells>
  <hyperlinks>
    <hyperlink ref="A1" location="Содержание!A88" display="Содержание"/>
  </hyperlinks>
  <printOptions horizontalCentered="1" verticalCentered="1"/>
  <pageMargins left="0.78740157480314965" right="0.78740157480314965" top="0.78740157480314965" bottom="0.78740157480314965" header="0.39370078740157483" footer="0.51181102362204722"/>
  <pageSetup paperSize="9" firstPageNumber="178" orientation="landscape" useFirstPageNumber="1" r:id="rId1"/>
  <headerFooter alignWithMargins="0">
    <oddHeader>&amp;C&amp;9&amp;P</oddHeader>
  </headerFooter>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5"/>
  <sheetViews>
    <sheetView workbookViewId="0">
      <pane xSplit="1" ySplit="8" topLeftCell="B9" activePane="bottomRight" state="frozen"/>
      <selection activeCell="H116" sqref="H116"/>
      <selection pane="topRight" activeCell="H116" sqref="H116"/>
      <selection pane="bottomLeft" activeCell="H116" sqref="H116"/>
      <selection pane="bottomRight" activeCell="A106" sqref="A106"/>
    </sheetView>
  </sheetViews>
  <sheetFormatPr defaultRowHeight="12.75" x14ac:dyDescent="0.2"/>
  <cols>
    <col min="1" max="1" width="52.140625" style="70" customWidth="1"/>
    <col min="2" max="2" width="14.5703125" style="8" customWidth="1"/>
    <col min="3" max="3" width="9.7109375" style="6" customWidth="1"/>
    <col min="4" max="4" width="12" style="6" customWidth="1"/>
    <col min="5" max="5" width="12.42578125" style="6" customWidth="1"/>
    <col min="6" max="6" width="8.7109375" style="8" customWidth="1"/>
    <col min="7" max="7" width="13.140625" style="6" customWidth="1"/>
    <col min="8" max="8" width="17.42578125" style="6" customWidth="1"/>
    <col min="9" max="256" width="9.140625" style="6"/>
    <col min="257" max="257" width="52.140625" style="6" customWidth="1"/>
    <col min="258" max="258" width="14.5703125" style="6" customWidth="1"/>
    <col min="259" max="259" width="9.7109375" style="6" customWidth="1"/>
    <col min="260" max="260" width="12" style="6" customWidth="1"/>
    <col min="261" max="261" width="12.42578125" style="6" customWidth="1"/>
    <col min="262" max="262" width="8.7109375" style="6" customWidth="1"/>
    <col min="263" max="263" width="13.140625" style="6" customWidth="1"/>
    <col min="264" max="264" width="17.42578125" style="6" customWidth="1"/>
    <col min="265" max="512" width="9.140625" style="6"/>
    <col min="513" max="513" width="52.140625" style="6" customWidth="1"/>
    <col min="514" max="514" width="14.5703125" style="6" customWidth="1"/>
    <col min="515" max="515" width="9.7109375" style="6" customWidth="1"/>
    <col min="516" max="516" width="12" style="6" customWidth="1"/>
    <col min="517" max="517" width="12.42578125" style="6" customWidth="1"/>
    <col min="518" max="518" width="8.7109375" style="6" customWidth="1"/>
    <col min="519" max="519" width="13.140625" style="6" customWidth="1"/>
    <col min="520" max="520" width="17.42578125" style="6" customWidth="1"/>
    <col min="521" max="768" width="9.140625" style="6"/>
    <col min="769" max="769" width="52.140625" style="6" customWidth="1"/>
    <col min="770" max="770" width="14.5703125" style="6" customWidth="1"/>
    <col min="771" max="771" width="9.7109375" style="6" customWidth="1"/>
    <col min="772" max="772" width="12" style="6" customWidth="1"/>
    <col min="773" max="773" width="12.42578125" style="6" customWidth="1"/>
    <col min="774" max="774" width="8.7109375" style="6" customWidth="1"/>
    <col min="775" max="775" width="13.140625" style="6" customWidth="1"/>
    <col min="776" max="776" width="17.42578125" style="6" customWidth="1"/>
    <col min="777" max="1024" width="9.140625" style="6"/>
    <col min="1025" max="1025" width="52.140625" style="6" customWidth="1"/>
    <col min="1026" max="1026" width="14.5703125" style="6" customWidth="1"/>
    <col min="1027" max="1027" width="9.7109375" style="6" customWidth="1"/>
    <col min="1028" max="1028" width="12" style="6" customWidth="1"/>
    <col min="1029" max="1029" width="12.42578125" style="6" customWidth="1"/>
    <col min="1030" max="1030" width="8.7109375" style="6" customWidth="1"/>
    <col min="1031" max="1031" width="13.140625" style="6" customWidth="1"/>
    <col min="1032" max="1032" width="17.42578125" style="6" customWidth="1"/>
    <col min="1033" max="1280" width="9.140625" style="6"/>
    <col min="1281" max="1281" width="52.140625" style="6" customWidth="1"/>
    <col min="1282" max="1282" width="14.5703125" style="6" customWidth="1"/>
    <col min="1283" max="1283" width="9.7109375" style="6" customWidth="1"/>
    <col min="1284" max="1284" width="12" style="6" customWidth="1"/>
    <col min="1285" max="1285" width="12.42578125" style="6" customWidth="1"/>
    <col min="1286" max="1286" width="8.7109375" style="6" customWidth="1"/>
    <col min="1287" max="1287" width="13.140625" style="6" customWidth="1"/>
    <col min="1288" max="1288" width="17.42578125" style="6" customWidth="1"/>
    <col min="1289" max="1536" width="9.140625" style="6"/>
    <col min="1537" max="1537" width="52.140625" style="6" customWidth="1"/>
    <col min="1538" max="1538" width="14.5703125" style="6" customWidth="1"/>
    <col min="1539" max="1539" width="9.7109375" style="6" customWidth="1"/>
    <col min="1540" max="1540" width="12" style="6" customWidth="1"/>
    <col min="1541" max="1541" width="12.42578125" style="6" customWidth="1"/>
    <col min="1542" max="1542" width="8.7109375" style="6" customWidth="1"/>
    <col min="1543" max="1543" width="13.140625" style="6" customWidth="1"/>
    <col min="1544" max="1544" width="17.42578125" style="6" customWidth="1"/>
    <col min="1545" max="1792" width="9.140625" style="6"/>
    <col min="1793" max="1793" width="52.140625" style="6" customWidth="1"/>
    <col min="1794" max="1794" width="14.5703125" style="6" customWidth="1"/>
    <col min="1795" max="1795" width="9.7109375" style="6" customWidth="1"/>
    <col min="1796" max="1796" width="12" style="6" customWidth="1"/>
    <col min="1797" max="1797" width="12.42578125" style="6" customWidth="1"/>
    <col min="1798" max="1798" width="8.7109375" style="6" customWidth="1"/>
    <col min="1799" max="1799" width="13.140625" style="6" customWidth="1"/>
    <col min="1800" max="1800" width="17.42578125" style="6" customWidth="1"/>
    <col min="1801" max="2048" width="9.140625" style="6"/>
    <col min="2049" max="2049" width="52.140625" style="6" customWidth="1"/>
    <col min="2050" max="2050" width="14.5703125" style="6" customWidth="1"/>
    <col min="2051" max="2051" width="9.7109375" style="6" customWidth="1"/>
    <col min="2052" max="2052" width="12" style="6" customWidth="1"/>
    <col min="2053" max="2053" width="12.42578125" style="6" customWidth="1"/>
    <col min="2054" max="2054" width="8.7109375" style="6" customWidth="1"/>
    <col min="2055" max="2055" width="13.140625" style="6" customWidth="1"/>
    <col min="2056" max="2056" width="17.42578125" style="6" customWidth="1"/>
    <col min="2057" max="2304" width="9.140625" style="6"/>
    <col min="2305" max="2305" width="52.140625" style="6" customWidth="1"/>
    <col min="2306" max="2306" width="14.5703125" style="6" customWidth="1"/>
    <col min="2307" max="2307" width="9.7109375" style="6" customWidth="1"/>
    <col min="2308" max="2308" width="12" style="6" customWidth="1"/>
    <col min="2309" max="2309" width="12.42578125" style="6" customWidth="1"/>
    <col min="2310" max="2310" width="8.7109375" style="6" customWidth="1"/>
    <col min="2311" max="2311" width="13.140625" style="6" customWidth="1"/>
    <col min="2312" max="2312" width="17.42578125" style="6" customWidth="1"/>
    <col min="2313" max="2560" width="9.140625" style="6"/>
    <col min="2561" max="2561" width="52.140625" style="6" customWidth="1"/>
    <col min="2562" max="2562" width="14.5703125" style="6" customWidth="1"/>
    <col min="2563" max="2563" width="9.7109375" style="6" customWidth="1"/>
    <col min="2564" max="2564" width="12" style="6" customWidth="1"/>
    <col min="2565" max="2565" width="12.42578125" style="6" customWidth="1"/>
    <col min="2566" max="2566" width="8.7109375" style="6" customWidth="1"/>
    <col min="2567" max="2567" width="13.140625" style="6" customWidth="1"/>
    <col min="2568" max="2568" width="17.42578125" style="6" customWidth="1"/>
    <col min="2569" max="2816" width="9.140625" style="6"/>
    <col min="2817" max="2817" width="52.140625" style="6" customWidth="1"/>
    <col min="2818" max="2818" width="14.5703125" style="6" customWidth="1"/>
    <col min="2819" max="2819" width="9.7109375" style="6" customWidth="1"/>
    <col min="2820" max="2820" width="12" style="6" customWidth="1"/>
    <col min="2821" max="2821" width="12.42578125" style="6" customWidth="1"/>
    <col min="2822" max="2822" width="8.7109375" style="6" customWidth="1"/>
    <col min="2823" max="2823" width="13.140625" style="6" customWidth="1"/>
    <col min="2824" max="2824" width="17.42578125" style="6" customWidth="1"/>
    <col min="2825" max="3072" width="9.140625" style="6"/>
    <col min="3073" max="3073" width="52.140625" style="6" customWidth="1"/>
    <col min="3074" max="3074" width="14.5703125" style="6" customWidth="1"/>
    <col min="3075" max="3075" width="9.7109375" style="6" customWidth="1"/>
    <col min="3076" max="3076" width="12" style="6" customWidth="1"/>
    <col min="3077" max="3077" width="12.42578125" style="6" customWidth="1"/>
    <col min="3078" max="3078" width="8.7109375" style="6" customWidth="1"/>
    <col min="3079" max="3079" width="13.140625" style="6" customWidth="1"/>
    <col min="3080" max="3080" width="17.42578125" style="6" customWidth="1"/>
    <col min="3081" max="3328" width="9.140625" style="6"/>
    <col min="3329" max="3329" width="52.140625" style="6" customWidth="1"/>
    <col min="3330" max="3330" width="14.5703125" style="6" customWidth="1"/>
    <col min="3331" max="3331" width="9.7109375" style="6" customWidth="1"/>
    <col min="3332" max="3332" width="12" style="6" customWidth="1"/>
    <col min="3333" max="3333" width="12.42578125" style="6" customWidth="1"/>
    <col min="3334" max="3334" width="8.7109375" style="6" customWidth="1"/>
    <col min="3335" max="3335" width="13.140625" style="6" customWidth="1"/>
    <col min="3336" max="3336" width="17.42578125" style="6" customWidth="1"/>
    <col min="3337" max="3584" width="9.140625" style="6"/>
    <col min="3585" max="3585" width="52.140625" style="6" customWidth="1"/>
    <col min="3586" max="3586" width="14.5703125" style="6" customWidth="1"/>
    <col min="3587" max="3587" width="9.7109375" style="6" customWidth="1"/>
    <col min="3588" max="3588" width="12" style="6" customWidth="1"/>
    <col min="3589" max="3589" width="12.42578125" style="6" customWidth="1"/>
    <col min="3590" max="3590" width="8.7109375" style="6" customWidth="1"/>
    <col min="3591" max="3591" width="13.140625" style="6" customWidth="1"/>
    <col min="3592" max="3592" width="17.42578125" style="6" customWidth="1"/>
    <col min="3593" max="3840" width="9.140625" style="6"/>
    <col min="3841" max="3841" width="52.140625" style="6" customWidth="1"/>
    <col min="3842" max="3842" width="14.5703125" style="6" customWidth="1"/>
    <col min="3843" max="3843" width="9.7109375" style="6" customWidth="1"/>
    <col min="3844" max="3844" width="12" style="6" customWidth="1"/>
    <col min="3845" max="3845" width="12.42578125" style="6" customWidth="1"/>
    <col min="3846" max="3846" width="8.7109375" style="6" customWidth="1"/>
    <col min="3847" max="3847" width="13.140625" style="6" customWidth="1"/>
    <col min="3848" max="3848" width="17.42578125" style="6" customWidth="1"/>
    <col min="3849" max="4096" width="9.140625" style="6"/>
    <col min="4097" max="4097" width="52.140625" style="6" customWidth="1"/>
    <col min="4098" max="4098" width="14.5703125" style="6" customWidth="1"/>
    <col min="4099" max="4099" width="9.7109375" style="6" customWidth="1"/>
    <col min="4100" max="4100" width="12" style="6" customWidth="1"/>
    <col min="4101" max="4101" width="12.42578125" style="6" customWidth="1"/>
    <col min="4102" max="4102" width="8.7109375" style="6" customWidth="1"/>
    <col min="4103" max="4103" width="13.140625" style="6" customWidth="1"/>
    <col min="4104" max="4104" width="17.42578125" style="6" customWidth="1"/>
    <col min="4105" max="4352" width="9.140625" style="6"/>
    <col min="4353" max="4353" width="52.140625" style="6" customWidth="1"/>
    <col min="4354" max="4354" width="14.5703125" style="6" customWidth="1"/>
    <col min="4355" max="4355" width="9.7109375" style="6" customWidth="1"/>
    <col min="4356" max="4356" width="12" style="6" customWidth="1"/>
    <col min="4357" max="4357" width="12.42578125" style="6" customWidth="1"/>
    <col min="4358" max="4358" width="8.7109375" style="6" customWidth="1"/>
    <col min="4359" max="4359" width="13.140625" style="6" customWidth="1"/>
    <col min="4360" max="4360" width="17.42578125" style="6" customWidth="1"/>
    <col min="4361" max="4608" width="9.140625" style="6"/>
    <col min="4609" max="4609" width="52.140625" style="6" customWidth="1"/>
    <col min="4610" max="4610" width="14.5703125" style="6" customWidth="1"/>
    <col min="4611" max="4611" width="9.7109375" style="6" customWidth="1"/>
    <col min="4612" max="4612" width="12" style="6" customWidth="1"/>
    <col min="4613" max="4613" width="12.42578125" style="6" customWidth="1"/>
    <col min="4614" max="4614" width="8.7109375" style="6" customWidth="1"/>
    <col min="4615" max="4615" width="13.140625" style="6" customWidth="1"/>
    <col min="4616" max="4616" width="17.42578125" style="6" customWidth="1"/>
    <col min="4617" max="4864" width="9.140625" style="6"/>
    <col min="4865" max="4865" width="52.140625" style="6" customWidth="1"/>
    <col min="4866" max="4866" width="14.5703125" style="6" customWidth="1"/>
    <col min="4867" max="4867" width="9.7109375" style="6" customWidth="1"/>
    <col min="4868" max="4868" width="12" style="6" customWidth="1"/>
    <col min="4869" max="4869" width="12.42578125" style="6" customWidth="1"/>
    <col min="4870" max="4870" width="8.7109375" style="6" customWidth="1"/>
    <col min="4871" max="4871" width="13.140625" style="6" customWidth="1"/>
    <col min="4872" max="4872" width="17.42578125" style="6" customWidth="1"/>
    <col min="4873" max="5120" width="9.140625" style="6"/>
    <col min="5121" max="5121" width="52.140625" style="6" customWidth="1"/>
    <col min="5122" max="5122" width="14.5703125" style="6" customWidth="1"/>
    <col min="5123" max="5123" width="9.7109375" style="6" customWidth="1"/>
    <col min="5124" max="5124" width="12" style="6" customWidth="1"/>
    <col min="5125" max="5125" width="12.42578125" style="6" customWidth="1"/>
    <col min="5126" max="5126" width="8.7109375" style="6" customWidth="1"/>
    <col min="5127" max="5127" width="13.140625" style="6" customWidth="1"/>
    <col min="5128" max="5128" width="17.42578125" style="6" customWidth="1"/>
    <col min="5129" max="5376" width="9.140625" style="6"/>
    <col min="5377" max="5377" width="52.140625" style="6" customWidth="1"/>
    <col min="5378" max="5378" width="14.5703125" style="6" customWidth="1"/>
    <col min="5379" max="5379" width="9.7109375" style="6" customWidth="1"/>
    <col min="5380" max="5380" width="12" style="6" customWidth="1"/>
    <col min="5381" max="5381" width="12.42578125" style="6" customWidth="1"/>
    <col min="5382" max="5382" width="8.7109375" style="6" customWidth="1"/>
    <col min="5383" max="5383" width="13.140625" style="6" customWidth="1"/>
    <col min="5384" max="5384" width="17.42578125" style="6" customWidth="1"/>
    <col min="5385" max="5632" width="9.140625" style="6"/>
    <col min="5633" max="5633" width="52.140625" style="6" customWidth="1"/>
    <col min="5634" max="5634" width="14.5703125" style="6" customWidth="1"/>
    <col min="5635" max="5635" width="9.7109375" style="6" customWidth="1"/>
    <col min="5636" max="5636" width="12" style="6" customWidth="1"/>
    <col min="5637" max="5637" width="12.42578125" style="6" customWidth="1"/>
    <col min="5638" max="5638" width="8.7109375" style="6" customWidth="1"/>
    <col min="5639" max="5639" width="13.140625" style="6" customWidth="1"/>
    <col min="5640" max="5640" width="17.42578125" style="6" customWidth="1"/>
    <col min="5641" max="5888" width="9.140625" style="6"/>
    <col min="5889" max="5889" width="52.140625" style="6" customWidth="1"/>
    <col min="5890" max="5890" width="14.5703125" style="6" customWidth="1"/>
    <col min="5891" max="5891" width="9.7109375" style="6" customWidth="1"/>
    <col min="5892" max="5892" width="12" style="6" customWidth="1"/>
    <col min="5893" max="5893" width="12.42578125" style="6" customWidth="1"/>
    <col min="5894" max="5894" width="8.7109375" style="6" customWidth="1"/>
    <col min="5895" max="5895" width="13.140625" style="6" customWidth="1"/>
    <col min="5896" max="5896" width="17.42578125" style="6" customWidth="1"/>
    <col min="5897" max="6144" width="9.140625" style="6"/>
    <col min="6145" max="6145" width="52.140625" style="6" customWidth="1"/>
    <col min="6146" max="6146" width="14.5703125" style="6" customWidth="1"/>
    <col min="6147" max="6147" width="9.7109375" style="6" customWidth="1"/>
    <col min="6148" max="6148" width="12" style="6" customWidth="1"/>
    <col min="6149" max="6149" width="12.42578125" style="6" customWidth="1"/>
    <col min="6150" max="6150" width="8.7109375" style="6" customWidth="1"/>
    <col min="6151" max="6151" width="13.140625" style="6" customWidth="1"/>
    <col min="6152" max="6152" width="17.42578125" style="6" customWidth="1"/>
    <col min="6153" max="6400" width="9.140625" style="6"/>
    <col min="6401" max="6401" width="52.140625" style="6" customWidth="1"/>
    <col min="6402" max="6402" width="14.5703125" style="6" customWidth="1"/>
    <col min="6403" max="6403" width="9.7109375" style="6" customWidth="1"/>
    <col min="6404" max="6404" width="12" style="6" customWidth="1"/>
    <col min="6405" max="6405" width="12.42578125" style="6" customWidth="1"/>
    <col min="6406" max="6406" width="8.7109375" style="6" customWidth="1"/>
    <col min="6407" max="6407" width="13.140625" style="6" customWidth="1"/>
    <col min="6408" max="6408" width="17.42578125" style="6" customWidth="1"/>
    <col min="6409" max="6656" width="9.140625" style="6"/>
    <col min="6657" max="6657" width="52.140625" style="6" customWidth="1"/>
    <col min="6658" max="6658" width="14.5703125" style="6" customWidth="1"/>
    <col min="6659" max="6659" width="9.7109375" style="6" customWidth="1"/>
    <col min="6660" max="6660" width="12" style="6" customWidth="1"/>
    <col min="6661" max="6661" width="12.42578125" style="6" customWidth="1"/>
    <col min="6662" max="6662" width="8.7109375" style="6" customWidth="1"/>
    <col min="6663" max="6663" width="13.140625" style="6" customWidth="1"/>
    <col min="6664" max="6664" width="17.42578125" style="6" customWidth="1"/>
    <col min="6665" max="6912" width="9.140625" style="6"/>
    <col min="6913" max="6913" width="52.140625" style="6" customWidth="1"/>
    <col min="6914" max="6914" width="14.5703125" style="6" customWidth="1"/>
    <col min="6915" max="6915" width="9.7109375" style="6" customWidth="1"/>
    <col min="6916" max="6916" width="12" style="6" customWidth="1"/>
    <col min="6917" max="6917" width="12.42578125" style="6" customWidth="1"/>
    <col min="6918" max="6918" width="8.7109375" style="6" customWidth="1"/>
    <col min="6919" max="6919" width="13.140625" style="6" customWidth="1"/>
    <col min="6920" max="6920" width="17.42578125" style="6" customWidth="1"/>
    <col min="6921" max="7168" width="9.140625" style="6"/>
    <col min="7169" max="7169" width="52.140625" style="6" customWidth="1"/>
    <col min="7170" max="7170" width="14.5703125" style="6" customWidth="1"/>
    <col min="7171" max="7171" width="9.7109375" style="6" customWidth="1"/>
    <col min="7172" max="7172" width="12" style="6" customWidth="1"/>
    <col min="7173" max="7173" width="12.42578125" style="6" customWidth="1"/>
    <col min="7174" max="7174" width="8.7109375" style="6" customWidth="1"/>
    <col min="7175" max="7175" width="13.140625" style="6" customWidth="1"/>
    <col min="7176" max="7176" width="17.42578125" style="6" customWidth="1"/>
    <col min="7177" max="7424" width="9.140625" style="6"/>
    <col min="7425" max="7425" width="52.140625" style="6" customWidth="1"/>
    <col min="7426" max="7426" width="14.5703125" style="6" customWidth="1"/>
    <col min="7427" max="7427" width="9.7109375" style="6" customWidth="1"/>
    <col min="7428" max="7428" width="12" style="6" customWidth="1"/>
    <col min="7429" max="7429" width="12.42578125" style="6" customWidth="1"/>
    <col min="7430" max="7430" width="8.7109375" style="6" customWidth="1"/>
    <col min="7431" max="7431" width="13.140625" style="6" customWidth="1"/>
    <col min="7432" max="7432" width="17.42578125" style="6" customWidth="1"/>
    <col min="7433" max="7680" width="9.140625" style="6"/>
    <col min="7681" max="7681" width="52.140625" style="6" customWidth="1"/>
    <col min="7682" max="7682" width="14.5703125" style="6" customWidth="1"/>
    <col min="7683" max="7683" width="9.7109375" style="6" customWidth="1"/>
    <col min="7684" max="7684" width="12" style="6" customWidth="1"/>
    <col min="7685" max="7685" width="12.42578125" style="6" customWidth="1"/>
    <col min="7686" max="7686" width="8.7109375" style="6" customWidth="1"/>
    <col min="7687" max="7687" width="13.140625" style="6" customWidth="1"/>
    <col min="7688" max="7688" width="17.42578125" style="6" customWidth="1"/>
    <col min="7689" max="7936" width="9.140625" style="6"/>
    <col min="7937" max="7937" width="52.140625" style="6" customWidth="1"/>
    <col min="7938" max="7938" width="14.5703125" style="6" customWidth="1"/>
    <col min="7939" max="7939" width="9.7109375" style="6" customWidth="1"/>
    <col min="7940" max="7940" width="12" style="6" customWidth="1"/>
    <col min="7941" max="7941" width="12.42578125" style="6" customWidth="1"/>
    <col min="7942" max="7942" width="8.7109375" style="6" customWidth="1"/>
    <col min="7943" max="7943" width="13.140625" style="6" customWidth="1"/>
    <col min="7944" max="7944" width="17.42578125" style="6" customWidth="1"/>
    <col min="7945" max="8192" width="9.140625" style="6"/>
    <col min="8193" max="8193" width="52.140625" style="6" customWidth="1"/>
    <col min="8194" max="8194" width="14.5703125" style="6" customWidth="1"/>
    <col min="8195" max="8195" width="9.7109375" style="6" customWidth="1"/>
    <col min="8196" max="8196" width="12" style="6" customWidth="1"/>
    <col min="8197" max="8197" width="12.42578125" style="6" customWidth="1"/>
    <col min="8198" max="8198" width="8.7109375" style="6" customWidth="1"/>
    <col min="8199" max="8199" width="13.140625" style="6" customWidth="1"/>
    <col min="8200" max="8200" width="17.42578125" style="6" customWidth="1"/>
    <col min="8201" max="8448" width="9.140625" style="6"/>
    <col min="8449" max="8449" width="52.140625" style="6" customWidth="1"/>
    <col min="8450" max="8450" width="14.5703125" style="6" customWidth="1"/>
    <col min="8451" max="8451" width="9.7109375" style="6" customWidth="1"/>
    <col min="8452" max="8452" width="12" style="6" customWidth="1"/>
    <col min="8453" max="8453" width="12.42578125" style="6" customWidth="1"/>
    <col min="8454" max="8454" width="8.7109375" style="6" customWidth="1"/>
    <col min="8455" max="8455" width="13.140625" style="6" customWidth="1"/>
    <col min="8456" max="8456" width="17.42578125" style="6" customWidth="1"/>
    <col min="8457" max="8704" width="9.140625" style="6"/>
    <col min="8705" max="8705" width="52.140625" style="6" customWidth="1"/>
    <col min="8706" max="8706" width="14.5703125" style="6" customWidth="1"/>
    <col min="8707" max="8707" width="9.7109375" style="6" customWidth="1"/>
    <col min="8708" max="8708" width="12" style="6" customWidth="1"/>
    <col min="8709" max="8709" width="12.42578125" style="6" customWidth="1"/>
    <col min="8710" max="8710" width="8.7109375" style="6" customWidth="1"/>
    <col min="8711" max="8711" width="13.140625" style="6" customWidth="1"/>
    <col min="8712" max="8712" width="17.42578125" style="6" customWidth="1"/>
    <col min="8713" max="8960" width="9.140625" style="6"/>
    <col min="8961" max="8961" width="52.140625" style="6" customWidth="1"/>
    <col min="8962" max="8962" width="14.5703125" style="6" customWidth="1"/>
    <col min="8963" max="8963" width="9.7109375" style="6" customWidth="1"/>
    <col min="8964" max="8964" width="12" style="6" customWidth="1"/>
    <col min="8965" max="8965" width="12.42578125" style="6" customWidth="1"/>
    <col min="8966" max="8966" width="8.7109375" style="6" customWidth="1"/>
    <col min="8967" max="8967" width="13.140625" style="6" customWidth="1"/>
    <col min="8968" max="8968" width="17.42578125" style="6" customWidth="1"/>
    <col min="8969" max="9216" width="9.140625" style="6"/>
    <col min="9217" max="9217" width="52.140625" style="6" customWidth="1"/>
    <col min="9218" max="9218" width="14.5703125" style="6" customWidth="1"/>
    <col min="9219" max="9219" width="9.7109375" style="6" customWidth="1"/>
    <col min="9220" max="9220" width="12" style="6" customWidth="1"/>
    <col min="9221" max="9221" width="12.42578125" style="6" customWidth="1"/>
    <col min="9222" max="9222" width="8.7109375" style="6" customWidth="1"/>
    <col min="9223" max="9223" width="13.140625" style="6" customWidth="1"/>
    <col min="9224" max="9224" width="17.42578125" style="6" customWidth="1"/>
    <col min="9225" max="9472" width="9.140625" style="6"/>
    <col min="9473" max="9473" width="52.140625" style="6" customWidth="1"/>
    <col min="9474" max="9474" width="14.5703125" style="6" customWidth="1"/>
    <col min="9475" max="9475" width="9.7109375" style="6" customWidth="1"/>
    <col min="9476" max="9476" width="12" style="6" customWidth="1"/>
    <col min="9477" max="9477" width="12.42578125" style="6" customWidth="1"/>
    <col min="9478" max="9478" width="8.7109375" style="6" customWidth="1"/>
    <col min="9479" max="9479" width="13.140625" style="6" customWidth="1"/>
    <col min="9480" max="9480" width="17.42578125" style="6" customWidth="1"/>
    <col min="9481" max="9728" width="9.140625" style="6"/>
    <col min="9729" max="9729" width="52.140625" style="6" customWidth="1"/>
    <col min="9730" max="9730" width="14.5703125" style="6" customWidth="1"/>
    <col min="9731" max="9731" width="9.7109375" style="6" customWidth="1"/>
    <col min="9732" max="9732" width="12" style="6" customWidth="1"/>
    <col min="9733" max="9733" width="12.42578125" style="6" customWidth="1"/>
    <col min="9734" max="9734" width="8.7109375" style="6" customWidth="1"/>
    <col min="9735" max="9735" width="13.140625" style="6" customWidth="1"/>
    <col min="9736" max="9736" width="17.42578125" style="6" customWidth="1"/>
    <col min="9737" max="9984" width="9.140625" style="6"/>
    <col min="9985" max="9985" width="52.140625" style="6" customWidth="1"/>
    <col min="9986" max="9986" width="14.5703125" style="6" customWidth="1"/>
    <col min="9987" max="9987" width="9.7109375" style="6" customWidth="1"/>
    <col min="9988" max="9988" width="12" style="6" customWidth="1"/>
    <col min="9989" max="9989" width="12.42578125" style="6" customWidth="1"/>
    <col min="9990" max="9990" width="8.7109375" style="6" customWidth="1"/>
    <col min="9991" max="9991" width="13.140625" style="6" customWidth="1"/>
    <col min="9992" max="9992" width="17.42578125" style="6" customWidth="1"/>
    <col min="9993" max="10240" width="9.140625" style="6"/>
    <col min="10241" max="10241" width="52.140625" style="6" customWidth="1"/>
    <col min="10242" max="10242" width="14.5703125" style="6" customWidth="1"/>
    <col min="10243" max="10243" width="9.7109375" style="6" customWidth="1"/>
    <col min="10244" max="10244" width="12" style="6" customWidth="1"/>
    <col min="10245" max="10245" width="12.42578125" style="6" customWidth="1"/>
    <col min="10246" max="10246" width="8.7109375" style="6" customWidth="1"/>
    <col min="10247" max="10247" width="13.140625" style="6" customWidth="1"/>
    <col min="10248" max="10248" width="17.42578125" style="6" customWidth="1"/>
    <col min="10249" max="10496" width="9.140625" style="6"/>
    <col min="10497" max="10497" width="52.140625" style="6" customWidth="1"/>
    <col min="10498" max="10498" width="14.5703125" style="6" customWidth="1"/>
    <col min="10499" max="10499" width="9.7109375" style="6" customWidth="1"/>
    <col min="10500" max="10500" width="12" style="6" customWidth="1"/>
    <col min="10501" max="10501" width="12.42578125" style="6" customWidth="1"/>
    <col min="10502" max="10502" width="8.7109375" style="6" customWidth="1"/>
    <col min="10503" max="10503" width="13.140625" style="6" customWidth="1"/>
    <col min="10504" max="10504" width="17.42578125" style="6" customWidth="1"/>
    <col min="10505" max="10752" width="9.140625" style="6"/>
    <col min="10753" max="10753" width="52.140625" style="6" customWidth="1"/>
    <col min="10754" max="10754" width="14.5703125" style="6" customWidth="1"/>
    <col min="10755" max="10755" width="9.7109375" style="6" customWidth="1"/>
    <col min="10756" max="10756" width="12" style="6" customWidth="1"/>
    <col min="10757" max="10757" width="12.42578125" style="6" customWidth="1"/>
    <col min="10758" max="10758" width="8.7109375" style="6" customWidth="1"/>
    <col min="10759" max="10759" width="13.140625" style="6" customWidth="1"/>
    <col min="10760" max="10760" width="17.42578125" style="6" customWidth="1"/>
    <col min="10761" max="11008" width="9.140625" style="6"/>
    <col min="11009" max="11009" width="52.140625" style="6" customWidth="1"/>
    <col min="11010" max="11010" width="14.5703125" style="6" customWidth="1"/>
    <col min="11011" max="11011" width="9.7109375" style="6" customWidth="1"/>
    <col min="11012" max="11012" width="12" style="6" customWidth="1"/>
    <col min="11013" max="11013" width="12.42578125" style="6" customWidth="1"/>
    <col min="11014" max="11014" width="8.7109375" style="6" customWidth="1"/>
    <col min="11015" max="11015" width="13.140625" style="6" customWidth="1"/>
    <col min="11016" max="11016" width="17.42578125" style="6" customWidth="1"/>
    <col min="11017" max="11264" width="9.140625" style="6"/>
    <col min="11265" max="11265" width="52.140625" style="6" customWidth="1"/>
    <col min="11266" max="11266" width="14.5703125" style="6" customWidth="1"/>
    <col min="11267" max="11267" width="9.7109375" style="6" customWidth="1"/>
    <col min="11268" max="11268" width="12" style="6" customWidth="1"/>
    <col min="11269" max="11269" width="12.42578125" style="6" customWidth="1"/>
    <col min="11270" max="11270" width="8.7109375" style="6" customWidth="1"/>
    <col min="11271" max="11271" width="13.140625" style="6" customWidth="1"/>
    <col min="11272" max="11272" width="17.42578125" style="6" customWidth="1"/>
    <col min="11273" max="11520" width="9.140625" style="6"/>
    <col min="11521" max="11521" width="52.140625" style="6" customWidth="1"/>
    <col min="11522" max="11522" width="14.5703125" style="6" customWidth="1"/>
    <col min="11523" max="11523" width="9.7109375" style="6" customWidth="1"/>
    <col min="11524" max="11524" width="12" style="6" customWidth="1"/>
    <col min="11525" max="11525" width="12.42578125" style="6" customWidth="1"/>
    <col min="11526" max="11526" width="8.7109375" style="6" customWidth="1"/>
    <col min="11527" max="11527" width="13.140625" style="6" customWidth="1"/>
    <col min="11528" max="11528" width="17.42578125" style="6" customWidth="1"/>
    <col min="11529" max="11776" width="9.140625" style="6"/>
    <col min="11777" max="11777" width="52.140625" style="6" customWidth="1"/>
    <col min="11778" max="11778" width="14.5703125" style="6" customWidth="1"/>
    <col min="11779" max="11779" width="9.7109375" style="6" customWidth="1"/>
    <col min="11780" max="11780" width="12" style="6" customWidth="1"/>
    <col min="11781" max="11781" width="12.42578125" style="6" customWidth="1"/>
    <col min="11782" max="11782" width="8.7109375" style="6" customWidth="1"/>
    <col min="11783" max="11783" width="13.140625" style="6" customWidth="1"/>
    <col min="11784" max="11784" width="17.42578125" style="6" customWidth="1"/>
    <col min="11785" max="12032" width="9.140625" style="6"/>
    <col min="12033" max="12033" width="52.140625" style="6" customWidth="1"/>
    <col min="12034" max="12034" width="14.5703125" style="6" customWidth="1"/>
    <col min="12035" max="12035" width="9.7109375" style="6" customWidth="1"/>
    <col min="12036" max="12036" width="12" style="6" customWidth="1"/>
    <col min="12037" max="12037" width="12.42578125" style="6" customWidth="1"/>
    <col min="12038" max="12038" width="8.7109375" style="6" customWidth="1"/>
    <col min="12039" max="12039" width="13.140625" style="6" customWidth="1"/>
    <col min="12040" max="12040" width="17.42578125" style="6" customWidth="1"/>
    <col min="12041" max="12288" width="9.140625" style="6"/>
    <col min="12289" max="12289" width="52.140625" style="6" customWidth="1"/>
    <col min="12290" max="12290" width="14.5703125" style="6" customWidth="1"/>
    <col min="12291" max="12291" width="9.7109375" style="6" customWidth="1"/>
    <col min="12292" max="12292" width="12" style="6" customWidth="1"/>
    <col min="12293" max="12293" width="12.42578125" style="6" customWidth="1"/>
    <col min="12294" max="12294" width="8.7109375" style="6" customWidth="1"/>
    <col min="12295" max="12295" width="13.140625" style="6" customWidth="1"/>
    <col min="12296" max="12296" width="17.42578125" style="6" customWidth="1"/>
    <col min="12297" max="12544" width="9.140625" style="6"/>
    <col min="12545" max="12545" width="52.140625" style="6" customWidth="1"/>
    <col min="12546" max="12546" width="14.5703125" style="6" customWidth="1"/>
    <col min="12547" max="12547" width="9.7109375" style="6" customWidth="1"/>
    <col min="12548" max="12548" width="12" style="6" customWidth="1"/>
    <col min="12549" max="12549" width="12.42578125" style="6" customWidth="1"/>
    <col min="12550" max="12550" width="8.7109375" style="6" customWidth="1"/>
    <col min="12551" max="12551" width="13.140625" style="6" customWidth="1"/>
    <col min="12552" max="12552" width="17.42578125" style="6" customWidth="1"/>
    <col min="12553" max="12800" width="9.140625" style="6"/>
    <col min="12801" max="12801" width="52.140625" style="6" customWidth="1"/>
    <col min="12802" max="12802" width="14.5703125" style="6" customWidth="1"/>
    <col min="12803" max="12803" width="9.7109375" style="6" customWidth="1"/>
    <col min="12804" max="12804" width="12" style="6" customWidth="1"/>
    <col min="12805" max="12805" width="12.42578125" style="6" customWidth="1"/>
    <col min="12806" max="12806" width="8.7109375" style="6" customWidth="1"/>
    <col min="12807" max="12807" width="13.140625" style="6" customWidth="1"/>
    <col min="12808" max="12808" width="17.42578125" style="6" customWidth="1"/>
    <col min="12809" max="13056" width="9.140625" style="6"/>
    <col min="13057" max="13057" width="52.140625" style="6" customWidth="1"/>
    <col min="13058" max="13058" width="14.5703125" style="6" customWidth="1"/>
    <col min="13059" max="13059" width="9.7109375" style="6" customWidth="1"/>
    <col min="13060" max="13060" width="12" style="6" customWidth="1"/>
    <col min="13061" max="13061" width="12.42578125" style="6" customWidth="1"/>
    <col min="13062" max="13062" width="8.7109375" style="6" customWidth="1"/>
    <col min="13063" max="13063" width="13.140625" style="6" customWidth="1"/>
    <col min="13064" max="13064" width="17.42578125" style="6" customWidth="1"/>
    <col min="13065" max="13312" width="9.140625" style="6"/>
    <col min="13313" max="13313" width="52.140625" style="6" customWidth="1"/>
    <col min="13314" max="13314" width="14.5703125" style="6" customWidth="1"/>
    <col min="13315" max="13315" width="9.7109375" style="6" customWidth="1"/>
    <col min="13316" max="13316" width="12" style="6" customWidth="1"/>
    <col min="13317" max="13317" width="12.42578125" style="6" customWidth="1"/>
    <col min="13318" max="13318" width="8.7109375" style="6" customWidth="1"/>
    <col min="13319" max="13319" width="13.140625" style="6" customWidth="1"/>
    <col min="13320" max="13320" width="17.42578125" style="6" customWidth="1"/>
    <col min="13321" max="13568" width="9.140625" style="6"/>
    <col min="13569" max="13569" width="52.140625" style="6" customWidth="1"/>
    <col min="13570" max="13570" width="14.5703125" style="6" customWidth="1"/>
    <col min="13571" max="13571" width="9.7109375" style="6" customWidth="1"/>
    <col min="13572" max="13572" width="12" style="6" customWidth="1"/>
    <col min="13573" max="13573" width="12.42578125" style="6" customWidth="1"/>
    <col min="13574" max="13574" width="8.7109375" style="6" customWidth="1"/>
    <col min="13575" max="13575" width="13.140625" style="6" customWidth="1"/>
    <col min="13576" max="13576" width="17.42578125" style="6" customWidth="1"/>
    <col min="13577" max="13824" width="9.140625" style="6"/>
    <col min="13825" max="13825" width="52.140625" style="6" customWidth="1"/>
    <col min="13826" max="13826" width="14.5703125" style="6" customWidth="1"/>
    <col min="13827" max="13827" width="9.7109375" style="6" customWidth="1"/>
    <col min="13828" max="13828" width="12" style="6" customWidth="1"/>
    <col min="13829" max="13829" width="12.42578125" style="6" customWidth="1"/>
    <col min="13830" max="13830" width="8.7109375" style="6" customWidth="1"/>
    <col min="13831" max="13831" width="13.140625" style="6" customWidth="1"/>
    <col min="13832" max="13832" width="17.42578125" style="6" customWidth="1"/>
    <col min="13833" max="14080" width="9.140625" style="6"/>
    <col min="14081" max="14081" width="52.140625" style="6" customWidth="1"/>
    <col min="14082" max="14082" width="14.5703125" style="6" customWidth="1"/>
    <col min="14083" max="14083" width="9.7109375" style="6" customWidth="1"/>
    <col min="14084" max="14084" width="12" style="6" customWidth="1"/>
    <col min="14085" max="14085" width="12.42578125" style="6" customWidth="1"/>
    <col min="14086" max="14086" width="8.7109375" style="6" customWidth="1"/>
    <col min="14087" max="14087" width="13.140625" style="6" customWidth="1"/>
    <col min="14088" max="14088" width="17.42578125" style="6" customWidth="1"/>
    <col min="14089" max="14336" width="9.140625" style="6"/>
    <col min="14337" max="14337" width="52.140625" style="6" customWidth="1"/>
    <col min="14338" max="14338" width="14.5703125" style="6" customWidth="1"/>
    <col min="14339" max="14339" width="9.7109375" style="6" customWidth="1"/>
    <col min="14340" max="14340" width="12" style="6" customWidth="1"/>
    <col min="14341" max="14341" width="12.42578125" style="6" customWidth="1"/>
    <col min="14342" max="14342" width="8.7109375" style="6" customWidth="1"/>
    <col min="14343" max="14343" width="13.140625" style="6" customWidth="1"/>
    <col min="14344" max="14344" width="17.42578125" style="6" customWidth="1"/>
    <col min="14345" max="14592" width="9.140625" style="6"/>
    <col min="14593" max="14593" width="52.140625" style="6" customWidth="1"/>
    <col min="14594" max="14594" width="14.5703125" style="6" customWidth="1"/>
    <col min="14595" max="14595" width="9.7109375" style="6" customWidth="1"/>
    <col min="14596" max="14596" width="12" style="6" customWidth="1"/>
    <col min="14597" max="14597" width="12.42578125" style="6" customWidth="1"/>
    <col min="14598" max="14598" width="8.7109375" style="6" customWidth="1"/>
    <col min="14599" max="14599" width="13.140625" style="6" customWidth="1"/>
    <col min="14600" max="14600" width="17.42578125" style="6" customWidth="1"/>
    <col min="14601" max="14848" width="9.140625" style="6"/>
    <col min="14849" max="14849" width="52.140625" style="6" customWidth="1"/>
    <col min="14850" max="14850" width="14.5703125" style="6" customWidth="1"/>
    <col min="14851" max="14851" width="9.7109375" style="6" customWidth="1"/>
    <col min="14852" max="14852" width="12" style="6" customWidth="1"/>
    <col min="14853" max="14853" width="12.42578125" style="6" customWidth="1"/>
    <col min="14854" max="14854" width="8.7109375" style="6" customWidth="1"/>
    <col min="14855" max="14855" width="13.140625" style="6" customWidth="1"/>
    <col min="14856" max="14856" width="17.42578125" style="6" customWidth="1"/>
    <col min="14857" max="15104" width="9.140625" style="6"/>
    <col min="15105" max="15105" width="52.140625" style="6" customWidth="1"/>
    <col min="15106" max="15106" width="14.5703125" style="6" customWidth="1"/>
    <col min="15107" max="15107" width="9.7109375" style="6" customWidth="1"/>
    <col min="15108" max="15108" width="12" style="6" customWidth="1"/>
    <col min="15109" max="15109" width="12.42578125" style="6" customWidth="1"/>
    <col min="15110" max="15110" width="8.7109375" style="6" customWidth="1"/>
    <col min="15111" max="15111" width="13.140625" style="6" customWidth="1"/>
    <col min="15112" max="15112" width="17.42578125" style="6" customWidth="1"/>
    <col min="15113" max="15360" width="9.140625" style="6"/>
    <col min="15361" max="15361" width="52.140625" style="6" customWidth="1"/>
    <col min="15362" max="15362" width="14.5703125" style="6" customWidth="1"/>
    <col min="15363" max="15363" width="9.7109375" style="6" customWidth="1"/>
    <col min="15364" max="15364" width="12" style="6" customWidth="1"/>
    <col min="15365" max="15365" width="12.42578125" style="6" customWidth="1"/>
    <col min="15366" max="15366" width="8.7109375" style="6" customWidth="1"/>
    <col min="15367" max="15367" width="13.140625" style="6" customWidth="1"/>
    <col min="15368" max="15368" width="17.42578125" style="6" customWidth="1"/>
    <col min="15369" max="15616" width="9.140625" style="6"/>
    <col min="15617" max="15617" width="52.140625" style="6" customWidth="1"/>
    <col min="15618" max="15618" width="14.5703125" style="6" customWidth="1"/>
    <col min="15619" max="15619" width="9.7109375" style="6" customWidth="1"/>
    <col min="15620" max="15620" width="12" style="6" customWidth="1"/>
    <col min="15621" max="15621" width="12.42578125" style="6" customWidth="1"/>
    <col min="15622" max="15622" width="8.7109375" style="6" customWidth="1"/>
    <col min="15623" max="15623" width="13.140625" style="6" customWidth="1"/>
    <col min="15624" max="15624" width="17.42578125" style="6" customWidth="1"/>
    <col min="15625" max="15872" width="9.140625" style="6"/>
    <col min="15873" max="15873" width="52.140625" style="6" customWidth="1"/>
    <col min="15874" max="15874" width="14.5703125" style="6" customWidth="1"/>
    <col min="15875" max="15875" width="9.7109375" style="6" customWidth="1"/>
    <col min="15876" max="15876" width="12" style="6" customWidth="1"/>
    <col min="15877" max="15877" width="12.42578125" style="6" customWidth="1"/>
    <col min="15878" max="15878" width="8.7109375" style="6" customWidth="1"/>
    <col min="15879" max="15879" width="13.140625" style="6" customWidth="1"/>
    <col min="15880" max="15880" width="17.42578125" style="6" customWidth="1"/>
    <col min="15881" max="16128" width="9.140625" style="6"/>
    <col min="16129" max="16129" width="52.140625" style="6" customWidth="1"/>
    <col min="16130" max="16130" width="14.5703125" style="6" customWidth="1"/>
    <col min="16131" max="16131" width="9.7109375" style="6" customWidth="1"/>
    <col min="16132" max="16132" width="12" style="6" customWidth="1"/>
    <col min="16133" max="16133" width="12.42578125" style="6" customWidth="1"/>
    <col min="16134" max="16134" width="8.7109375" style="6" customWidth="1"/>
    <col min="16135" max="16135" width="13.140625" style="6" customWidth="1"/>
    <col min="16136" max="16136" width="17.42578125" style="6" customWidth="1"/>
    <col min="16137" max="16384" width="9.140625" style="6"/>
  </cols>
  <sheetData>
    <row r="1" spans="1:8" s="23" customFormat="1" ht="13.15" customHeight="1" x14ac:dyDescent="0.2">
      <c r="A1" s="646" t="s">
        <v>350</v>
      </c>
      <c r="B1" s="73"/>
    </row>
    <row r="2" spans="1:8" s="23" customFormat="1" ht="10.5" customHeight="1" x14ac:dyDescent="0.25">
      <c r="A2" s="2066"/>
      <c r="B2" s="2066"/>
      <c r="C2" s="2066"/>
      <c r="D2" s="2066"/>
      <c r="E2" s="2066"/>
      <c r="F2" s="2066"/>
      <c r="G2" s="2066"/>
    </row>
    <row r="3" spans="1:8" s="23" customFormat="1" ht="9.4" customHeight="1" x14ac:dyDescent="0.2">
      <c r="A3" s="2067"/>
      <c r="B3" s="2067"/>
      <c r="C3" s="2067"/>
      <c r="D3" s="2067"/>
      <c r="E3" s="2067"/>
      <c r="F3" s="2067"/>
      <c r="G3" s="2067"/>
    </row>
    <row r="4" spans="1:8" s="23" customFormat="1" ht="11.1" customHeight="1" x14ac:dyDescent="0.2">
      <c r="B4" s="73"/>
    </row>
    <row r="5" spans="1:8" ht="15" customHeight="1" x14ac:dyDescent="0.2">
      <c r="A5" s="2068" t="s">
        <v>145</v>
      </c>
      <c r="B5" s="74" t="s">
        <v>146</v>
      </c>
      <c r="C5" s="2070" t="s">
        <v>382</v>
      </c>
      <c r="D5" s="2071"/>
      <c r="E5" s="2071"/>
      <c r="F5" s="2072"/>
      <c r="G5" s="74" t="s">
        <v>146</v>
      </c>
      <c r="H5" s="2073" t="s">
        <v>147</v>
      </c>
    </row>
    <row r="6" spans="1:8" ht="12" customHeight="1" x14ac:dyDescent="0.2">
      <c r="A6" s="2069"/>
      <c r="B6" s="75" t="s">
        <v>148</v>
      </c>
      <c r="C6" s="76" t="s">
        <v>149</v>
      </c>
      <c r="D6" s="2076" t="s">
        <v>150</v>
      </c>
      <c r="E6" s="2077"/>
      <c r="F6" s="2078"/>
      <c r="G6" s="75" t="s">
        <v>148</v>
      </c>
      <c r="H6" s="2074"/>
    </row>
    <row r="7" spans="1:8" ht="13.35" customHeight="1" x14ac:dyDescent="0.2">
      <c r="A7" s="2079" t="s">
        <v>158</v>
      </c>
      <c r="B7" s="77" t="s">
        <v>151</v>
      </c>
      <c r="C7" s="76" t="s">
        <v>152</v>
      </c>
      <c r="D7" s="74" t="s">
        <v>153</v>
      </c>
      <c r="E7" s="78" t="s">
        <v>154</v>
      </c>
      <c r="F7" s="137" t="s">
        <v>155</v>
      </c>
      <c r="G7" s="77" t="s">
        <v>151</v>
      </c>
      <c r="H7" s="2074"/>
    </row>
    <row r="8" spans="1:8" ht="12.75" customHeight="1" x14ac:dyDescent="0.2">
      <c r="A8" s="2080"/>
      <c r="B8" s="80" t="s">
        <v>381</v>
      </c>
      <c r="C8" s="81"/>
      <c r="D8" s="82" t="s">
        <v>152</v>
      </c>
      <c r="E8" s="83" t="s">
        <v>156</v>
      </c>
      <c r="F8" s="138" t="s">
        <v>263</v>
      </c>
      <c r="G8" s="80" t="s">
        <v>383</v>
      </c>
      <c r="H8" s="2075"/>
    </row>
    <row r="9" spans="1:8" s="93" customFormat="1" ht="15" customHeight="1" x14ac:dyDescent="0.2">
      <c r="A9" s="139" t="s">
        <v>384</v>
      </c>
      <c r="B9" s="116">
        <v>109982396</v>
      </c>
      <c r="C9" s="140">
        <v>-326833</v>
      </c>
      <c r="D9" s="114">
        <v>-407776</v>
      </c>
      <c r="E9" s="116">
        <v>80976</v>
      </c>
      <c r="F9" s="141">
        <v>-33</v>
      </c>
      <c r="G9" s="142">
        <v>109655563</v>
      </c>
      <c r="H9" s="90">
        <v>19.899999999999999</v>
      </c>
    </row>
    <row r="10" spans="1:8" s="93" customFormat="1" ht="12" customHeight="1" x14ac:dyDescent="0.2">
      <c r="A10" s="91" t="s">
        <v>36</v>
      </c>
      <c r="B10" s="87">
        <v>33097200</v>
      </c>
      <c r="C10" s="87">
        <v>-25573</v>
      </c>
      <c r="D10" s="87">
        <v>-134143</v>
      </c>
      <c r="E10" s="92">
        <v>108119</v>
      </c>
      <c r="F10" s="143">
        <v>451</v>
      </c>
      <c r="G10" s="87">
        <v>33071627</v>
      </c>
      <c r="H10" s="90">
        <v>80.599999999999994</v>
      </c>
    </row>
    <row r="11" spans="1:8" ht="13.15" customHeight="1" x14ac:dyDescent="0.2">
      <c r="A11" s="94" t="s">
        <v>37</v>
      </c>
      <c r="B11" s="95">
        <v>1003348</v>
      </c>
      <c r="C11" s="95">
        <v>-13532</v>
      </c>
      <c r="D11" s="95">
        <v>-5965</v>
      </c>
      <c r="E11" s="96">
        <v>-7567</v>
      </c>
      <c r="F11" s="144">
        <v>0</v>
      </c>
      <c r="G11" s="95">
        <v>989816</v>
      </c>
      <c r="H11" s="98">
        <v>0</v>
      </c>
    </row>
    <row r="12" spans="1:8" ht="13.15" customHeight="1" x14ac:dyDescent="0.2">
      <c r="A12" s="94" t="s">
        <v>38</v>
      </c>
      <c r="B12" s="95">
        <v>809640</v>
      </c>
      <c r="C12" s="95">
        <v>-7264</v>
      </c>
      <c r="D12" s="95">
        <v>-6268</v>
      </c>
      <c r="E12" s="96">
        <v>-996</v>
      </c>
      <c r="F12" s="144">
        <v>0</v>
      </c>
      <c r="G12" s="95">
        <v>802376</v>
      </c>
      <c r="H12" s="98">
        <v>0</v>
      </c>
    </row>
    <row r="13" spans="1:8" ht="13.15" customHeight="1" x14ac:dyDescent="0.2">
      <c r="A13" s="94" t="s">
        <v>39</v>
      </c>
      <c r="B13" s="95">
        <v>1041666</v>
      </c>
      <c r="C13" s="95">
        <v>-12485</v>
      </c>
      <c r="D13" s="95">
        <v>-10491</v>
      </c>
      <c r="E13" s="96">
        <v>-2445</v>
      </c>
      <c r="F13" s="144">
        <v>451</v>
      </c>
      <c r="G13" s="95">
        <v>1029181</v>
      </c>
      <c r="H13" s="98">
        <v>0</v>
      </c>
    </row>
    <row r="14" spans="1:8" ht="13.15" customHeight="1" x14ac:dyDescent="0.2">
      <c r="A14" s="94" t="s">
        <v>40</v>
      </c>
      <c r="B14" s="95">
        <v>1577500</v>
      </c>
      <c r="C14" s="95">
        <v>-11747</v>
      </c>
      <c r="D14" s="95">
        <v>-9766</v>
      </c>
      <c r="E14" s="96">
        <v>-1981</v>
      </c>
      <c r="F14" s="144">
        <v>0</v>
      </c>
      <c r="G14" s="95">
        <v>1565753</v>
      </c>
      <c r="H14" s="98">
        <v>0</v>
      </c>
    </row>
    <row r="15" spans="1:8" ht="13.15" customHeight="1" x14ac:dyDescent="0.2">
      <c r="A15" s="94" t="s">
        <v>41</v>
      </c>
      <c r="B15" s="95">
        <v>757352</v>
      </c>
      <c r="C15" s="95">
        <v>-6627</v>
      </c>
      <c r="D15" s="95">
        <v>-7041</v>
      </c>
      <c r="E15" s="96">
        <v>414</v>
      </c>
      <c r="F15" s="144">
        <v>0</v>
      </c>
      <c r="G15" s="95">
        <v>750725</v>
      </c>
      <c r="H15" s="98">
        <v>5.9</v>
      </c>
    </row>
    <row r="16" spans="1:8" ht="13.15" customHeight="1" x14ac:dyDescent="0.2">
      <c r="A16" s="94" t="s">
        <v>42</v>
      </c>
      <c r="B16" s="95">
        <v>805318</v>
      </c>
      <c r="C16" s="95">
        <v>-3741</v>
      </c>
      <c r="D16" s="95">
        <v>-5215</v>
      </c>
      <c r="E16" s="96">
        <v>1474</v>
      </c>
      <c r="F16" s="144">
        <v>0</v>
      </c>
      <c r="G16" s="95">
        <v>801577</v>
      </c>
      <c r="H16" s="98">
        <v>28.3</v>
      </c>
    </row>
    <row r="17" spans="1:8" ht="13.15" customHeight="1" x14ac:dyDescent="0.2">
      <c r="A17" s="94" t="s">
        <v>43</v>
      </c>
      <c r="B17" s="95">
        <v>426546</v>
      </c>
      <c r="C17" s="95">
        <v>-2801</v>
      </c>
      <c r="D17" s="95">
        <v>-3166</v>
      </c>
      <c r="E17" s="96">
        <v>365</v>
      </c>
      <c r="F17" s="144">
        <v>0</v>
      </c>
      <c r="G17" s="95">
        <v>423745</v>
      </c>
      <c r="H17" s="98">
        <v>11.5</v>
      </c>
    </row>
    <row r="18" spans="1:8" ht="13.15" customHeight="1" x14ac:dyDescent="0.2">
      <c r="A18" s="94" t="s">
        <v>44</v>
      </c>
      <c r="B18" s="95">
        <v>738194</v>
      </c>
      <c r="C18" s="95">
        <v>-7425</v>
      </c>
      <c r="D18" s="95">
        <v>-4902</v>
      </c>
      <c r="E18" s="96">
        <v>-2523</v>
      </c>
      <c r="F18" s="144">
        <v>0</v>
      </c>
      <c r="G18" s="95">
        <v>730769</v>
      </c>
      <c r="H18" s="98">
        <v>0</v>
      </c>
    </row>
    <row r="19" spans="1:8" ht="13.15" customHeight="1" x14ac:dyDescent="0.2">
      <c r="A19" s="94" t="s">
        <v>45</v>
      </c>
      <c r="B19" s="95">
        <v>717549</v>
      </c>
      <c r="C19" s="95">
        <v>-8186</v>
      </c>
      <c r="D19" s="95">
        <v>-5159</v>
      </c>
      <c r="E19" s="96">
        <v>-3027</v>
      </c>
      <c r="F19" s="144">
        <v>0</v>
      </c>
      <c r="G19" s="95">
        <v>709363</v>
      </c>
      <c r="H19" s="98">
        <v>0</v>
      </c>
    </row>
    <row r="20" spans="1:8" ht="13.15" customHeight="1" x14ac:dyDescent="0.2">
      <c r="A20" s="94" t="s">
        <v>46</v>
      </c>
      <c r="B20" s="95">
        <v>6703233</v>
      </c>
      <c r="C20" s="95">
        <v>23553</v>
      </c>
      <c r="D20" s="95">
        <v>-19913</v>
      </c>
      <c r="E20" s="96">
        <v>43466</v>
      </c>
      <c r="F20" s="144">
        <v>0</v>
      </c>
      <c r="G20" s="95">
        <v>6726786</v>
      </c>
      <c r="H20" s="98">
        <v>218.3</v>
      </c>
    </row>
    <row r="21" spans="1:8" ht="13.15" customHeight="1" x14ac:dyDescent="0.2">
      <c r="A21" s="94" t="s">
        <v>47</v>
      </c>
      <c r="B21" s="95">
        <v>473315</v>
      </c>
      <c r="C21" s="95">
        <v>-6849</v>
      </c>
      <c r="D21" s="95">
        <v>-4572</v>
      </c>
      <c r="E21" s="96">
        <v>-2277</v>
      </c>
      <c r="F21" s="144">
        <v>0</v>
      </c>
      <c r="G21" s="95">
        <v>466466</v>
      </c>
      <c r="H21" s="98">
        <v>0</v>
      </c>
    </row>
    <row r="22" spans="1:8" ht="13.15" customHeight="1" x14ac:dyDescent="0.2">
      <c r="A22" s="94" t="s">
        <v>48</v>
      </c>
      <c r="B22" s="95">
        <v>783997</v>
      </c>
      <c r="C22" s="95">
        <v>-6762</v>
      </c>
      <c r="D22" s="95">
        <v>-6996</v>
      </c>
      <c r="E22" s="96">
        <v>234</v>
      </c>
      <c r="F22" s="144">
        <v>0</v>
      </c>
      <c r="G22" s="95">
        <v>777235</v>
      </c>
      <c r="H22" s="98">
        <v>3.3</v>
      </c>
    </row>
    <row r="23" spans="1:8" ht="13.15" customHeight="1" x14ac:dyDescent="0.2">
      <c r="A23" s="94" t="s">
        <v>49</v>
      </c>
      <c r="B23" s="95">
        <v>644269</v>
      </c>
      <c r="C23" s="95">
        <v>-9903</v>
      </c>
      <c r="D23" s="95">
        <v>-6042</v>
      </c>
      <c r="E23" s="96">
        <v>-3861</v>
      </c>
      <c r="F23" s="144">
        <v>0</v>
      </c>
      <c r="G23" s="95">
        <v>634366</v>
      </c>
      <c r="H23" s="98">
        <v>0</v>
      </c>
    </row>
    <row r="24" spans="1:8" ht="13.15" customHeight="1" x14ac:dyDescent="0.2">
      <c r="A24" s="94" t="s">
        <v>50</v>
      </c>
      <c r="B24" s="95">
        <v>589647</v>
      </c>
      <c r="C24" s="95">
        <v>-6387</v>
      </c>
      <c r="D24" s="95">
        <v>-5364</v>
      </c>
      <c r="E24" s="96">
        <v>-1023</v>
      </c>
      <c r="F24" s="144">
        <v>0</v>
      </c>
      <c r="G24" s="95">
        <v>583260</v>
      </c>
      <c r="H24" s="98">
        <v>0</v>
      </c>
    </row>
    <row r="25" spans="1:8" ht="13.15" customHeight="1" x14ac:dyDescent="0.2">
      <c r="A25" s="94" t="s">
        <v>51</v>
      </c>
      <c r="B25" s="95">
        <v>936005</v>
      </c>
      <c r="C25" s="95">
        <v>-11377</v>
      </c>
      <c r="D25" s="95">
        <v>-9694</v>
      </c>
      <c r="E25" s="96">
        <v>-1683</v>
      </c>
      <c r="F25" s="144">
        <v>0</v>
      </c>
      <c r="G25" s="95">
        <v>924628</v>
      </c>
      <c r="H25" s="98">
        <v>0</v>
      </c>
    </row>
    <row r="26" spans="1:8" ht="13.15" customHeight="1" x14ac:dyDescent="0.2">
      <c r="A26" s="94" t="s">
        <v>52</v>
      </c>
      <c r="B26" s="95">
        <v>1097096</v>
      </c>
      <c r="C26" s="95">
        <v>-13218</v>
      </c>
      <c r="D26" s="95">
        <v>-12064</v>
      </c>
      <c r="E26" s="96">
        <v>-1154</v>
      </c>
      <c r="F26" s="144">
        <v>0</v>
      </c>
      <c r="G26" s="95">
        <v>1083878</v>
      </c>
      <c r="H26" s="98">
        <v>0</v>
      </c>
    </row>
    <row r="27" spans="1:8" ht="13.15" customHeight="1" x14ac:dyDescent="0.2">
      <c r="A27" s="94" t="s">
        <v>53</v>
      </c>
      <c r="B27" s="95">
        <v>977399</v>
      </c>
      <c r="C27" s="95">
        <v>-9873</v>
      </c>
      <c r="D27" s="95">
        <v>-7918</v>
      </c>
      <c r="E27" s="96">
        <v>-1955</v>
      </c>
      <c r="F27" s="144">
        <v>0</v>
      </c>
      <c r="G27" s="95">
        <v>967526</v>
      </c>
      <c r="H27" s="98">
        <v>0</v>
      </c>
    </row>
    <row r="28" spans="1:8" ht="13.15" customHeight="1" x14ac:dyDescent="0.2">
      <c r="A28" s="94" t="s">
        <v>54</v>
      </c>
      <c r="B28" s="95">
        <v>13015126</v>
      </c>
      <c r="C28" s="95">
        <v>89051</v>
      </c>
      <c r="D28" s="95">
        <v>-3607</v>
      </c>
      <c r="E28" s="96">
        <v>92658</v>
      </c>
      <c r="F28" s="144">
        <v>0</v>
      </c>
      <c r="G28" s="95">
        <v>13104177</v>
      </c>
      <c r="H28" s="98">
        <v>2568.8000000000002</v>
      </c>
    </row>
    <row r="29" spans="1:8" s="93" customFormat="1" ht="14.25" customHeight="1" x14ac:dyDescent="0.2">
      <c r="A29" s="84" t="s">
        <v>55</v>
      </c>
      <c r="B29" s="99">
        <v>11817707</v>
      </c>
      <c r="C29" s="99">
        <v>-33583</v>
      </c>
      <c r="D29" s="99">
        <v>-54115</v>
      </c>
      <c r="E29" s="100">
        <v>20532</v>
      </c>
      <c r="F29" s="141">
        <v>0</v>
      </c>
      <c r="G29" s="99">
        <v>11784124</v>
      </c>
      <c r="H29" s="90">
        <v>37.9</v>
      </c>
    </row>
    <row r="30" spans="1:8" s="8" customFormat="1" ht="12.75" customHeight="1" x14ac:dyDescent="0.2">
      <c r="A30" s="94" t="s">
        <v>56</v>
      </c>
      <c r="B30" s="95">
        <v>422819</v>
      </c>
      <c r="C30" s="95">
        <v>-1932</v>
      </c>
      <c r="D30" s="95">
        <v>-3531</v>
      </c>
      <c r="E30" s="96">
        <v>1599</v>
      </c>
      <c r="F30" s="144">
        <v>0</v>
      </c>
      <c r="G30" s="95">
        <v>420887</v>
      </c>
      <c r="H30" s="98">
        <v>45.3</v>
      </c>
    </row>
    <row r="31" spans="1:8" ht="12.75" customHeight="1" x14ac:dyDescent="0.2">
      <c r="A31" s="94" t="s">
        <v>57</v>
      </c>
      <c r="B31" s="95">
        <v>569453</v>
      </c>
      <c r="C31" s="95">
        <v>-5094</v>
      </c>
      <c r="D31" s="95">
        <v>-2585</v>
      </c>
      <c r="E31" s="96">
        <v>-2509</v>
      </c>
      <c r="F31" s="144">
        <v>0</v>
      </c>
      <c r="G31" s="95">
        <v>564359</v>
      </c>
      <c r="H31" s="98">
        <v>0</v>
      </c>
    </row>
    <row r="32" spans="1:8" ht="12.75" customHeight="1" x14ac:dyDescent="0.2">
      <c r="A32" s="94" t="s">
        <v>138</v>
      </c>
      <c r="B32" s="95">
        <v>787049</v>
      </c>
      <c r="C32" s="95">
        <v>-5605</v>
      </c>
      <c r="D32" s="95">
        <v>-4810</v>
      </c>
      <c r="E32" s="96">
        <v>-795</v>
      </c>
      <c r="F32" s="144">
        <v>0</v>
      </c>
      <c r="G32" s="95">
        <v>781444</v>
      </c>
      <c r="H32" s="98">
        <v>0</v>
      </c>
    </row>
    <row r="33" spans="1:8" s="8" customFormat="1" ht="11.65" customHeight="1" x14ac:dyDescent="0.2">
      <c r="A33" s="102" t="s">
        <v>59</v>
      </c>
      <c r="B33" s="103">
        <v>30738</v>
      </c>
      <c r="C33" s="103">
        <v>94</v>
      </c>
      <c r="D33" s="103">
        <v>48</v>
      </c>
      <c r="E33" s="104">
        <v>46</v>
      </c>
      <c r="F33" s="144">
        <v>0</v>
      </c>
      <c r="G33" s="103">
        <v>30832</v>
      </c>
      <c r="H33" s="98">
        <v>0</v>
      </c>
    </row>
    <row r="34" spans="1:8" ht="26.25" customHeight="1" x14ac:dyDescent="0.2">
      <c r="A34" s="105" t="s">
        <v>139</v>
      </c>
      <c r="B34" s="103">
        <v>756311</v>
      </c>
      <c r="C34" s="103">
        <v>-5699</v>
      </c>
      <c r="D34" s="103">
        <v>-4858</v>
      </c>
      <c r="E34" s="104">
        <v>-841</v>
      </c>
      <c r="F34" s="144">
        <v>0</v>
      </c>
      <c r="G34" s="103">
        <v>750612</v>
      </c>
      <c r="H34" s="98">
        <v>0</v>
      </c>
    </row>
    <row r="35" spans="1:8" ht="12.75" customHeight="1" x14ac:dyDescent="0.2">
      <c r="A35" s="94" t="s">
        <v>61</v>
      </c>
      <c r="B35" s="95">
        <v>824981</v>
      </c>
      <c r="C35" s="95">
        <v>-6346</v>
      </c>
      <c r="D35" s="95">
        <v>-3854</v>
      </c>
      <c r="E35" s="96">
        <v>-2492</v>
      </c>
      <c r="F35" s="144">
        <v>0</v>
      </c>
      <c r="G35" s="95">
        <v>818635</v>
      </c>
      <c r="H35" s="98">
        <v>0</v>
      </c>
    </row>
    <row r="36" spans="1:8" ht="12.75" customHeight="1" x14ac:dyDescent="0.2">
      <c r="A36" s="94" t="s">
        <v>62</v>
      </c>
      <c r="B36" s="95">
        <v>791360</v>
      </c>
      <c r="C36" s="95">
        <v>-430</v>
      </c>
      <c r="D36" s="95">
        <v>-3957</v>
      </c>
      <c r="E36" s="96">
        <v>3527</v>
      </c>
      <c r="F36" s="144">
        <v>0</v>
      </c>
      <c r="G36" s="95">
        <v>790930</v>
      </c>
      <c r="H36" s="98">
        <v>89.1</v>
      </c>
    </row>
    <row r="37" spans="1:8" ht="12.75" customHeight="1" x14ac:dyDescent="0.2">
      <c r="A37" s="94" t="s">
        <v>63</v>
      </c>
      <c r="B37" s="95">
        <v>1346919</v>
      </c>
      <c r="C37" s="95">
        <v>10333</v>
      </c>
      <c r="D37" s="95">
        <v>-9938</v>
      </c>
      <c r="E37" s="96">
        <v>20271</v>
      </c>
      <c r="F37" s="144">
        <v>0</v>
      </c>
      <c r="G37" s="95">
        <v>1357252</v>
      </c>
      <c r="H37" s="98">
        <v>204</v>
      </c>
    </row>
    <row r="38" spans="1:8" ht="12.75" customHeight="1" x14ac:dyDescent="0.2">
      <c r="A38" s="94" t="s">
        <v>64</v>
      </c>
      <c r="B38" s="95">
        <v>619210</v>
      </c>
      <c r="C38" s="95">
        <v>-6352</v>
      </c>
      <c r="D38" s="95">
        <v>-3166</v>
      </c>
      <c r="E38" s="96">
        <v>-3186</v>
      </c>
      <c r="F38" s="144">
        <v>0</v>
      </c>
      <c r="G38" s="95">
        <v>612858</v>
      </c>
      <c r="H38" s="98">
        <v>0</v>
      </c>
    </row>
    <row r="39" spans="1:8" ht="12.75" customHeight="1" x14ac:dyDescent="0.2">
      <c r="A39" s="94" t="s">
        <v>65</v>
      </c>
      <c r="B39" s="95">
        <v>424783</v>
      </c>
      <c r="C39" s="95">
        <v>-3658</v>
      </c>
      <c r="D39" s="95">
        <v>-3658</v>
      </c>
      <c r="E39" s="96">
        <v>0</v>
      </c>
      <c r="F39" s="144">
        <v>0</v>
      </c>
      <c r="G39" s="95">
        <v>421125</v>
      </c>
      <c r="H39" s="98">
        <v>0</v>
      </c>
    </row>
    <row r="40" spans="1:8" ht="12.75" customHeight="1" x14ac:dyDescent="0.2">
      <c r="A40" s="94" t="s">
        <v>66</v>
      </c>
      <c r="B40" s="95">
        <v>423217</v>
      </c>
      <c r="C40" s="95">
        <v>-6627</v>
      </c>
      <c r="D40" s="95">
        <v>-4173</v>
      </c>
      <c r="E40" s="96">
        <v>-2454</v>
      </c>
      <c r="F40" s="144">
        <v>0</v>
      </c>
      <c r="G40" s="95">
        <v>416590</v>
      </c>
      <c r="H40" s="98">
        <v>0</v>
      </c>
    </row>
    <row r="41" spans="1:8" ht="12.75" customHeight="1" x14ac:dyDescent="0.2">
      <c r="A41" s="106" t="s">
        <v>67</v>
      </c>
      <c r="B41" s="107">
        <v>5607916</v>
      </c>
      <c r="C41" s="107">
        <v>-7872</v>
      </c>
      <c r="D41" s="107">
        <v>-14443</v>
      </c>
      <c r="E41" s="108">
        <v>6571</v>
      </c>
      <c r="F41" s="145">
        <v>0</v>
      </c>
      <c r="G41" s="107">
        <v>5600044</v>
      </c>
      <c r="H41" s="110">
        <v>45.5</v>
      </c>
    </row>
    <row r="42" spans="1:8" ht="15.75" customHeight="1" x14ac:dyDescent="0.2">
      <c r="A42" s="111" t="s">
        <v>68</v>
      </c>
      <c r="B42" s="112">
        <v>10565338</v>
      </c>
      <c r="C42" s="112">
        <v>-45967</v>
      </c>
      <c r="D42" s="112">
        <v>-52766</v>
      </c>
      <c r="E42" s="113">
        <v>6799</v>
      </c>
      <c r="F42" s="143">
        <v>0</v>
      </c>
      <c r="G42" s="112">
        <v>10519371</v>
      </c>
      <c r="H42" s="90">
        <v>12.9</v>
      </c>
    </row>
    <row r="43" spans="1:8" s="93" customFormat="1" ht="15.75" customHeight="1" x14ac:dyDescent="0.2">
      <c r="A43" s="94" t="s">
        <v>69</v>
      </c>
      <c r="B43" s="95">
        <v>246435</v>
      </c>
      <c r="C43" s="95">
        <v>-2491</v>
      </c>
      <c r="D43" s="95">
        <v>-586</v>
      </c>
      <c r="E43" s="96">
        <v>-1905</v>
      </c>
      <c r="F43" s="144">
        <v>0</v>
      </c>
      <c r="G43" s="95">
        <v>243944</v>
      </c>
      <c r="H43" s="98">
        <v>0</v>
      </c>
    </row>
    <row r="44" spans="1:8" ht="15.75" customHeight="1" x14ac:dyDescent="0.2">
      <c r="A44" s="94" t="s">
        <v>70</v>
      </c>
      <c r="B44" s="95">
        <v>124645</v>
      </c>
      <c r="C44" s="95">
        <v>-375</v>
      </c>
      <c r="D44" s="95">
        <v>-13</v>
      </c>
      <c r="E44" s="96">
        <v>-362</v>
      </c>
      <c r="F44" s="144">
        <v>0</v>
      </c>
      <c r="G44" s="95">
        <v>124270</v>
      </c>
      <c r="H44" s="98">
        <v>0</v>
      </c>
    </row>
    <row r="45" spans="1:8" ht="15.75" customHeight="1" x14ac:dyDescent="0.2">
      <c r="A45" s="94" t="s">
        <v>71</v>
      </c>
      <c r="B45" s="95">
        <v>974231</v>
      </c>
      <c r="C45" s="95">
        <v>-10273</v>
      </c>
      <c r="D45" s="95">
        <v>-6997</v>
      </c>
      <c r="E45" s="96">
        <v>-3276</v>
      </c>
      <c r="F45" s="144">
        <v>0</v>
      </c>
      <c r="G45" s="95">
        <v>963958</v>
      </c>
      <c r="H45" s="98">
        <v>0</v>
      </c>
    </row>
    <row r="46" spans="1:8" ht="15.75" customHeight="1" x14ac:dyDescent="0.2">
      <c r="A46" s="94" t="s">
        <v>72</v>
      </c>
      <c r="B46" s="95">
        <v>3322319</v>
      </c>
      <c r="C46" s="95">
        <v>2501</v>
      </c>
      <c r="D46" s="95">
        <v>-10538</v>
      </c>
      <c r="E46" s="96">
        <v>13039</v>
      </c>
      <c r="F46" s="144">
        <v>0</v>
      </c>
      <c r="G46" s="95">
        <v>3324820</v>
      </c>
      <c r="H46" s="98">
        <v>123.7</v>
      </c>
    </row>
    <row r="47" spans="1:8" ht="15.75" customHeight="1" x14ac:dyDescent="0.2">
      <c r="A47" s="94" t="s">
        <v>73</v>
      </c>
      <c r="B47" s="95">
        <v>615758</v>
      </c>
      <c r="C47" s="95">
        <v>-6805</v>
      </c>
      <c r="D47" s="95">
        <v>-1823</v>
      </c>
      <c r="E47" s="96">
        <v>-4982</v>
      </c>
      <c r="F47" s="144">
        <v>0</v>
      </c>
      <c r="G47" s="95">
        <v>608953</v>
      </c>
      <c r="H47" s="98">
        <v>0</v>
      </c>
    </row>
    <row r="48" spans="1:8" ht="15.75" customHeight="1" x14ac:dyDescent="0.2">
      <c r="A48" s="94" t="s">
        <v>74</v>
      </c>
      <c r="B48" s="95">
        <v>1931231</v>
      </c>
      <c r="C48" s="95">
        <v>-14931</v>
      </c>
      <c r="D48" s="95">
        <v>-12394</v>
      </c>
      <c r="E48" s="96">
        <v>-2537</v>
      </c>
      <c r="F48" s="144">
        <v>0</v>
      </c>
      <c r="G48" s="95">
        <v>1916300</v>
      </c>
      <c r="H48" s="98">
        <v>0</v>
      </c>
    </row>
    <row r="49" spans="1:8" ht="15.75" customHeight="1" x14ac:dyDescent="0.2">
      <c r="A49" s="94" t="s">
        <v>75</v>
      </c>
      <c r="B49" s="95">
        <v>2845433</v>
      </c>
      <c r="C49" s="95">
        <v>-24698</v>
      </c>
      <c r="D49" s="95">
        <v>-18232</v>
      </c>
      <c r="E49" s="96">
        <v>-6466</v>
      </c>
      <c r="F49" s="144">
        <v>0</v>
      </c>
      <c r="G49" s="95">
        <v>2820735</v>
      </c>
      <c r="H49" s="98">
        <v>0</v>
      </c>
    </row>
    <row r="50" spans="1:8" s="14" customFormat="1" ht="15.75" customHeight="1" x14ac:dyDescent="0.2">
      <c r="A50" s="94" t="s">
        <v>76</v>
      </c>
      <c r="B50" s="95">
        <v>505286</v>
      </c>
      <c r="C50" s="95">
        <v>11105</v>
      </c>
      <c r="D50" s="95">
        <v>-2183</v>
      </c>
      <c r="E50" s="96">
        <v>13288</v>
      </c>
      <c r="F50" s="144">
        <v>0</v>
      </c>
      <c r="G50" s="95">
        <v>516391</v>
      </c>
      <c r="H50" s="98">
        <v>608.70000000000005</v>
      </c>
    </row>
    <row r="51" spans="1:8" ht="18" customHeight="1" x14ac:dyDescent="0.2">
      <c r="A51" s="91" t="s">
        <v>77</v>
      </c>
      <c r="B51" s="114">
        <v>5154557</v>
      </c>
      <c r="C51" s="114">
        <v>10734</v>
      </c>
      <c r="D51" s="114">
        <v>19585</v>
      </c>
      <c r="E51" s="115">
        <v>-8851</v>
      </c>
      <c r="F51" s="143">
        <v>0</v>
      </c>
      <c r="G51" s="114">
        <v>5165291</v>
      </c>
      <c r="H51" s="90">
        <v>0</v>
      </c>
    </row>
    <row r="52" spans="1:8" ht="15.75" customHeight="1" x14ac:dyDescent="0.2">
      <c r="A52" s="94" t="s">
        <v>78</v>
      </c>
      <c r="B52" s="95">
        <v>1441262</v>
      </c>
      <c r="C52" s="95">
        <v>9229</v>
      </c>
      <c r="D52" s="95">
        <v>9480</v>
      </c>
      <c r="E52" s="96">
        <v>-251</v>
      </c>
      <c r="F52" s="144">
        <v>0</v>
      </c>
      <c r="G52" s="95">
        <v>1450491</v>
      </c>
      <c r="H52" s="98">
        <v>0</v>
      </c>
    </row>
    <row r="53" spans="1:8" ht="13.5" customHeight="1" x14ac:dyDescent="0.2">
      <c r="A53" s="94" t="s">
        <v>79</v>
      </c>
      <c r="B53" s="95">
        <v>280291</v>
      </c>
      <c r="C53" s="95">
        <v>4362</v>
      </c>
      <c r="D53" s="95">
        <v>2961</v>
      </c>
      <c r="E53" s="96">
        <v>1401</v>
      </c>
      <c r="F53" s="144">
        <v>0</v>
      </c>
      <c r="G53" s="95">
        <v>284653</v>
      </c>
      <c r="H53" s="98">
        <v>0</v>
      </c>
    </row>
    <row r="54" spans="1:8" ht="13.5" customHeight="1" x14ac:dyDescent="0.2">
      <c r="A54" s="94" t="s">
        <v>80</v>
      </c>
      <c r="B54" s="95">
        <v>469445</v>
      </c>
      <c r="C54" s="95">
        <v>-1801</v>
      </c>
      <c r="D54" s="95">
        <v>910</v>
      </c>
      <c r="E54" s="96">
        <v>-2711</v>
      </c>
      <c r="F54" s="144">
        <v>0</v>
      </c>
      <c r="G54" s="95">
        <v>467644</v>
      </c>
      <c r="H54" s="98">
        <v>0</v>
      </c>
    </row>
    <row r="55" spans="1:8" ht="13.5" customHeight="1" x14ac:dyDescent="0.2">
      <c r="A55" s="94" t="s">
        <v>81</v>
      </c>
      <c r="B55" s="95">
        <v>193916</v>
      </c>
      <c r="C55" s="95">
        <v>-114</v>
      </c>
      <c r="D55" s="95">
        <v>147</v>
      </c>
      <c r="E55" s="96">
        <v>-261</v>
      </c>
      <c r="F55" s="144">
        <v>0</v>
      </c>
      <c r="G55" s="95">
        <v>193802</v>
      </c>
      <c r="H55" s="98">
        <v>0</v>
      </c>
    </row>
    <row r="56" spans="1:8" ht="13.5" customHeight="1" x14ac:dyDescent="0.2">
      <c r="A56" s="94" t="s">
        <v>82</v>
      </c>
      <c r="B56" s="95">
        <v>433232</v>
      </c>
      <c r="C56" s="95">
        <v>-3094</v>
      </c>
      <c r="D56" s="95">
        <v>150</v>
      </c>
      <c r="E56" s="96">
        <v>-3244</v>
      </c>
      <c r="F56" s="144">
        <v>0</v>
      </c>
      <c r="G56" s="95">
        <v>430138</v>
      </c>
      <c r="H56" s="98">
        <v>0</v>
      </c>
    </row>
    <row r="57" spans="1:8" ht="13.5" customHeight="1" x14ac:dyDescent="0.2">
      <c r="A57" s="94" t="s">
        <v>83</v>
      </c>
      <c r="B57" s="95">
        <v>577781</v>
      </c>
      <c r="C57" s="95">
        <v>6958</v>
      </c>
      <c r="D57" s="95">
        <v>10098</v>
      </c>
      <c r="E57" s="96">
        <v>-3140</v>
      </c>
      <c r="F57" s="144">
        <v>0</v>
      </c>
      <c r="G57" s="95">
        <v>584739</v>
      </c>
      <c r="H57" s="98">
        <v>0</v>
      </c>
    </row>
    <row r="58" spans="1:8" s="93" customFormat="1" ht="13.5" customHeight="1" x14ac:dyDescent="0.2">
      <c r="A58" s="94" t="s">
        <v>84</v>
      </c>
      <c r="B58" s="95">
        <v>1758630</v>
      </c>
      <c r="C58" s="95">
        <v>-4806</v>
      </c>
      <c r="D58" s="95">
        <v>-4161</v>
      </c>
      <c r="E58" s="96">
        <v>-645</v>
      </c>
      <c r="F58" s="144">
        <v>0</v>
      </c>
      <c r="G58" s="95">
        <v>1753824</v>
      </c>
      <c r="H58" s="98">
        <v>0</v>
      </c>
    </row>
    <row r="59" spans="1:8" ht="18" customHeight="1" x14ac:dyDescent="0.2">
      <c r="A59" s="146" t="s">
        <v>85</v>
      </c>
      <c r="B59" s="114">
        <v>20842469</v>
      </c>
      <c r="C59" s="114">
        <v>-103123</v>
      </c>
      <c r="D59" s="114">
        <v>-95616</v>
      </c>
      <c r="E59" s="115">
        <v>-7507</v>
      </c>
      <c r="F59" s="143">
        <v>0</v>
      </c>
      <c r="G59" s="114">
        <v>20739346</v>
      </c>
      <c r="H59" s="90">
        <v>0</v>
      </c>
    </row>
    <row r="60" spans="1:8" ht="15.75" customHeight="1" x14ac:dyDescent="0.2">
      <c r="A60" s="94" t="s">
        <v>86</v>
      </c>
      <c r="B60" s="95">
        <v>2539327</v>
      </c>
      <c r="C60" s="95">
        <v>3042</v>
      </c>
      <c r="D60" s="95">
        <v>-5071</v>
      </c>
      <c r="E60" s="96">
        <v>8113</v>
      </c>
      <c r="F60" s="144">
        <v>0</v>
      </c>
      <c r="G60" s="95">
        <v>2542369</v>
      </c>
      <c r="H60" s="98">
        <v>160</v>
      </c>
    </row>
    <row r="61" spans="1:8" ht="13.5" customHeight="1" x14ac:dyDescent="0.2">
      <c r="A61" s="94" t="s">
        <v>87</v>
      </c>
      <c r="B61" s="95">
        <v>463382</v>
      </c>
      <c r="C61" s="95">
        <v>-722</v>
      </c>
      <c r="D61" s="95">
        <v>-1423</v>
      </c>
      <c r="E61" s="96">
        <v>701</v>
      </c>
      <c r="F61" s="144">
        <v>0</v>
      </c>
      <c r="G61" s="95">
        <v>462660</v>
      </c>
      <c r="H61" s="98">
        <v>49.3</v>
      </c>
    </row>
    <row r="62" spans="1:8" ht="13.5" customHeight="1" x14ac:dyDescent="0.2">
      <c r="A62" s="94" t="s">
        <v>88</v>
      </c>
      <c r="B62" s="95">
        <v>495722</v>
      </c>
      <c r="C62" s="95">
        <v>-5334</v>
      </c>
      <c r="D62" s="95">
        <v>-3010</v>
      </c>
      <c r="E62" s="96">
        <v>-2324</v>
      </c>
      <c r="F62" s="144">
        <v>0</v>
      </c>
      <c r="G62" s="95">
        <v>490388</v>
      </c>
      <c r="H62" s="98">
        <v>0</v>
      </c>
    </row>
    <row r="63" spans="1:8" ht="13.5" customHeight="1" x14ac:dyDescent="0.2">
      <c r="A63" s="94" t="s">
        <v>89</v>
      </c>
      <c r="B63" s="95">
        <v>3070915</v>
      </c>
      <c r="C63" s="95">
        <v>441</v>
      </c>
      <c r="D63" s="95">
        <v>-2320</v>
      </c>
      <c r="E63" s="96">
        <v>2761</v>
      </c>
      <c r="F63" s="144">
        <v>0</v>
      </c>
      <c r="G63" s="95">
        <v>3071356</v>
      </c>
      <c r="H63" s="98">
        <v>119</v>
      </c>
    </row>
    <row r="64" spans="1:8" ht="13.5" customHeight="1" x14ac:dyDescent="0.2">
      <c r="A64" s="94" t="s">
        <v>90</v>
      </c>
      <c r="B64" s="95">
        <v>952171</v>
      </c>
      <c r="C64" s="95">
        <v>-3724</v>
      </c>
      <c r="D64" s="95">
        <v>-3574</v>
      </c>
      <c r="E64" s="96">
        <v>-150</v>
      </c>
      <c r="F64" s="144">
        <v>0</v>
      </c>
      <c r="G64" s="95">
        <v>948447</v>
      </c>
      <c r="H64" s="98">
        <v>0</v>
      </c>
    </row>
    <row r="65" spans="1:8" ht="13.5" customHeight="1" x14ac:dyDescent="0.2">
      <c r="A65" s="94" t="s">
        <v>91</v>
      </c>
      <c r="B65" s="95">
        <v>758062</v>
      </c>
      <c r="C65" s="95">
        <v>-3611</v>
      </c>
      <c r="D65" s="95">
        <v>-1302</v>
      </c>
      <c r="E65" s="96">
        <v>-2309</v>
      </c>
      <c r="F65" s="144">
        <v>0</v>
      </c>
      <c r="G65" s="95">
        <v>754451</v>
      </c>
      <c r="H65" s="98">
        <v>0</v>
      </c>
    </row>
    <row r="66" spans="1:8" ht="15.75" customHeight="1" x14ac:dyDescent="0.2">
      <c r="A66" s="94" t="s">
        <v>92</v>
      </c>
      <c r="B66" s="95">
        <v>1910757</v>
      </c>
      <c r="C66" s="95">
        <v>-12480</v>
      </c>
      <c r="D66" s="95">
        <v>-8836</v>
      </c>
      <c r="E66" s="96">
        <v>-3644</v>
      </c>
      <c r="F66" s="144">
        <v>0</v>
      </c>
      <c r="G66" s="95">
        <v>1898277</v>
      </c>
      <c r="H66" s="98">
        <v>0</v>
      </c>
    </row>
    <row r="67" spans="1:8" ht="15.75" customHeight="1" x14ac:dyDescent="0.2">
      <c r="A67" s="94" t="s">
        <v>93</v>
      </c>
      <c r="B67" s="95">
        <v>895654</v>
      </c>
      <c r="C67" s="95">
        <v>-4225</v>
      </c>
      <c r="D67" s="95">
        <v>-6372</v>
      </c>
      <c r="E67" s="96">
        <v>2147</v>
      </c>
      <c r="F67" s="144">
        <v>0</v>
      </c>
      <c r="G67" s="95">
        <v>891429</v>
      </c>
      <c r="H67" s="98">
        <v>33.700000000000003</v>
      </c>
    </row>
    <row r="68" spans="1:8" ht="15.75" customHeight="1" x14ac:dyDescent="0.2">
      <c r="A68" s="94" t="s">
        <v>94</v>
      </c>
      <c r="B68" s="95">
        <v>2485263</v>
      </c>
      <c r="C68" s="95">
        <v>-19728</v>
      </c>
      <c r="D68" s="95">
        <v>-17257</v>
      </c>
      <c r="E68" s="96">
        <v>-2471</v>
      </c>
      <c r="F68" s="144">
        <v>0</v>
      </c>
      <c r="G68" s="95">
        <v>2465535</v>
      </c>
      <c r="H68" s="98">
        <v>0</v>
      </c>
    </row>
    <row r="69" spans="1:8" ht="15.75" customHeight="1" x14ac:dyDescent="0.2">
      <c r="A69" s="94" t="s">
        <v>95</v>
      </c>
      <c r="B69" s="95">
        <v>1108730</v>
      </c>
      <c r="C69" s="95">
        <v>-6505</v>
      </c>
      <c r="D69" s="95">
        <v>-5163</v>
      </c>
      <c r="E69" s="96">
        <v>-1342</v>
      </c>
      <c r="F69" s="144">
        <v>0</v>
      </c>
      <c r="G69" s="95">
        <v>1102225</v>
      </c>
      <c r="H69" s="98">
        <v>0</v>
      </c>
    </row>
    <row r="70" spans="1:8" ht="15.75" customHeight="1" x14ac:dyDescent="0.2">
      <c r="A70" s="94" t="s">
        <v>96</v>
      </c>
      <c r="B70" s="95">
        <v>866992</v>
      </c>
      <c r="C70" s="95">
        <v>-9433</v>
      </c>
      <c r="D70" s="95">
        <v>-7099</v>
      </c>
      <c r="E70" s="96">
        <v>-2334</v>
      </c>
      <c r="F70" s="144">
        <v>0</v>
      </c>
      <c r="G70" s="95">
        <v>857559</v>
      </c>
      <c r="H70" s="98">
        <v>0</v>
      </c>
    </row>
    <row r="71" spans="1:8" ht="15.75" customHeight="1" x14ac:dyDescent="0.2">
      <c r="A71" s="94" t="s">
        <v>97</v>
      </c>
      <c r="B71" s="95">
        <v>2518567</v>
      </c>
      <c r="C71" s="95">
        <v>-19908</v>
      </c>
      <c r="D71" s="95">
        <v>-15621</v>
      </c>
      <c r="E71" s="96">
        <v>-4287</v>
      </c>
      <c r="F71" s="144">
        <v>0</v>
      </c>
      <c r="G71" s="95">
        <v>2498659</v>
      </c>
      <c r="H71" s="98">
        <v>0</v>
      </c>
    </row>
    <row r="72" spans="1:8" ht="15.75" customHeight="1" x14ac:dyDescent="0.2">
      <c r="A72" s="94" t="s">
        <v>98</v>
      </c>
      <c r="B72" s="95">
        <v>1862221</v>
      </c>
      <c r="C72" s="95">
        <v>-15316</v>
      </c>
      <c r="D72" s="95">
        <v>-12995</v>
      </c>
      <c r="E72" s="96">
        <v>-2321</v>
      </c>
      <c r="F72" s="144">
        <v>0</v>
      </c>
      <c r="G72" s="95">
        <v>1846905</v>
      </c>
      <c r="H72" s="98">
        <v>0</v>
      </c>
    </row>
    <row r="73" spans="1:8" s="93" customFormat="1" ht="14.25" customHeight="1" x14ac:dyDescent="0.2">
      <c r="A73" s="106" t="s">
        <v>99</v>
      </c>
      <c r="B73" s="107">
        <v>914706</v>
      </c>
      <c r="C73" s="107">
        <v>-5620</v>
      </c>
      <c r="D73" s="107">
        <v>-5573</v>
      </c>
      <c r="E73" s="108">
        <v>-47</v>
      </c>
      <c r="F73" s="145">
        <v>0</v>
      </c>
      <c r="G73" s="107">
        <v>909086</v>
      </c>
      <c r="H73" s="110">
        <v>0</v>
      </c>
    </row>
    <row r="74" spans="1:8" ht="13.5" customHeight="1" x14ac:dyDescent="0.2">
      <c r="A74" s="111" t="s">
        <v>100</v>
      </c>
      <c r="B74" s="116">
        <v>10073422</v>
      </c>
      <c r="C74" s="117">
        <v>-12484</v>
      </c>
      <c r="D74" s="118">
        <v>-17015</v>
      </c>
      <c r="E74" s="119">
        <v>4531</v>
      </c>
      <c r="F74" s="143">
        <v>0</v>
      </c>
      <c r="G74" s="89">
        <v>10060938</v>
      </c>
      <c r="H74" s="90">
        <v>26.6</v>
      </c>
    </row>
    <row r="75" spans="1:8" ht="15.75" customHeight="1" x14ac:dyDescent="0.2">
      <c r="A75" s="94" t="s">
        <v>101</v>
      </c>
      <c r="B75" s="96">
        <v>494232</v>
      </c>
      <c r="C75" s="96">
        <v>-5222</v>
      </c>
      <c r="D75" s="120">
        <v>-3276</v>
      </c>
      <c r="E75" s="96">
        <v>-1946</v>
      </c>
      <c r="F75" s="144">
        <v>0</v>
      </c>
      <c r="G75" s="96">
        <v>489010</v>
      </c>
      <c r="H75" s="98">
        <v>0</v>
      </c>
    </row>
    <row r="76" spans="1:8" ht="15" customHeight="1" x14ac:dyDescent="0.2">
      <c r="A76" s="94" t="s">
        <v>102</v>
      </c>
      <c r="B76" s="96">
        <v>3658528</v>
      </c>
      <c r="C76" s="96">
        <v>-19410</v>
      </c>
      <c r="D76" s="120">
        <v>-15439</v>
      </c>
      <c r="E76" s="96">
        <v>-3971</v>
      </c>
      <c r="F76" s="144">
        <v>0</v>
      </c>
      <c r="G76" s="96">
        <v>3639118</v>
      </c>
      <c r="H76" s="98">
        <v>0</v>
      </c>
    </row>
    <row r="77" spans="1:8" ht="15" customHeight="1" x14ac:dyDescent="0.2">
      <c r="A77" s="94" t="s">
        <v>140</v>
      </c>
      <c r="B77" s="96">
        <v>3093922</v>
      </c>
      <c r="C77" s="96">
        <v>24741</v>
      </c>
      <c r="D77" s="120">
        <v>13211</v>
      </c>
      <c r="E77" s="96">
        <v>11530</v>
      </c>
      <c r="F77" s="144">
        <v>0</v>
      </c>
      <c r="G77" s="96">
        <v>3118663</v>
      </c>
      <c r="H77" s="98">
        <v>0</v>
      </c>
    </row>
    <row r="78" spans="1:8" ht="15" customHeight="1" x14ac:dyDescent="0.2">
      <c r="A78" s="102" t="s">
        <v>141</v>
      </c>
      <c r="B78" s="104">
        <v>1577963</v>
      </c>
      <c r="C78" s="104">
        <v>17803</v>
      </c>
      <c r="D78" s="121">
        <v>7699</v>
      </c>
      <c r="E78" s="104">
        <v>10104</v>
      </c>
      <c r="F78" s="144">
        <v>0</v>
      </c>
      <c r="G78" s="104">
        <v>1595766</v>
      </c>
      <c r="H78" s="98">
        <v>0</v>
      </c>
    </row>
    <row r="79" spans="1:8" ht="14.1" customHeight="1" x14ac:dyDescent="0.2">
      <c r="A79" s="105" t="s">
        <v>105</v>
      </c>
      <c r="B79" s="96">
        <v>433009</v>
      </c>
      <c r="C79" s="96">
        <v>1062</v>
      </c>
      <c r="D79" s="120">
        <v>3060</v>
      </c>
      <c r="E79" s="96">
        <v>-1998</v>
      </c>
      <c r="F79" s="144">
        <v>0</v>
      </c>
      <c r="G79" s="96">
        <v>434071</v>
      </c>
      <c r="H79" s="98">
        <v>0</v>
      </c>
    </row>
    <row r="80" spans="1:8" ht="15" customHeight="1" x14ac:dyDescent="0.2">
      <c r="A80" s="122" t="s">
        <v>142</v>
      </c>
      <c r="B80" s="96">
        <v>1082950</v>
      </c>
      <c r="C80" s="96">
        <v>5876</v>
      </c>
      <c r="D80" s="120">
        <v>2452</v>
      </c>
      <c r="E80" s="96">
        <v>3424</v>
      </c>
      <c r="F80" s="144">
        <v>0</v>
      </c>
      <c r="G80" s="96">
        <v>1088826</v>
      </c>
      <c r="H80" s="98">
        <v>0</v>
      </c>
    </row>
    <row r="81" spans="1:8" ht="15" customHeight="1" x14ac:dyDescent="0.2">
      <c r="A81" s="94" t="s">
        <v>107</v>
      </c>
      <c r="B81" s="96">
        <v>2826740</v>
      </c>
      <c r="C81" s="96">
        <v>-12593</v>
      </c>
      <c r="D81" s="120">
        <v>-11511</v>
      </c>
      <c r="E81" s="96">
        <v>-1082</v>
      </c>
      <c r="F81" s="144">
        <v>0</v>
      </c>
      <c r="G81" s="96">
        <v>2814147</v>
      </c>
      <c r="H81" s="98">
        <v>0</v>
      </c>
    </row>
    <row r="82" spans="1:8" s="93" customFormat="1" ht="14.25" customHeight="1" x14ac:dyDescent="0.2">
      <c r="A82" s="84" t="s">
        <v>108</v>
      </c>
      <c r="B82" s="123">
        <v>12564916</v>
      </c>
      <c r="C82" s="124">
        <v>-75645</v>
      </c>
      <c r="D82" s="118">
        <v>-56159</v>
      </c>
      <c r="E82" s="123">
        <v>-19002</v>
      </c>
      <c r="F82" s="144">
        <v>-484</v>
      </c>
      <c r="G82" s="125">
        <v>12489271</v>
      </c>
      <c r="H82" s="98">
        <v>0</v>
      </c>
    </row>
    <row r="83" spans="1:8" ht="14.25" customHeight="1" x14ac:dyDescent="0.2">
      <c r="A83" s="94" t="s">
        <v>109</v>
      </c>
      <c r="B83" s="126">
        <v>65363</v>
      </c>
      <c r="C83" s="127">
        <v>-406</v>
      </c>
      <c r="D83" s="128">
        <v>93</v>
      </c>
      <c r="E83" s="127">
        <v>-499</v>
      </c>
      <c r="F83" s="144">
        <v>0</v>
      </c>
      <c r="G83" s="127">
        <v>64957</v>
      </c>
      <c r="H83" s="98">
        <v>0</v>
      </c>
    </row>
    <row r="84" spans="1:8" ht="14.25" customHeight="1" x14ac:dyDescent="0.2">
      <c r="A84" s="94" t="s">
        <v>110</v>
      </c>
      <c r="B84" s="129">
        <v>184314</v>
      </c>
      <c r="C84" s="129">
        <v>2187</v>
      </c>
      <c r="D84" s="129">
        <v>1873</v>
      </c>
      <c r="E84" s="130">
        <v>314</v>
      </c>
      <c r="F84" s="144">
        <v>0</v>
      </c>
      <c r="G84" s="130">
        <v>186501</v>
      </c>
      <c r="H84" s="98">
        <v>0</v>
      </c>
    </row>
    <row r="85" spans="1:8" s="8" customFormat="1" ht="14.25" customHeight="1" x14ac:dyDescent="0.2">
      <c r="A85" s="94" t="s">
        <v>111</v>
      </c>
      <c r="B85" s="129">
        <v>365015</v>
      </c>
      <c r="C85" s="129">
        <v>-970</v>
      </c>
      <c r="D85" s="129">
        <v>-1407</v>
      </c>
      <c r="E85" s="130">
        <v>437</v>
      </c>
      <c r="F85" s="144">
        <v>0</v>
      </c>
      <c r="G85" s="130">
        <v>364045</v>
      </c>
      <c r="H85" s="98">
        <v>31.1</v>
      </c>
    </row>
    <row r="86" spans="1:8" ht="14.25" customHeight="1" x14ac:dyDescent="0.2">
      <c r="A86" s="94" t="s">
        <v>112</v>
      </c>
      <c r="B86" s="129">
        <v>1254959</v>
      </c>
      <c r="C86" s="129">
        <v>-12231</v>
      </c>
      <c r="D86" s="129">
        <v>-7741</v>
      </c>
      <c r="E86" s="130">
        <v>-4490</v>
      </c>
      <c r="F86" s="144">
        <v>0</v>
      </c>
      <c r="G86" s="130">
        <v>1242728</v>
      </c>
      <c r="H86" s="98">
        <v>0</v>
      </c>
    </row>
    <row r="87" spans="1:8" ht="14.25" customHeight="1" x14ac:dyDescent="0.2">
      <c r="A87" s="94" t="s">
        <v>143</v>
      </c>
      <c r="B87" s="129">
        <v>2268468</v>
      </c>
      <c r="C87" s="129">
        <v>-3760</v>
      </c>
      <c r="D87" s="129">
        <v>-7740</v>
      </c>
      <c r="E87" s="130">
        <v>3980</v>
      </c>
      <c r="F87" s="144">
        <v>0</v>
      </c>
      <c r="G87" s="130">
        <v>2264708</v>
      </c>
      <c r="H87" s="98">
        <v>51.4</v>
      </c>
    </row>
    <row r="88" spans="1:8" ht="14.25" customHeight="1" x14ac:dyDescent="0.2">
      <c r="A88" s="94" t="s">
        <v>114</v>
      </c>
      <c r="B88" s="129">
        <v>1834514</v>
      </c>
      <c r="C88" s="129">
        <v>-17315</v>
      </c>
      <c r="D88" s="129">
        <v>-7813</v>
      </c>
      <c r="E88" s="130">
        <v>-9018</v>
      </c>
      <c r="F88" s="144">
        <v>-484</v>
      </c>
      <c r="G88" s="130">
        <v>1817199</v>
      </c>
      <c r="H88" s="98">
        <v>0</v>
      </c>
    </row>
    <row r="89" spans="1:8" ht="14.25" customHeight="1" x14ac:dyDescent="0.2">
      <c r="A89" s="94" t="s">
        <v>115</v>
      </c>
      <c r="B89" s="129">
        <v>2242798</v>
      </c>
      <c r="C89" s="129">
        <v>-20604</v>
      </c>
      <c r="D89" s="129">
        <v>-15753</v>
      </c>
      <c r="E89" s="130">
        <v>-4851</v>
      </c>
      <c r="F89" s="144">
        <v>0</v>
      </c>
      <c r="G89" s="130">
        <v>2222194</v>
      </c>
      <c r="H89" s="98">
        <v>0</v>
      </c>
    </row>
    <row r="90" spans="1:8" ht="14.25" customHeight="1" x14ac:dyDescent="0.2">
      <c r="A90" s="94" t="s">
        <v>116</v>
      </c>
      <c r="B90" s="129">
        <v>2229106</v>
      </c>
      <c r="C90" s="129">
        <v>-1329</v>
      </c>
      <c r="D90" s="129">
        <v>-8208</v>
      </c>
      <c r="E90" s="130">
        <v>6879</v>
      </c>
      <c r="F90" s="144">
        <v>0</v>
      </c>
      <c r="G90" s="130">
        <v>2227777</v>
      </c>
      <c r="H90" s="98">
        <v>83.8</v>
      </c>
    </row>
    <row r="91" spans="1:8" ht="14.25" customHeight="1" x14ac:dyDescent="0.2">
      <c r="A91" s="94" t="s">
        <v>117</v>
      </c>
      <c r="B91" s="129">
        <v>1361478</v>
      </c>
      <c r="C91" s="129">
        <v>-12316</v>
      </c>
      <c r="D91" s="129">
        <v>-6829</v>
      </c>
      <c r="E91" s="130">
        <v>-5487</v>
      </c>
      <c r="F91" s="144">
        <v>0</v>
      </c>
      <c r="G91" s="130">
        <v>1349162</v>
      </c>
      <c r="H91" s="98">
        <v>0</v>
      </c>
    </row>
    <row r="92" spans="1:8" ht="14.25" customHeight="1" x14ac:dyDescent="0.2">
      <c r="A92" s="94" t="s">
        <v>118</v>
      </c>
      <c r="B92" s="129">
        <v>758901</v>
      </c>
      <c r="C92" s="129">
        <v>-8901</v>
      </c>
      <c r="D92" s="129">
        <v>-2634</v>
      </c>
      <c r="E92" s="130">
        <v>-6267</v>
      </c>
      <c r="F92" s="144">
        <v>0</v>
      </c>
      <c r="G92" s="130">
        <v>750000</v>
      </c>
      <c r="H92" s="98">
        <v>0</v>
      </c>
    </row>
    <row r="93" spans="1:8" ht="14.25" customHeight="1" x14ac:dyDescent="0.2">
      <c r="A93" s="91" t="s">
        <v>119</v>
      </c>
      <c r="B93" s="118">
        <v>5866787</v>
      </c>
      <c r="C93" s="118">
        <v>-41192</v>
      </c>
      <c r="D93" s="118">
        <v>-17547</v>
      </c>
      <c r="E93" s="123">
        <v>-23645</v>
      </c>
      <c r="F93" s="143">
        <v>0</v>
      </c>
      <c r="G93" s="123">
        <v>5825595</v>
      </c>
      <c r="H93" s="90">
        <v>0</v>
      </c>
    </row>
    <row r="94" spans="1:8" ht="14.1" customHeight="1" x14ac:dyDescent="0.2">
      <c r="A94" s="94" t="s">
        <v>120</v>
      </c>
      <c r="B94" s="129">
        <v>578562</v>
      </c>
      <c r="C94" s="129">
        <v>-2547</v>
      </c>
      <c r="D94" s="129">
        <v>-426</v>
      </c>
      <c r="E94" s="130">
        <v>-2121</v>
      </c>
      <c r="F94" s="144">
        <v>0</v>
      </c>
      <c r="G94" s="130">
        <v>576015</v>
      </c>
      <c r="H94" s="98">
        <v>0</v>
      </c>
    </row>
    <row r="95" spans="1:8" s="93" customFormat="1" ht="14.1" customHeight="1" x14ac:dyDescent="0.2">
      <c r="A95" s="94" t="s">
        <v>121</v>
      </c>
      <c r="B95" s="129">
        <v>668425</v>
      </c>
      <c r="C95" s="129">
        <v>1856</v>
      </c>
      <c r="D95" s="129">
        <v>2276</v>
      </c>
      <c r="E95" s="130">
        <v>-420</v>
      </c>
      <c r="F95" s="144">
        <v>0</v>
      </c>
      <c r="G95" s="130">
        <v>670281</v>
      </c>
      <c r="H95" s="98">
        <v>0</v>
      </c>
    </row>
    <row r="96" spans="1:8" ht="14.1" customHeight="1" x14ac:dyDescent="0.2">
      <c r="A96" s="94" t="s">
        <v>122</v>
      </c>
      <c r="B96" s="129">
        <v>692872</v>
      </c>
      <c r="C96" s="129">
        <v>-2911</v>
      </c>
      <c r="D96" s="129">
        <v>-1263</v>
      </c>
      <c r="E96" s="130">
        <v>-1648</v>
      </c>
      <c r="F96" s="144">
        <v>0</v>
      </c>
      <c r="G96" s="130">
        <v>689961</v>
      </c>
      <c r="H96" s="98">
        <v>0</v>
      </c>
    </row>
    <row r="97" spans="1:8" ht="15" customHeight="1" x14ac:dyDescent="0.2">
      <c r="A97" s="94" t="s">
        <v>123</v>
      </c>
      <c r="B97" s="129">
        <v>228028</v>
      </c>
      <c r="C97" s="129">
        <v>-2922</v>
      </c>
      <c r="D97" s="129">
        <v>-444</v>
      </c>
      <c r="E97" s="130">
        <v>-2478</v>
      </c>
      <c r="F97" s="144">
        <v>0</v>
      </c>
      <c r="G97" s="130">
        <v>225106</v>
      </c>
      <c r="H97" s="98">
        <v>0</v>
      </c>
    </row>
    <row r="98" spans="1:8" ht="14.1" customHeight="1" x14ac:dyDescent="0.2">
      <c r="A98" s="94" t="s">
        <v>124</v>
      </c>
      <c r="B98" s="129">
        <v>1445385</v>
      </c>
      <c r="C98" s="129">
        <v>-18014</v>
      </c>
      <c r="D98" s="129">
        <v>-8229</v>
      </c>
      <c r="E98" s="130">
        <v>-9785</v>
      </c>
      <c r="F98" s="144">
        <v>0</v>
      </c>
      <c r="G98" s="130">
        <v>1427371</v>
      </c>
      <c r="H98" s="98">
        <v>0</v>
      </c>
    </row>
    <row r="99" spans="1:8" ht="14.1" customHeight="1" x14ac:dyDescent="0.2">
      <c r="A99" s="94" t="s">
        <v>125</v>
      </c>
      <c r="B99" s="129">
        <v>1078817</v>
      </c>
      <c r="C99" s="129">
        <v>-6631</v>
      </c>
      <c r="D99" s="129">
        <v>-5094</v>
      </c>
      <c r="E99" s="130">
        <v>-1537</v>
      </c>
      <c r="F99" s="144">
        <v>0</v>
      </c>
      <c r="G99" s="130">
        <v>1072186</v>
      </c>
      <c r="H99" s="98">
        <v>0</v>
      </c>
    </row>
    <row r="100" spans="1:8" ht="14.1" customHeight="1" x14ac:dyDescent="0.2">
      <c r="A100" s="94" t="s">
        <v>126</v>
      </c>
      <c r="B100" s="129">
        <v>520498</v>
      </c>
      <c r="C100" s="129">
        <v>-3445</v>
      </c>
      <c r="D100" s="129">
        <v>-2617</v>
      </c>
      <c r="E100" s="130">
        <v>-828</v>
      </c>
      <c r="F100" s="144">
        <v>0</v>
      </c>
      <c r="G100" s="130">
        <v>517053</v>
      </c>
      <c r="H100" s="98">
        <v>0</v>
      </c>
    </row>
    <row r="101" spans="1:8" ht="14.1" customHeight="1" x14ac:dyDescent="0.2">
      <c r="A101" s="94" t="s">
        <v>127</v>
      </c>
      <c r="B101" s="129">
        <v>130987</v>
      </c>
      <c r="C101" s="129">
        <v>-1372</v>
      </c>
      <c r="D101" s="129">
        <v>-462</v>
      </c>
      <c r="E101" s="130">
        <v>-910</v>
      </c>
      <c r="F101" s="144">
        <v>0</v>
      </c>
      <c r="G101" s="130">
        <v>129615</v>
      </c>
      <c r="H101" s="98">
        <v>0</v>
      </c>
    </row>
    <row r="102" spans="1:8" ht="14.1" customHeight="1" x14ac:dyDescent="0.2">
      <c r="A102" s="94" t="s">
        <v>128</v>
      </c>
      <c r="B102" s="129">
        <v>384377</v>
      </c>
      <c r="C102" s="129">
        <v>-3844</v>
      </c>
      <c r="D102" s="129">
        <v>-775</v>
      </c>
      <c r="E102" s="130">
        <v>-3069</v>
      </c>
      <c r="F102" s="144">
        <v>0</v>
      </c>
      <c r="G102" s="130">
        <v>380533</v>
      </c>
      <c r="H102" s="98">
        <v>0</v>
      </c>
    </row>
    <row r="103" spans="1:8" ht="14.1" customHeight="1" x14ac:dyDescent="0.2">
      <c r="A103" s="94" t="s">
        <v>129</v>
      </c>
      <c r="B103" s="129">
        <v>105877</v>
      </c>
      <c r="C103" s="129">
        <v>-1450</v>
      </c>
      <c r="D103" s="129">
        <v>-565</v>
      </c>
      <c r="E103" s="130">
        <v>-885</v>
      </c>
      <c r="F103" s="144">
        <v>0</v>
      </c>
      <c r="G103" s="130">
        <v>104427</v>
      </c>
      <c r="H103" s="98">
        <v>0</v>
      </c>
    </row>
    <row r="104" spans="1:8" ht="14.1" customHeight="1" x14ac:dyDescent="0.2">
      <c r="A104" s="106" t="s">
        <v>130</v>
      </c>
      <c r="B104" s="132">
        <v>32959</v>
      </c>
      <c r="C104" s="132">
        <v>88</v>
      </c>
      <c r="D104" s="132">
        <v>52</v>
      </c>
      <c r="E104" s="133">
        <v>36</v>
      </c>
      <c r="F104" s="145">
        <v>0</v>
      </c>
      <c r="G104" s="133">
        <v>33047</v>
      </c>
      <c r="H104" s="110">
        <v>0</v>
      </c>
    </row>
    <row r="105" spans="1:8" ht="16.5" customHeight="1" x14ac:dyDescent="0.2">
      <c r="A105" s="134" t="s">
        <v>157</v>
      </c>
    </row>
    <row r="106" spans="1:8" ht="15" x14ac:dyDescent="0.25">
      <c r="A106" s="715"/>
    </row>
    <row r="108" spans="1:8" x14ac:dyDescent="0.2">
      <c r="A108" s="135"/>
      <c r="B108" s="136"/>
      <c r="C108" s="136"/>
      <c r="D108" s="136"/>
      <c r="E108" s="136"/>
      <c r="F108" s="147"/>
      <c r="G108" s="136"/>
    </row>
    <row r="109" spans="1:8" x14ac:dyDescent="0.2">
      <c r="A109" s="135"/>
      <c r="B109" s="136"/>
      <c r="C109" s="136"/>
      <c r="D109" s="136"/>
      <c r="E109" s="136"/>
      <c r="F109" s="147"/>
      <c r="G109" s="136"/>
    </row>
    <row r="110" spans="1:8" x14ac:dyDescent="0.2">
      <c r="A110" s="135"/>
      <c r="B110" s="136"/>
      <c r="C110" s="136"/>
      <c r="D110" s="136"/>
      <c r="E110" s="136"/>
      <c r="F110" s="147"/>
      <c r="G110" s="136"/>
    </row>
    <row r="111" spans="1:8" x14ac:dyDescent="0.2">
      <c r="A111" s="135"/>
      <c r="B111" s="136"/>
      <c r="C111" s="136"/>
      <c r="D111" s="136"/>
      <c r="E111" s="136"/>
      <c r="F111" s="147"/>
      <c r="G111" s="136"/>
    </row>
    <row r="112" spans="1:8" x14ac:dyDescent="0.2">
      <c r="A112" s="135"/>
      <c r="B112" s="136"/>
      <c r="C112" s="136"/>
      <c r="D112" s="136"/>
      <c r="E112" s="136"/>
      <c r="F112" s="147"/>
      <c r="G112" s="136"/>
    </row>
    <row r="113" spans="1:7" x14ac:dyDescent="0.2">
      <c r="A113" s="135"/>
      <c r="B113" s="136"/>
      <c r="C113" s="136"/>
      <c r="D113" s="136"/>
      <c r="E113" s="136"/>
      <c r="F113" s="147"/>
      <c r="G113" s="136"/>
    </row>
    <row r="114" spans="1:7" x14ac:dyDescent="0.2">
      <c r="A114" s="135"/>
      <c r="B114" s="136"/>
      <c r="C114" s="136"/>
      <c r="D114" s="136"/>
      <c r="E114" s="136"/>
      <c r="F114" s="147"/>
      <c r="G114" s="136"/>
    </row>
    <row r="115" spans="1:7" x14ac:dyDescent="0.2">
      <c r="A115" s="135"/>
      <c r="B115" s="136"/>
      <c r="C115" s="136"/>
      <c r="D115" s="136"/>
      <c r="E115" s="136"/>
      <c r="F115" s="147"/>
      <c r="G115" s="136"/>
    </row>
    <row r="116" spans="1:7" x14ac:dyDescent="0.2">
      <c r="A116" s="135"/>
      <c r="B116" s="136"/>
      <c r="C116" s="136"/>
      <c r="D116" s="136"/>
      <c r="E116" s="136"/>
      <c r="F116" s="147"/>
      <c r="G116" s="136"/>
    </row>
    <row r="117" spans="1:7" x14ac:dyDescent="0.2">
      <c r="B117" s="23"/>
    </row>
    <row r="118" spans="1:7" x14ac:dyDescent="0.2">
      <c r="B118" s="23"/>
    </row>
    <row r="119" spans="1:7" x14ac:dyDescent="0.2">
      <c r="B119" s="23"/>
    </row>
    <row r="120" spans="1:7" x14ac:dyDescent="0.2">
      <c r="B120" s="23"/>
    </row>
    <row r="121" spans="1:7" x14ac:dyDescent="0.2">
      <c r="B121" s="23"/>
    </row>
    <row r="122" spans="1:7" x14ac:dyDescent="0.2">
      <c r="B122" s="23"/>
    </row>
    <row r="123" spans="1:7" x14ac:dyDescent="0.2">
      <c r="B123" s="23"/>
    </row>
    <row r="124" spans="1:7" x14ac:dyDescent="0.2">
      <c r="B124" s="23"/>
    </row>
    <row r="125" spans="1:7" x14ac:dyDescent="0.2">
      <c r="B125" s="23"/>
    </row>
    <row r="126" spans="1:7" x14ac:dyDescent="0.2">
      <c r="B126" s="23"/>
    </row>
    <row r="127" spans="1:7" x14ac:dyDescent="0.2">
      <c r="B127" s="23"/>
    </row>
    <row r="128" spans="1:7" x14ac:dyDescent="0.2">
      <c r="B128" s="23"/>
    </row>
    <row r="129" spans="2:2" x14ac:dyDescent="0.2">
      <c r="B129" s="23"/>
    </row>
    <row r="130" spans="2:2" x14ac:dyDescent="0.2">
      <c r="B130" s="23"/>
    </row>
    <row r="131" spans="2:2" x14ac:dyDescent="0.2">
      <c r="B131" s="23"/>
    </row>
    <row r="132" spans="2:2" x14ac:dyDescent="0.2">
      <c r="B132" s="23"/>
    </row>
    <row r="133" spans="2:2" x14ac:dyDescent="0.2">
      <c r="B133" s="23"/>
    </row>
    <row r="134" spans="2:2" x14ac:dyDescent="0.2">
      <c r="B134" s="23"/>
    </row>
    <row r="135" spans="2:2" x14ac:dyDescent="0.2">
      <c r="B135" s="23"/>
    </row>
    <row r="136" spans="2:2" x14ac:dyDescent="0.2">
      <c r="B136" s="23"/>
    </row>
    <row r="137" spans="2:2" x14ac:dyDescent="0.2">
      <c r="B137" s="23"/>
    </row>
    <row r="138" spans="2:2" x14ac:dyDescent="0.2">
      <c r="B138" s="23"/>
    </row>
    <row r="139" spans="2:2" x14ac:dyDescent="0.2">
      <c r="B139" s="23"/>
    </row>
    <row r="140" spans="2:2" x14ac:dyDescent="0.2">
      <c r="B140" s="23"/>
    </row>
    <row r="141" spans="2:2" x14ac:dyDescent="0.2">
      <c r="B141" s="23"/>
    </row>
    <row r="142" spans="2:2" x14ac:dyDescent="0.2">
      <c r="B142" s="23"/>
    </row>
    <row r="143" spans="2:2" x14ac:dyDescent="0.2">
      <c r="B143" s="23"/>
    </row>
    <row r="144" spans="2:2" x14ac:dyDescent="0.2">
      <c r="B144" s="23"/>
    </row>
    <row r="145" spans="2:2" x14ac:dyDescent="0.2">
      <c r="B145" s="23"/>
    </row>
    <row r="146" spans="2:2" x14ac:dyDescent="0.2">
      <c r="B146" s="23"/>
    </row>
    <row r="147" spans="2:2" x14ac:dyDescent="0.2">
      <c r="B147" s="23"/>
    </row>
    <row r="148" spans="2:2" x14ac:dyDescent="0.2">
      <c r="B148" s="23"/>
    </row>
    <row r="149" spans="2:2" x14ac:dyDescent="0.2">
      <c r="B149" s="23"/>
    </row>
    <row r="150" spans="2:2" x14ac:dyDescent="0.2">
      <c r="B150" s="23"/>
    </row>
    <row r="151" spans="2:2" x14ac:dyDescent="0.2">
      <c r="B151" s="23"/>
    </row>
    <row r="152" spans="2:2" x14ac:dyDescent="0.2">
      <c r="B152" s="23"/>
    </row>
    <row r="153" spans="2:2" x14ac:dyDescent="0.2">
      <c r="B153" s="23"/>
    </row>
    <row r="154" spans="2:2" x14ac:dyDescent="0.2">
      <c r="B154" s="23"/>
    </row>
    <row r="155" spans="2:2" x14ac:dyDescent="0.2">
      <c r="B155" s="23"/>
    </row>
    <row r="156" spans="2:2" x14ac:dyDescent="0.2">
      <c r="B156" s="23"/>
    </row>
    <row r="157" spans="2:2" x14ac:dyDescent="0.2">
      <c r="B157" s="23"/>
    </row>
    <row r="158" spans="2:2" x14ac:dyDescent="0.2">
      <c r="B158" s="23"/>
    </row>
    <row r="159" spans="2:2" x14ac:dyDescent="0.2">
      <c r="B159" s="23"/>
    </row>
    <row r="160" spans="2:2" x14ac:dyDescent="0.2">
      <c r="B160" s="23"/>
    </row>
    <row r="161" spans="2:2" x14ac:dyDescent="0.2">
      <c r="B161" s="23"/>
    </row>
    <row r="162" spans="2:2" x14ac:dyDescent="0.2">
      <c r="B162" s="23"/>
    </row>
    <row r="163" spans="2:2" x14ac:dyDescent="0.2">
      <c r="B163" s="23"/>
    </row>
    <row r="164" spans="2:2" x14ac:dyDescent="0.2">
      <c r="B164" s="23"/>
    </row>
    <row r="165" spans="2:2" x14ac:dyDescent="0.2">
      <c r="B165" s="23"/>
    </row>
    <row r="166" spans="2:2" x14ac:dyDescent="0.2">
      <c r="B166" s="23"/>
    </row>
    <row r="167" spans="2:2" x14ac:dyDescent="0.2">
      <c r="B167" s="23"/>
    </row>
    <row r="168" spans="2:2" x14ac:dyDescent="0.2">
      <c r="B168" s="23"/>
    </row>
    <row r="169" spans="2:2" x14ac:dyDescent="0.2">
      <c r="B169" s="23"/>
    </row>
    <row r="170" spans="2:2" x14ac:dyDescent="0.2">
      <c r="B170" s="23"/>
    </row>
    <row r="171" spans="2:2" x14ac:dyDescent="0.2">
      <c r="B171" s="23"/>
    </row>
    <row r="172" spans="2:2" x14ac:dyDescent="0.2">
      <c r="B172" s="23"/>
    </row>
    <row r="173" spans="2:2" x14ac:dyDescent="0.2">
      <c r="B173" s="23"/>
    </row>
    <row r="174" spans="2:2" x14ac:dyDescent="0.2">
      <c r="B174" s="23"/>
    </row>
    <row r="175" spans="2:2" x14ac:dyDescent="0.2">
      <c r="B175" s="23"/>
    </row>
    <row r="176" spans="2:2" x14ac:dyDescent="0.2">
      <c r="B176" s="23"/>
    </row>
    <row r="177" spans="2:2" x14ac:dyDescent="0.2">
      <c r="B177" s="23"/>
    </row>
    <row r="178" spans="2:2" x14ac:dyDescent="0.2">
      <c r="B178" s="23"/>
    </row>
    <row r="179" spans="2:2" x14ac:dyDescent="0.2">
      <c r="B179" s="23"/>
    </row>
    <row r="180" spans="2:2" x14ac:dyDescent="0.2">
      <c r="B180" s="23"/>
    </row>
    <row r="181" spans="2:2" x14ac:dyDescent="0.2">
      <c r="B181" s="23"/>
    </row>
    <row r="182" spans="2:2" x14ac:dyDescent="0.2">
      <c r="B182" s="23"/>
    </row>
    <row r="183" spans="2:2" x14ac:dyDescent="0.2">
      <c r="B183" s="23"/>
    </row>
    <row r="184" spans="2:2" x14ac:dyDescent="0.2">
      <c r="B184" s="23"/>
    </row>
    <row r="185" spans="2:2" x14ac:dyDescent="0.2">
      <c r="B185" s="23"/>
    </row>
    <row r="186" spans="2:2" x14ac:dyDescent="0.2">
      <c r="B186" s="23"/>
    </row>
    <row r="187" spans="2:2" x14ac:dyDescent="0.2">
      <c r="B187" s="23"/>
    </row>
    <row r="188" spans="2:2" x14ac:dyDescent="0.2">
      <c r="B188" s="23"/>
    </row>
    <row r="189" spans="2:2" x14ac:dyDescent="0.2">
      <c r="B189" s="23"/>
    </row>
    <row r="190" spans="2:2" x14ac:dyDescent="0.2">
      <c r="B190" s="23"/>
    </row>
    <row r="191" spans="2:2" x14ac:dyDescent="0.2">
      <c r="B191" s="23"/>
    </row>
    <row r="192" spans="2:2" x14ac:dyDescent="0.2">
      <c r="B192" s="23"/>
    </row>
    <row r="193" spans="2:2" x14ac:dyDescent="0.2">
      <c r="B193" s="23"/>
    </row>
    <row r="194" spans="2:2" x14ac:dyDescent="0.2">
      <c r="B194" s="23"/>
    </row>
    <row r="195" spans="2:2" x14ac:dyDescent="0.2">
      <c r="B195" s="23"/>
    </row>
    <row r="196" spans="2:2" x14ac:dyDescent="0.2">
      <c r="B196" s="23"/>
    </row>
    <row r="197" spans="2:2" x14ac:dyDescent="0.2">
      <c r="B197" s="23"/>
    </row>
    <row r="198" spans="2:2" x14ac:dyDescent="0.2">
      <c r="B198" s="23"/>
    </row>
    <row r="199" spans="2:2" x14ac:dyDescent="0.2">
      <c r="B199" s="23"/>
    </row>
    <row r="200" spans="2:2" x14ac:dyDescent="0.2">
      <c r="B200" s="23"/>
    </row>
    <row r="201" spans="2:2" x14ac:dyDescent="0.2">
      <c r="B201" s="23"/>
    </row>
    <row r="202" spans="2:2" x14ac:dyDescent="0.2">
      <c r="B202" s="23"/>
    </row>
    <row r="203" spans="2:2" x14ac:dyDescent="0.2">
      <c r="B203" s="23"/>
    </row>
    <row r="204" spans="2:2" x14ac:dyDescent="0.2">
      <c r="B204" s="23"/>
    </row>
    <row r="205" spans="2:2" x14ac:dyDescent="0.2">
      <c r="B205" s="23"/>
    </row>
    <row r="206" spans="2:2" x14ac:dyDescent="0.2">
      <c r="B206" s="23"/>
    </row>
    <row r="207" spans="2:2" x14ac:dyDescent="0.2">
      <c r="B207" s="23"/>
    </row>
    <row r="208" spans="2:2" x14ac:dyDescent="0.2">
      <c r="B208" s="23"/>
    </row>
    <row r="209" spans="2:2" x14ac:dyDescent="0.2">
      <c r="B209" s="23"/>
    </row>
    <row r="210" spans="2:2" x14ac:dyDescent="0.2">
      <c r="B210" s="23"/>
    </row>
    <row r="211" spans="2:2" x14ac:dyDescent="0.2">
      <c r="B211" s="23"/>
    </row>
    <row r="212" spans="2:2" x14ac:dyDescent="0.2">
      <c r="B212" s="23"/>
    </row>
    <row r="213" spans="2:2" x14ac:dyDescent="0.2">
      <c r="B213" s="23"/>
    </row>
    <row r="214" spans="2:2" x14ac:dyDescent="0.2">
      <c r="B214" s="23"/>
    </row>
    <row r="215" spans="2:2" x14ac:dyDescent="0.2">
      <c r="B215" s="23"/>
    </row>
    <row r="216" spans="2:2" x14ac:dyDescent="0.2">
      <c r="B216" s="23"/>
    </row>
    <row r="217" spans="2:2" x14ac:dyDescent="0.2">
      <c r="B217" s="23"/>
    </row>
    <row r="218" spans="2:2" x14ac:dyDescent="0.2">
      <c r="B218" s="23"/>
    </row>
    <row r="219" spans="2:2" x14ac:dyDescent="0.2">
      <c r="B219" s="23"/>
    </row>
    <row r="220" spans="2:2" x14ac:dyDescent="0.2">
      <c r="B220" s="23"/>
    </row>
    <row r="221" spans="2:2" x14ac:dyDescent="0.2">
      <c r="B221" s="23"/>
    </row>
    <row r="222" spans="2:2" x14ac:dyDescent="0.2">
      <c r="B222" s="23"/>
    </row>
    <row r="223" spans="2:2" x14ac:dyDescent="0.2">
      <c r="B223" s="23"/>
    </row>
    <row r="224" spans="2:2" x14ac:dyDescent="0.2">
      <c r="B224" s="23"/>
    </row>
    <row r="225" spans="2:2" x14ac:dyDescent="0.2">
      <c r="B225" s="23"/>
    </row>
    <row r="226" spans="2:2" x14ac:dyDescent="0.2">
      <c r="B226" s="23"/>
    </row>
    <row r="227" spans="2:2" x14ac:dyDescent="0.2">
      <c r="B227" s="23"/>
    </row>
    <row r="228" spans="2:2" x14ac:dyDescent="0.2">
      <c r="B228" s="23"/>
    </row>
    <row r="229" spans="2:2" x14ac:dyDescent="0.2">
      <c r="B229" s="23"/>
    </row>
    <row r="230" spans="2:2" x14ac:dyDescent="0.2">
      <c r="B230" s="23"/>
    </row>
    <row r="231" spans="2:2" x14ac:dyDescent="0.2">
      <c r="B231" s="23"/>
    </row>
    <row r="232" spans="2:2" x14ac:dyDescent="0.2">
      <c r="B232" s="23"/>
    </row>
    <row r="233" spans="2:2" x14ac:dyDescent="0.2">
      <c r="B233" s="23"/>
    </row>
    <row r="234" spans="2:2" x14ac:dyDescent="0.2">
      <c r="B234" s="23"/>
    </row>
    <row r="235" spans="2:2" x14ac:dyDescent="0.2">
      <c r="B235" s="23"/>
    </row>
    <row r="236" spans="2:2" x14ac:dyDescent="0.2">
      <c r="B236" s="23"/>
    </row>
    <row r="237" spans="2:2" x14ac:dyDescent="0.2">
      <c r="B237" s="23"/>
    </row>
    <row r="238" spans="2:2" x14ac:dyDescent="0.2">
      <c r="B238" s="23"/>
    </row>
    <row r="239" spans="2:2" x14ac:dyDescent="0.2">
      <c r="B239" s="23"/>
    </row>
    <row r="240" spans="2:2" x14ac:dyDescent="0.2">
      <c r="B240" s="23"/>
    </row>
    <row r="241" spans="2:2" x14ac:dyDescent="0.2">
      <c r="B241" s="23"/>
    </row>
    <row r="242" spans="2:2" x14ac:dyDescent="0.2">
      <c r="B242" s="23"/>
    </row>
    <row r="243" spans="2:2" x14ac:dyDescent="0.2">
      <c r="B243" s="23"/>
    </row>
    <row r="244" spans="2:2" x14ac:dyDescent="0.2">
      <c r="B244" s="23"/>
    </row>
    <row r="245" spans="2:2" x14ac:dyDescent="0.2">
      <c r="B245" s="23"/>
    </row>
    <row r="246" spans="2:2" x14ac:dyDescent="0.2">
      <c r="B246" s="23"/>
    </row>
    <row r="247" spans="2:2" x14ac:dyDescent="0.2">
      <c r="B247" s="23"/>
    </row>
    <row r="248" spans="2:2" x14ac:dyDescent="0.2">
      <c r="B248" s="23"/>
    </row>
    <row r="249" spans="2:2" x14ac:dyDescent="0.2">
      <c r="B249" s="23"/>
    </row>
    <row r="250" spans="2:2" x14ac:dyDescent="0.2">
      <c r="B250" s="23"/>
    </row>
    <row r="251" spans="2:2" x14ac:dyDescent="0.2">
      <c r="B251" s="23"/>
    </row>
    <row r="252" spans="2:2" x14ac:dyDescent="0.2">
      <c r="B252" s="23"/>
    </row>
    <row r="253" spans="2:2" x14ac:dyDescent="0.2">
      <c r="B253" s="23"/>
    </row>
    <row r="254" spans="2:2" x14ac:dyDescent="0.2">
      <c r="B254" s="23"/>
    </row>
    <row r="255" spans="2:2" x14ac:dyDescent="0.2">
      <c r="B255" s="23"/>
    </row>
    <row r="256" spans="2:2" x14ac:dyDescent="0.2">
      <c r="B256" s="23"/>
    </row>
    <row r="257" spans="2:2" x14ac:dyDescent="0.2">
      <c r="B257" s="23"/>
    </row>
    <row r="258" spans="2:2" x14ac:dyDescent="0.2">
      <c r="B258" s="23"/>
    </row>
    <row r="259" spans="2:2" x14ac:dyDescent="0.2">
      <c r="B259" s="23"/>
    </row>
    <row r="260" spans="2:2" x14ac:dyDescent="0.2">
      <c r="B260" s="23"/>
    </row>
    <row r="261" spans="2:2" x14ac:dyDescent="0.2">
      <c r="B261" s="23"/>
    </row>
    <row r="262" spans="2:2" x14ac:dyDescent="0.2">
      <c r="B262" s="23"/>
    </row>
    <row r="263" spans="2:2" x14ac:dyDescent="0.2">
      <c r="B263" s="23"/>
    </row>
    <row r="264" spans="2:2" x14ac:dyDescent="0.2">
      <c r="B264" s="23"/>
    </row>
    <row r="265" spans="2:2" x14ac:dyDescent="0.2">
      <c r="B265" s="23"/>
    </row>
    <row r="266" spans="2:2" x14ac:dyDescent="0.2">
      <c r="B266" s="23"/>
    </row>
    <row r="267" spans="2:2" x14ac:dyDescent="0.2">
      <c r="B267" s="23"/>
    </row>
    <row r="268" spans="2:2" x14ac:dyDescent="0.2">
      <c r="B268" s="23"/>
    </row>
    <row r="269" spans="2:2" x14ac:dyDescent="0.2">
      <c r="B269" s="23"/>
    </row>
    <row r="270" spans="2:2" x14ac:dyDescent="0.2">
      <c r="B270" s="23"/>
    </row>
    <row r="271" spans="2:2" x14ac:dyDescent="0.2">
      <c r="B271" s="23"/>
    </row>
    <row r="272" spans="2:2" x14ac:dyDescent="0.2">
      <c r="B272" s="23"/>
    </row>
    <row r="273" spans="2:2" x14ac:dyDescent="0.2">
      <c r="B273" s="23"/>
    </row>
    <row r="274" spans="2:2" x14ac:dyDescent="0.2">
      <c r="B274" s="23"/>
    </row>
    <row r="275" spans="2:2" x14ac:dyDescent="0.2">
      <c r="B275" s="23"/>
    </row>
    <row r="276" spans="2:2" x14ac:dyDescent="0.2">
      <c r="B276" s="23"/>
    </row>
    <row r="277" spans="2:2" x14ac:dyDescent="0.2">
      <c r="B277" s="23"/>
    </row>
    <row r="278" spans="2:2" x14ac:dyDescent="0.2">
      <c r="B278" s="23"/>
    </row>
    <row r="279" spans="2:2" x14ac:dyDescent="0.2">
      <c r="B279" s="23"/>
    </row>
    <row r="280" spans="2:2" x14ac:dyDescent="0.2">
      <c r="B280" s="23"/>
    </row>
    <row r="281" spans="2:2" x14ac:dyDescent="0.2">
      <c r="B281" s="23"/>
    </row>
    <row r="282" spans="2:2" x14ac:dyDescent="0.2">
      <c r="B282" s="23"/>
    </row>
    <row r="283" spans="2:2" x14ac:dyDescent="0.2">
      <c r="B283" s="23"/>
    </row>
    <row r="284" spans="2:2" x14ac:dyDescent="0.2">
      <c r="B284" s="23"/>
    </row>
    <row r="285" spans="2:2" x14ac:dyDescent="0.2">
      <c r="B285" s="23"/>
    </row>
    <row r="286" spans="2:2" x14ac:dyDescent="0.2">
      <c r="B286" s="23"/>
    </row>
    <row r="287" spans="2:2" x14ac:dyDescent="0.2">
      <c r="B287" s="23"/>
    </row>
    <row r="288" spans="2:2" x14ac:dyDescent="0.2">
      <c r="B288" s="23"/>
    </row>
    <row r="289" spans="2:2" x14ac:dyDescent="0.2">
      <c r="B289" s="23"/>
    </row>
    <row r="290" spans="2:2" x14ac:dyDescent="0.2">
      <c r="B290" s="23"/>
    </row>
    <row r="291" spans="2:2" x14ac:dyDescent="0.2">
      <c r="B291" s="23"/>
    </row>
    <row r="292" spans="2:2" x14ac:dyDescent="0.2">
      <c r="B292" s="23"/>
    </row>
    <row r="293" spans="2:2" x14ac:dyDescent="0.2">
      <c r="B293" s="23"/>
    </row>
    <row r="294" spans="2:2" x14ac:dyDescent="0.2">
      <c r="B294" s="23"/>
    </row>
    <row r="295" spans="2:2" x14ac:dyDescent="0.2">
      <c r="B295" s="23"/>
    </row>
    <row r="296" spans="2:2" x14ac:dyDescent="0.2">
      <c r="B296" s="23"/>
    </row>
    <row r="297" spans="2:2" x14ac:dyDescent="0.2">
      <c r="B297" s="23"/>
    </row>
    <row r="298" spans="2:2" x14ac:dyDescent="0.2">
      <c r="B298" s="23"/>
    </row>
    <row r="299" spans="2:2" x14ac:dyDescent="0.2">
      <c r="B299" s="23"/>
    </row>
    <row r="300" spans="2:2" x14ac:dyDescent="0.2">
      <c r="B300" s="23"/>
    </row>
    <row r="301" spans="2:2" x14ac:dyDescent="0.2">
      <c r="B301" s="23"/>
    </row>
    <row r="302" spans="2:2" x14ac:dyDescent="0.2">
      <c r="B302" s="23"/>
    </row>
    <row r="303" spans="2:2" x14ac:dyDescent="0.2">
      <c r="B303" s="23"/>
    </row>
    <row r="304" spans="2:2" x14ac:dyDescent="0.2">
      <c r="B304" s="23"/>
    </row>
    <row r="305" spans="2:2" x14ac:dyDescent="0.2">
      <c r="B305" s="23"/>
    </row>
    <row r="306" spans="2:2" x14ac:dyDescent="0.2">
      <c r="B306" s="23"/>
    </row>
    <row r="307" spans="2:2" x14ac:dyDescent="0.2">
      <c r="B307" s="23"/>
    </row>
    <row r="308" spans="2:2" x14ac:dyDescent="0.2">
      <c r="B308" s="23"/>
    </row>
    <row r="309" spans="2:2" x14ac:dyDescent="0.2">
      <c r="B309" s="23"/>
    </row>
    <row r="310" spans="2:2" x14ac:dyDescent="0.2">
      <c r="B310" s="23"/>
    </row>
    <row r="311" spans="2:2" x14ac:dyDescent="0.2">
      <c r="B311" s="23"/>
    </row>
    <row r="312" spans="2:2" x14ac:dyDescent="0.2">
      <c r="B312" s="23"/>
    </row>
    <row r="313" spans="2:2" x14ac:dyDescent="0.2">
      <c r="B313" s="23"/>
    </row>
    <row r="314" spans="2:2" x14ac:dyDescent="0.2">
      <c r="B314" s="23"/>
    </row>
    <row r="315" spans="2:2" x14ac:dyDescent="0.2">
      <c r="B315" s="23"/>
    </row>
    <row r="316" spans="2:2" x14ac:dyDescent="0.2">
      <c r="B316" s="23"/>
    </row>
    <row r="317" spans="2:2" x14ac:dyDescent="0.2">
      <c r="B317" s="23"/>
    </row>
    <row r="318" spans="2:2" x14ac:dyDescent="0.2">
      <c r="B318" s="23"/>
    </row>
    <row r="319" spans="2:2" x14ac:dyDescent="0.2">
      <c r="B319" s="23"/>
    </row>
    <row r="320" spans="2:2" x14ac:dyDescent="0.2">
      <c r="B320" s="23"/>
    </row>
    <row r="321" spans="2:2" x14ac:dyDescent="0.2">
      <c r="B321" s="23"/>
    </row>
    <row r="322" spans="2:2" x14ac:dyDescent="0.2">
      <c r="B322" s="23"/>
    </row>
    <row r="323" spans="2:2" x14ac:dyDescent="0.2">
      <c r="B323" s="23"/>
    </row>
    <row r="324" spans="2:2" x14ac:dyDescent="0.2">
      <c r="B324" s="23"/>
    </row>
    <row r="325" spans="2:2" x14ac:dyDescent="0.2">
      <c r="B325" s="23"/>
    </row>
    <row r="326" spans="2:2" x14ac:dyDescent="0.2">
      <c r="B326" s="23"/>
    </row>
    <row r="327" spans="2:2" x14ac:dyDescent="0.2">
      <c r="B327" s="23"/>
    </row>
    <row r="328" spans="2:2" x14ac:dyDescent="0.2">
      <c r="B328" s="23"/>
    </row>
    <row r="329" spans="2:2" x14ac:dyDescent="0.2">
      <c r="B329" s="23"/>
    </row>
    <row r="330" spans="2:2" x14ac:dyDescent="0.2">
      <c r="B330" s="23"/>
    </row>
    <row r="331" spans="2:2" x14ac:dyDescent="0.2">
      <c r="B331" s="23"/>
    </row>
    <row r="332" spans="2:2" x14ac:dyDescent="0.2">
      <c r="B332" s="23"/>
    </row>
    <row r="333" spans="2:2" x14ac:dyDescent="0.2">
      <c r="B333" s="23"/>
    </row>
    <row r="334" spans="2:2" x14ac:dyDescent="0.2">
      <c r="B334" s="23"/>
    </row>
    <row r="335" spans="2:2" x14ac:dyDescent="0.2">
      <c r="B335" s="23"/>
    </row>
    <row r="336" spans="2:2" x14ac:dyDescent="0.2">
      <c r="B336" s="23"/>
    </row>
    <row r="337" spans="2:2" x14ac:dyDescent="0.2">
      <c r="B337" s="23"/>
    </row>
    <row r="338" spans="2:2" x14ac:dyDescent="0.2">
      <c r="B338" s="23"/>
    </row>
    <row r="339" spans="2:2" x14ac:dyDescent="0.2">
      <c r="B339" s="23"/>
    </row>
    <row r="340" spans="2:2" x14ac:dyDescent="0.2">
      <c r="B340" s="23"/>
    </row>
    <row r="341" spans="2:2" x14ac:dyDescent="0.2">
      <c r="B341" s="23"/>
    </row>
    <row r="342" spans="2:2" x14ac:dyDescent="0.2">
      <c r="B342" s="23"/>
    </row>
    <row r="343" spans="2:2" x14ac:dyDescent="0.2">
      <c r="B343" s="23"/>
    </row>
    <row r="344" spans="2:2" x14ac:dyDescent="0.2">
      <c r="B344" s="23"/>
    </row>
    <row r="345" spans="2:2" x14ac:dyDescent="0.2">
      <c r="B345" s="23"/>
    </row>
  </sheetData>
  <mergeCells count="7">
    <mergeCell ref="A2:G2"/>
    <mergeCell ref="A3:G3"/>
    <mergeCell ref="A5:A6"/>
    <mergeCell ref="C5:F5"/>
    <mergeCell ref="H5:H8"/>
    <mergeCell ref="D6:F6"/>
    <mergeCell ref="A7:A8"/>
  </mergeCells>
  <hyperlinks>
    <hyperlink ref="A1" location="Содержание!A1" display="Содержание"/>
  </hyperlinks>
  <pageMargins left="0.78740157480314965" right="0.59055118110236227" top="0.70866141732283472" bottom="0.51181102362204722" header="0.51181102362204722" footer="0.51181102362204722"/>
  <pageSetup paperSize="9" scale="95" firstPageNumber="14" orientation="landscape" useFirstPageNumber="1" r:id="rId1"/>
  <headerFooter alignWithMargins="0">
    <oddHeader>&amp;C&amp;9&amp;P</oddHeader>
  </headerFooter>
  <rowBreaks count="3" manualBreakCount="3">
    <brk id="41" max="16383" man="1"/>
    <brk id="73" max="16383" man="1"/>
    <brk id="105"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3"/>
  <sheetViews>
    <sheetView workbookViewId="0">
      <pane xSplit="1" ySplit="5" topLeftCell="B6" activePane="bottomRight" state="frozen"/>
      <selection activeCell="D115" sqref="D115"/>
      <selection pane="topRight" activeCell="D115" sqref="D115"/>
      <selection pane="bottomLeft" activeCell="D115" sqref="D115"/>
      <selection pane="bottomRight"/>
    </sheetView>
  </sheetViews>
  <sheetFormatPr defaultRowHeight="12.75" x14ac:dyDescent="0.2"/>
  <cols>
    <col min="1" max="1" width="32.140625" style="8" customWidth="1"/>
    <col min="2" max="2" width="12.28515625" style="8" customWidth="1"/>
    <col min="3" max="3" width="11.7109375" style="8" customWidth="1"/>
    <col min="4" max="4" width="10.7109375" style="8" customWidth="1"/>
    <col min="5" max="5" width="10.42578125" style="8" customWidth="1"/>
    <col min="6" max="6" width="9.85546875" style="8" customWidth="1"/>
    <col min="7" max="7" width="12.7109375" style="8" customWidth="1"/>
    <col min="8" max="8" width="12.42578125" style="8" customWidth="1"/>
    <col min="9" max="9" width="10.28515625" style="8" customWidth="1"/>
    <col min="10" max="10" width="9.28515625" style="8" customWidth="1"/>
    <col min="11" max="16384" width="9.140625" style="8"/>
  </cols>
  <sheetData>
    <row r="1" spans="1:22" s="93" customFormat="1" ht="15" customHeight="1" x14ac:dyDescent="0.25">
      <c r="A1" s="645" t="s">
        <v>350</v>
      </c>
      <c r="B1" s="1578"/>
      <c r="C1" s="1578"/>
      <c r="D1" s="1578"/>
      <c r="E1" s="1578"/>
      <c r="F1" s="1578"/>
      <c r="G1" s="1578"/>
      <c r="H1" s="1578"/>
      <c r="I1" s="1578"/>
    </row>
    <row r="2" spans="1:22" ht="18" customHeight="1" x14ac:dyDescent="0.2">
      <c r="A2" s="23"/>
      <c r="B2" s="1914"/>
    </row>
    <row r="3" spans="1:22" ht="14.25" customHeight="1" x14ac:dyDescent="0.2">
      <c r="A3" s="2351" t="s">
        <v>986</v>
      </c>
      <c r="B3" s="2360" t="s">
        <v>1000</v>
      </c>
      <c r="C3" s="2361" t="s">
        <v>485</v>
      </c>
      <c r="D3" s="2361"/>
      <c r="E3" s="2361"/>
      <c r="F3" s="2361"/>
      <c r="G3" s="2361"/>
      <c r="H3" s="2361"/>
      <c r="I3" s="2360" t="s">
        <v>988</v>
      </c>
    </row>
    <row r="4" spans="1:22" ht="14.25" customHeight="1" x14ac:dyDescent="0.2">
      <c r="A4" s="2352"/>
      <c r="B4" s="2319"/>
      <c r="C4" s="2360" t="s">
        <v>487</v>
      </c>
      <c r="D4" s="2361" t="s">
        <v>212</v>
      </c>
      <c r="E4" s="2361"/>
      <c r="F4" s="2360" t="s">
        <v>989</v>
      </c>
      <c r="G4" s="2361" t="s">
        <v>212</v>
      </c>
      <c r="H4" s="2361"/>
      <c r="I4" s="2360"/>
    </row>
    <row r="5" spans="1:22" ht="39" customHeight="1" x14ac:dyDescent="0.2">
      <c r="A5" s="2353"/>
      <c r="B5" s="2319"/>
      <c r="C5" s="2319"/>
      <c r="D5" s="1915" t="s">
        <v>990</v>
      </c>
      <c r="E5" s="1915" t="s">
        <v>991</v>
      </c>
      <c r="F5" s="2319"/>
      <c r="G5" s="1915" t="s">
        <v>510</v>
      </c>
      <c r="H5" s="1915" t="s">
        <v>479</v>
      </c>
      <c r="I5" s="2360"/>
    </row>
    <row r="6" spans="1:22" ht="33" customHeight="1" x14ac:dyDescent="0.2">
      <c r="A6" s="1916" t="s">
        <v>992</v>
      </c>
      <c r="B6" s="1917">
        <v>3434078</v>
      </c>
      <c r="C6" s="1918">
        <v>2803754</v>
      </c>
      <c r="D6" s="1919">
        <v>1305352</v>
      </c>
      <c r="E6" s="1920">
        <v>1498402</v>
      </c>
      <c r="F6" s="1920">
        <v>630324</v>
      </c>
      <c r="G6" s="1921">
        <v>548215</v>
      </c>
      <c r="H6" s="1922">
        <v>82109</v>
      </c>
      <c r="I6" s="1923">
        <v>2128726</v>
      </c>
      <c r="K6" s="1939"/>
      <c r="L6" s="1939"/>
      <c r="M6" s="1939"/>
      <c r="N6" s="1939"/>
      <c r="O6" s="1939"/>
      <c r="P6" s="1939"/>
      <c r="Q6" s="1939"/>
      <c r="R6" s="1939"/>
      <c r="S6" s="1939"/>
      <c r="T6" s="1939"/>
      <c r="U6" s="1940"/>
      <c r="V6" s="1939"/>
    </row>
    <row r="7" spans="1:22" ht="25.5" x14ac:dyDescent="0.2">
      <c r="A7" s="1046" t="s">
        <v>993</v>
      </c>
      <c r="B7" s="1924">
        <v>1359545</v>
      </c>
      <c r="C7" s="1925">
        <v>1134339</v>
      </c>
      <c r="D7" s="1016">
        <v>558496</v>
      </c>
      <c r="E7" s="1926">
        <v>575843</v>
      </c>
      <c r="F7" s="1926">
        <v>225206</v>
      </c>
      <c r="G7" s="1019">
        <v>206002</v>
      </c>
      <c r="H7" s="1018">
        <v>19204</v>
      </c>
      <c r="I7" s="1927">
        <v>801049</v>
      </c>
      <c r="S7" s="1939"/>
      <c r="T7" s="1939"/>
      <c r="U7" s="1940"/>
      <c r="V7" s="1939"/>
    </row>
    <row r="8" spans="1:22" ht="14.25" customHeight="1" x14ac:dyDescent="0.2">
      <c r="A8" s="1330" t="s">
        <v>994</v>
      </c>
      <c r="B8" s="1924">
        <v>1096879</v>
      </c>
      <c r="C8" s="1925">
        <v>954033</v>
      </c>
      <c r="D8" s="1016">
        <v>474808</v>
      </c>
      <c r="E8" s="1926">
        <v>479225</v>
      </c>
      <c r="F8" s="1926">
        <v>142846</v>
      </c>
      <c r="G8" s="1019">
        <v>110752</v>
      </c>
      <c r="H8" s="1018">
        <v>32094</v>
      </c>
      <c r="I8" s="1927">
        <v>622071</v>
      </c>
      <c r="S8" s="1939"/>
      <c r="T8" s="1939"/>
      <c r="U8" s="1940"/>
      <c r="V8" s="1939"/>
    </row>
    <row r="9" spans="1:22" ht="14.25" customHeight="1" x14ac:dyDescent="0.2">
      <c r="A9" s="1330" t="s">
        <v>995</v>
      </c>
      <c r="B9" s="1924">
        <v>121746</v>
      </c>
      <c r="C9" s="1925">
        <v>109423</v>
      </c>
      <c r="D9" s="1016">
        <v>58883</v>
      </c>
      <c r="E9" s="1926">
        <v>50540</v>
      </c>
      <c r="F9" s="1926">
        <v>12323</v>
      </c>
      <c r="G9" s="1019">
        <v>11744</v>
      </c>
      <c r="H9" s="1018">
        <v>579</v>
      </c>
      <c r="I9" s="1927">
        <v>62863</v>
      </c>
      <c r="S9" s="1939"/>
      <c r="T9" s="1939"/>
      <c r="U9" s="1940"/>
      <c r="V9" s="1939"/>
    </row>
    <row r="10" spans="1:22" ht="14.25" customHeight="1" x14ac:dyDescent="0.2">
      <c r="A10" s="1330" t="s">
        <v>996</v>
      </c>
      <c r="B10" s="1924">
        <v>314105</v>
      </c>
      <c r="C10" s="1925">
        <v>293111</v>
      </c>
      <c r="D10" s="1016">
        <v>146080</v>
      </c>
      <c r="E10" s="1926">
        <v>147031</v>
      </c>
      <c r="F10" s="1926">
        <v>20994</v>
      </c>
      <c r="G10" s="1019">
        <v>19687</v>
      </c>
      <c r="H10" s="1018">
        <v>1307</v>
      </c>
      <c r="I10" s="1927">
        <v>168025</v>
      </c>
      <c r="S10" s="1939"/>
      <c r="T10" s="1939"/>
      <c r="U10" s="1940"/>
      <c r="V10" s="1939"/>
    </row>
    <row r="11" spans="1:22" ht="14.25" customHeight="1" x14ac:dyDescent="0.2">
      <c r="A11" s="1330" t="s">
        <v>997</v>
      </c>
      <c r="B11" s="1924">
        <v>541803</v>
      </c>
      <c r="C11" s="1925">
        <v>312848</v>
      </c>
      <c r="D11" s="1016">
        <v>67085</v>
      </c>
      <c r="E11" s="1926">
        <v>245763</v>
      </c>
      <c r="F11" s="1926">
        <v>228955</v>
      </c>
      <c r="G11" s="1019">
        <v>200030</v>
      </c>
      <c r="H11" s="1018">
        <v>28925</v>
      </c>
      <c r="I11" s="1927">
        <v>474718</v>
      </c>
      <c r="S11" s="1939"/>
      <c r="T11" s="1939"/>
      <c r="U11" s="1940"/>
      <c r="V11" s="1939"/>
    </row>
    <row r="12" spans="1:22" ht="25.5" x14ac:dyDescent="0.2">
      <c r="A12" s="1928" t="s">
        <v>998</v>
      </c>
      <c r="B12" s="1929">
        <v>1648398</v>
      </c>
      <c r="C12" s="1930">
        <v>1269449</v>
      </c>
      <c r="D12" s="1008">
        <v>582483</v>
      </c>
      <c r="E12" s="1931">
        <v>686966</v>
      </c>
      <c r="F12" s="1931">
        <v>378949</v>
      </c>
      <c r="G12" s="1011">
        <v>321206</v>
      </c>
      <c r="H12" s="1010">
        <v>57743</v>
      </c>
      <c r="I12" s="1932">
        <v>1065915</v>
      </c>
      <c r="K12" s="1939"/>
      <c r="L12" s="1939"/>
      <c r="M12" s="1939"/>
      <c r="N12" s="1939"/>
      <c r="O12" s="1939"/>
      <c r="P12" s="1939"/>
      <c r="Q12" s="1939"/>
      <c r="R12" s="1939"/>
      <c r="S12" s="1939"/>
      <c r="T12" s="1939"/>
      <c r="U12" s="1940"/>
      <c r="V12" s="1939"/>
    </row>
    <row r="13" spans="1:22" ht="25.5" x14ac:dyDescent="0.2">
      <c r="A13" s="1046" t="s">
        <v>993</v>
      </c>
      <c r="B13" s="1924">
        <v>654098</v>
      </c>
      <c r="C13" s="1925">
        <v>518773</v>
      </c>
      <c r="D13" s="1016">
        <v>251665</v>
      </c>
      <c r="E13" s="1926">
        <v>267108</v>
      </c>
      <c r="F13" s="1926">
        <v>135325</v>
      </c>
      <c r="G13" s="1019">
        <v>122292</v>
      </c>
      <c r="H13" s="1018">
        <v>13033</v>
      </c>
      <c r="I13" s="1927">
        <v>402433</v>
      </c>
      <c r="S13" s="1939"/>
      <c r="T13" s="1939"/>
      <c r="U13" s="1940"/>
      <c r="V13" s="1939"/>
    </row>
    <row r="14" spans="1:22" ht="14.25" customHeight="1" x14ac:dyDescent="0.2">
      <c r="A14" s="1330" t="s">
        <v>994</v>
      </c>
      <c r="B14" s="1924">
        <v>577958</v>
      </c>
      <c r="C14" s="1925">
        <v>479520</v>
      </c>
      <c r="D14" s="1016">
        <v>232198</v>
      </c>
      <c r="E14" s="1926">
        <v>247322</v>
      </c>
      <c r="F14" s="1926">
        <v>98438</v>
      </c>
      <c r="G14" s="1019">
        <v>75552</v>
      </c>
      <c r="H14" s="1018">
        <v>22886</v>
      </c>
      <c r="I14" s="1927">
        <v>345760</v>
      </c>
      <c r="S14" s="1939"/>
      <c r="T14" s="1939"/>
      <c r="U14" s="1940"/>
      <c r="V14" s="1939"/>
    </row>
    <row r="15" spans="1:22" ht="14.25" customHeight="1" x14ac:dyDescent="0.2">
      <c r="A15" s="1330" t="s">
        <v>995</v>
      </c>
      <c r="B15" s="1924">
        <v>22005</v>
      </c>
      <c r="C15" s="1925">
        <v>19879</v>
      </c>
      <c r="D15" s="1016">
        <v>10982</v>
      </c>
      <c r="E15" s="1926">
        <v>8897</v>
      </c>
      <c r="F15" s="1926">
        <v>2126</v>
      </c>
      <c r="G15" s="1019">
        <v>1992</v>
      </c>
      <c r="H15" s="1018">
        <v>134</v>
      </c>
      <c r="I15" s="1927">
        <v>11023</v>
      </c>
      <c r="S15" s="1939"/>
      <c r="T15" s="1939"/>
      <c r="U15" s="1940"/>
      <c r="V15" s="1939"/>
    </row>
    <row r="16" spans="1:22" ht="14.25" customHeight="1" x14ac:dyDescent="0.2">
      <c r="A16" s="1330" t="s">
        <v>996</v>
      </c>
      <c r="B16" s="1924">
        <v>121194</v>
      </c>
      <c r="C16" s="1925">
        <v>112051</v>
      </c>
      <c r="D16" s="1016">
        <v>56169</v>
      </c>
      <c r="E16" s="1926">
        <v>55882</v>
      </c>
      <c r="F16" s="1926">
        <v>9143</v>
      </c>
      <c r="G16" s="1019">
        <v>8425</v>
      </c>
      <c r="H16" s="1018">
        <v>718</v>
      </c>
      <c r="I16" s="1927">
        <v>65025</v>
      </c>
      <c r="S16" s="1939"/>
      <c r="T16" s="1939"/>
      <c r="U16" s="1940"/>
      <c r="V16" s="1939"/>
    </row>
    <row r="17" spans="1:22" ht="14.25" customHeight="1" x14ac:dyDescent="0.2">
      <c r="A17" s="1330" t="s">
        <v>997</v>
      </c>
      <c r="B17" s="1924">
        <v>273143</v>
      </c>
      <c r="C17" s="1925">
        <v>139226</v>
      </c>
      <c r="D17" s="1016">
        <v>31469</v>
      </c>
      <c r="E17" s="1926">
        <v>107757</v>
      </c>
      <c r="F17" s="1926">
        <v>133917</v>
      </c>
      <c r="G17" s="1019">
        <v>112945</v>
      </c>
      <c r="H17" s="1018">
        <v>20972</v>
      </c>
      <c r="I17" s="1927">
        <v>241674</v>
      </c>
      <c r="S17" s="1939"/>
      <c r="T17" s="1939"/>
      <c r="U17" s="1940"/>
      <c r="V17" s="1939"/>
    </row>
    <row r="18" spans="1:22" ht="25.5" x14ac:dyDescent="0.2">
      <c r="A18" s="1928" t="s">
        <v>999</v>
      </c>
      <c r="B18" s="1929">
        <v>1785680</v>
      </c>
      <c r="C18" s="1930">
        <v>1534305</v>
      </c>
      <c r="D18" s="1008">
        <v>722869</v>
      </c>
      <c r="E18" s="1931">
        <v>811436</v>
      </c>
      <c r="F18" s="1931">
        <v>251375</v>
      </c>
      <c r="G18" s="1011">
        <v>227009</v>
      </c>
      <c r="H18" s="1010">
        <v>24366</v>
      </c>
      <c r="I18" s="1932">
        <v>1062811</v>
      </c>
      <c r="K18" s="1939"/>
      <c r="L18" s="1939"/>
      <c r="M18" s="1939"/>
      <c r="N18" s="1939"/>
      <c r="O18" s="1939"/>
      <c r="P18" s="1939"/>
      <c r="Q18" s="1939"/>
      <c r="R18" s="1939"/>
      <c r="S18" s="1939"/>
      <c r="T18" s="1939"/>
      <c r="U18" s="1940"/>
      <c r="V18" s="1939"/>
    </row>
    <row r="19" spans="1:22" ht="32.25" customHeight="1" x14ac:dyDescent="0.2">
      <c r="A19" s="1046" t="s">
        <v>993</v>
      </c>
      <c r="B19" s="1924">
        <v>705447</v>
      </c>
      <c r="C19" s="1925">
        <v>615566</v>
      </c>
      <c r="D19" s="1016">
        <v>306831</v>
      </c>
      <c r="E19" s="1926">
        <v>308735</v>
      </c>
      <c r="F19" s="1926">
        <v>89881</v>
      </c>
      <c r="G19" s="1019">
        <v>83710</v>
      </c>
      <c r="H19" s="1018">
        <v>6171</v>
      </c>
      <c r="I19" s="1927">
        <v>398616</v>
      </c>
      <c r="K19" s="1939"/>
      <c r="L19" s="1939"/>
      <c r="M19" s="1939"/>
      <c r="N19" s="1939"/>
      <c r="O19" s="1939"/>
      <c r="P19" s="1939"/>
      <c r="Q19" s="1939"/>
      <c r="R19" s="1939"/>
      <c r="S19" s="1939"/>
      <c r="T19" s="1939"/>
      <c r="U19" s="1940"/>
      <c r="V19" s="1939"/>
    </row>
    <row r="20" spans="1:22" ht="14.25" customHeight="1" x14ac:dyDescent="0.2">
      <c r="A20" s="1330" t="s">
        <v>994</v>
      </c>
      <c r="B20" s="1924">
        <v>518921</v>
      </c>
      <c r="C20" s="1925">
        <v>474513</v>
      </c>
      <c r="D20" s="1016">
        <v>242610</v>
      </c>
      <c r="E20" s="1926">
        <v>231903</v>
      </c>
      <c r="F20" s="1926">
        <v>44408</v>
      </c>
      <c r="G20" s="1019">
        <v>35200</v>
      </c>
      <c r="H20" s="1018">
        <v>9208</v>
      </c>
      <c r="I20" s="1927">
        <v>276311</v>
      </c>
      <c r="K20" s="1939"/>
      <c r="L20" s="1939"/>
      <c r="M20" s="1939"/>
      <c r="N20" s="1939"/>
      <c r="O20" s="1939"/>
      <c r="P20" s="1939"/>
      <c r="Q20" s="1939"/>
      <c r="R20" s="1939"/>
      <c r="S20" s="1939"/>
      <c r="T20" s="1939"/>
      <c r="U20" s="1940"/>
      <c r="V20" s="1939"/>
    </row>
    <row r="21" spans="1:22" ht="14.25" customHeight="1" x14ac:dyDescent="0.2">
      <c r="A21" s="1330" t="s">
        <v>995</v>
      </c>
      <c r="B21" s="1924">
        <v>99741</v>
      </c>
      <c r="C21" s="1925">
        <v>89544</v>
      </c>
      <c r="D21" s="1016">
        <v>47901</v>
      </c>
      <c r="E21" s="1926">
        <v>41643</v>
      </c>
      <c r="F21" s="1926">
        <v>10197</v>
      </c>
      <c r="G21" s="1019">
        <v>9752</v>
      </c>
      <c r="H21" s="1018">
        <v>445</v>
      </c>
      <c r="I21" s="1927">
        <v>51840</v>
      </c>
      <c r="K21" s="1939"/>
      <c r="L21" s="1939"/>
      <c r="M21" s="1939"/>
      <c r="N21" s="1939"/>
      <c r="O21" s="1939"/>
      <c r="P21" s="1939"/>
      <c r="Q21" s="1939"/>
      <c r="R21" s="1939"/>
      <c r="S21" s="1939"/>
      <c r="T21" s="1939"/>
      <c r="U21" s="1940"/>
      <c r="V21" s="1939"/>
    </row>
    <row r="22" spans="1:22" ht="14.25" customHeight="1" x14ac:dyDescent="0.2">
      <c r="A22" s="1330" t="s">
        <v>996</v>
      </c>
      <c r="B22" s="1924">
        <v>192911</v>
      </c>
      <c r="C22" s="1925">
        <v>181060</v>
      </c>
      <c r="D22" s="1016">
        <v>89911</v>
      </c>
      <c r="E22" s="1926">
        <v>91149</v>
      </c>
      <c r="F22" s="1926">
        <v>11851</v>
      </c>
      <c r="G22" s="1019">
        <v>11262</v>
      </c>
      <c r="H22" s="1018">
        <v>589</v>
      </c>
      <c r="I22" s="1927">
        <v>103000</v>
      </c>
      <c r="K22" s="1939"/>
      <c r="L22" s="1939"/>
      <c r="M22" s="1939"/>
      <c r="N22" s="1939"/>
      <c r="O22" s="1939"/>
      <c r="P22" s="1939"/>
      <c r="Q22" s="1939"/>
      <c r="R22" s="1939"/>
      <c r="S22" s="1939"/>
      <c r="T22" s="1939"/>
      <c r="U22" s="1940"/>
      <c r="V22" s="1939"/>
    </row>
    <row r="23" spans="1:22" ht="14.25" customHeight="1" x14ac:dyDescent="0.2">
      <c r="A23" s="1933" t="s">
        <v>997</v>
      </c>
      <c r="B23" s="1934">
        <v>268660</v>
      </c>
      <c r="C23" s="1935">
        <v>173622</v>
      </c>
      <c r="D23" s="1032">
        <v>35616</v>
      </c>
      <c r="E23" s="1936">
        <v>138006</v>
      </c>
      <c r="F23" s="1936">
        <v>95038</v>
      </c>
      <c r="G23" s="1035">
        <v>87085</v>
      </c>
      <c r="H23" s="1034">
        <v>7953</v>
      </c>
      <c r="I23" s="1937">
        <v>233044</v>
      </c>
      <c r="K23" s="1939"/>
      <c r="L23" s="1939"/>
      <c r="M23" s="1939"/>
      <c r="N23" s="1939"/>
      <c r="O23" s="1939"/>
      <c r="P23" s="1939"/>
      <c r="Q23" s="1939"/>
      <c r="R23" s="1939"/>
      <c r="S23" s="1939"/>
      <c r="T23" s="1939"/>
      <c r="U23" s="1940"/>
      <c r="V23" s="1939"/>
    </row>
    <row r="24" spans="1:22" x14ac:dyDescent="0.2">
      <c r="K24" s="1939"/>
      <c r="L24" s="1939"/>
      <c r="M24" s="1939"/>
      <c r="N24" s="1939"/>
      <c r="O24" s="1939"/>
      <c r="P24" s="1939"/>
      <c r="Q24" s="1939"/>
      <c r="R24" s="1939"/>
      <c r="S24" s="1939"/>
      <c r="T24" s="1939"/>
      <c r="U24" s="1940"/>
      <c r="V24" s="1939"/>
    </row>
    <row r="25" spans="1:22" ht="15" x14ac:dyDescent="0.25">
      <c r="B25" s="1938"/>
      <c r="C25" s="1938"/>
      <c r="D25" s="1938"/>
      <c r="E25" s="1938"/>
      <c r="F25" s="1938"/>
      <c r="G25" s="1938"/>
      <c r="H25" s="1938"/>
      <c r="I25" s="1938"/>
    </row>
    <row r="26" spans="1:22" ht="15" x14ac:dyDescent="0.25">
      <c r="B26" s="1938"/>
      <c r="C26" s="1938"/>
      <c r="D26" s="1938"/>
      <c r="E26" s="1938"/>
      <c r="F26" s="1938"/>
      <c r="G26" s="1938"/>
      <c r="H26" s="1938"/>
      <c r="I26" s="1938"/>
    </row>
    <row r="27" spans="1:22" ht="15" x14ac:dyDescent="0.25">
      <c r="B27" s="1938"/>
      <c r="C27" s="1938"/>
      <c r="D27" s="1938"/>
      <c r="E27" s="1938"/>
      <c r="F27" s="1938"/>
      <c r="G27" s="1938"/>
      <c r="H27" s="1938"/>
      <c r="I27" s="1938"/>
    </row>
    <row r="28" spans="1:22" ht="15" x14ac:dyDescent="0.25">
      <c r="B28" s="1938"/>
      <c r="C28" s="1938"/>
      <c r="D28" s="1938"/>
      <c r="E28" s="1938"/>
      <c r="F28" s="1938"/>
      <c r="G28" s="1938"/>
      <c r="H28" s="1938"/>
      <c r="I28" s="1938"/>
    </row>
    <row r="29" spans="1:22" ht="15" x14ac:dyDescent="0.25">
      <c r="B29" s="1938"/>
      <c r="C29" s="1938"/>
      <c r="D29" s="1938"/>
      <c r="E29" s="1938"/>
      <c r="F29" s="1938"/>
      <c r="G29" s="1938"/>
      <c r="H29" s="1938"/>
      <c r="I29" s="1938"/>
    </row>
    <row r="30" spans="1:22" ht="15" x14ac:dyDescent="0.25">
      <c r="B30" s="1938"/>
      <c r="C30" s="1938"/>
      <c r="D30" s="1938"/>
      <c r="E30" s="1938"/>
      <c r="F30" s="1938"/>
      <c r="G30" s="1938"/>
      <c r="H30" s="1938"/>
      <c r="I30" s="1938"/>
    </row>
    <row r="31" spans="1:22" ht="15" x14ac:dyDescent="0.25">
      <c r="B31" s="1938"/>
      <c r="C31" s="1938"/>
      <c r="D31" s="1938"/>
      <c r="E31" s="1938"/>
      <c r="F31" s="1938"/>
      <c r="G31" s="1938"/>
      <c r="H31" s="1938"/>
      <c r="I31" s="1938"/>
    </row>
    <row r="32" spans="1:22" ht="15" x14ac:dyDescent="0.25">
      <c r="B32" s="1938"/>
      <c r="C32" s="1938"/>
      <c r="D32" s="1938"/>
      <c r="E32" s="1938"/>
      <c r="F32" s="1938"/>
      <c r="G32" s="1938"/>
      <c r="H32" s="1938"/>
      <c r="I32" s="1938"/>
    </row>
    <row r="33" spans="2:9" ht="15" x14ac:dyDescent="0.25">
      <c r="B33" s="1938"/>
      <c r="C33" s="1938"/>
      <c r="D33" s="1938"/>
      <c r="E33" s="1938"/>
      <c r="F33" s="1938"/>
      <c r="G33" s="1938"/>
      <c r="H33" s="1938"/>
      <c r="I33" s="1938"/>
    </row>
  </sheetData>
  <mergeCells count="8">
    <mergeCell ref="A3:A5"/>
    <mergeCell ref="B3:B5"/>
    <mergeCell ref="C3:H3"/>
    <mergeCell ref="I3:I5"/>
    <mergeCell ref="C4:C5"/>
    <mergeCell ref="D4:E4"/>
    <mergeCell ref="F4:F5"/>
    <mergeCell ref="G4:H4"/>
  </mergeCells>
  <hyperlinks>
    <hyperlink ref="A1" location="Содержание!A89" display="Содержание"/>
  </hyperlinks>
  <printOptions horizontalCentered="1" verticalCentered="1"/>
  <pageMargins left="0.78740157480314965" right="0.78740157480314965" top="0.78740157480314965" bottom="0.78740157480314965" header="0.39370078740157483" footer="0.51181102362204722"/>
  <pageSetup paperSize="9" firstPageNumber="179" orientation="landscape" useFirstPageNumber="1" r:id="rId1"/>
  <headerFooter alignWithMargins="0">
    <oddHeader>&amp;C&amp;9&amp;P</oddHeader>
  </headerFooter>
  <colBreaks count="1" manualBreakCount="1">
    <brk id="9" max="1048575"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3"/>
  <sheetViews>
    <sheetView workbookViewId="0">
      <pane xSplit="1" ySplit="5" topLeftCell="B6" activePane="bottomRight" state="frozen"/>
      <selection activeCell="D115" sqref="D115"/>
      <selection pane="topRight" activeCell="D115" sqref="D115"/>
      <selection pane="bottomLeft" activeCell="D115" sqref="D115"/>
      <selection pane="bottomRight"/>
    </sheetView>
  </sheetViews>
  <sheetFormatPr defaultRowHeight="12.75" x14ac:dyDescent="0.2"/>
  <cols>
    <col min="1" max="1" width="32.140625" style="8" customWidth="1"/>
    <col min="2" max="2" width="15.5703125" style="8" customWidth="1"/>
    <col min="3" max="3" width="11.7109375" style="8" customWidth="1"/>
    <col min="4" max="4" width="10.7109375" style="8" customWidth="1"/>
    <col min="5" max="5" width="10.42578125" style="8" customWidth="1"/>
    <col min="6" max="6" width="9.85546875" style="8" customWidth="1"/>
    <col min="7" max="7" width="12.7109375" style="8" customWidth="1"/>
    <col min="8" max="8" width="12.42578125" style="8" customWidth="1"/>
    <col min="9" max="9" width="10.28515625" style="8" customWidth="1"/>
    <col min="10" max="10" width="10.5703125" style="8" customWidth="1"/>
    <col min="11" max="19" width="9.140625" style="8"/>
    <col min="20" max="20" width="10.28515625" style="8" bestFit="1" customWidth="1"/>
    <col min="21" max="16384" width="9.140625" style="8"/>
  </cols>
  <sheetData>
    <row r="1" spans="1:27" s="93" customFormat="1" ht="13.5" customHeight="1" x14ac:dyDescent="0.25">
      <c r="A1" s="645" t="s">
        <v>350</v>
      </c>
      <c r="B1" s="1941"/>
      <c r="C1" s="1941"/>
      <c r="D1" s="1941"/>
      <c r="E1" s="1941"/>
      <c r="F1" s="1941"/>
      <c r="G1" s="1941"/>
      <c r="H1" s="1941"/>
      <c r="I1" s="1941"/>
    </row>
    <row r="2" spans="1:27" ht="18" customHeight="1" x14ac:dyDescent="0.2">
      <c r="A2" s="23"/>
      <c r="B2" s="1914"/>
    </row>
    <row r="3" spans="1:27" ht="14.25" customHeight="1" x14ac:dyDescent="0.2">
      <c r="A3" s="2351" t="s">
        <v>986</v>
      </c>
      <c r="B3" s="2362" t="s">
        <v>1001</v>
      </c>
      <c r="C3" s="2361" t="s">
        <v>485</v>
      </c>
      <c r="D3" s="2361"/>
      <c r="E3" s="2361"/>
      <c r="F3" s="2361"/>
      <c r="G3" s="2361"/>
      <c r="H3" s="2361"/>
      <c r="I3" s="2360" t="s">
        <v>988</v>
      </c>
    </row>
    <row r="4" spans="1:27" ht="14.25" customHeight="1" x14ac:dyDescent="0.2">
      <c r="A4" s="2352"/>
      <c r="B4" s="2319"/>
      <c r="C4" s="2360" t="s">
        <v>487</v>
      </c>
      <c r="D4" s="2361" t="s">
        <v>212</v>
      </c>
      <c r="E4" s="2361"/>
      <c r="F4" s="2360" t="s">
        <v>989</v>
      </c>
      <c r="G4" s="2361" t="s">
        <v>212</v>
      </c>
      <c r="H4" s="2361"/>
      <c r="I4" s="2360"/>
    </row>
    <row r="5" spans="1:27" ht="39" customHeight="1" x14ac:dyDescent="0.2">
      <c r="A5" s="2353"/>
      <c r="B5" s="2319"/>
      <c r="C5" s="2319"/>
      <c r="D5" s="1915" t="s">
        <v>990</v>
      </c>
      <c r="E5" s="1915" t="s">
        <v>991</v>
      </c>
      <c r="F5" s="2319"/>
      <c r="G5" s="1915" t="s">
        <v>510</v>
      </c>
      <c r="H5" s="1915" t="s">
        <v>479</v>
      </c>
      <c r="I5" s="2360"/>
    </row>
    <row r="6" spans="1:27" ht="33" customHeight="1" x14ac:dyDescent="0.2">
      <c r="A6" s="1916" t="s">
        <v>992</v>
      </c>
      <c r="B6" s="1917">
        <v>22523</v>
      </c>
      <c r="C6" s="1918">
        <v>0</v>
      </c>
      <c r="D6" s="1919">
        <v>0</v>
      </c>
      <c r="E6" s="1920">
        <v>0</v>
      </c>
      <c r="F6" s="1920">
        <v>22523</v>
      </c>
      <c r="G6" s="1921">
        <v>39816</v>
      </c>
      <c r="H6" s="1922">
        <v>-17293</v>
      </c>
      <c r="I6" s="1923">
        <v>22523</v>
      </c>
      <c r="K6" s="1939"/>
      <c r="L6" s="1939"/>
      <c r="M6" s="1939"/>
      <c r="N6" s="1939"/>
      <c r="O6" s="1939"/>
      <c r="P6" s="1939"/>
      <c r="Q6" s="1939"/>
      <c r="R6" s="1939"/>
      <c r="S6" s="1939"/>
      <c r="T6" s="1939"/>
      <c r="U6" s="1939"/>
      <c r="V6" s="1939"/>
      <c r="W6" s="1939"/>
      <c r="X6" s="1939"/>
      <c r="Y6" s="1939"/>
      <c r="Z6" s="1939"/>
      <c r="AA6" s="1939"/>
    </row>
    <row r="7" spans="1:27" ht="25.5" x14ac:dyDescent="0.2">
      <c r="A7" s="1046" t="s">
        <v>1002</v>
      </c>
      <c r="B7" s="1924">
        <v>103124</v>
      </c>
      <c r="C7" s="1925">
        <v>1</v>
      </c>
      <c r="D7" s="1016">
        <v>0</v>
      </c>
      <c r="E7" s="1926">
        <v>1</v>
      </c>
      <c r="F7" s="1926">
        <v>103123</v>
      </c>
      <c r="G7" s="1019">
        <v>102984</v>
      </c>
      <c r="H7" s="1018">
        <v>139</v>
      </c>
      <c r="I7" s="1927">
        <v>103124</v>
      </c>
      <c r="K7" s="1939"/>
      <c r="L7" s="1939"/>
      <c r="M7" s="1939"/>
      <c r="N7" s="1939"/>
      <c r="O7" s="1939"/>
      <c r="P7" s="1939"/>
      <c r="Q7" s="1939"/>
      <c r="R7" s="1939"/>
      <c r="S7" s="1939"/>
      <c r="T7" s="1939"/>
      <c r="U7" s="1939"/>
      <c r="V7" s="1939"/>
      <c r="W7" s="1939"/>
      <c r="X7" s="1939"/>
      <c r="Y7" s="1939"/>
      <c r="Z7" s="1939"/>
      <c r="AA7" s="1939"/>
    </row>
    <row r="8" spans="1:27" ht="14.25" customHeight="1" x14ac:dyDescent="0.2">
      <c r="A8" s="1330" t="s">
        <v>994</v>
      </c>
      <c r="B8" s="1924">
        <v>21931</v>
      </c>
      <c r="C8" s="1925">
        <v>-3</v>
      </c>
      <c r="D8" s="1016">
        <v>0</v>
      </c>
      <c r="E8" s="1926">
        <v>-3</v>
      </c>
      <c r="F8" s="1926">
        <v>21934</v>
      </c>
      <c r="G8" s="1019">
        <v>27081</v>
      </c>
      <c r="H8" s="1018">
        <v>-5147</v>
      </c>
      <c r="I8" s="1927">
        <v>21931</v>
      </c>
      <c r="K8" s="1939"/>
      <c r="L8" s="1939"/>
      <c r="M8" s="1939"/>
      <c r="N8" s="1939"/>
      <c r="O8" s="1939"/>
      <c r="P8" s="1939"/>
      <c r="Q8" s="1939"/>
      <c r="R8" s="1939"/>
      <c r="S8" s="1939"/>
      <c r="T8" s="1939"/>
      <c r="U8" s="1939"/>
      <c r="V8" s="1939"/>
      <c r="W8" s="1939"/>
      <c r="X8" s="1939"/>
      <c r="Y8" s="1939"/>
      <c r="Z8" s="1939"/>
      <c r="AA8" s="1939"/>
    </row>
    <row r="9" spans="1:27" ht="14.25" customHeight="1" x14ac:dyDescent="0.2">
      <c r="A9" s="1330" t="s">
        <v>995</v>
      </c>
      <c r="B9" s="1924">
        <v>12996</v>
      </c>
      <c r="C9" s="1925">
        <v>0</v>
      </c>
      <c r="D9" s="1016">
        <v>0</v>
      </c>
      <c r="E9" s="1926">
        <v>0</v>
      </c>
      <c r="F9" s="1926">
        <v>12996</v>
      </c>
      <c r="G9" s="1019">
        <v>12770</v>
      </c>
      <c r="H9" s="1018">
        <v>226</v>
      </c>
      <c r="I9" s="1927">
        <v>12996</v>
      </c>
      <c r="K9" s="1939"/>
      <c r="L9" s="1939"/>
      <c r="M9" s="1939"/>
      <c r="N9" s="1939"/>
      <c r="O9" s="1939"/>
      <c r="P9" s="1939"/>
      <c r="Q9" s="1939"/>
      <c r="R9" s="1939"/>
      <c r="S9" s="1939"/>
      <c r="T9" s="1939"/>
      <c r="U9" s="1939"/>
      <c r="V9" s="1939"/>
      <c r="W9" s="1939"/>
      <c r="X9" s="1939"/>
      <c r="Y9" s="1939"/>
      <c r="Z9" s="1939"/>
      <c r="AA9" s="1939"/>
    </row>
    <row r="10" spans="1:27" ht="14.25" customHeight="1" x14ac:dyDescent="0.2">
      <c r="A10" s="1330" t="s">
        <v>996</v>
      </c>
      <c r="B10" s="1924">
        <v>12616</v>
      </c>
      <c r="C10" s="1925">
        <v>-1</v>
      </c>
      <c r="D10" s="1016">
        <v>0</v>
      </c>
      <c r="E10" s="1926">
        <v>-1</v>
      </c>
      <c r="F10" s="1926">
        <v>12617</v>
      </c>
      <c r="G10" s="1019">
        <v>12447</v>
      </c>
      <c r="H10" s="1018">
        <v>170</v>
      </c>
      <c r="I10" s="1927">
        <v>12616</v>
      </c>
      <c r="K10" s="1939"/>
      <c r="L10" s="1939"/>
      <c r="M10" s="1939"/>
      <c r="N10" s="1939"/>
      <c r="O10" s="1939"/>
      <c r="P10" s="1939"/>
      <c r="Q10" s="1939"/>
      <c r="R10" s="1939"/>
      <c r="S10" s="1939"/>
      <c r="T10" s="1939"/>
      <c r="U10" s="1939"/>
      <c r="V10" s="1939"/>
      <c r="W10" s="1939"/>
      <c r="X10" s="1939"/>
      <c r="Y10" s="1939"/>
      <c r="Z10" s="1939"/>
      <c r="AA10" s="1939"/>
    </row>
    <row r="11" spans="1:27" ht="14.25" customHeight="1" x14ac:dyDescent="0.2">
      <c r="A11" s="1330" t="s">
        <v>997</v>
      </c>
      <c r="B11" s="1924">
        <v>-128144</v>
      </c>
      <c r="C11" s="1925">
        <v>3</v>
      </c>
      <c r="D11" s="1016">
        <v>0</v>
      </c>
      <c r="E11" s="1926">
        <v>3</v>
      </c>
      <c r="F11" s="1926">
        <v>-128147</v>
      </c>
      <c r="G11" s="1019">
        <v>-115466</v>
      </c>
      <c r="H11" s="1018">
        <v>-12681</v>
      </c>
      <c r="I11" s="1927">
        <v>-128144</v>
      </c>
      <c r="K11" s="1939"/>
      <c r="L11" s="1939"/>
      <c r="M11" s="1939"/>
      <c r="N11" s="1939"/>
      <c r="O11" s="1939"/>
      <c r="P11" s="1939"/>
      <c r="Q11" s="1939"/>
      <c r="R11" s="1939"/>
      <c r="S11" s="1939"/>
      <c r="T11" s="1939"/>
      <c r="U11" s="1939"/>
      <c r="V11" s="1939"/>
      <c r="W11" s="1939"/>
      <c r="X11" s="1939"/>
      <c r="Y11" s="1939"/>
      <c r="Z11" s="1939"/>
      <c r="AA11" s="1939"/>
    </row>
    <row r="12" spans="1:27" ht="25.5" x14ac:dyDescent="0.2">
      <c r="A12" s="1928" t="s">
        <v>998</v>
      </c>
      <c r="B12" s="1929">
        <v>-20231</v>
      </c>
      <c r="C12" s="1930">
        <v>-1</v>
      </c>
      <c r="D12" s="1008">
        <v>0</v>
      </c>
      <c r="E12" s="1931">
        <v>-1</v>
      </c>
      <c r="F12" s="1931">
        <v>-20230</v>
      </c>
      <c r="G12" s="1011">
        <v>-6667</v>
      </c>
      <c r="H12" s="1010">
        <v>-13563</v>
      </c>
      <c r="I12" s="1932">
        <v>-20231</v>
      </c>
      <c r="K12" s="1939"/>
      <c r="L12" s="1939"/>
      <c r="M12" s="1939"/>
      <c r="N12" s="1939"/>
      <c r="O12" s="1939"/>
      <c r="P12" s="1939"/>
      <c r="Q12" s="1939"/>
      <c r="R12" s="1939"/>
      <c r="S12" s="1939"/>
      <c r="T12" s="1939"/>
      <c r="U12" s="1939"/>
      <c r="V12" s="1939"/>
      <c r="W12" s="1939"/>
      <c r="X12" s="1939"/>
      <c r="Y12" s="1939"/>
      <c r="Z12" s="1939"/>
      <c r="AA12" s="1939"/>
    </row>
    <row r="13" spans="1:27" ht="25.5" x14ac:dyDescent="0.2">
      <c r="A13" s="1046" t="s">
        <v>1002</v>
      </c>
      <c r="B13" s="1924">
        <v>43676</v>
      </c>
      <c r="C13" s="1925">
        <v>-1</v>
      </c>
      <c r="D13" s="1016">
        <v>0</v>
      </c>
      <c r="E13" s="1926">
        <v>-1</v>
      </c>
      <c r="F13" s="1926">
        <v>43677</v>
      </c>
      <c r="G13" s="1019">
        <v>43470</v>
      </c>
      <c r="H13" s="1018">
        <v>207</v>
      </c>
      <c r="I13" s="1927">
        <v>43676</v>
      </c>
      <c r="K13" s="1939"/>
      <c r="L13" s="1939"/>
      <c r="M13" s="1939"/>
      <c r="N13" s="1939"/>
      <c r="O13" s="1939"/>
      <c r="P13" s="1939"/>
      <c r="Q13" s="1939"/>
      <c r="R13" s="1939"/>
      <c r="S13" s="1939"/>
      <c r="T13" s="1939"/>
      <c r="U13" s="1939"/>
      <c r="V13" s="1939"/>
      <c r="W13" s="1939"/>
      <c r="X13" s="1939"/>
      <c r="Y13" s="1939"/>
      <c r="Z13" s="1939"/>
      <c r="AA13" s="1939"/>
    </row>
    <row r="14" spans="1:27" ht="14.25" customHeight="1" x14ac:dyDescent="0.2">
      <c r="A14" s="1330" t="s">
        <v>994</v>
      </c>
      <c r="B14" s="1924">
        <v>6504</v>
      </c>
      <c r="C14" s="1925">
        <v>-3</v>
      </c>
      <c r="D14" s="1016">
        <v>0</v>
      </c>
      <c r="E14" s="1926">
        <v>-3</v>
      </c>
      <c r="F14" s="1926">
        <v>6507</v>
      </c>
      <c r="G14" s="1019">
        <v>10766</v>
      </c>
      <c r="H14" s="1018">
        <v>-4259</v>
      </c>
      <c r="I14" s="1927">
        <v>6504</v>
      </c>
      <c r="K14" s="1939"/>
      <c r="L14" s="1939"/>
      <c r="M14" s="1939"/>
      <c r="N14" s="1939"/>
      <c r="O14" s="1939"/>
      <c r="P14" s="1939"/>
      <c r="Q14" s="1939"/>
      <c r="R14" s="1939"/>
      <c r="S14" s="1939"/>
      <c r="T14" s="1939"/>
      <c r="U14" s="1939"/>
      <c r="V14" s="1939"/>
      <c r="W14" s="1939"/>
      <c r="X14" s="1939"/>
      <c r="Y14" s="1939"/>
      <c r="Z14" s="1939"/>
      <c r="AA14" s="1939"/>
    </row>
    <row r="15" spans="1:27" ht="14.25" customHeight="1" x14ac:dyDescent="0.2">
      <c r="A15" s="1330" t="s">
        <v>995</v>
      </c>
      <c r="B15" s="1924">
        <v>2046</v>
      </c>
      <c r="C15" s="1925">
        <v>0</v>
      </c>
      <c r="D15" s="1016">
        <v>0</v>
      </c>
      <c r="E15" s="1926">
        <v>0</v>
      </c>
      <c r="F15" s="1926">
        <v>2046</v>
      </c>
      <c r="G15" s="1019">
        <v>1975</v>
      </c>
      <c r="H15" s="1018">
        <v>71</v>
      </c>
      <c r="I15" s="1927">
        <v>2046</v>
      </c>
      <c r="K15" s="1939"/>
      <c r="L15" s="1939"/>
      <c r="M15" s="1939"/>
      <c r="N15" s="1939"/>
      <c r="O15" s="1939"/>
      <c r="P15" s="1939"/>
      <c r="Q15" s="1939"/>
      <c r="R15" s="1939"/>
      <c r="S15" s="1939"/>
      <c r="T15" s="1939"/>
      <c r="U15" s="1939"/>
      <c r="V15" s="1939"/>
      <c r="W15" s="1939"/>
      <c r="X15" s="1939"/>
      <c r="Y15" s="1939"/>
      <c r="Z15" s="1939"/>
      <c r="AA15" s="1939"/>
    </row>
    <row r="16" spans="1:27" ht="14.25" customHeight="1" x14ac:dyDescent="0.2">
      <c r="A16" s="1330" t="s">
        <v>996</v>
      </c>
      <c r="B16" s="1924">
        <v>3995</v>
      </c>
      <c r="C16" s="1925">
        <v>0</v>
      </c>
      <c r="D16" s="1016">
        <v>0</v>
      </c>
      <c r="E16" s="1926">
        <v>0</v>
      </c>
      <c r="F16" s="1926">
        <v>3995</v>
      </c>
      <c r="G16" s="1019">
        <v>3863</v>
      </c>
      <c r="H16" s="1018">
        <v>132</v>
      </c>
      <c r="I16" s="1927">
        <v>3995</v>
      </c>
      <c r="K16" s="1939"/>
      <c r="L16" s="1939"/>
      <c r="M16" s="1939"/>
      <c r="N16" s="1939"/>
      <c r="O16" s="1939"/>
      <c r="P16" s="1939"/>
      <c r="Q16" s="1939"/>
      <c r="R16" s="1939"/>
      <c r="S16" s="1939"/>
      <c r="T16" s="1939"/>
      <c r="U16" s="1939"/>
      <c r="V16" s="1939"/>
      <c r="W16" s="1939"/>
      <c r="X16" s="1939"/>
      <c r="Y16" s="1939"/>
      <c r="Z16" s="1939"/>
      <c r="AA16" s="1939"/>
    </row>
    <row r="17" spans="1:27" ht="14.25" customHeight="1" x14ac:dyDescent="0.2">
      <c r="A17" s="1330" t="s">
        <v>997</v>
      </c>
      <c r="B17" s="1924">
        <v>-76452</v>
      </c>
      <c r="C17" s="1925">
        <v>3</v>
      </c>
      <c r="D17" s="1016">
        <v>0</v>
      </c>
      <c r="E17" s="1926">
        <v>3</v>
      </c>
      <c r="F17" s="1926">
        <v>-76455</v>
      </c>
      <c r="G17" s="1019">
        <v>-66741</v>
      </c>
      <c r="H17" s="1018">
        <v>-9714</v>
      </c>
      <c r="I17" s="1927">
        <v>-76452</v>
      </c>
      <c r="K17" s="1939"/>
      <c r="L17" s="1939"/>
      <c r="M17" s="1939"/>
      <c r="N17" s="1939"/>
      <c r="O17" s="1939"/>
      <c r="P17" s="1939"/>
      <c r="Q17" s="1939"/>
      <c r="R17" s="1939"/>
      <c r="S17" s="1939"/>
      <c r="T17" s="1939"/>
      <c r="U17" s="1939"/>
      <c r="V17" s="1939"/>
      <c r="W17" s="1939"/>
      <c r="X17" s="1939"/>
      <c r="Y17" s="1939"/>
      <c r="Z17" s="1939"/>
      <c r="AA17" s="1939"/>
    </row>
    <row r="18" spans="1:27" ht="25.5" x14ac:dyDescent="0.2">
      <c r="A18" s="1928" t="s">
        <v>999</v>
      </c>
      <c r="B18" s="1929">
        <v>42754</v>
      </c>
      <c r="C18" s="1930">
        <v>1</v>
      </c>
      <c r="D18" s="1008">
        <v>0</v>
      </c>
      <c r="E18" s="1931">
        <v>1</v>
      </c>
      <c r="F18" s="1931">
        <v>42753</v>
      </c>
      <c r="G18" s="1011">
        <v>46483</v>
      </c>
      <c r="H18" s="1010">
        <v>-3730</v>
      </c>
      <c r="I18" s="1932">
        <v>42754</v>
      </c>
      <c r="K18" s="1939"/>
      <c r="L18" s="1939"/>
      <c r="M18" s="1939"/>
      <c r="N18" s="1939"/>
      <c r="O18" s="1939"/>
      <c r="P18" s="1939"/>
      <c r="Q18" s="1939"/>
      <c r="R18" s="1939"/>
      <c r="S18" s="1939"/>
      <c r="T18" s="1939"/>
      <c r="U18" s="1939"/>
      <c r="V18" s="1939"/>
      <c r="W18" s="1939"/>
      <c r="X18" s="1939"/>
      <c r="Y18" s="1939"/>
      <c r="Z18" s="1939"/>
      <c r="AA18" s="1939"/>
    </row>
    <row r="19" spans="1:27" ht="32.25" customHeight="1" x14ac:dyDescent="0.2">
      <c r="A19" s="1046" t="s">
        <v>1002</v>
      </c>
      <c r="B19" s="1924">
        <v>59448</v>
      </c>
      <c r="C19" s="1925">
        <v>2</v>
      </c>
      <c r="D19" s="1016">
        <v>0</v>
      </c>
      <c r="E19" s="1926">
        <v>2</v>
      </c>
      <c r="F19" s="1926">
        <v>59446</v>
      </c>
      <c r="G19" s="1019">
        <v>59514</v>
      </c>
      <c r="H19" s="1018">
        <v>-68</v>
      </c>
      <c r="I19" s="1927">
        <v>59448</v>
      </c>
      <c r="K19" s="1939"/>
      <c r="L19" s="1939"/>
      <c r="M19" s="1939"/>
      <c r="N19" s="1939"/>
      <c r="O19" s="1939"/>
      <c r="P19" s="1939"/>
      <c r="Q19" s="1939"/>
      <c r="R19" s="1939"/>
      <c r="S19" s="1939"/>
      <c r="T19" s="1939"/>
      <c r="U19" s="1939"/>
      <c r="V19" s="1939"/>
      <c r="W19" s="1939"/>
      <c r="X19" s="1939"/>
      <c r="Y19" s="1939"/>
      <c r="Z19" s="1939"/>
      <c r="AA19" s="1939"/>
    </row>
    <row r="20" spans="1:27" ht="14.25" customHeight="1" x14ac:dyDescent="0.2">
      <c r="A20" s="1330" t="s">
        <v>994</v>
      </c>
      <c r="B20" s="1924">
        <v>15427</v>
      </c>
      <c r="C20" s="1925">
        <v>0</v>
      </c>
      <c r="D20" s="1016">
        <v>0</v>
      </c>
      <c r="E20" s="1926">
        <v>0</v>
      </c>
      <c r="F20" s="1926">
        <v>15427</v>
      </c>
      <c r="G20" s="1019">
        <v>16315</v>
      </c>
      <c r="H20" s="1018">
        <v>-888</v>
      </c>
      <c r="I20" s="1927">
        <v>15427</v>
      </c>
      <c r="K20" s="1939"/>
      <c r="L20" s="1939"/>
      <c r="M20" s="1939"/>
      <c r="N20" s="1939"/>
      <c r="O20" s="1939"/>
      <c r="P20" s="1939"/>
      <c r="Q20" s="1939"/>
      <c r="R20" s="1939"/>
      <c r="S20" s="1939"/>
      <c r="T20" s="1939"/>
      <c r="U20" s="1939"/>
      <c r="V20" s="1939"/>
      <c r="W20" s="1939"/>
      <c r="X20" s="1939"/>
      <c r="Y20" s="1939"/>
      <c r="Z20" s="1939"/>
      <c r="AA20" s="1939"/>
    </row>
    <row r="21" spans="1:27" ht="14.25" customHeight="1" x14ac:dyDescent="0.2">
      <c r="A21" s="1330" t="s">
        <v>995</v>
      </c>
      <c r="B21" s="1924">
        <v>10950</v>
      </c>
      <c r="C21" s="1925">
        <v>0</v>
      </c>
      <c r="D21" s="1016">
        <v>0</v>
      </c>
      <c r="E21" s="1926">
        <v>0</v>
      </c>
      <c r="F21" s="1926">
        <v>10950</v>
      </c>
      <c r="G21" s="1019">
        <v>10795</v>
      </c>
      <c r="H21" s="1018">
        <v>155</v>
      </c>
      <c r="I21" s="1927">
        <v>10950</v>
      </c>
      <c r="K21" s="1939"/>
      <c r="L21" s="1939"/>
      <c r="M21" s="1939"/>
      <c r="N21" s="1939"/>
      <c r="O21" s="1939"/>
      <c r="P21" s="1939"/>
      <c r="Q21" s="1939"/>
      <c r="R21" s="1939"/>
      <c r="S21" s="1939"/>
      <c r="T21" s="1939"/>
      <c r="U21" s="1939"/>
      <c r="V21" s="1939"/>
      <c r="W21" s="1939"/>
      <c r="X21" s="1939"/>
      <c r="Y21" s="1939"/>
      <c r="Z21" s="1939"/>
      <c r="AA21" s="1939"/>
    </row>
    <row r="22" spans="1:27" ht="14.25" customHeight="1" x14ac:dyDescent="0.2">
      <c r="A22" s="1330" t="s">
        <v>996</v>
      </c>
      <c r="B22" s="1924">
        <v>8621</v>
      </c>
      <c r="C22" s="1925">
        <v>-1</v>
      </c>
      <c r="D22" s="1016">
        <v>0</v>
      </c>
      <c r="E22" s="1926">
        <v>-1</v>
      </c>
      <c r="F22" s="1926">
        <v>8622</v>
      </c>
      <c r="G22" s="1019">
        <v>8584</v>
      </c>
      <c r="H22" s="1018">
        <v>38</v>
      </c>
      <c r="I22" s="1927">
        <v>8621</v>
      </c>
      <c r="K22" s="1939"/>
      <c r="L22" s="1939"/>
      <c r="M22" s="1939"/>
      <c r="N22" s="1939"/>
      <c r="O22" s="1939"/>
      <c r="P22" s="1939"/>
      <c r="Q22" s="1939"/>
      <c r="R22" s="1939"/>
      <c r="S22" s="1939"/>
      <c r="T22" s="1939"/>
      <c r="U22" s="1939"/>
      <c r="V22" s="1939"/>
      <c r="W22" s="1939"/>
      <c r="X22" s="1939"/>
      <c r="Y22" s="1939"/>
      <c r="Z22" s="1939"/>
      <c r="AA22" s="1939"/>
    </row>
    <row r="23" spans="1:27" ht="14.25" customHeight="1" x14ac:dyDescent="0.2">
      <c r="A23" s="1933" t="s">
        <v>997</v>
      </c>
      <c r="B23" s="1934">
        <v>-51692</v>
      </c>
      <c r="C23" s="1935">
        <v>0</v>
      </c>
      <c r="D23" s="1032">
        <v>0</v>
      </c>
      <c r="E23" s="1936">
        <v>0</v>
      </c>
      <c r="F23" s="1936">
        <v>-51692</v>
      </c>
      <c r="G23" s="1035">
        <v>-48725</v>
      </c>
      <c r="H23" s="1034">
        <v>-2967</v>
      </c>
      <c r="I23" s="1937">
        <v>-51692</v>
      </c>
      <c r="K23" s="1939"/>
      <c r="L23" s="1939"/>
      <c r="M23" s="1939"/>
      <c r="N23" s="1939"/>
      <c r="O23" s="1939"/>
      <c r="P23" s="1939"/>
      <c r="Q23" s="1939"/>
      <c r="R23" s="1939"/>
      <c r="S23" s="1939"/>
      <c r="T23" s="1939"/>
      <c r="U23" s="1939"/>
      <c r="V23" s="1939"/>
      <c r="W23" s="1939"/>
      <c r="X23" s="1939"/>
      <c r="Y23" s="1939"/>
      <c r="Z23" s="1939"/>
      <c r="AA23" s="1939"/>
    </row>
    <row r="24" spans="1:27" x14ac:dyDescent="0.2">
      <c r="K24" s="1939"/>
      <c r="L24" s="1939"/>
      <c r="M24" s="1939"/>
      <c r="N24" s="1939"/>
      <c r="O24" s="1939"/>
      <c r="P24" s="1939"/>
      <c r="Q24" s="1939"/>
      <c r="R24" s="1939"/>
      <c r="S24" s="1939"/>
      <c r="T24" s="1939"/>
      <c r="U24" s="1940"/>
      <c r="V24" s="1939"/>
    </row>
    <row r="25" spans="1:27" ht="15" x14ac:dyDescent="0.25">
      <c r="B25" s="1938"/>
      <c r="C25" s="1938"/>
      <c r="D25" s="1938"/>
      <c r="E25" s="1938"/>
      <c r="F25" s="1938"/>
      <c r="G25" s="1938"/>
      <c r="H25" s="1938"/>
      <c r="I25" s="1938"/>
    </row>
    <row r="26" spans="1:27" ht="15" x14ac:dyDescent="0.25">
      <c r="B26" s="1938"/>
      <c r="C26" s="1938"/>
      <c r="D26" s="1938"/>
      <c r="E26" s="1938"/>
      <c r="F26" s="1938"/>
      <c r="G26" s="1938"/>
      <c r="H26" s="1938"/>
      <c r="I26" s="1938"/>
    </row>
    <row r="27" spans="1:27" ht="15" x14ac:dyDescent="0.25">
      <c r="B27" s="1938"/>
      <c r="C27" s="1938"/>
      <c r="D27" s="1938"/>
      <c r="E27" s="1938"/>
      <c r="F27" s="1938"/>
      <c r="G27" s="1938"/>
      <c r="H27" s="1938"/>
      <c r="I27" s="1938"/>
    </row>
    <row r="28" spans="1:27" ht="15" x14ac:dyDescent="0.25">
      <c r="B28" s="1938"/>
      <c r="C28" s="1938"/>
      <c r="D28" s="1938"/>
      <c r="E28" s="1938"/>
      <c r="F28" s="1938"/>
      <c r="G28" s="1938"/>
      <c r="H28" s="1938"/>
      <c r="I28" s="1938"/>
    </row>
    <row r="29" spans="1:27" ht="15" x14ac:dyDescent="0.25">
      <c r="B29" s="1938"/>
      <c r="C29" s="1938"/>
      <c r="D29" s="1938"/>
      <c r="E29" s="1938"/>
      <c r="F29" s="1938"/>
      <c r="G29" s="1938"/>
      <c r="H29" s="1938"/>
      <c r="I29" s="1938"/>
    </row>
    <row r="30" spans="1:27" ht="15" x14ac:dyDescent="0.25">
      <c r="B30" s="1938"/>
      <c r="C30" s="1938"/>
      <c r="D30" s="1938"/>
      <c r="E30" s="1938"/>
      <c r="F30" s="1938"/>
      <c r="G30" s="1938"/>
      <c r="H30" s="1938"/>
      <c r="I30" s="1938"/>
    </row>
    <row r="31" spans="1:27" ht="15" x14ac:dyDescent="0.25">
      <c r="B31" s="1938"/>
      <c r="C31" s="1938"/>
      <c r="D31" s="1938"/>
      <c r="E31" s="1938"/>
      <c r="F31" s="1938"/>
      <c r="G31" s="1938"/>
      <c r="H31" s="1938"/>
      <c r="I31" s="1938"/>
    </row>
    <row r="32" spans="1:27" ht="15" x14ac:dyDescent="0.25">
      <c r="B32" s="1938"/>
      <c r="C32" s="1938"/>
      <c r="D32" s="1938"/>
      <c r="E32" s="1938"/>
      <c r="F32" s="1938"/>
      <c r="G32" s="1938"/>
      <c r="H32" s="1938"/>
      <c r="I32" s="1938"/>
    </row>
    <row r="33" spans="2:9" ht="15" x14ac:dyDescent="0.25">
      <c r="B33" s="1938"/>
      <c r="C33" s="1938"/>
      <c r="D33" s="1938"/>
      <c r="E33" s="1938"/>
      <c r="F33" s="1938"/>
      <c r="G33" s="1938"/>
      <c r="H33" s="1938"/>
      <c r="I33" s="1938"/>
    </row>
  </sheetData>
  <mergeCells count="8">
    <mergeCell ref="A3:A5"/>
    <mergeCell ref="B3:B5"/>
    <mergeCell ref="C3:H3"/>
    <mergeCell ref="I3:I5"/>
    <mergeCell ref="C4:C5"/>
    <mergeCell ref="D4:E4"/>
    <mergeCell ref="F4:F5"/>
    <mergeCell ref="G4:H4"/>
  </mergeCells>
  <hyperlinks>
    <hyperlink ref="A1" location="Содержание!A90" display="Содержание"/>
  </hyperlinks>
  <printOptions horizontalCentered="1" verticalCentered="1"/>
  <pageMargins left="0.78740157480314965" right="0.78740157480314965" top="0.78740157480314965" bottom="0.78740157480314965" header="0.39370078740157483" footer="0.51181102362204722"/>
  <pageSetup paperSize="9" firstPageNumber="180" orientation="landscape" useFirstPageNumber="1" r:id="rId1"/>
  <headerFooter alignWithMargins="0">
    <oddHeader>&amp;C&amp;9&amp;P</oddHeader>
  </headerFooter>
  <colBreaks count="1" manualBreakCount="1">
    <brk id="9" max="1048575" man="1"/>
  </col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zoomScaleNormal="100" workbookViewId="0">
      <pane xSplit="1" ySplit="7" topLeftCell="B11" activePane="bottomRight" state="frozen"/>
      <selection activeCell="H116" sqref="H116"/>
      <selection pane="topRight" activeCell="H116" sqref="H116"/>
      <selection pane="bottomLeft" activeCell="H116" sqref="H116"/>
      <selection pane="bottomRight"/>
    </sheetView>
  </sheetViews>
  <sheetFormatPr defaultRowHeight="9" customHeight="1" x14ac:dyDescent="0.25"/>
  <cols>
    <col min="1" max="1" width="21.140625" style="516" customWidth="1"/>
    <col min="2" max="7" width="14.42578125" style="516" customWidth="1"/>
    <col min="8" max="8" width="28" style="513" customWidth="1"/>
    <col min="9" max="16384" width="9.140625" style="513"/>
  </cols>
  <sheetData>
    <row r="1" spans="1:10" ht="18.75" customHeight="1" x14ac:dyDescent="0.25">
      <c r="A1" s="645" t="s">
        <v>350</v>
      </c>
    </row>
    <row r="2" spans="1:10" ht="12" customHeight="1" x14ac:dyDescent="0.25"/>
    <row r="3" spans="1:10" ht="20.25" customHeight="1" x14ac:dyDescent="0.25">
      <c r="A3" s="2363" t="s">
        <v>303</v>
      </c>
      <c r="B3" s="2363"/>
      <c r="C3" s="2363"/>
      <c r="D3" s="2363"/>
      <c r="E3" s="2363"/>
      <c r="F3" s="2363"/>
      <c r="G3" s="2363"/>
    </row>
    <row r="4" spans="1:10" s="514" customFormat="1" ht="39" customHeight="1" x14ac:dyDescent="0.25">
      <c r="A4" s="2364" t="s">
        <v>368</v>
      </c>
      <c r="B4" s="2364"/>
      <c r="C4" s="2364"/>
      <c r="D4" s="2364"/>
      <c r="E4" s="2364"/>
      <c r="F4" s="2364"/>
      <c r="G4" s="2364"/>
    </row>
    <row r="5" spans="1:10" ht="6" customHeight="1" x14ac:dyDescent="0.25">
      <c r="A5" s="515"/>
    </row>
    <row r="6" spans="1:10" s="517" customFormat="1" ht="31.5" customHeight="1" x14ac:dyDescent="0.25">
      <c r="A6" s="2365" t="s">
        <v>304</v>
      </c>
      <c r="B6" s="2367" t="s">
        <v>305</v>
      </c>
      <c r="C6" s="2368"/>
      <c r="D6" s="2369" t="s">
        <v>306</v>
      </c>
      <c r="E6" s="2370"/>
      <c r="F6" s="2369" t="s">
        <v>307</v>
      </c>
      <c r="G6" s="2370"/>
    </row>
    <row r="7" spans="1:10" s="517" customFormat="1" ht="18.75" customHeight="1" x14ac:dyDescent="0.25">
      <c r="A7" s="2366"/>
      <c r="B7" s="650" t="s">
        <v>308</v>
      </c>
      <c r="C7" s="651" t="s">
        <v>309</v>
      </c>
      <c r="D7" s="650" t="s">
        <v>308</v>
      </c>
      <c r="E7" s="651" t="s">
        <v>309</v>
      </c>
      <c r="F7" s="650" t="s">
        <v>308</v>
      </c>
      <c r="G7" s="651" t="s">
        <v>309</v>
      </c>
    </row>
    <row r="8" spans="1:10" s="517" customFormat="1" ht="36" customHeight="1" x14ac:dyDescent="0.25">
      <c r="A8" s="659" t="s">
        <v>165</v>
      </c>
      <c r="B8" s="652">
        <v>277</v>
      </c>
      <c r="C8" s="653">
        <v>100</v>
      </c>
      <c r="D8" s="652">
        <v>321</v>
      </c>
      <c r="E8" s="653">
        <v>100</v>
      </c>
      <c r="F8" s="652">
        <v>67496</v>
      </c>
      <c r="G8" s="653">
        <v>100</v>
      </c>
      <c r="I8" s="708"/>
      <c r="J8" s="709"/>
    </row>
    <row r="9" spans="1:10" s="519" customFormat="1" ht="26.25" customHeight="1" x14ac:dyDescent="0.2">
      <c r="A9" s="660" t="s">
        <v>267</v>
      </c>
      <c r="B9" s="654">
        <v>6</v>
      </c>
      <c r="C9" s="655">
        <v>2.2000000000000002</v>
      </c>
      <c r="D9" s="654">
        <v>35</v>
      </c>
      <c r="E9" s="655">
        <v>10.9</v>
      </c>
      <c r="F9" s="654">
        <v>37</v>
      </c>
      <c r="G9" s="655">
        <v>0.1</v>
      </c>
      <c r="H9" s="518"/>
      <c r="I9" s="710"/>
      <c r="J9" s="711"/>
    </row>
    <row r="10" spans="1:10" s="520" customFormat="1" ht="26.25" customHeight="1" x14ac:dyDescent="0.2">
      <c r="A10" s="660" t="s">
        <v>273</v>
      </c>
      <c r="B10" s="654">
        <v>178</v>
      </c>
      <c r="C10" s="655">
        <v>64.2</v>
      </c>
      <c r="D10" s="656">
        <v>0</v>
      </c>
      <c r="E10" s="656">
        <v>0</v>
      </c>
      <c r="F10" s="657">
        <v>1146</v>
      </c>
      <c r="G10" s="655">
        <v>1.7</v>
      </c>
      <c r="H10" s="518"/>
      <c r="I10" s="710"/>
      <c r="J10" s="711"/>
    </row>
    <row r="11" spans="1:10" s="520" customFormat="1" ht="26.25" customHeight="1" x14ac:dyDescent="0.2">
      <c r="A11" s="660" t="s">
        <v>274</v>
      </c>
      <c r="B11" s="654">
        <v>12</v>
      </c>
      <c r="C11" s="655">
        <v>4.3</v>
      </c>
      <c r="D11" s="654">
        <v>60</v>
      </c>
      <c r="E11" s="655">
        <v>18.7</v>
      </c>
      <c r="F11" s="654">
        <v>106</v>
      </c>
      <c r="G11" s="655">
        <v>0.2</v>
      </c>
      <c r="H11" s="518"/>
      <c r="I11" s="710"/>
      <c r="J11" s="711"/>
    </row>
    <row r="12" spans="1:10" s="520" customFormat="1" ht="26.25" customHeight="1" x14ac:dyDescent="0.2">
      <c r="A12" s="661" t="s">
        <v>268</v>
      </c>
      <c r="B12" s="654">
        <v>1</v>
      </c>
      <c r="C12" s="655">
        <v>0.4</v>
      </c>
      <c r="D12" s="654">
        <v>27</v>
      </c>
      <c r="E12" s="655">
        <v>8.4</v>
      </c>
      <c r="F12" s="654">
        <v>40</v>
      </c>
      <c r="G12" s="655">
        <v>0.1</v>
      </c>
      <c r="H12" s="518"/>
      <c r="I12" s="710"/>
      <c r="J12" s="711"/>
    </row>
    <row r="13" spans="1:10" s="520" customFormat="1" ht="26.25" customHeight="1" x14ac:dyDescent="0.2">
      <c r="A13" s="660" t="s">
        <v>275</v>
      </c>
      <c r="B13" s="654">
        <v>1</v>
      </c>
      <c r="C13" s="655">
        <v>0.4</v>
      </c>
      <c r="D13" s="654">
        <v>5</v>
      </c>
      <c r="E13" s="655">
        <v>1.6</v>
      </c>
      <c r="F13" s="654">
        <v>32</v>
      </c>
      <c r="G13" s="933">
        <v>0.05</v>
      </c>
      <c r="H13" s="518"/>
      <c r="I13" s="710"/>
      <c r="J13" s="711"/>
    </row>
    <row r="14" spans="1:10" s="521" customFormat="1" ht="26.25" customHeight="1" x14ac:dyDescent="0.2">
      <c r="A14" s="660" t="s">
        <v>310</v>
      </c>
      <c r="B14" s="656">
        <v>0</v>
      </c>
      <c r="C14" s="656">
        <v>0</v>
      </c>
      <c r="D14" s="656">
        <v>86</v>
      </c>
      <c r="E14" s="932">
        <v>26.8</v>
      </c>
      <c r="F14" s="656">
        <v>0</v>
      </c>
      <c r="G14" s="657">
        <v>0</v>
      </c>
      <c r="H14" s="518"/>
      <c r="I14" s="712"/>
      <c r="J14" s="712"/>
    </row>
    <row r="15" spans="1:10" s="520" customFormat="1" ht="26.25" customHeight="1" x14ac:dyDescent="0.2">
      <c r="A15" s="660" t="s">
        <v>276</v>
      </c>
      <c r="B15" s="654">
        <v>2</v>
      </c>
      <c r="C15" s="655">
        <v>0.7</v>
      </c>
      <c r="D15" s="654">
        <v>6</v>
      </c>
      <c r="E15" s="655">
        <v>1.9</v>
      </c>
      <c r="F15" s="654">
        <v>192</v>
      </c>
      <c r="G15" s="655">
        <v>0.3</v>
      </c>
      <c r="H15" s="518"/>
      <c r="I15" s="710"/>
      <c r="J15" s="711"/>
    </row>
    <row r="16" spans="1:10" s="520" customFormat="1" ht="26.25" customHeight="1" x14ac:dyDescent="0.2">
      <c r="A16" s="660" t="s">
        <v>269</v>
      </c>
      <c r="B16" s="656">
        <v>0</v>
      </c>
      <c r="C16" s="656">
        <v>0</v>
      </c>
      <c r="D16" s="654">
        <v>16</v>
      </c>
      <c r="E16" s="655">
        <v>5</v>
      </c>
      <c r="F16" s="654">
        <v>30</v>
      </c>
      <c r="G16" s="933">
        <v>0.04</v>
      </c>
      <c r="H16" s="518"/>
      <c r="I16" s="710"/>
      <c r="J16" s="711"/>
    </row>
    <row r="17" spans="1:10" s="520" customFormat="1" ht="26.25" customHeight="1" x14ac:dyDescent="0.2">
      <c r="A17" s="660" t="s">
        <v>302</v>
      </c>
      <c r="B17" s="656">
        <v>0</v>
      </c>
      <c r="C17" s="656">
        <v>0</v>
      </c>
      <c r="D17" s="656">
        <v>0</v>
      </c>
      <c r="E17" s="656">
        <v>0</v>
      </c>
      <c r="F17" s="656">
        <v>79</v>
      </c>
      <c r="G17" s="932">
        <v>0.1</v>
      </c>
      <c r="H17" s="518"/>
      <c r="I17" s="710"/>
      <c r="J17" s="711"/>
    </row>
    <row r="18" spans="1:10" s="520" customFormat="1" ht="26.25" customHeight="1" x14ac:dyDescent="0.2">
      <c r="A18" s="660" t="s">
        <v>270</v>
      </c>
      <c r="B18" s="654">
        <v>1</v>
      </c>
      <c r="C18" s="655">
        <v>0.4</v>
      </c>
      <c r="D18" s="654">
        <v>25</v>
      </c>
      <c r="E18" s="655">
        <v>7.8</v>
      </c>
      <c r="F18" s="654">
        <v>80</v>
      </c>
      <c r="G18" s="655">
        <v>0.1</v>
      </c>
      <c r="H18" s="518"/>
      <c r="I18" s="710"/>
      <c r="J18" s="711"/>
    </row>
    <row r="19" spans="1:10" s="520" customFormat="1" ht="26.25" customHeight="1" x14ac:dyDescent="0.2">
      <c r="A19" s="660" t="s">
        <v>271</v>
      </c>
      <c r="B19" s="654">
        <v>26</v>
      </c>
      <c r="C19" s="655">
        <v>9.4</v>
      </c>
      <c r="D19" s="654">
        <v>30</v>
      </c>
      <c r="E19" s="655">
        <v>9.3000000000000007</v>
      </c>
      <c r="F19" s="654">
        <v>57937</v>
      </c>
      <c r="G19" s="655">
        <v>85.8</v>
      </c>
      <c r="H19" s="518"/>
      <c r="I19" s="710"/>
      <c r="J19" s="711"/>
    </row>
    <row r="20" spans="1:10" s="520" customFormat="1" ht="26.25" customHeight="1" x14ac:dyDescent="0.2">
      <c r="A20" s="662" t="s">
        <v>272</v>
      </c>
      <c r="B20" s="658">
        <v>50</v>
      </c>
      <c r="C20" s="707">
        <v>18</v>
      </c>
      <c r="D20" s="658">
        <v>31</v>
      </c>
      <c r="E20" s="707">
        <v>9.6</v>
      </c>
      <c r="F20" s="658">
        <v>7817</v>
      </c>
      <c r="G20" s="707">
        <v>11.5</v>
      </c>
      <c r="H20" s="518"/>
      <c r="I20" s="710"/>
      <c r="J20" s="711"/>
    </row>
    <row r="21" spans="1:10" ht="9" customHeight="1" x14ac:dyDescent="0.25">
      <c r="I21" s="713"/>
      <c r="J21" s="713"/>
    </row>
    <row r="22" spans="1:10" ht="9" customHeight="1" x14ac:dyDescent="0.25">
      <c r="C22" s="931"/>
      <c r="D22" s="931"/>
      <c r="E22" s="931"/>
      <c r="F22" s="931"/>
      <c r="G22" s="931"/>
    </row>
  </sheetData>
  <mergeCells count="6">
    <mergeCell ref="A3:G3"/>
    <mergeCell ref="A4:G4"/>
    <mergeCell ref="A6:A7"/>
    <mergeCell ref="B6:C6"/>
    <mergeCell ref="D6:E6"/>
    <mergeCell ref="F6:G6"/>
  </mergeCells>
  <hyperlinks>
    <hyperlink ref="A1" location="Содержание!A93" display="Содержание"/>
  </hyperlinks>
  <printOptions horizontalCentered="1" verticalCentered="1"/>
  <pageMargins left="0.78740157480314965" right="0.78740157480314965" top="0.78740157480314965" bottom="0.78740157480314965" header="0.39370078740157483" footer="0.51181102362204722"/>
  <pageSetup paperSize="9" firstPageNumber="182" orientation="landscape" useFirstPageNumber="1" r:id="rId1"/>
  <headerFooter alignWithMargins="0">
    <oddHeader>&amp;C&amp;9 &amp;P</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8"/>
  <sheetViews>
    <sheetView zoomScale="110" zoomScaleNormal="110" workbookViewId="0">
      <pane xSplit="1" ySplit="4" topLeftCell="B80" activePane="bottomRight" state="frozen"/>
      <selection activeCell="H116" sqref="H116"/>
      <selection pane="topRight" activeCell="H116" sqref="H116"/>
      <selection pane="bottomLeft" activeCell="H116" sqref="H116"/>
      <selection pane="bottomRight"/>
    </sheetView>
  </sheetViews>
  <sheetFormatPr defaultRowHeight="9" customHeight="1" x14ac:dyDescent="0.25"/>
  <cols>
    <col min="1" max="1" width="31" style="516" customWidth="1"/>
    <col min="2" max="2" width="16.5703125" style="516" customWidth="1"/>
    <col min="3" max="3" width="18.140625" style="516" customWidth="1"/>
    <col min="4" max="4" width="18.42578125" style="516" customWidth="1"/>
    <col min="5" max="5" width="16.28515625" style="516" customWidth="1"/>
    <col min="6" max="6" width="17" style="516" customWidth="1"/>
    <col min="7" max="7" width="18.28515625" style="516" customWidth="1"/>
    <col min="8" max="8" width="13.140625" style="516" customWidth="1"/>
    <col min="9" max="16384" width="9.140625" style="513"/>
  </cols>
  <sheetData>
    <row r="1" spans="1:17" ht="13.5" customHeight="1" x14ac:dyDescent="0.25">
      <c r="A1" s="645" t="s">
        <v>350</v>
      </c>
    </row>
    <row r="2" spans="1:17" ht="11.25" customHeight="1" x14ac:dyDescent="0.25">
      <c r="A2" s="529"/>
      <c r="B2" s="529"/>
      <c r="C2" s="529"/>
      <c r="D2" s="529"/>
      <c r="E2" s="529"/>
      <c r="F2" s="529"/>
      <c r="G2" s="529"/>
      <c r="H2" s="529"/>
    </row>
    <row r="3" spans="1:17" ht="30" customHeight="1" x14ac:dyDescent="0.25">
      <c r="A3" s="2371" t="s">
        <v>369</v>
      </c>
      <c r="B3" s="2371"/>
      <c r="C3" s="2371"/>
      <c r="D3" s="2371"/>
      <c r="E3" s="2371"/>
      <c r="F3" s="2371"/>
      <c r="G3" s="2371"/>
      <c r="H3" s="522"/>
    </row>
    <row r="4" spans="1:17" ht="56.25" customHeight="1" x14ac:dyDescent="0.2">
      <c r="A4" s="523" t="s">
        <v>311</v>
      </c>
      <c r="B4" s="524" t="s">
        <v>370</v>
      </c>
      <c r="C4" s="524" t="s">
        <v>371</v>
      </c>
      <c r="D4" s="524" t="s">
        <v>372</v>
      </c>
      <c r="E4" s="524" t="s">
        <v>373</v>
      </c>
      <c r="F4" s="524" t="s">
        <v>374</v>
      </c>
      <c r="G4" s="524" t="s">
        <v>375</v>
      </c>
      <c r="H4" s="525"/>
    </row>
    <row r="5" spans="1:17" ht="12.75" customHeight="1" x14ac:dyDescent="0.2">
      <c r="A5" s="663" t="s">
        <v>35</v>
      </c>
      <c r="B5" s="664">
        <v>277</v>
      </c>
      <c r="C5" s="664">
        <v>321</v>
      </c>
      <c r="D5" s="664">
        <v>67496</v>
      </c>
      <c r="E5" s="664">
        <v>331</v>
      </c>
      <c r="F5" s="664">
        <v>700</v>
      </c>
      <c r="G5" s="664">
        <v>10581</v>
      </c>
      <c r="I5" s="526"/>
      <c r="J5" s="526"/>
      <c r="K5" s="526"/>
      <c r="L5" s="526"/>
      <c r="M5" s="526"/>
      <c r="N5" s="526"/>
      <c r="O5" s="526"/>
      <c r="P5" s="526"/>
      <c r="Q5" s="526"/>
    </row>
    <row r="6" spans="1:17" ht="14.25" customHeight="1" x14ac:dyDescent="0.2">
      <c r="A6" s="665" t="s">
        <v>36</v>
      </c>
      <c r="B6" s="666">
        <v>251</v>
      </c>
      <c r="C6" s="666">
        <v>61</v>
      </c>
      <c r="D6" s="666">
        <v>29195</v>
      </c>
      <c r="E6" s="666">
        <v>299</v>
      </c>
      <c r="F6" s="666">
        <v>80</v>
      </c>
      <c r="G6" s="666">
        <v>4638</v>
      </c>
      <c r="H6" s="525"/>
      <c r="I6" s="526"/>
      <c r="J6" s="526"/>
      <c r="K6" s="526"/>
      <c r="L6" s="526"/>
      <c r="M6" s="526"/>
      <c r="N6" s="526"/>
      <c r="O6" s="526"/>
      <c r="P6" s="526"/>
      <c r="Q6" s="526"/>
    </row>
    <row r="7" spans="1:17" ht="12.75" customHeight="1" x14ac:dyDescent="0.2">
      <c r="A7" s="667" t="s">
        <v>37</v>
      </c>
      <c r="B7" s="668">
        <v>0</v>
      </c>
      <c r="C7" s="668">
        <v>0</v>
      </c>
      <c r="D7" s="668">
        <v>2817</v>
      </c>
      <c r="E7" s="668">
        <v>0</v>
      </c>
      <c r="F7" s="668">
        <v>4</v>
      </c>
      <c r="G7" s="668">
        <v>150</v>
      </c>
      <c r="H7" s="513"/>
    </row>
    <row r="8" spans="1:17" ht="12" customHeight="1" x14ac:dyDescent="0.2">
      <c r="A8" s="667" t="s">
        <v>38</v>
      </c>
      <c r="B8" s="668">
        <v>0</v>
      </c>
      <c r="C8" s="668">
        <v>0</v>
      </c>
      <c r="D8" s="668">
        <v>901</v>
      </c>
      <c r="E8" s="668">
        <v>0</v>
      </c>
      <c r="F8" s="668">
        <v>0</v>
      </c>
      <c r="G8" s="668">
        <v>224</v>
      </c>
    </row>
    <row r="9" spans="1:17" ht="12.75" customHeight="1" x14ac:dyDescent="0.2">
      <c r="A9" s="667" t="s">
        <v>39</v>
      </c>
      <c r="B9" s="668">
        <v>3</v>
      </c>
      <c r="C9" s="668">
        <v>0</v>
      </c>
      <c r="D9" s="668">
        <v>649</v>
      </c>
      <c r="E9" s="668">
        <v>2</v>
      </c>
      <c r="F9" s="668">
        <v>0</v>
      </c>
      <c r="G9" s="668">
        <v>67</v>
      </c>
    </row>
    <row r="10" spans="1:17" ht="12.75" customHeight="1" x14ac:dyDescent="0.2">
      <c r="A10" s="667" t="s">
        <v>40</v>
      </c>
      <c r="B10" s="668">
        <v>2</v>
      </c>
      <c r="C10" s="668">
        <v>2</v>
      </c>
      <c r="D10" s="668">
        <v>5539</v>
      </c>
      <c r="E10" s="668">
        <v>2</v>
      </c>
      <c r="F10" s="668">
        <v>5</v>
      </c>
      <c r="G10" s="668">
        <v>698</v>
      </c>
    </row>
    <row r="11" spans="1:17" ht="12.75" customHeight="1" x14ac:dyDescent="0.2">
      <c r="A11" s="667" t="s">
        <v>41</v>
      </c>
      <c r="B11" s="668">
        <v>0</v>
      </c>
      <c r="C11" s="668">
        <v>0</v>
      </c>
      <c r="D11" s="668">
        <v>519</v>
      </c>
      <c r="E11" s="668">
        <v>1</v>
      </c>
      <c r="F11" s="668">
        <v>0</v>
      </c>
      <c r="G11" s="668">
        <v>139</v>
      </c>
    </row>
    <row r="12" spans="1:17" ht="12.75" customHeight="1" x14ac:dyDescent="0.2">
      <c r="A12" s="667" t="s">
        <v>42</v>
      </c>
      <c r="B12" s="668">
        <v>5</v>
      </c>
      <c r="C12" s="668">
        <v>0</v>
      </c>
      <c r="D12" s="668">
        <v>1427</v>
      </c>
      <c r="E12" s="668">
        <v>5</v>
      </c>
      <c r="F12" s="668">
        <v>0</v>
      </c>
      <c r="G12" s="668">
        <v>1335</v>
      </c>
    </row>
    <row r="13" spans="1:17" ht="12.75" customHeight="1" x14ac:dyDescent="0.2">
      <c r="A13" s="667" t="s">
        <v>43</v>
      </c>
      <c r="B13" s="668">
        <v>0</v>
      </c>
      <c r="C13" s="668">
        <v>0</v>
      </c>
      <c r="D13" s="668">
        <v>153</v>
      </c>
      <c r="E13" s="668">
        <v>0</v>
      </c>
      <c r="F13" s="668">
        <v>1</v>
      </c>
      <c r="G13" s="668">
        <v>26</v>
      </c>
    </row>
    <row r="14" spans="1:17" ht="12.75" customHeight="1" x14ac:dyDescent="0.2">
      <c r="A14" s="667" t="s">
        <v>44</v>
      </c>
      <c r="B14" s="668">
        <v>0</v>
      </c>
      <c r="C14" s="668">
        <v>2</v>
      </c>
      <c r="D14" s="668">
        <v>1855</v>
      </c>
      <c r="E14" s="668">
        <v>0</v>
      </c>
      <c r="F14" s="668">
        <v>1</v>
      </c>
      <c r="G14" s="668">
        <v>31</v>
      </c>
    </row>
    <row r="15" spans="1:17" ht="12.75" customHeight="1" x14ac:dyDescent="0.2">
      <c r="A15" s="667" t="s">
        <v>45</v>
      </c>
      <c r="B15" s="668">
        <v>0</v>
      </c>
      <c r="C15" s="668">
        <v>0</v>
      </c>
      <c r="D15" s="668">
        <v>1435</v>
      </c>
      <c r="E15" s="668">
        <v>0</v>
      </c>
      <c r="F15" s="668">
        <v>1</v>
      </c>
      <c r="G15" s="668">
        <v>245</v>
      </c>
    </row>
    <row r="16" spans="1:17" ht="12.75" customHeight="1" x14ac:dyDescent="0.2">
      <c r="A16" s="669" t="s">
        <v>46</v>
      </c>
      <c r="B16" s="668">
        <v>39</v>
      </c>
      <c r="C16" s="668">
        <v>5</v>
      </c>
      <c r="D16" s="668">
        <v>5935</v>
      </c>
      <c r="E16" s="668">
        <v>48</v>
      </c>
      <c r="F16" s="668">
        <v>7</v>
      </c>
      <c r="G16" s="668">
        <v>383</v>
      </c>
    </row>
    <row r="17" spans="1:17" ht="12.75" customHeight="1" x14ac:dyDescent="0.2">
      <c r="A17" s="667" t="s">
        <v>47</v>
      </c>
      <c r="B17" s="668">
        <v>0</v>
      </c>
      <c r="C17" s="668">
        <v>0</v>
      </c>
      <c r="D17" s="668">
        <v>866</v>
      </c>
      <c r="E17" s="668">
        <v>0</v>
      </c>
      <c r="F17" s="668">
        <v>0</v>
      </c>
      <c r="G17" s="668">
        <v>59</v>
      </c>
    </row>
    <row r="18" spans="1:17" ht="12.75" customHeight="1" x14ac:dyDescent="0.2">
      <c r="A18" s="667" t="s">
        <v>48</v>
      </c>
      <c r="B18" s="668">
        <v>0</v>
      </c>
      <c r="C18" s="668">
        <v>2</v>
      </c>
      <c r="D18" s="668">
        <v>484</v>
      </c>
      <c r="E18" s="668">
        <v>0</v>
      </c>
      <c r="F18" s="668">
        <v>2</v>
      </c>
      <c r="G18" s="668">
        <v>51</v>
      </c>
    </row>
    <row r="19" spans="1:17" ht="12.75" customHeight="1" x14ac:dyDescent="0.2">
      <c r="A19" s="667" t="s">
        <v>49</v>
      </c>
      <c r="B19" s="668">
        <v>0</v>
      </c>
      <c r="C19" s="668">
        <v>1</v>
      </c>
      <c r="D19" s="668">
        <v>64</v>
      </c>
      <c r="E19" s="668">
        <v>0</v>
      </c>
      <c r="F19" s="668">
        <v>1</v>
      </c>
      <c r="G19" s="668">
        <v>75</v>
      </c>
    </row>
    <row r="20" spans="1:17" ht="12.75" customHeight="1" x14ac:dyDescent="0.2">
      <c r="A20" s="667" t="s">
        <v>50</v>
      </c>
      <c r="B20" s="668">
        <v>0</v>
      </c>
      <c r="C20" s="668">
        <v>0</v>
      </c>
      <c r="D20" s="668">
        <v>628</v>
      </c>
      <c r="E20" s="668">
        <v>0</v>
      </c>
      <c r="F20" s="668">
        <v>0</v>
      </c>
      <c r="G20" s="668">
        <v>56</v>
      </c>
    </row>
    <row r="21" spans="1:17" ht="12.75" customHeight="1" x14ac:dyDescent="0.2">
      <c r="A21" s="667" t="s">
        <v>51</v>
      </c>
      <c r="B21" s="668">
        <v>2</v>
      </c>
      <c r="C21" s="668">
        <v>1</v>
      </c>
      <c r="D21" s="668">
        <v>362</v>
      </c>
      <c r="E21" s="668">
        <v>1</v>
      </c>
      <c r="F21" s="668">
        <v>1</v>
      </c>
      <c r="G21" s="668">
        <v>20</v>
      </c>
    </row>
    <row r="22" spans="1:17" ht="12.75" customHeight="1" x14ac:dyDescent="0.2">
      <c r="A22" s="667" t="s">
        <v>52</v>
      </c>
      <c r="B22" s="668">
        <v>2</v>
      </c>
      <c r="C22" s="668">
        <v>0</v>
      </c>
      <c r="D22" s="668">
        <v>2273</v>
      </c>
      <c r="E22" s="668">
        <v>2</v>
      </c>
      <c r="F22" s="668">
        <v>1</v>
      </c>
      <c r="G22" s="668">
        <v>80</v>
      </c>
    </row>
    <row r="23" spans="1:17" ht="12.75" customHeight="1" x14ac:dyDescent="0.2">
      <c r="A23" s="667" t="s">
        <v>53</v>
      </c>
      <c r="B23" s="668">
        <v>0</v>
      </c>
      <c r="C23" s="668">
        <v>0</v>
      </c>
      <c r="D23" s="668">
        <v>393</v>
      </c>
      <c r="E23" s="668">
        <v>0</v>
      </c>
      <c r="F23" s="668">
        <v>0</v>
      </c>
      <c r="G23" s="668">
        <v>15</v>
      </c>
    </row>
    <row r="24" spans="1:17" ht="11.25" customHeight="1" x14ac:dyDescent="0.2">
      <c r="A24" s="669" t="s">
        <v>54</v>
      </c>
      <c r="B24" s="668">
        <v>198</v>
      </c>
      <c r="C24" s="668">
        <v>48</v>
      </c>
      <c r="D24" s="668">
        <v>2895</v>
      </c>
      <c r="E24" s="668">
        <v>238</v>
      </c>
      <c r="F24" s="668">
        <v>56</v>
      </c>
      <c r="G24" s="668">
        <v>984</v>
      </c>
    </row>
    <row r="25" spans="1:17" ht="23.25" customHeight="1" x14ac:dyDescent="0.2">
      <c r="A25" s="670" t="s">
        <v>55</v>
      </c>
      <c r="B25" s="671">
        <v>4</v>
      </c>
      <c r="C25" s="671">
        <v>79</v>
      </c>
      <c r="D25" s="671">
        <v>7023</v>
      </c>
      <c r="E25" s="671">
        <v>5</v>
      </c>
      <c r="F25" s="671">
        <v>97</v>
      </c>
      <c r="G25" s="671">
        <v>1860</v>
      </c>
      <c r="I25" s="526"/>
      <c r="J25" s="526"/>
      <c r="K25" s="526"/>
      <c r="L25" s="526"/>
      <c r="M25" s="526"/>
      <c r="N25" s="526"/>
      <c r="O25" s="526"/>
      <c r="P25" s="526"/>
      <c r="Q25" s="526"/>
    </row>
    <row r="26" spans="1:17" ht="12.75" customHeight="1" x14ac:dyDescent="0.2">
      <c r="A26" s="667" t="s">
        <v>56</v>
      </c>
      <c r="B26" s="668">
        <v>0</v>
      </c>
      <c r="C26" s="668">
        <v>0</v>
      </c>
      <c r="D26" s="668">
        <v>113</v>
      </c>
      <c r="E26" s="668">
        <v>0</v>
      </c>
      <c r="F26" s="668">
        <v>0</v>
      </c>
      <c r="G26" s="668">
        <v>7</v>
      </c>
      <c r="I26" s="526"/>
      <c r="J26" s="526"/>
      <c r="K26" s="526"/>
      <c r="L26" s="526"/>
      <c r="M26" s="526"/>
      <c r="N26" s="526"/>
      <c r="O26" s="526"/>
      <c r="P26" s="526"/>
      <c r="Q26" s="526"/>
    </row>
    <row r="27" spans="1:17" ht="12.75" customHeight="1" x14ac:dyDescent="0.2">
      <c r="A27" s="667" t="s">
        <v>57</v>
      </c>
      <c r="B27" s="668">
        <v>0</v>
      </c>
      <c r="C27" s="668">
        <v>0</v>
      </c>
      <c r="D27" s="668">
        <v>126</v>
      </c>
      <c r="E27" s="668">
        <v>0</v>
      </c>
      <c r="F27" s="668">
        <v>0</v>
      </c>
      <c r="G27" s="668">
        <v>14</v>
      </c>
    </row>
    <row r="28" spans="1:17" ht="14.25" customHeight="1" x14ac:dyDescent="0.2">
      <c r="A28" s="667" t="s">
        <v>286</v>
      </c>
      <c r="B28" s="668">
        <v>0</v>
      </c>
      <c r="C28" s="668">
        <v>0</v>
      </c>
      <c r="D28" s="668">
        <f>D29+D30</f>
        <v>45</v>
      </c>
      <c r="E28" s="668">
        <v>0</v>
      </c>
      <c r="F28" s="668">
        <v>0</v>
      </c>
      <c r="G28" s="668">
        <v>25</v>
      </c>
    </row>
    <row r="29" spans="1:17" ht="12.75" customHeight="1" x14ac:dyDescent="0.2">
      <c r="A29" s="667" t="s">
        <v>312</v>
      </c>
      <c r="B29" s="668">
        <v>0</v>
      </c>
      <c r="C29" s="668">
        <v>0</v>
      </c>
      <c r="D29" s="668">
        <v>2</v>
      </c>
      <c r="E29" s="668">
        <v>0</v>
      </c>
      <c r="F29" s="668">
        <v>0</v>
      </c>
      <c r="G29" s="668">
        <v>0</v>
      </c>
    </row>
    <row r="30" spans="1:17" ht="20.25" customHeight="1" x14ac:dyDescent="0.2">
      <c r="A30" s="667" t="s">
        <v>313</v>
      </c>
      <c r="B30" s="668">
        <v>0</v>
      </c>
      <c r="C30" s="668">
        <v>0</v>
      </c>
      <c r="D30" s="668">
        <v>43</v>
      </c>
      <c r="E30" s="668">
        <v>0</v>
      </c>
      <c r="F30" s="668">
        <v>0</v>
      </c>
      <c r="G30" s="668">
        <v>25</v>
      </c>
    </row>
    <row r="31" spans="1:17" ht="12.75" customHeight="1" x14ac:dyDescent="0.2">
      <c r="A31" s="667" t="s">
        <v>61</v>
      </c>
      <c r="B31" s="668">
        <v>0</v>
      </c>
      <c r="C31" s="668">
        <v>0</v>
      </c>
      <c r="D31" s="668">
        <v>150</v>
      </c>
      <c r="E31" s="668">
        <v>0</v>
      </c>
      <c r="F31" s="668">
        <v>0</v>
      </c>
      <c r="G31" s="668">
        <v>2</v>
      </c>
    </row>
    <row r="32" spans="1:17" ht="12.75" customHeight="1" x14ac:dyDescent="0.2">
      <c r="A32" s="667" t="s">
        <v>62</v>
      </c>
      <c r="B32" s="668">
        <v>0</v>
      </c>
      <c r="C32" s="668">
        <v>1</v>
      </c>
      <c r="D32" s="668">
        <v>209</v>
      </c>
      <c r="E32" s="668">
        <v>0</v>
      </c>
      <c r="F32" s="668">
        <v>6</v>
      </c>
      <c r="G32" s="668">
        <v>60</v>
      </c>
    </row>
    <row r="33" spans="1:17" ht="20.25" customHeight="1" x14ac:dyDescent="0.2">
      <c r="A33" s="667" t="s">
        <v>314</v>
      </c>
      <c r="B33" s="668">
        <v>3</v>
      </c>
      <c r="C33" s="668">
        <v>78</v>
      </c>
      <c r="D33" s="668">
        <v>5901</v>
      </c>
      <c r="E33" s="668">
        <v>5</v>
      </c>
      <c r="F33" s="668">
        <v>91</v>
      </c>
      <c r="G33" s="668">
        <v>1684</v>
      </c>
    </row>
    <row r="34" spans="1:17" ht="12.75" customHeight="1" x14ac:dyDescent="0.2">
      <c r="A34" s="667" t="s">
        <v>64</v>
      </c>
      <c r="B34" s="668">
        <v>0</v>
      </c>
      <c r="C34" s="668">
        <v>0</v>
      </c>
      <c r="D34" s="668">
        <v>109</v>
      </c>
      <c r="E34" s="668">
        <v>0</v>
      </c>
      <c r="F34" s="668">
        <v>0</v>
      </c>
      <c r="G34" s="668">
        <v>49</v>
      </c>
    </row>
    <row r="35" spans="1:17" ht="12.75" customHeight="1" x14ac:dyDescent="0.2">
      <c r="A35" s="667" t="s">
        <v>65</v>
      </c>
      <c r="B35" s="668">
        <v>0</v>
      </c>
      <c r="C35" s="668">
        <v>0</v>
      </c>
      <c r="D35" s="668">
        <v>65</v>
      </c>
      <c r="E35" s="668">
        <v>0</v>
      </c>
      <c r="F35" s="668">
        <v>0</v>
      </c>
      <c r="G35" s="668">
        <v>11</v>
      </c>
    </row>
    <row r="36" spans="1:17" ht="12.75" customHeight="1" x14ac:dyDescent="0.2">
      <c r="A36" s="673" t="s">
        <v>66</v>
      </c>
      <c r="B36" s="674">
        <v>1</v>
      </c>
      <c r="C36" s="674">
        <v>0</v>
      </c>
      <c r="D36" s="674">
        <v>305</v>
      </c>
      <c r="E36" s="674">
        <v>0</v>
      </c>
      <c r="F36" s="674">
        <v>0</v>
      </c>
      <c r="G36" s="674">
        <v>8</v>
      </c>
    </row>
    <row r="37" spans="1:17" ht="15" customHeight="1" x14ac:dyDescent="0.2">
      <c r="A37" s="675" t="s">
        <v>68</v>
      </c>
      <c r="B37" s="671">
        <v>2</v>
      </c>
      <c r="C37" s="671">
        <v>13</v>
      </c>
      <c r="D37" s="671">
        <v>17259</v>
      </c>
      <c r="E37" s="671">
        <v>2</v>
      </c>
      <c r="F37" s="671">
        <v>23</v>
      </c>
      <c r="G37" s="671">
        <v>1208</v>
      </c>
      <c r="I37" s="526"/>
      <c r="J37" s="526"/>
      <c r="K37" s="526"/>
      <c r="L37" s="526"/>
      <c r="M37" s="526"/>
      <c r="N37" s="526"/>
      <c r="O37" s="526"/>
      <c r="P37" s="526"/>
      <c r="Q37" s="526"/>
    </row>
    <row r="38" spans="1:17" ht="15" customHeight="1" x14ac:dyDescent="0.2">
      <c r="A38" s="667" t="s">
        <v>69</v>
      </c>
      <c r="B38" s="668">
        <v>0</v>
      </c>
      <c r="C38" s="668">
        <v>0</v>
      </c>
      <c r="D38" s="668">
        <v>176</v>
      </c>
      <c r="E38" s="668">
        <v>0</v>
      </c>
      <c r="F38" s="668">
        <v>0</v>
      </c>
      <c r="G38" s="668">
        <v>15</v>
      </c>
    </row>
    <row r="39" spans="1:17" ht="15" customHeight="1" x14ac:dyDescent="0.2">
      <c r="A39" s="667" t="s">
        <v>70</v>
      </c>
      <c r="B39" s="668">
        <v>0</v>
      </c>
      <c r="C39" s="668">
        <v>0</v>
      </c>
      <c r="D39" s="668">
        <v>4</v>
      </c>
      <c r="E39" s="668">
        <v>0</v>
      </c>
      <c r="F39" s="668">
        <v>0</v>
      </c>
      <c r="G39" s="668">
        <v>10</v>
      </c>
    </row>
    <row r="40" spans="1:17" ht="15" customHeight="1" x14ac:dyDescent="0.2">
      <c r="A40" s="667" t="s">
        <v>71</v>
      </c>
      <c r="B40" s="668">
        <v>1</v>
      </c>
      <c r="C40" s="668">
        <v>0</v>
      </c>
      <c r="D40" s="668">
        <v>4046</v>
      </c>
      <c r="E40" s="668">
        <v>1</v>
      </c>
      <c r="F40" s="668">
        <v>0</v>
      </c>
      <c r="G40" s="668">
        <v>170</v>
      </c>
    </row>
    <row r="41" spans="1:17" ht="15" customHeight="1" x14ac:dyDescent="0.2">
      <c r="A41" s="667" t="s">
        <v>72</v>
      </c>
      <c r="B41" s="668">
        <v>0</v>
      </c>
      <c r="C41" s="668">
        <v>5</v>
      </c>
      <c r="D41" s="668">
        <v>6296</v>
      </c>
      <c r="E41" s="668">
        <v>0</v>
      </c>
      <c r="F41" s="668">
        <v>11</v>
      </c>
      <c r="G41" s="668">
        <v>451</v>
      </c>
    </row>
    <row r="42" spans="1:17" ht="15" customHeight="1" x14ac:dyDescent="0.2">
      <c r="A42" s="667" t="s">
        <v>73</v>
      </c>
      <c r="B42" s="668">
        <v>0</v>
      </c>
      <c r="C42" s="668">
        <v>2</v>
      </c>
      <c r="D42" s="668">
        <v>435</v>
      </c>
      <c r="E42" s="668">
        <v>0</v>
      </c>
      <c r="F42" s="668">
        <v>1</v>
      </c>
      <c r="G42" s="668">
        <v>5</v>
      </c>
    </row>
    <row r="43" spans="1:17" ht="15" customHeight="1" x14ac:dyDescent="0.2">
      <c r="A43" s="667" t="s">
        <v>74</v>
      </c>
      <c r="B43" s="668">
        <v>1</v>
      </c>
      <c r="C43" s="668">
        <v>3</v>
      </c>
      <c r="D43" s="668">
        <v>692</v>
      </c>
      <c r="E43" s="668">
        <v>1</v>
      </c>
      <c r="F43" s="668">
        <v>9</v>
      </c>
      <c r="G43" s="668">
        <v>65</v>
      </c>
    </row>
    <row r="44" spans="1:17" ht="14.25" customHeight="1" x14ac:dyDescent="0.2">
      <c r="A44" s="667" t="s">
        <v>75</v>
      </c>
      <c r="B44" s="668">
        <v>0</v>
      </c>
      <c r="C44" s="668">
        <v>3</v>
      </c>
      <c r="D44" s="668">
        <v>4742</v>
      </c>
      <c r="E44" s="668">
        <v>0</v>
      </c>
      <c r="F44" s="668">
        <v>2</v>
      </c>
      <c r="G44" s="668">
        <v>474</v>
      </c>
    </row>
    <row r="45" spans="1:17" ht="13.5" customHeight="1" x14ac:dyDescent="0.2">
      <c r="A45" s="667" t="s">
        <v>76</v>
      </c>
      <c r="B45" s="668">
        <v>0</v>
      </c>
      <c r="C45" s="668">
        <v>0</v>
      </c>
      <c r="D45" s="668">
        <v>868</v>
      </c>
      <c r="E45" s="668">
        <v>0</v>
      </c>
      <c r="F45" s="668">
        <v>0</v>
      </c>
      <c r="G45" s="668">
        <v>18</v>
      </c>
    </row>
    <row r="46" spans="1:17" ht="21.75" customHeight="1" x14ac:dyDescent="0.2">
      <c r="A46" s="670" t="s">
        <v>77</v>
      </c>
      <c r="B46" s="671">
        <v>6</v>
      </c>
      <c r="C46" s="671">
        <v>126</v>
      </c>
      <c r="D46" s="671">
        <v>1867</v>
      </c>
      <c r="E46" s="671">
        <v>7</v>
      </c>
      <c r="F46" s="671">
        <v>431</v>
      </c>
      <c r="G46" s="671">
        <v>531</v>
      </c>
      <c r="I46" s="526"/>
      <c r="J46" s="526"/>
      <c r="K46" s="526"/>
      <c r="L46" s="526"/>
      <c r="M46" s="526"/>
      <c r="N46" s="526"/>
      <c r="O46" s="526"/>
      <c r="P46" s="526"/>
      <c r="Q46" s="526"/>
    </row>
    <row r="47" spans="1:17" ht="14.25" customHeight="1" x14ac:dyDescent="0.2">
      <c r="A47" s="667" t="s">
        <v>78</v>
      </c>
      <c r="B47" s="668">
        <v>3</v>
      </c>
      <c r="C47" s="668">
        <v>8</v>
      </c>
      <c r="D47" s="668">
        <v>49</v>
      </c>
      <c r="E47" s="668">
        <v>3</v>
      </c>
      <c r="F47" s="668">
        <v>16</v>
      </c>
      <c r="G47" s="668">
        <v>58</v>
      </c>
    </row>
    <row r="48" spans="1:17" ht="14.25" customHeight="1" x14ac:dyDescent="0.2">
      <c r="A48" s="667" t="s">
        <v>79</v>
      </c>
      <c r="B48" s="668">
        <v>0</v>
      </c>
      <c r="C48" s="668">
        <v>57</v>
      </c>
      <c r="D48" s="668">
        <v>0</v>
      </c>
      <c r="E48" s="668">
        <v>0</v>
      </c>
      <c r="F48" s="668">
        <v>112</v>
      </c>
      <c r="G48" s="668">
        <v>0</v>
      </c>
    </row>
    <row r="49" spans="1:17" ht="14.25" customHeight="1" x14ac:dyDescent="0.2">
      <c r="A49" s="667" t="s">
        <v>80</v>
      </c>
      <c r="B49" s="668">
        <v>1</v>
      </c>
      <c r="C49" s="668">
        <v>0</v>
      </c>
      <c r="D49" s="668">
        <v>19</v>
      </c>
      <c r="E49" s="668">
        <v>1</v>
      </c>
      <c r="F49" s="668">
        <v>0</v>
      </c>
      <c r="G49" s="668">
        <v>10</v>
      </c>
    </row>
    <row r="50" spans="1:17" ht="14.25" customHeight="1" x14ac:dyDescent="0.2">
      <c r="A50" s="667" t="s">
        <v>81</v>
      </c>
      <c r="B50" s="668">
        <v>0</v>
      </c>
      <c r="C50" s="668">
        <v>0</v>
      </c>
      <c r="D50" s="668">
        <v>10</v>
      </c>
      <c r="E50" s="668">
        <v>0</v>
      </c>
      <c r="F50" s="668">
        <v>0</v>
      </c>
      <c r="G50" s="668">
        <v>22</v>
      </c>
    </row>
    <row r="51" spans="1:17" ht="14.25" customHeight="1" x14ac:dyDescent="0.2">
      <c r="A51" s="667" t="s">
        <v>82</v>
      </c>
      <c r="B51" s="668">
        <v>2</v>
      </c>
      <c r="C51" s="668">
        <v>60</v>
      </c>
      <c r="D51" s="668">
        <v>107</v>
      </c>
      <c r="E51" s="668">
        <v>3</v>
      </c>
      <c r="F51" s="668">
        <v>301</v>
      </c>
      <c r="G51" s="668">
        <v>166</v>
      </c>
    </row>
    <row r="52" spans="1:17" ht="14.25" customHeight="1" x14ac:dyDescent="0.2">
      <c r="A52" s="667" t="s">
        <v>83</v>
      </c>
      <c r="B52" s="668">
        <v>0</v>
      </c>
      <c r="C52" s="668">
        <v>0</v>
      </c>
      <c r="D52" s="668">
        <v>26</v>
      </c>
      <c r="E52" s="668">
        <v>0</v>
      </c>
      <c r="F52" s="668">
        <v>0</v>
      </c>
      <c r="G52" s="668">
        <v>4</v>
      </c>
    </row>
    <row r="53" spans="1:17" ht="14.25" customHeight="1" x14ac:dyDescent="0.2">
      <c r="A53" s="667" t="s">
        <v>84</v>
      </c>
      <c r="B53" s="668">
        <v>0</v>
      </c>
      <c r="C53" s="668">
        <v>1</v>
      </c>
      <c r="D53" s="668">
        <v>1656</v>
      </c>
      <c r="E53" s="668">
        <v>0</v>
      </c>
      <c r="F53" s="668">
        <v>2</v>
      </c>
      <c r="G53" s="668">
        <v>271</v>
      </c>
    </row>
    <row r="54" spans="1:17" s="529" customFormat="1" ht="15.75" customHeight="1" x14ac:dyDescent="0.2">
      <c r="A54" s="676" t="s">
        <v>85</v>
      </c>
      <c r="B54" s="671">
        <v>11</v>
      </c>
      <c r="C54" s="671">
        <v>29</v>
      </c>
      <c r="D54" s="671">
        <v>8397</v>
      </c>
      <c r="E54" s="671">
        <v>16</v>
      </c>
      <c r="F54" s="671">
        <v>48</v>
      </c>
      <c r="G54" s="671">
        <v>962</v>
      </c>
      <c r="H54" s="527"/>
      <c r="I54" s="528"/>
      <c r="J54" s="528"/>
      <c r="K54" s="528"/>
      <c r="L54" s="528"/>
      <c r="M54" s="528"/>
      <c r="N54" s="528"/>
      <c r="O54" s="528"/>
      <c r="P54" s="528"/>
      <c r="Q54" s="528"/>
    </row>
    <row r="55" spans="1:17" ht="12.75" customHeight="1" x14ac:dyDescent="0.2">
      <c r="A55" s="667" t="s">
        <v>86</v>
      </c>
      <c r="B55" s="668">
        <v>1</v>
      </c>
      <c r="C55" s="668">
        <v>0</v>
      </c>
      <c r="D55" s="668">
        <v>255</v>
      </c>
      <c r="E55" s="668">
        <v>1</v>
      </c>
      <c r="F55" s="668">
        <v>0</v>
      </c>
      <c r="G55" s="668">
        <v>68</v>
      </c>
    </row>
    <row r="56" spans="1:17" ht="12.75" customHeight="1" x14ac:dyDescent="0.2">
      <c r="A56" s="667" t="s">
        <v>87</v>
      </c>
      <c r="B56" s="668">
        <v>0</v>
      </c>
      <c r="C56" s="668">
        <v>0</v>
      </c>
      <c r="D56" s="668">
        <v>18</v>
      </c>
      <c r="E56" s="668">
        <v>0</v>
      </c>
      <c r="F56" s="668">
        <v>1</v>
      </c>
      <c r="G56" s="668">
        <v>4</v>
      </c>
    </row>
    <row r="57" spans="1:17" ht="12.75" customHeight="1" x14ac:dyDescent="0.2">
      <c r="A57" s="667" t="s">
        <v>88</v>
      </c>
      <c r="B57" s="668">
        <v>0</v>
      </c>
      <c r="C57" s="668">
        <v>0</v>
      </c>
      <c r="D57" s="668">
        <v>28</v>
      </c>
      <c r="E57" s="668">
        <v>0</v>
      </c>
      <c r="F57" s="668">
        <v>0</v>
      </c>
      <c r="G57" s="668">
        <v>14</v>
      </c>
    </row>
    <row r="58" spans="1:17" ht="12.75" customHeight="1" x14ac:dyDescent="0.2">
      <c r="A58" s="667" t="s">
        <v>89</v>
      </c>
      <c r="B58" s="668">
        <v>3</v>
      </c>
      <c r="C58" s="668">
        <v>11</v>
      </c>
      <c r="D58" s="668">
        <v>1010</v>
      </c>
      <c r="E58" s="668">
        <v>7</v>
      </c>
      <c r="F58" s="668">
        <v>14</v>
      </c>
      <c r="G58" s="668">
        <v>213</v>
      </c>
    </row>
    <row r="59" spans="1:17" ht="12.75" customHeight="1" x14ac:dyDescent="0.2">
      <c r="A59" s="667" t="s">
        <v>90</v>
      </c>
      <c r="B59" s="668">
        <v>0</v>
      </c>
      <c r="C59" s="668">
        <v>0</v>
      </c>
      <c r="D59" s="668">
        <v>98</v>
      </c>
      <c r="E59" s="668">
        <v>0</v>
      </c>
      <c r="F59" s="668">
        <v>0</v>
      </c>
      <c r="G59" s="668">
        <v>15</v>
      </c>
    </row>
    <row r="60" spans="1:17" ht="12.75" customHeight="1" x14ac:dyDescent="0.2">
      <c r="A60" s="667" t="s">
        <v>91</v>
      </c>
      <c r="B60" s="668">
        <v>0</v>
      </c>
      <c r="C60" s="668">
        <v>0</v>
      </c>
      <c r="D60" s="668">
        <v>281</v>
      </c>
      <c r="E60" s="668">
        <v>0</v>
      </c>
      <c r="F60" s="668">
        <v>0</v>
      </c>
      <c r="G60" s="668">
        <v>5</v>
      </c>
    </row>
    <row r="61" spans="1:17" ht="12.75" customHeight="1" x14ac:dyDescent="0.2">
      <c r="A61" s="667" t="s">
        <v>92</v>
      </c>
      <c r="B61" s="668">
        <v>0</v>
      </c>
      <c r="C61" s="672">
        <v>2</v>
      </c>
      <c r="D61" s="672">
        <v>120</v>
      </c>
      <c r="E61" s="672">
        <v>1</v>
      </c>
      <c r="F61" s="672">
        <v>2</v>
      </c>
      <c r="G61" s="672">
        <v>48</v>
      </c>
    </row>
    <row r="62" spans="1:17" ht="12.75" customHeight="1" x14ac:dyDescent="0.2">
      <c r="A62" s="667" t="s">
        <v>93</v>
      </c>
      <c r="B62" s="668">
        <v>0</v>
      </c>
      <c r="C62" s="668">
        <v>0</v>
      </c>
      <c r="D62" s="668">
        <v>110</v>
      </c>
      <c r="E62" s="668">
        <v>0</v>
      </c>
      <c r="F62" s="668">
        <v>0</v>
      </c>
      <c r="G62" s="668">
        <v>6</v>
      </c>
    </row>
    <row r="63" spans="1:17" ht="12.75" customHeight="1" x14ac:dyDescent="0.2">
      <c r="A63" s="667" t="s">
        <v>94</v>
      </c>
      <c r="B63" s="668">
        <v>0</v>
      </c>
      <c r="C63" s="668">
        <v>1</v>
      </c>
      <c r="D63" s="668">
        <v>2537</v>
      </c>
      <c r="E63" s="668">
        <v>0</v>
      </c>
      <c r="F63" s="668">
        <v>1</v>
      </c>
      <c r="G63" s="668">
        <v>260</v>
      </c>
    </row>
    <row r="64" spans="1:17" ht="12.75" customHeight="1" x14ac:dyDescent="0.2">
      <c r="A64" s="667" t="s">
        <v>95</v>
      </c>
      <c r="B64" s="668">
        <v>0</v>
      </c>
      <c r="C64" s="668">
        <v>6</v>
      </c>
      <c r="D64" s="668">
        <v>52</v>
      </c>
      <c r="E64" s="668">
        <v>0</v>
      </c>
      <c r="F64" s="668">
        <v>16</v>
      </c>
      <c r="G64" s="668">
        <v>56</v>
      </c>
    </row>
    <row r="65" spans="1:17" ht="12.75" customHeight="1" x14ac:dyDescent="0.2">
      <c r="A65" s="667" t="s">
        <v>96</v>
      </c>
      <c r="B65" s="668">
        <v>0</v>
      </c>
      <c r="C65" s="668">
        <v>0</v>
      </c>
      <c r="D65" s="668">
        <v>998</v>
      </c>
      <c r="E65" s="668">
        <v>0</v>
      </c>
      <c r="F65" s="668">
        <v>0</v>
      </c>
      <c r="G65" s="668">
        <v>9</v>
      </c>
    </row>
    <row r="66" spans="1:17" ht="12.75" customHeight="1" x14ac:dyDescent="0.2">
      <c r="A66" s="667" t="s">
        <v>97</v>
      </c>
      <c r="B66" s="668">
        <v>0</v>
      </c>
      <c r="C66" s="672">
        <v>4</v>
      </c>
      <c r="D66" s="672">
        <v>1621</v>
      </c>
      <c r="E66" s="668">
        <v>0</v>
      </c>
      <c r="F66" s="672">
        <v>4</v>
      </c>
      <c r="G66" s="672">
        <v>185</v>
      </c>
    </row>
    <row r="67" spans="1:17" ht="12.75" customHeight="1" x14ac:dyDescent="0.2">
      <c r="A67" s="667" t="s">
        <v>98</v>
      </c>
      <c r="B67" s="668">
        <v>7</v>
      </c>
      <c r="C67" s="668">
        <v>4</v>
      </c>
      <c r="D67" s="668">
        <v>989</v>
      </c>
      <c r="E67" s="668">
        <v>7</v>
      </c>
      <c r="F67" s="668">
        <v>8</v>
      </c>
      <c r="G67" s="668">
        <v>53</v>
      </c>
    </row>
    <row r="68" spans="1:17" ht="12.75" customHeight="1" x14ac:dyDescent="0.2">
      <c r="A68" s="677" t="s">
        <v>99</v>
      </c>
      <c r="B68" s="674">
        <v>0</v>
      </c>
      <c r="C68" s="674">
        <v>1</v>
      </c>
      <c r="D68" s="674">
        <v>280</v>
      </c>
      <c r="E68" s="674">
        <v>0</v>
      </c>
      <c r="F68" s="674">
        <v>2</v>
      </c>
      <c r="G68" s="674">
        <v>26</v>
      </c>
    </row>
    <row r="69" spans="1:17" s="529" customFormat="1" ht="16.5" customHeight="1" x14ac:dyDescent="0.2">
      <c r="A69" s="678" t="s">
        <v>100</v>
      </c>
      <c r="B69" s="666">
        <v>2</v>
      </c>
      <c r="C69" s="666">
        <v>6</v>
      </c>
      <c r="D69" s="666">
        <v>2384</v>
      </c>
      <c r="E69" s="666">
        <v>1</v>
      </c>
      <c r="F69" s="666">
        <v>9</v>
      </c>
      <c r="G69" s="666">
        <v>297</v>
      </c>
      <c r="H69" s="527"/>
      <c r="I69" s="528"/>
      <c r="J69" s="528"/>
      <c r="K69" s="528"/>
      <c r="L69" s="528"/>
      <c r="M69" s="528"/>
      <c r="N69" s="528"/>
      <c r="O69" s="528"/>
      <c r="P69" s="528"/>
      <c r="Q69" s="528"/>
    </row>
    <row r="70" spans="1:17" ht="13.5" customHeight="1" x14ac:dyDescent="0.2">
      <c r="A70" s="667" t="s">
        <v>101</v>
      </c>
      <c r="B70" s="672">
        <v>1</v>
      </c>
      <c r="C70" s="668">
        <v>0</v>
      </c>
      <c r="D70" s="672">
        <v>17</v>
      </c>
      <c r="E70" s="672">
        <v>1</v>
      </c>
      <c r="F70" s="668">
        <v>0</v>
      </c>
      <c r="G70" s="672">
        <v>26</v>
      </c>
    </row>
    <row r="71" spans="1:17" ht="13.5" customHeight="1" x14ac:dyDescent="0.2">
      <c r="A71" s="667" t="s">
        <v>102</v>
      </c>
      <c r="B71" s="668">
        <v>1</v>
      </c>
      <c r="C71" s="668">
        <v>0</v>
      </c>
      <c r="D71" s="668">
        <v>1360</v>
      </c>
      <c r="E71" s="668">
        <v>0</v>
      </c>
      <c r="F71" s="668">
        <v>0</v>
      </c>
      <c r="G71" s="668">
        <v>148</v>
      </c>
    </row>
    <row r="72" spans="1:17" ht="13.5" customHeight="1" x14ac:dyDescent="0.2">
      <c r="A72" s="667" t="s">
        <v>296</v>
      </c>
      <c r="B72" s="668">
        <v>0</v>
      </c>
      <c r="C72" s="668">
        <v>1</v>
      </c>
      <c r="D72" s="668">
        <f>D73+D74+D75</f>
        <v>940</v>
      </c>
      <c r="E72" s="668">
        <v>0</v>
      </c>
      <c r="F72" s="668">
        <v>3</v>
      </c>
      <c r="G72" s="668">
        <v>93</v>
      </c>
    </row>
    <row r="73" spans="1:17" ht="22.5" customHeight="1" x14ac:dyDescent="0.2">
      <c r="A73" s="667" t="s">
        <v>315</v>
      </c>
      <c r="B73" s="668">
        <v>0</v>
      </c>
      <c r="C73" s="668">
        <v>1</v>
      </c>
      <c r="D73" s="668">
        <v>433</v>
      </c>
      <c r="E73" s="668">
        <v>0</v>
      </c>
      <c r="F73" s="668">
        <v>3</v>
      </c>
      <c r="G73" s="668">
        <v>61</v>
      </c>
      <c r="H73" s="513"/>
    </row>
    <row r="74" spans="1:17" ht="13.5" customHeight="1" x14ac:dyDescent="0.2">
      <c r="A74" s="667" t="s">
        <v>316</v>
      </c>
      <c r="B74" s="668">
        <v>0</v>
      </c>
      <c r="C74" s="668">
        <v>0</v>
      </c>
      <c r="D74" s="668">
        <v>173</v>
      </c>
      <c r="E74" s="668">
        <v>0</v>
      </c>
      <c r="F74" s="668">
        <v>0</v>
      </c>
      <c r="G74" s="668">
        <v>0</v>
      </c>
      <c r="H74" s="513"/>
    </row>
    <row r="75" spans="1:17" ht="21" customHeight="1" x14ac:dyDescent="0.2">
      <c r="A75" s="667" t="s">
        <v>317</v>
      </c>
      <c r="B75" s="668">
        <v>0</v>
      </c>
      <c r="C75" s="668">
        <v>0</v>
      </c>
      <c r="D75" s="668">
        <v>334</v>
      </c>
      <c r="E75" s="668">
        <v>0</v>
      </c>
      <c r="F75" s="668">
        <v>0</v>
      </c>
      <c r="G75" s="668">
        <v>32</v>
      </c>
      <c r="H75" s="513"/>
    </row>
    <row r="76" spans="1:17" ht="13.5" customHeight="1" x14ac:dyDescent="0.2">
      <c r="A76" s="667" t="s">
        <v>107</v>
      </c>
      <c r="B76" s="668">
        <v>0</v>
      </c>
      <c r="C76" s="668">
        <v>5</v>
      </c>
      <c r="D76" s="668">
        <v>67</v>
      </c>
      <c r="E76" s="668">
        <v>0</v>
      </c>
      <c r="F76" s="668">
        <v>6</v>
      </c>
      <c r="G76" s="668">
        <v>30</v>
      </c>
      <c r="H76" s="513"/>
    </row>
    <row r="77" spans="1:17" s="529" customFormat="1" ht="15.75" customHeight="1" x14ac:dyDescent="0.2">
      <c r="A77" s="676" t="s">
        <v>108</v>
      </c>
      <c r="B77" s="666">
        <v>1</v>
      </c>
      <c r="C77" s="666">
        <v>2</v>
      </c>
      <c r="D77" s="666">
        <v>346</v>
      </c>
      <c r="E77" s="666">
        <v>0</v>
      </c>
      <c r="F77" s="666">
        <v>8</v>
      </c>
      <c r="G77" s="666">
        <v>201</v>
      </c>
      <c r="H77" s="528"/>
      <c r="I77" s="528"/>
      <c r="J77" s="528"/>
      <c r="K77" s="528"/>
      <c r="L77" s="528"/>
      <c r="M77" s="528"/>
      <c r="N77" s="528"/>
      <c r="O77" s="528"/>
      <c r="P77" s="528"/>
      <c r="Q77" s="528"/>
    </row>
    <row r="78" spans="1:17" ht="13.5" customHeight="1" x14ac:dyDescent="0.2">
      <c r="A78" s="667" t="s">
        <v>109</v>
      </c>
      <c r="B78" s="668">
        <v>0</v>
      </c>
      <c r="C78" s="668">
        <v>0</v>
      </c>
      <c r="D78" s="668">
        <v>9</v>
      </c>
      <c r="E78" s="668">
        <v>0</v>
      </c>
      <c r="F78" s="668">
        <v>0</v>
      </c>
      <c r="G78" s="668">
        <v>0</v>
      </c>
      <c r="H78" s="513"/>
    </row>
    <row r="79" spans="1:17" ht="13.5" customHeight="1" x14ac:dyDescent="0.2">
      <c r="A79" s="667" t="s">
        <v>110</v>
      </c>
      <c r="B79" s="668">
        <v>0</v>
      </c>
      <c r="C79" s="668">
        <v>0</v>
      </c>
      <c r="D79" s="668">
        <v>0</v>
      </c>
      <c r="E79" s="668">
        <v>0</v>
      </c>
      <c r="F79" s="668">
        <v>0</v>
      </c>
      <c r="G79" s="668">
        <v>0</v>
      </c>
    </row>
    <row r="80" spans="1:17" ht="13.5" customHeight="1" x14ac:dyDescent="0.2">
      <c r="A80" s="667" t="s">
        <v>111</v>
      </c>
      <c r="B80" s="668">
        <v>0</v>
      </c>
      <c r="C80" s="668">
        <v>0</v>
      </c>
      <c r="D80" s="668">
        <v>13</v>
      </c>
      <c r="E80" s="668">
        <v>0</v>
      </c>
      <c r="F80" s="668">
        <v>0</v>
      </c>
      <c r="G80" s="668">
        <v>8</v>
      </c>
    </row>
    <row r="81" spans="1:17" ht="13.5" customHeight="1" x14ac:dyDescent="0.2">
      <c r="A81" s="667" t="s">
        <v>112</v>
      </c>
      <c r="B81" s="668">
        <v>0</v>
      </c>
      <c r="C81" s="668">
        <v>0</v>
      </c>
      <c r="D81" s="668">
        <v>38</v>
      </c>
      <c r="E81" s="668">
        <v>0</v>
      </c>
      <c r="F81" s="668">
        <v>0</v>
      </c>
      <c r="G81" s="668">
        <v>18</v>
      </c>
    </row>
    <row r="82" spans="1:17" ht="13.5" customHeight="1" x14ac:dyDescent="0.2">
      <c r="A82" s="667" t="s">
        <v>113</v>
      </c>
      <c r="B82" s="668">
        <v>0</v>
      </c>
      <c r="C82" s="668">
        <v>0</v>
      </c>
      <c r="D82" s="668">
        <v>61</v>
      </c>
      <c r="E82" s="668">
        <v>0</v>
      </c>
      <c r="F82" s="668">
        <v>1</v>
      </c>
      <c r="G82" s="668">
        <v>46</v>
      </c>
    </row>
    <row r="83" spans="1:17" ht="13.5" customHeight="1" x14ac:dyDescent="0.2">
      <c r="A83" s="667" t="s">
        <v>114</v>
      </c>
      <c r="B83" s="668">
        <v>0</v>
      </c>
      <c r="C83" s="668">
        <v>0</v>
      </c>
      <c r="D83" s="668">
        <v>86</v>
      </c>
      <c r="E83" s="668">
        <v>0</v>
      </c>
      <c r="F83" s="668">
        <v>0</v>
      </c>
      <c r="G83" s="668">
        <v>26</v>
      </c>
    </row>
    <row r="84" spans="1:17" ht="13.5" customHeight="1" x14ac:dyDescent="0.2">
      <c r="A84" s="667" t="s">
        <v>115</v>
      </c>
      <c r="B84" s="668">
        <v>0</v>
      </c>
      <c r="C84" s="668">
        <v>0</v>
      </c>
      <c r="D84" s="668">
        <v>7</v>
      </c>
      <c r="E84" s="668">
        <v>0</v>
      </c>
      <c r="F84" s="668">
        <v>0</v>
      </c>
      <c r="G84" s="668">
        <v>0</v>
      </c>
    </row>
    <row r="85" spans="1:17" ht="13.5" customHeight="1" x14ac:dyDescent="0.2">
      <c r="A85" s="667" t="s">
        <v>116</v>
      </c>
      <c r="B85" s="668">
        <v>1</v>
      </c>
      <c r="C85" s="668">
        <v>2</v>
      </c>
      <c r="D85" s="668">
        <v>48</v>
      </c>
      <c r="E85" s="668">
        <v>0</v>
      </c>
      <c r="F85" s="668">
        <v>7</v>
      </c>
      <c r="G85" s="668">
        <v>77</v>
      </c>
    </row>
    <row r="86" spans="1:17" ht="13.5" customHeight="1" x14ac:dyDescent="0.2">
      <c r="A86" s="667" t="s">
        <v>117</v>
      </c>
      <c r="B86" s="668">
        <v>0</v>
      </c>
      <c r="C86" s="668">
        <v>0</v>
      </c>
      <c r="D86" s="668">
        <v>65</v>
      </c>
      <c r="E86" s="668">
        <v>0</v>
      </c>
      <c r="F86" s="668">
        <v>0</v>
      </c>
      <c r="G86" s="668">
        <v>1</v>
      </c>
    </row>
    <row r="87" spans="1:17" ht="13.5" customHeight="1" x14ac:dyDescent="0.2">
      <c r="A87" s="667" t="s">
        <v>118</v>
      </c>
      <c r="B87" s="668">
        <v>0</v>
      </c>
      <c r="C87" s="668">
        <v>0</v>
      </c>
      <c r="D87" s="668">
        <v>19</v>
      </c>
      <c r="E87" s="668">
        <v>0</v>
      </c>
      <c r="F87" s="668">
        <v>0</v>
      </c>
      <c r="G87" s="668">
        <v>25</v>
      </c>
    </row>
    <row r="88" spans="1:17" s="529" customFormat="1" ht="22.5" customHeight="1" x14ac:dyDescent="0.2">
      <c r="A88" s="670" t="s">
        <v>119</v>
      </c>
      <c r="B88" s="666">
        <v>0</v>
      </c>
      <c r="C88" s="666">
        <v>5</v>
      </c>
      <c r="D88" s="666">
        <v>1025</v>
      </c>
      <c r="E88" s="666">
        <v>1</v>
      </c>
      <c r="F88" s="666">
        <v>4</v>
      </c>
      <c r="G88" s="666">
        <v>884</v>
      </c>
      <c r="H88" s="530"/>
      <c r="I88" s="528"/>
      <c r="J88" s="528"/>
      <c r="K88" s="528"/>
      <c r="L88" s="528"/>
      <c r="M88" s="528"/>
      <c r="N88" s="528"/>
      <c r="O88" s="528"/>
      <c r="P88" s="528"/>
      <c r="Q88" s="528"/>
    </row>
    <row r="89" spans="1:17" ht="13.5" customHeight="1" x14ac:dyDescent="0.2">
      <c r="A89" s="667" t="s">
        <v>120</v>
      </c>
      <c r="B89" s="668">
        <v>0</v>
      </c>
      <c r="C89" s="668">
        <v>0</v>
      </c>
      <c r="D89" s="668">
        <v>16</v>
      </c>
      <c r="E89" s="668">
        <v>0</v>
      </c>
      <c r="F89" s="668">
        <v>0</v>
      </c>
      <c r="G89" s="668">
        <v>17</v>
      </c>
    </row>
    <row r="90" spans="1:17" ht="13.5" customHeight="1" x14ac:dyDescent="0.2">
      <c r="A90" s="667" t="s">
        <v>121</v>
      </c>
      <c r="B90" s="668">
        <v>0</v>
      </c>
      <c r="C90" s="668">
        <v>0</v>
      </c>
      <c r="D90" s="668">
        <v>301</v>
      </c>
      <c r="E90" s="668">
        <v>0</v>
      </c>
      <c r="F90" s="668">
        <v>0</v>
      </c>
      <c r="G90" s="668">
        <v>540</v>
      </c>
    </row>
    <row r="91" spans="1:17" ht="13.5" customHeight="1" x14ac:dyDescent="0.2">
      <c r="A91" s="667" t="s">
        <v>122</v>
      </c>
      <c r="B91" s="668">
        <v>0</v>
      </c>
      <c r="C91" s="668">
        <v>0</v>
      </c>
      <c r="D91" s="668">
        <v>9</v>
      </c>
      <c r="E91" s="668">
        <v>0</v>
      </c>
      <c r="F91" s="668">
        <v>0</v>
      </c>
      <c r="G91" s="668">
        <v>9</v>
      </c>
    </row>
    <row r="92" spans="1:17" ht="13.5" customHeight="1" x14ac:dyDescent="0.2">
      <c r="A92" s="667" t="s">
        <v>123</v>
      </c>
      <c r="B92" s="668">
        <v>0</v>
      </c>
      <c r="C92" s="668">
        <v>0</v>
      </c>
      <c r="D92" s="668">
        <v>62</v>
      </c>
      <c r="E92" s="668">
        <v>0</v>
      </c>
      <c r="F92" s="668">
        <v>0</v>
      </c>
      <c r="G92" s="668">
        <v>27</v>
      </c>
    </row>
    <row r="93" spans="1:17" ht="13.5" customHeight="1" x14ac:dyDescent="0.2">
      <c r="A93" s="667" t="s">
        <v>124</v>
      </c>
      <c r="B93" s="668">
        <v>0</v>
      </c>
      <c r="C93" s="668">
        <v>1</v>
      </c>
      <c r="D93" s="668">
        <v>342</v>
      </c>
      <c r="E93" s="668">
        <v>0</v>
      </c>
      <c r="F93" s="668">
        <v>1</v>
      </c>
      <c r="G93" s="668">
        <v>89</v>
      </c>
    </row>
    <row r="94" spans="1:17" ht="13.5" customHeight="1" x14ac:dyDescent="0.2">
      <c r="A94" s="667" t="s">
        <v>125</v>
      </c>
      <c r="B94" s="668">
        <v>0</v>
      </c>
      <c r="C94" s="668">
        <v>1</v>
      </c>
      <c r="D94" s="668">
        <v>112</v>
      </c>
      <c r="E94" s="668">
        <v>1</v>
      </c>
      <c r="F94" s="668">
        <v>1</v>
      </c>
      <c r="G94" s="668">
        <v>72</v>
      </c>
    </row>
    <row r="95" spans="1:17" ht="13.5" customHeight="1" x14ac:dyDescent="0.2">
      <c r="A95" s="667" t="s">
        <v>126</v>
      </c>
      <c r="B95" s="668">
        <v>0</v>
      </c>
      <c r="C95" s="668">
        <v>0</v>
      </c>
      <c r="D95" s="668">
        <v>81</v>
      </c>
      <c r="E95" s="668">
        <v>0</v>
      </c>
      <c r="F95" s="668">
        <v>0</v>
      </c>
      <c r="G95" s="668">
        <v>16</v>
      </c>
    </row>
    <row r="96" spans="1:17" ht="13.5" customHeight="1" x14ac:dyDescent="0.2">
      <c r="A96" s="667" t="s">
        <v>127</v>
      </c>
      <c r="B96" s="668">
        <v>0</v>
      </c>
      <c r="C96" s="668">
        <v>1</v>
      </c>
      <c r="D96" s="668">
        <v>66</v>
      </c>
      <c r="E96" s="668">
        <v>0</v>
      </c>
      <c r="F96" s="668">
        <v>1</v>
      </c>
      <c r="G96" s="668">
        <v>56</v>
      </c>
    </row>
    <row r="97" spans="1:7" ht="13.5" customHeight="1" x14ac:dyDescent="0.2">
      <c r="A97" s="667" t="s">
        <v>128</v>
      </c>
      <c r="B97" s="668">
        <v>0</v>
      </c>
      <c r="C97" s="668">
        <v>1</v>
      </c>
      <c r="D97" s="668">
        <v>23</v>
      </c>
      <c r="E97" s="668">
        <v>0</v>
      </c>
      <c r="F97" s="668">
        <v>1</v>
      </c>
      <c r="G97" s="668">
        <v>57</v>
      </c>
    </row>
    <row r="98" spans="1:7" ht="13.5" customHeight="1" x14ac:dyDescent="0.2">
      <c r="A98" s="667" t="s">
        <v>129</v>
      </c>
      <c r="B98" s="668">
        <v>0</v>
      </c>
      <c r="C98" s="668">
        <v>1</v>
      </c>
      <c r="D98" s="668">
        <v>5</v>
      </c>
      <c r="E98" s="668">
        <v>0</v>
      </c>
      <c r="F98" s="668">
        <v>0</v>
      </c>
      <c r="G98" s="668">
        <v>1</v>
      </c>
    </row>
    <row r="99" spans="1:7" ht="13.5" customHeight="1" x14ac:dyDescent="0.2">
      <c r="A99" s="677" t="s">
        <v>130</v>
      </c>
      <c r="B99" s="674">
        <v>0</v>
      </c>
      <c r="C99" s="674">
        <v>0</v>
      </c>
      <c r="D99" s="674">
        <v>8</v>
      </c>
      <c r="E99" s="674">
        <v>0</v>
      </c>
      <c r="F99" s="674">
        <v>0</v>
      </c>
      <c r="G99" s="674">
        <v>0</v>
      </c>
    </row>
    <row r="100" spans="1:7" ht="12.75" x14ac:dyDescent="0.2">
      <c r="B100" s="531"/>
      <c r="C100" s="531"/>
      <c r="D100" s="531"/>
      <c r="E100" s="531"/>
      <c r="F100" s="531"/>
      <c r="G100" s="531"/>
    </row>
    <row r="101" spans="1:7" ht="12.75" x14ac:dyDescent="0.2">
      <c r="B101" s="531"/>
      <c r="C101" s="531"/>
      <c r="D101" s="531"/>
      <c r="E101" s="531"/>
      <c r="F101" s="531"/>
      <c r="G101" s="531"/>
    </row>
    <row r="102" spans="1:7" ht="12.75" x14ac:dyDescent="0.2">
      <c r="B102" s="531"/>
      <c r="C102" s="531"/>
      <c r="D102" s="531"/>
      <c r="E102" s="531"/>
      <c r="F102" s="531"/>
      <c r="G102" s="531"/>
    </row>
    <row r="103" spans="1:7" ht="12.75" x14ac:dyDescent="0.2">
      <c r="B103" s="531"/>
      <c r="C103" s="531"/>
      <c r="D103" s="531"/>
      <c r="E103" s="531"/>
      <c r="F103" s="531"/>
      <c r="G103" s="531"/>
    </row>
    <row r="104" spans="1:7" ht="12.75" x14ac:dyDescent="0.2">
      <c r="B104" s="531"/>
      <c r="C104" s="531"/>
      <c r="D104" s="531"/>
      <c r="E104" s="531"/>
      <c r="F104" s="531"/>
      <c r="G104" s="531"/>
    </row>
    <row r="105" spans="1:7" ht="12.75" x14ac:dyDescent="0.2">
      <c r="B105" s="531"/>
      <c r="C105" s="531"/>
      <c r="D105" s="531"/>
      <c r="E105" s="531"/>
      <c r="F105" s="531"/>
      <c r="G105" s="531"/>
    </row>
    <row r="106" spans="1:7" ht="12.75" x14ac:dyDescent="0.2">
      <c r="B106" s="531"/>
      <c r="C106" s="531"/>
      <c r="D106" s="531"/>
      <c r="E106" s="531"/>
      <c r="F106" s="531"/>
      <c r="G106" s="531"/>
    </row>
    <row r="107" spans="1:7" ht="12.75" x14ac:dyDescent="0.2">
      <c r="B107" s="532"/>
      <c r="C107" s="532"/>
      <c r="D107" s="532"/>
      <c r="E107" s="532"/>
      <c r="F107" s="532"/>
      <c r="G107" s="532"/>
    </row>
    <row r="108" spans="1:7" ht="12.75" x14ac:dyDescent="0.2">
      <c r="B108" s="531"/>
      <c r="C108" s="531"/>
      <c r="D108" s="531"/>
      <c r="E108" s="531"/>
      <c r="F108" s="531"/>
      <c r="G108" s="531"/>
    </row>
    <row r="109" spans="1:7" ht="12.75" x14ac:dyDescent="0.25"/>
    <row r="110" spans="1:7" ht="12.75" x14ac:dyDescent="0.25"/>
    <row r="111" spans="1:7" ht="12.75" x14ac:dyDescent="0.25"/>
    <row r="112" spans="1:7" ht="12.75" x14ac:dyDescent="0.25"/>
    <row r="113" ht="12.75" x14ac:dyDescent="0.25"/>
    <row r="114" ht="12.75" x14ac:dyDescent="0.25"/>
    <row r="115" ht="12.75" x14ac:dyDescent="0.25"/>
    <row r="116" ht="12.75" x14ac:dyDescent="0.25"/>
    <row r="117" ht="12.75" x14ac:dyDescent="0.25"/>
    <row r="118" ht="12.75" x14ac:dyDescent="0.25"/>
  </sheetData>
  <mergeCells count="1">
    <mergeCell ref="A3:G3"/>
  </mergeCells>
  <hyperlinks>
    <hyperlink ref="A1" location="Содержание!A94" display="Содержание"/>
  </hyperlinks>
  <printOptions verticalCentered="1"/>
  <pageMargins left="0.59055118110236227" right="0.59055118110236227" top="0.59055118110236227" bottom="0.59055118110236227" header="0.39370078740157483" footer="0.51181102362204722"/>
  <pageSetup paperSize="9" firstPageNumber="183" orientation="landscape" useFirstPageNumber="1" r:id="rId1"/>
  <headerFooter alignWithMargins="0">
    <oddHeader>&amp;C&amp;9 &amp;P</oddHeader>
  </headerFooter>
  <rowBreaks count="2" manualBreakCount="2">
    <brk id="36" max="6" man="1"/>
    <brk id="68" max="6"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7"/>
  <sheetViews>
    <sheetView zoomScaleNormal="100" workbookViewId="0">
      <pane xSplit="1" ySplit="8" topLeftCell="B9" activePane="bottomRight" state="frozen"/>
      <selection activeCell="H116" sqref="H116"/>
      <selection pane="topRight" activeCell="H116" sqref="H116"/>
      <selection pane="bottomLeft" activeCell="H116" sqref="H116"/>
      <selection pane="bottomRight" activeCell="H116" sqref="H116"/>
    </sheetView>
  </sheetViews>
  <sheetFormatPr defaultRowHeight="12.75" x14ac:dyDescent="0.2"/>
  <cols>
    <col min="1" max="1" width="21.5703125" style="533" customWidth="1"/>
    <col min="2" max="2" width="10.7109375" style="537" customWidth="1"/>
    <col min="3" max="3" width="12.42578125" style="537" customWidth="1"/>
    <col min="4" max="4" width="11.140625" style="537" customWidth="1"/>
    <col min="5" max="5" width="10.7109375" style="537" customWidth="1"/>
    <col min="6" max="6" width="11.85546875" style="537" customWidth="1"/>
    <col min="7" max="7" width="11.28515625" style="537" customWidth="1"/>
    <col min="8" max="8" width="10.7109375" style="537" customWidth="1"/>
    <col min="9" max="9" width="13.42578125" style="537" customWidth="1"/>
    <col min="10" max="10" width="11.42578125" style="537" customWidth="1"/>
    <col min="11" max="11" width="5.42578125" style="537" customWidth="1"/>
    <col min="12" max="16384" width="9.140625" style="537"/>
  </cols>
  <sheetData>
    <row r="1" spans="1:23" ht="15" x14ac:dyDescent="0.25">
      <c r="A1" s="645" t="s">
        <v>350</v>
      </c>
    </row>
    <row r="3" spans="1:23" s="533" customFormat="1" ht="15" x14ac:dyDescent="0.25">
      <c r="A3" s="2372" t="s">
        <v>318</v>
      </c>
      <c r="B3" s="2372"/>
      <c r="C3" s="2372"/>
      <c r="D3" s="2372"/>
      <c r="E3" s="2372"/>
      <c r="F3" s="2372"/>
      <c r="G3" s="2372"/>
      <c r="H3" s="2372"/>
      <c r="I3" s="2372"/>
      <c r="J3" s="2372"/>
    </row>
    <row r="4" spans="1:23" s="533" customFormat="1" ht="15" x14ac:dyDescent="0.25">
      <c r="A4" s="2372" t="s">
        <v>319</v>
      </c>
      <c r="B4" s="2372"/>
      <c r="C4" s="2372"/>
      <c r="D4" s="2372"/>
      <c r="E4" s="2372"/>
      <c r="F4" s="2372"/>
      <c r="G4" s="2372"/>
      <c r="H4" s="2372"/>
      <c r="I4" s="2372"/>
      <c r="J4" s="2372"/>
    </row>
    <row r="5" spans="1:23" ht="15.75" customHeight="1" x14ac:dyDescent="0.25">
      <c r="A5" s="534"/>
      <c r="B5" s="534"/>
      <c r="C5" s="535" t="s">
        <v>376</v>
      </c>
      <c r="D5" s="535"/>
      <c r="E5" s="535"/>
      <c r="F5" s="535"/>
      <c r="G5" s="535"/>
      <c r="H5" s="535"/>
      <c r="I5" s="535"/>
      <c r="J5" s="535"/>
      <c r="K5" s="536"/>
    </row>
    <row r="6" spans="1:23" ht="12.75" customHeight="1" x14ac:dyDescent="0.2"/>
    <row r="7" spans="1:23" s="533" customFormat="1" ht="24.75" customHeight="1" x14ac:dyDescent="0.2">
      <c r="A7" s="2373" t="s">
        <v>320</v>
      </c>
      <c r="B7" s="2374" t="s">
        <v>305</v>
      </c>
      <c r="C7" s="2375"/>
      <c r="D7" s="2376"/>
      <c r="E7" s="2374" t="s">
        <v>306</v>
      </c>
      <c r="F7" s="2375"/>
      <c r="G7" s="2376"/>
      <c r="H7" s="2377" t="s">
        <v>321</v>
      </c>
      <c r="I7" s="2377"/>
      <c r="J7" s="2377"/>
    </row>
    <row r="8" spans="1:23" s="533" customFormat="1" ht="42.75" customHeight="1" x14ac:dyDescent="0.2">
      <c r="A8" s="2373"/>
      <c r="B8" s="538" t="s">
        <v>165</v>
      </c>
      <c r="C8" s="538" t="s">
        <v>322</v>
      </c>
      <c r="D8" s="538" t="s">
        <v>323</v>
      </c>
      <c r="E8" s="538" t="s">
        <v>165</v>
      </c>
      <c r="F8" s="538" t="s">
        <v>322</v>
      </c>
      <c r="G8" s="538" t="s">
        <v>323</v>
      </c>
      <c r="H8" s="538" t="s">
        <v>165</v>
      </c>
      <c r="I8" s="538" t="s">
        <v>322</v>
      </c>
      <c r="J8" s="538" t="s">
        <v>323</v>
      </c>
    </row>
    <row r="9" spans="1:23" s="542" customFormat="1" ht="21" customHeight="1" x14ac:dyDescent="0.2">
      <c r="A9" s="539" t="s">
        <v>165</v>
      </c>
      <c r="B9" s="540">
        <v>277</v>
      </c>
      <c r="C9" s="540">
        <v>252</v>
      </c>
      <c r="D9" s="540">
        <v>25</v>
      </c>
      <c r="E9" s="540">
        <v>321</v>
      </c>
      <c r="F9" s="540">
        <v>247</v>
      </c>
      <c r="G9" s="540">
        <v>74</v>
      </c>
      <c r="H9" s="540">
        <v>67496</v>
      </c>
      <c r="I9" s="540">
        <v>46840</v>
      </c>
      <c r="J9" s="541">
        <v>20656</v>
      </c>
      <c r="L9" s="543"/>
      <c r="M9" s="543"/>
      <c r="N9" s="543"/>
      <c r="O9" s="543"/>
      <c r="P9" s="543"/>
      <c r="Q9" s="543"/>
      <c r="R9" s="543"/>
      <c r="S9" s="543"/>
      <c r="T9" s="543"/>
      <c r="U9" s="543"/>
      <c r="V9" s="543"/>
      <c r="W9" s="543"/>
    </row>
    <row r="10" spans="1:23" ht="19.5" customHeight="1" x14ac:dyDescent="0.2">
      <c r="A10" s="544" t="s">
        <v>267</v>
      </c>
      <c r="B10" s="545">
        <v>6</v>
      </c>
      <c r="C10" s="545">
        <v>6</v>
      </c>
      <c r="D10" s="545">
        <v>0</v>
      </c>
      <c r="E10" s="545">
        <v>35</v>
      </c>
      <c r="F10" s="546">
        <v>0</v>
      </c>
      <c r="G10" s="546">
        <v>0</v>
      </c>
      <c r="H10" s="545">
        <v>37</v>
      </c>
      <c r="I10" s="545">
        <v>31</v>
      </c>
      <c r="J10" s="547">
        <v>6</v>
      </c>
      <c r="L10" s="543"/>
      <c r="M10" s="543"/>
      <c r="N10" s="543"/>
    </row>
    <row r="11" spans="1:23" ht="19.5" customHeight="1" x14ac:dyDescent="0.2">
      <c r="A11" s="544" t="s">
        <v>273</v>
      </c>
      <c r="B11" s="548">
        <v>178</v>
      </c>
      <c r="C11" s="548">
        <v>163</v>
      </c>
      <c r="D11" s="548">
        <v>15</v>
      </c>
      <c r="E11" s="548">
        <v>0</v>
      </c>
      <c r="F11" s="546">
        <v>0</v>
      </c>
      <c r="G11" s="546">
        <v>0</v>
      </c>
      <c r="H11" s="548">
        <v>1146</v>
      </c>
      <c r="I11" s="548">
        <v>1069</v>
      </c>
      <c r="J11" s="549">
        <v>77</v>
      </c>
      <c r="L11" s="543"/>
      <c r="M11" s="543"/>
      <c r="N11" s="543"/>
    </row>
    <row r="12" spans="1:23" ht="19.5" customHeight="1" x14ac:dyDescent="0.2">
      <c r="A12" s="544" t="s">
        <v>274</v>
      </c>
      <c r="B12" s="548">
        <v>12</v>
      </c>
      <c r="C12" s="548">
        <v>11</v>
      </c>
      <c r="D12" s="548">
        <v>1</v>
      </c>
      <c r="E12" s="548">
        <v>60</v>
      </c>
      <c r="F12" s="546">
        <v>0</v>
      </c>
      <c r="G12" s="546">
        <v>0</v>
      </c>
      <c r="H12" s="548">
        <v>106</v>
      </c>
      <c r="I12" s="548">
        <v>76</v>
      </c>
      <c r="J12" s="549">
        <v>30</v>
      </c>
      <c r="L12" s="543"/>
      <c r="M12" s="543"/>
      <c r="N12" s="543"/>
    </row>
    <row r="13" spans="1:23" ht="19.5" customHeight="1" x14ac:dyDescent="0.2">
      <c r="A13" s="550" t="s">
        <v>268</v>
      </c>
      <c r="B13" s="548">
        <v>1</v>
      </c>
      <c r="C13" s="548">
        <v>1</v>
      </c>
      <c r="D13" s="548">
        <v>0</v>
      </c>
      <c r="E13" s="548">
        <v>27</v>
      </c>
      <c r="F13" s="546">
        <v>0</v>
      </c>
      <c r="G13" s="546">
        <v>0</v>
      </c>
      <c r="H13" s="548">
        <v>40</v>
      </c>
      <c r="I13" s="548">
        <v>22</v>
      </c>
      <c r="J13" s="549">
        <v>18</v>
      </c>
      <c r="L13" s="543"/>
      <c r="M13" s="543"/>
      <c r="N13" s="543"/>
    </row>
    <row r="14" spans="1:23" ht="19.5" customHeight="1" x14ac:dyDescent="0.2">
      <c r="A14" s="544" t="s">
        <v>275</v>
      </c>
      <c r="B14" s="545">
        <v>1</v>
      </c>
      <c r="C14" s="545">
        <v>1</v>
      </c>
      <c r="D14" s="545">
        <v>0</v>
      </c>
      <c r="E14" s="545">
        <v>5</v>
      </c>
      <c r="F14" s="546">
        <v>0</v>
      </c>
      <c r="G14" s="546">
        <v>0</v>
      </c>
      <c r="H14" s="545">
        <v>32</v>
      </c>
      <c r="I14" s="545">
        <v>28</v>
      </c>
      <c r="J14" s="547">
        <v>4</v>
      </c>
      <c r="L14" s="543"/>
      <c r="M14" s="543"/>
      <c r="N14" s="543"/>
    </row>
    <row r="15" spans="1:23" ht="19.5" customHeight="1" x14ac:dyDescent="0.2">
      <c r="A15" s="544" t="s">
        <v>310</v>
      </c>
      <c r="B15" s="548">
        <v>0</v>
      </c>
      <c r="C15" s="548">
        <v>0</v>
      </c>
      <c r="D15" s="548">
        <v>0</v>
      </c>
      <c r="E15" s="548">
        <v>86</v>
      </c>
      <c r="F15" s="546">
        <v>0</v>
      </c>
      <c r="G15" s="546">
        <v>0</v>
      </c>
      <c r="H15" s="548">
        <v>0</v>
      </c>
      <c r="I15" s="548">
        <v>0</v>
      </c>
      <c r="J15" s="549">
        <v>0</v>
      </c>
      <c r="L15" s="543"/>
      <c r="M15" s="543"/>
      <c r="N15" s="543"/>
    </row>
    <row r="16" spans="1:23" ht="19.5" customHeight="1" x14ac:dyDescent="0.2">
      <c r="A16" s="544" t="s">
        <v>276</v>
      </c>
      <c r="B16" s="548">
        <v>2</v>
      </c>
      <c r="C16" s="548">
        <v>2</v>
      </c>
      <c r="D16" s="548">
        <v>0</v>
      </c>
      <c r="E16" s="548">
        <v>6</v>
      </c>
      <c r="F16" s="546">
        <v>0</v>
      </c>
      <c r="G16" s="546">
        <v>0</v>
      </c>
      <c r="H16" s="548">
        <v>192</v>
      </c>
      <c r="I16" s="548">
        <v>181</v>
      </c>
      <c r="J16" s="549">
        <v>11</v>
      </c>
      <c r="L16" s="543"/>
      <c r="M16" s="543"/>
      <c r="N16" s="543"/>
    </row>
    <row r="17" spans="1:14" ht="19.5" customHeight="1" x14ac:dyDescent="0.2">
      <c r="A17" s="544" t="s">
        <v>269</v>
      </c>
      <c r="B17" s="548">
        <v>0</v>
      </c>
      <c r="C17" s="548">
        <v>0</v>
      </c>
      <c r="D17" s="548">
        <v>0</v>
      </c>
      <c r="E17" s="548">
        <v>16</v>
      </c>
      <c r="F17" s="546">
        <v>0</v>
      </c>
      <c r="G17" s="546">
        <v>0</v>
      </c>
      <c r="H17" s="548">
        <v>30</v>
      </c>
      <c r="I17" s="548">
        <v>30</v>
      </c>
      <c r="J17" s="549">
        <v>0</v>
      </c>
      <c r="L17" s="543"/>
      <c r="M17" s="543"/>
      <c r="N17" s="543"/>
    </row>
    <row r="18" spans="1:14" ht="19.5" customHeight="1" x14ac:dyDescent="0.2">
      <c r="A18" s="544" t="s">
        <v>302</v>
      </c>
      <c r="B18" s="548">
        <v>0</v>
      </c>
      <c r="C18" s="548">
        <v>0</v>
      </c>
      <c r="D18" s="548">
        <v>0</v>
      </c>
      <c r="E18" s="548">
        <v>0</v>
      </c>
      <c r="F18" s="546">
        <v>0</v>
      </c>
      <c r="G18" s="546">
        <v>0</v>
      </c>
      <c r="H18" s="548">
        <v>79</v>
      </c>
      <c r="I18" s="548">
        <v>62</v>
      </c>
      <c r="J18" s="549">
        <v>17</v>
      </c>
      <c r="L18" s="543"/>
      <c r="M18" s="543"/>
      <c r="N18" s="543"/>
    </row>
    <row r="19" spans="1:14" ht="19.5" customHeight="1" x14ac:dyDescent="0.2">
      <c r="A19" s="544" t="s">
        <v>270</v>
      </c>
      <c r="B19" s="548">
        <v>1</v>
      </c>
      <c r="C19" s="548">
        <v>1</v>
      </c>
      <c r="D19" s="548">
        <v>0</v>
      </c>
      <c r="E19" s="548">
        <v>25</v>
      </c>
      <c r="F19" s="546">
        <v>0</v>
      </c>
      <c r="G19" s="546">
        <v>0</v>
      </c>
      <c r="H19" s="548">
        <v>80</v>
      </c>
      <c r="I19" s="548">
        <v>59</v>
      </c>
      <c r="J19" s="549">
        <v>21</v>
      </c>
      <c r="L19" s="543"/>
      <c r="M19" s="543"/>
      <c r="N19" s="543"/>
    </row>
    <row r="20" spans="1:14" ht="19.5" customHeight="1" x14ac:dyDescent="0.2">
      <c r="A20" s="544" t="s">
        <v>271</v>
      </c>
      <c r="B20" s="548">
        <v>26</v>
      </c>
      <c r="C20" s="548">
        <v>22</v>
      </c>
      <c r="D20" s="548">
        <v>4</v>
      </c>
      <c r="E20" s="548">
        <v>30</v>
      </c>
      <c r="F20" s="546">
        <v>0</v>
      </c>
      <c r="G20" s="546">
        <v>0</v>
      </c>
      <c r="H20" s="548">
        <v>57937</v>
      </c>
      <c r="I20" s="548">
        <v>39987</v>
      </c>
      <c r="J20" s="549">
        <v>17950</v>
      </c>
      <c r="L20" s="543"/>
      <c r="M20" s="543"/>
      <c r="N20" s="543"/>
    </row>
    <row r="21" spans="1:14" ht="19.5" customHeight="1" x14ac:dyDescent="0.2">
      <c r="A21" s="551" t="s">
        <v>272</v>
      </c>
      <c r="B21" s="552">
        <f>B9-SUM(B10:B20)</f>
        <v>50</v>
      </c>
      <c r="C21" s="552">
        <f t="shared" ref="C21:J21" si="0">C9-SUM(C10:C20)</f>
        <v>45</v>
      </c>
      <c r="D21" s="552">
        <f t="shared" si="0"/>
        <v>5</v>
      </c>
      <c r="E21" s="552">
        <f t="shared" si="0"/>
        <v>31</v>
      </c>
      <c r="F21" s="552">
        <v>0</v>
      </c>
      <c r="G21" s="552">
        <v>0</v>
      </c>
      <c r="H21" s="552">
        <f t="shared" si="0"/>
        <v>7817</v>
      </c>
      <c r="I21" s="552">
        <f t="shared" si="0"/>
        <v>5295</v>
      </c>
      <c r="J21" s="552">
        <f t="shared" si="0"/>
        <v>2522</v>
      </c>
      <c r="L21" s="543"/>
      <c r="M21" s="543"/>
      <c r="N21" s="543"/>
    </row>
    <row r="22" spans="1:14" ht="12" x14ac:dyDescent="0.2">
      <c r="A22" s="537"/>
      <c r="E22" s="553"/>
      <c r="F22" s="553"/>
      <c r="G22" s="553"/>
      <c r="H22" s="553"/>
      <c r="I22" s="553"/>
      <c r="J22" s="553"/>
    </row>
    <row r="23" spans="1:14" ht="12" x14ac:dyDescent="0.2">
      <c r="A23" s="537"/>
      <c r="B23" s="553"/>
      <c r="C23" s="553"/>
      <c r="D23" s="553"/>
      <c r="E23" s="553"/>
      <c r="F23" s="553"/>
      <c r="G23" s="553"/>
      <c r="H23" s="553"/>
      <c r="I23" s="553"/>
      <c r="J23" s="553"/>
    </row>
    <row r="24" spans="1:14" ht="12" x14ac:dyDescent="0.2">
      <c r="A24" s="537"/>
      <c r="B24" s="553"/>
      <c r="C24" s="553"/>
      <c r="D24" s="553"/>
      <c r="E24" s="553"/>
      <c r="F24" s="553"/>
      <c r="G24" s="553"/>
      <c r="H24" s="553"/>
      <c r="I24" s="553"/>
      <c r="J24" s="553"/>
    </row>
    <row r="25" spans="1:14" ht="12" x14ac:dyDescent="0.2">
      <c r="A25" s="537"/>
      <c r="B25" s="553"/>
    </row>
    <row r="26" spans="1:14" ht="12" x14ac:dyDescent="0.2">
      <c r="A26" s="537"/>
      <c r="B26" s="553"/>
    </row>
    <row r="27" spans="1:14" ht="12" x14ac:dyDescent="0.2">
      <c r="A27" s="537"/>
      <c r="B27" s="553"/>
    </row>
  </sheetData>
  <mergeCells count="6">
    <mergeCell ref="A3:J3"/>
    <mergeCell ref="A4:J4"/>
    <mergeCell ref="A7:A8"/>
    <mergeCell ref="B7:D7"/>
    <mergeCell ref="E7:G7"/>
    <mergeCell ref="H7:J7"/>
  </mergeCells>
  <hyperlinks>
    <hyperlink ref="A1" location="Содержание!A95" display="Содержание"/>
  </hyperlinks>
  <printOptions horizontalCentered="1" verticalCentered="1"/>
  <pageMargins left="0.70866141732283472" right="0.59055118110236227" top="0.98425196850393704" bottom="0.9055118110236221" header="0.39370078740157483" footer="0.51181102362204722"/>
  <pageSetup paperSize="9" firstPageNumber="186" orientation="landscape" useFirstPageNumber="1" r:id="rId1"/>
  <headerFooter alignWithMargins="0">
    <oddHeader>&amp;C&amp;9&amp;P</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50"/>
  <sheetViews>
    <sheetView zoomScale="110" zoomScaleNormal="110" workbookViewId="0">
      <pane xSplit="1" ySplit="7" topLeftCell="B8" activePane="bottomRight" state="frozen"/>
      <selection activeCell="H116" sqref="H116"/>
      <selection pane="topRight" activeCell="H116" sqref="H116"/>
      <selection pane="bottomLeft" activeCell="H116" sqref="H116"/>
      <selection pane="bottomRight" activeCell="S96" sqref="S96"/>
    </sheetView>
  </sheetViews>
  <sheetFormatPr defaultRowHeight="15" x14ac:dyDescent="0.25"/>
  <cols>
    <col min="1" max="1" width="27.5703125" style="573" customWidth="1"/>
    <col min="2" max="2" width="8" customWidth="1"/>
    <col min="3" max="3" width="5.5703125" customWidth="1"/>
    <col min="4" max="5" width="6.5703125" customWidth="1"/>
    <col min="6" max="6" width="7.85546875" customWidth="1"/>
    <col min="7" max="7" width="8.42578125" customWidth="1"/>
    <col min="8" max="8" width="6" customWidth="1"/>
    <col min="9" max="9" width="6.42578125" customWidth="1"/>
    <col min="10" max="10" width="7.5703125" customWidth="1"/>
    <col min="11" max="11" width="8" customWidth="1"/>
    <col min="12" max="12" width="9.140625" customWidth="1"/>
    <col min="13" max="13" width="5.85546875" customWidth="1"/>
    <col min="14" max="14" width="6.42578125" customWidth="1"/>
    <col min="15" max="15" width="6.85546875" customWidth="1"/>
    <col min="16" max="16" width="8.42578125" customWidth="1"/>
    <col min="17" max="17" width="7" style="554" customWidth="1"/>
  </cols>
  <sheetData>
    <row r="1" spans="1:17" x14ac:dyDescent="0.25">
      <c r="A1" s="645" t="s">
        <v>350</v>
      </c>
    </row>
    <row r="3" spans="1:17" x14ac:dyDescent="0.25">
      <c r="A3" s="2378" t="s">
        <v>324</v>
      </c>
      <c r="B3" s="2378"/>
      <c r="C3" s="2378"/>
      <c r="D3" s="2378"/>
      <c r="E3" s="2378"/>
      <c r="F3" s="2378"/>
      <c r="G3" s="2378"/>
      <c r="H3" s="2378"/>
      <c r="I3" s="2378"/>
      <c r="J3" s="2378"/>
      <c r="K3" s="2378"/>
      <c r="L3" s="2378"/>
      <c r="M3" s="2378"/>
      <c r="N3" s="2378"/>
      <c r="O3" s="2378"/>
      <c r="P3" s="2378"/>
    </row>
    <row r="4" spans="1:17" x14ac:dyDescent="0.25">
      <c r="A4" s="2379" t="s">
        <v>377</v>
      </c>
      <c r="B4" s="2379"/>
      <c r="C4" s="2379"/>
      <c r="D4" s="2379"/>
      <c r="E4" s="2379"/>
      <c r="F4" s="2379"/>
      <c r="G4" s="2379"/>
      <c r="H4" s="2379"/>
      <c r="I4" s="2379"/>
      <c r="J4" s="2379"/>
      <c r="K4" s="2379"/>
      <c r="L4" s="2379"/>
      <c r="M4" s="2379"/>
      <c r="N4" s="2379"/>
      <c r="O4" s="2379"/>
      <c r="P4" s="2379"/>
    </row>
    <row r="5" spans="1:17" x14ac:dyDescent="0.25">
      <c r="A5" s="679"/>
      <c r="B5" s="679"/>
      <c r="C5" s="649"/>
      <c r="D5" s="649"/>
      <c r="E5" s="649"/>
      <c r="F5" s="649"/>
      <c r="G5" s="679"/>
      <c r="H5" s="649"/>
      <c r="I5" s="649"/>
      <c r="J5" s="649"/>
      <c r="K5" s="649"/>
      <c r="L5" s="679"/>
      <c r="M5" s="649"/>
      <c r="N5" s="649"/>
      <c r="O5" s="649"/>
      <c r="P5" s="649"/>
    </row>
    <row r="6" spans="1:17" x14ac:dyDescent="0.25">
      <c r="A6" s="2380" t="s">
        <v>325</v>
      </c>
      <c r="B6" s="2382" t="s">
        <v>165</v>
      </c>
      <c r="C6" s="2223" t="s">
        <v>326</v>
      </c>
      <c r="D6" s="2224"/>
      <c r="E6" s="2224"/>
      <c r="F6" s="2225"/>
      <c r="G6" s="2384" t="s">
        <v>277</v>
      </c>
      <c r="H6" s="2223" t="s">
        <v>326</v>
      </c>
      <c r="I6" s="2224"/>
      <c r="J6" s="2224"/>
      <c r="K6" s="2225"/>
      <c r="L6" s="2384" t="s">
        <v>278</v>
      </c>
      <c r="M6" s="2223" t="s">
        <v>326</v>
      </c>
      <c r="N6" s="2224"/>
      <c r="O6" s="2224"/>
      <c r="P6" s="2225"/>
    </row>
    <row r="7" spans="1:17" ht="33.75" x14ac:dyDescent="0.25">
      <c r="A7" s="2381"/>
      <c r="B7" s="2383"/>
      <c r="C7" s="934" t="s">
        <v>327</v>
      </c>
      <c r="D7" s="934" t="s">
        <v>328</v>
      </c>
      <c r="E7" s="935" t="s">
        <v>280</v>
      </c>
      <c r="F7" s="935" t="s">
        <v>279</v>
      </c>
      <c r="G7" s="2385"/>
      <c r="H7" s="934" t="s">
        <v>327</v>
      </c>
      <c r="I7" s="934" t="s">
        <v>328</v>
      </c>
      <c r="J7" s="935" t="s">
        <v>280</v>
      </c>
      <c r="K7" s="935" t="s">
        <v>279</v>
      </c>
      <c r="L7" s="2385"/>
      <c r="M7" s="934" t="s">
        <v>327</v>
      </c>
      <c r="N7" s="934" t="s">
        <v>328</v>
      </c>
      <c r="O7" s="935" t="s">
        <v>280</v>
      </c>
      <c r="P7" s="935" t="s">
        <v>279</v>
      </c>
    </row>
    <row r="8" spans="1:17" x14ac:dyDescent="0.25">
      <c r="A8" s="556" t="s">
        <v>250</v>
      </c>
      <c r="B8" s="947">
        <v>277</v>
      </c>
      <c r="C8" s="937">
        <v>14</v>
      </c>
      <c r="D8" s="937">
        <v>43</v>
      </c>
      <c r="E8" s="937">
        <v>191</v>
      </c>
      <c r="F8" s="938">
        <v>29</v>
      </c>
      <c r="G8" s="936">
        <v>180</v>
      </c>
      <c r="H8" s="937">
        <v>9</v>
      </c>
      <c r="I8" s="937">
        <v>19</v>
      </c>
      <c r="J8" s="937">
        <v>134</v>
      </c>
      <c r="K8" s="938">
        <v>18</v>
      </c>
      <c r="L8" s="936">
        <v>97</v>
      </c>
      <c r="M8" s="937">
        <v>5</v>
      </c>
      <c r="N8" s="937">
        <v>24</v>
      </c>
      <c r="O8" s="937">
        <v>57</v>
      </c>
      <c r="P8" s="938">
        <v>11</v>
      </c>
      <c r="Q8" s="557"/>
    </row>
    <row r="9" spans="1:17" ht="24.75" x14ac:dyDescent="0.25">
      <c r="A9" s="558" t="s">
        <v>36</v>
      </c>
      <c r="B9" s="589">
        <v>251</v>
      </c>
      <c r="C9" s="940">
        <v>14</v>
      </c>
      <c r="D9" s="940">
        <v>40</v>
      </c>
      <c r="E9" s="940">
        <v>172</v>
      </c>
      <c r="F9" s="941">
        <v>25</v>
      </c>
      <c r="G9" s="939">
        <v>165</v>
      </c>
      <c r="H9" s="940">
        <v>9</v>
      </c>
      <c r="I9" s="940">
        <v>19</v>
      </c>
      <c r="J9" s="940">
        <v>122</v>
      </c>
      <c r="K9" s="941">
        <v>15</v>
      </c>
      <c r="L9" s="939">
        <v>86</v>
      </c>
      <c r="M9" s="940">
        <v>5</v>
      </c>
      <c r="N9" s="940">
        <v>21</v>
      </c>
      <c r="O9" s="940">
        <v>50</v>
      </c>
      <c r="P9" s="941">
        <v>10</v>
      </c>
      <c r="Q9" s="557"/>
    </row>
    <row r="10" spans="1:17" ht="12.75" customHeight="1" x14ac:dyDescent="0.25">
      <c r="A10" s="559" t="s">
        <v>281</v>
      </c>
      <c r="B10" s="590">
        <v>0</v>
      </c>
      <c r="C10" s="943">
        <v>0</v>
      </c>
      <c r="D10" s="943">
        <v>0</v>
      </c>
      <c r="E10" s="943">
        <v>0</v>
      </c>
      <c r="F10" s="944">
        <v>0</v>
      </c>
      <c r="G10" s="942">
        <v>0</v>
      </c>
      <c r="H10" s="943">
        <v>0</v>
      </c>
      <c r="I10" s="943">
        <v>0</v>
      </c>
      <c r="J10" s="943">
        <v>0</v>
      </c>
      <c r="K10" s="944">
        <v>0</v>
      </c>
      <c r="L10" s="942">
        <v>0</v>
      </c>
      <c r="M10" s="943">
        <v>0</v>
      </c>
      <c r="N10" s="943">
        <v>0</v>
      </c>
      <c r="O10" s="943">
        <v>0</v>
      </c>
      <c r="P10" s="944">
        <v>0</v>
      </c>
      <c r="Q10" s="557"/>
    </row>
    <row r="11" spans="1:17" ht="12.75" customHeight="1" x14ac:dyDescent="0.25">
      <c r="A11" s="559" t="s">
        <v>282</v>
      </c>
      <c r="B11" s="590">
        <v>0</v>
      </c>
      <c r="C11" s="943">
        <v>0</v>
      </c>
      <c r="D11" s="943">
        <v>0</v>
      </c>
      <c r="E11" s="943">
        <v>0</v>
      </c>
      <c r="F11" s="944">
        <v>0</v>
      </c>
      <c r="G11" s="942">
        <v>0</v>
      </c>
      <c r="H11" s="943">
        <v>0</v>
      </c>
      <c r="I11" s="943">
        <v>0</v>
      </c>
      <c r="J11" s="943">
        <v>0</v>
      </c>
      <c r="K11" s="944">
        <v>0</v>
      </c>
      <c r="L11" s="942">
        <v>0</v>
      </c>
      <c r="M11" s="943">
        <v>0</v>
      </c>
      <c r="N11" s="943">
        <v>0</v>
      </c>
      <c r="O11" s="943">
        <v>0</v>
      </c>
      <c r="P11" s="944">
        <v>0</v>
      </c>
      <c r="Q11" s="557"/>
    </row>
    <row r="12" spans="1:17" ht="12.75" customHeight="1" x14ac:dyDescent="0.25">
      <c r="A12" s="559" t="s">
        <v>39</v>
      </c>
      <c r="B12" s="590">
        <v>3</v>
      </c>
      <c r="C12" s="943">
        <v>0</v>
      </c>
      <c r="D12" s="943">
        <v>0</v>
      </c>
      <c r="E12" s="943">
        <v>1</v>
      </c>
      <c r="F12" s="944">
        <v>2</v>
      </c>
      <c r="G12" s="942">
        <v>2</v>
      </c>
      <c r="H12" s="943">
        <v>0</v>
      </c>
      <c r="I12" s="943">
        <v>0</v>
      </c>
      <c r="J12" s="943">
        <v>1</v>
      </c>
      <c r="K12" s="944">
        <v>1</v>
      </c>
      <c r="L12" s="942">
        <v>1</v>
      </c>
      <c r="M12" s="943">
        <v>0</v>
      </c>
      <c r="N12" s="943">
        <v>0</v>
      </c>
      <c r="O12" s="943">
        <v>0</v>
      </c>
      <c r="P12" s="944">
        <v>1</v>
      </c>
      <c r="Q12" s="557"/>
    </row>
    <row r="13" spans="1:17" ht="12.75" customHeight="1" x14ac:dyDescent="0.25">
      <c r="A13" s="559" t="s">
        <v>40</v>
      </c>
      <c r="B13" s="590">
        <v>2</v>
      </c>
      <c r="C13" s="943">
        <v>0</v>
      </c>
      <c r="D13" s="943">
        <v>0</v>
      </c>
      <c r="E13" s="943">
        <v>2</v>
      </c>
      <c r="F13" s="944">
        <v>0</v>
      </c>
      <c r="G13" s="942">
        <v>1</v>
      </c>
      <c r="H13" s="943">
        <v>0</v>
      </c>
      <c r="I13" s="943">
        <v>0</v>
      </c>
      <c r="J13" s="943">
        <v>1</v>
      </c>
      <c r="K13" s="944">
        <v>0</v>
      </c>
      <c r="L13" s="942">
        <v>1</v>
      </c>
      <c r="M13" s="943">
        <v>0</v>
      </c>
      <c r="N13" s="943">
        <v>0</v>
      </c>
      <c r="O13" s="943">
        <v>1</v>
      </c>
      <c r="P13" s="944">
        <v>0</v>
      </c>
      <c r="Q13" s="557"/>
    </row>
    <row r="14" spans="1:17" ht="12.75" customHeight="1" x14ac:dyDescent="0.25">
      <c r="A14" s="559" t="s">
        <v>41</v>
      </c>
      <c r="B14" s="590">
        <v>0</v>
      </c>
      <c r="C14" s="943">
        <v>0</v>
      </c>
      <c r="D14" s="943">
        <v>0</v>
      </c>
      <c r="E14" s="943">
        <v>0</v>
      </c>
      <c r="F14" s="944">
        <v>0</v>
      </c>
      <c r="G14" s="942">
        <v>0</v>
      </c>
      <c r="H14" s="943">
        <v>0</v>
      </c>
      <c r="I14" s="943">
        <v>0</v>
      </c>
      <c r="J14" s="943">
        <v>0</v>
      </c>
      <c r="K14" s="944">
        <v>0</v>
      </c>
      <c r="L14" s="942">
        <v>0</v>
      </c>
      <c r="M14" s="943">
        <v>0</v>
      </c>
      <c r="N14" s="943">
        <v>0</v>
      </c>
      <c r="O14" s="943">
        <v>0</v>
      </c>
      <c r="P14" s="944">
        <v>0</v>
      </c>
      <c r="Q14" s="557"/>
    </row>
    <row r="15" spans="1:17" ht="12.75" customHeight="1" x14ac:dyDescent="0.25">
      <c r="A15" s="559" t="s">
        <v>42</v>
      </c>
      <c r="B15" s="590">
        <v>5</v>
      </c>
      <c r="C15" s="943">
        <v>0</v>
      </c>
      <c r="D15" s="943">
        <v>3</v>
      </c>
      <c r="E15" s="943">
        <v>2</v>
      </c>
      <c r="F15" s="944">
        <v>0</v>
      </c>
      <c r="G15" s="942">
        <v>3</v>
      </c>
      <c r="H15" s="943">
        <v>0</v>
      </c>
      <c r="I15" s="943">
        <v>2</v>
      </c>
      <c r="J15" s="943">
        <v>1</v>
      </c>
      <c r="K15" s="944">
        <v>0</v>
      </c>
      <c r="L15" s="942">
        <v>2</v>
      </c>
      <c r="M15" s="943">
        <v>0</v>
      </c>
      <c r="N15" s="943">
        <v>1</v>
      </c>
      <c r="O15" s="943">
        <v>1</v>
      </c>
      <c r="P15" s="944">
        <v>0</v>
      </c>
      <c r="Q15" s="557"/>
    </row>
    <row r="16" spans="1:17" ht="12.75" customHeight="1" x14ac:dyDescent="0.25">
      <c r="A16" s="559" t="s">
        <v>283</v>
      </c>
      <c r="B16" s="590">
        <v>0</v>
      </c>
      <c r="C16" s="943">
        <v>0</v>
      </c>
      <c r="D16" s="943">
        <v>0</v>
      </c>
      <c r="E16" s="943">
        <v>0</v>
      </c>
      <c r="F16" s="944">
        <v>0</v>
      </c>
      <c r="G16" s="942">
        <v>0</v>
      </c>
      <c r="H16" s="943">
        <v>0</v>
      </c>
      <c r="I16" s="943">
        <v>0</v>
      </c>
      <c r="J16" s="943">
        <v>0</v>
      </c>
      <c r="K16" s="944">
        <v>0</v>
      </c>
      <c r="L16" s="942">
        <v>0</v>
      </c>
      <c r="M16" s="943">
        <v>0</v>
      </c>
      <c r="N16" s="943">
        <v>0</v>
      </c>
      <c r="O16" s="943">
        <v>0</v>
      </c>
      <c r="P16" s="944">
        <v>0</v>
      </c>
      <c r="Q16" s="557"/>
    </row>
    <row r="17" spans="1:17" ht="12.75" customHeight="1" x14ac:dyDescent="0.25">
      <c r="A17" s="559" t="s">
        <v>44</v>
      </c>
      <c r="B17" s="590">
        <v>0</v>
      </c>
      <c r="C17" s="943">
        <v>0</v>
      </c>
      <c r="D17" s="943">
        <v>0</v>
      </c>
      <c r="E17" s="943">
        <v>0</v>
      </c>
      <c r="F17" s="944">
        <v>0</v>
      </c>
      <c r="G17" s="942">
        <v>0</v>
      </c>
      <c r="H17" s="943">
        <v>0</v>
      </c>
      <c r="I17" s="943">
        <v>0</v>
      </c>
      <c r="J17" s="943">
        <v>0</v>
      </c>
      <c r="K17" s="944">
        <v>0</v>
      </c>
      <c r="L17" s="942">
        <v>0</v>
      </c>
      <c r="M17" s="943">
        <v>0</v>
      </c>
      <c r="N17" s="943">
        <v>0</v>
      </c>
      <c r="O17" s="943">
        <v>0</v>
      </c>
      <c r="P17" s="944">
        <v>0</v>
      </c>
      <c r="Q17" s="557"/>
    </row>
    <row r="18" spans="1:17" ht="12.75" customHeight="1" x14ac:dyDescent="0.25">
      <c r="A18" s="559" t="s">
        <v>45</v>
      </c>
      <c r="B18" s="590">
        <v>0</v>
      </c>
      <c r="C18" s="943">
        <v>0</v>
      </c>
      <c r="D18" s="943">
        <v>0</v>
      </c>
      <c r="E18" s="943">
        <v>0</v>
      </c>
      <c r="F18" s="944">
        <v>0</v>
      </c>
      <c r="G18" s="942">
        <v>0</v>
      </c>
      <c r="H18" s="943">
        <v>0</v>
      </c>
      <c r="I18" s="943">
        <v>0</v>
      </c>
      <c r="J18" s="943">
        <v>0</v>
      </c>
      <c r="K18" s="944">
        <v>0</v>
      </c>
      <c r="L18" s="942">
        <v>0</v>
      </c>
      <c r="M18" s="943">
        <v>0</v>
      </c>
      <c r="N18" s="943">
        <v>0</v>
      </c>
      <c r="O18" s="943">
        <v>0</v>
      </c>
      <c r="P18" s="944">
        <v>0</v>
      </c>
      <c r="Q18" s="557"/>
    </row>
    <row r="19" spans="1:17" ht="12.75" customHeight="1" x14ac:dyDescent="0.25">
      <c r="A19" s="559" t="s">
        <v>46</v>
      </c>
      <c r="B19" s="590">
        <v>39</v>
      </c>
      <c r="C19" s="943">
        <v>3</v>
      </c>
      <c r="D19" s="943">
        <v>0</v>
      </c>
      <c r="E19" s="943">
        <v>33</v>
      </c>
      <c r="F19" s="944">
        <v>3</v>
      </c>
      <c r="G19" s="942">
        <v>29</v>
      </c>
      <c r="H19" s="943">
        <v>2</v>
      </c>
      <c r="I19" s="943">
        <v>0</v>
      </c>
      <c r="J19" s="943">
        <v>24</v>
      </c>
      <c r="K19" s="944">
        <v>3</v>
      </c>
      <c r="L19" s="942">
        <v>10</v>
      </c>
      <c r="M19" s="943">
        <v>1</v>
      </c>
      <c r="N19" s="943">
        <v>0</v>
      </c>
      <c r="O19" s="943">
        <v>9</v>
      </c>
      <c r="P19" s="944">
        <v>0</v>
      </c>
      <c r="Q19" s="557"/>
    </row>
    <row r="20" spans="1:17" ht="12.75" customHeight="1" x14ac:dyDescent="0.25">
      <c r="A20" s="559" t="s">
        <v>47</v>
      </c>
      <c r="B20" s="590">
        <v>0</v>
      </c>
      <c r="C20" s="943">
        <v>0</v>
      </c>
      <c r="D20" s="943">
        <v>0</v>
      </c>
      <c r="E20" s="943">
        <v>0</v>
      </c>
      <c r="F20" s="944">
        <v>0</v>
      </c>
      <c r="G20" s="942">
        <v>0</v>
      </c>
      <c r="H20" s="943">
        <v>0</v>
      </c>
      <c r="I20" s="943">
        <v>0</v>
      </c>
      <c r="J20" s="943">
        <v>0</v>
      </c>
      <c r="K20" s="944">
        <v>0</v>
      </c>
      <c r="L20" s="942">
        <v>0</v>
      </c>
      <c r="M20" s="943">
        <v>0</v>
      </c>
      <c r="N20" s="943">
        <v>0</v>
      </c>
      <c r="O20" s="943">
        <v>0</v>
      </c>
      <c r="P20" s="944">
        <v>0</v>
      </c>
      <c r="Q20" s="557"/>
    </row>
    <row r="21" spans="1:17" ht="12.75" customHeight="1" x14ac:dyDescent="0.25">
      <c r="A21" s="559" t="s">
        <v>48</v>
      </c>
      <c r="B21" s="590">
        <v>0</v>
      </c>
      <c r="C21" s="943">
        <v>0</v>
      </c>
      <c r="D21" s="943">
        <v>0</v>
      </c>
      <c r="E21" s="943">
        <v>0</v>
      </c>
      <c r="F21" s="944">
        <v>0</v>
      </c>
      <c r="G21" s="942">
        <v>0</v>
      </c>
      <c r="H21" s="943">
        <v>0</v>
      </c>
      <c r="I21" s="943">
        <v>0</v>
      </c>
      <c r="J21" s="943">
        <v>0</v>
      </c>
      <c r="K21" s="944">
        <v>0</v>
      </c>
      <c r="L21" s="942">
        <v>0</v>
      </c>
      <c r="M21" s="943">
        <v>0</v>
      </c>
      <c r="N21" s="943">
        <v>0</v>
      </c>
      <c r="O21" s="943">
        <v>0</v>
      </c>
      <c r="P21" s="944">
        <v>0</v>
      </c>
      <c r="Q21" s="557"/>
    </row>
    <row r="22" spans="1:17" ht="12.75" customHeight="1" x14ac:dyDescent="0.25">
      <c r="A22" s="559" t="s">
        <v>49</v>
      </c>
      <c r="B22" s="590">
        <v>0</v>
      </c>
      <c r="C22" s="943">
        <v>0</v>
      </c>
      <c r="D22" s="943">
        <v>0</v>
      </c>
      <c r="E22" s="943">
        <v>0</v>
      </c>
      <c r="F22" s="944">
        <v>0</v>
      </c>
      <c r="G22" s="942">
        <v>0</v>
      </c>
      <c r="H22" s="943">
        <v>0</v>
      </c>
      <c r="I22" s="943">
        <v>0</v>
      </c>
      <c r="J22" s="943">
        <v>0</v>
      </c>
      <c r="K22" s="944">
        <v>0</v>
      </c>
      <c r="L22" s="942">
        <v>0</v>
      </c>
      <c r="M22" s="943">
        <v>0</v>
      </c>
      <c r="N22" s="943">
        <v>0</v>
      </c>
      <c r="O22" s="943">
        <v>0</v>
      </c>
      <c r="P22" s="944">
        <v>0</v>
      </c>
      <c r="Q22" s="557"/>
    </row>
    <row r="23" spans="1:17" ht="12.75" customHeight="1" x14ac:dyDescent="0.25">
      <c r="A23" s="559" t="s">
        <v>284</v>
      </c>
      <c r="B23" s="590">
        <v>0</v>
      </c>
      <c r="C23" s="943">
        <v>0</v>
      </c>
      <c r="D23" s="943">
        <v>0</v>
      </c>
      <c r="E23" s="943">
        <v>0</v>
      </c>
      <c r="F23" s="944">
        <v>0</v>
      </c>
      <c r="G23" s="942">
        <v>0</v>
      </c>
      <c r="H23" s="943">
        <v>0</v>
      </c>
      <c r="I23" s="943">
        <v>0</v>
      </c>
      <c r="J23" s="943">
        <v>0</v>
      </c>
      <c r="K23" s="944">
        <v>0</v>
      </c>
      <c r="L23" s="942">
        <v>0</v>
      </c>
      <c r="M23" s="943">
        <v>0</v>
      </c>
      <c r="N23" s="943">
        <v>0</v>
      </c>
      <c r="O23" s="943">
        <v>0</v>
      </c>
      <c r="P23" s="944">
        <v>0</v>
      </c>
      <c r="Q23" s="557"/>
    </row>
    <row r="24" spans="1:17" ht="12.75" customHeight="1" x14ac:dyDescent="0.25">
      <c r="A24" s="559" t="s">
        <v>51</v>
      </c>
      <c r="B24" s="590">
        <v>2</v>
      </c>
      <c r="C24" s="943">
        <v>0</v>
      </c>
      <c r="D24" s="943">
        <v>0</v>
      </c>
      <c r="E24" s="943">
        <v>0</v>
      </c>
      <c r="F24" s="944">
        <v>2</v>
      </c>
      <c r="G24" s="942">
        <v>1</v>
      </c>
      <c r="H24" s="943">
        <v>0</v>
      </c>
      <c r="I24" s="943">
        <v>0</v>
      </c>
      <c r="J24" s="943">
        <v>0</v>
      </c>
      <c r="K24" s="944">
        <v>1</v>
      </c>
      <c r="L24" s="942">
        <v>1</v>
      </c>
      <c r="M24" s="943">
        <v>0</v>
      </c>
      <c r="N24" s="943">
        <v>0</v>
      </c>
      <c r="O24" s="943">
        <v>0</v>
      </c>
      <c r="P24" s="944">
        <v>1</v>
      </c>
      <c r="Q24" s="557"/>
    </row>
    <row r="25" spans="1:17" ht="12.75" customHeight="1" x14ac:dyDescent="0.25">
      <c r="A25" s="559" t="s">
        <v>52</v>
      </c>
      <c r="B25" s="590">
        <v>2</v>
      </c>
      <c r="C25" s="943">
        <v>0</v>
      </c>
      <c r="D25" s="943">
        <v>0</v>
      </c>
      <c r="E25" s="943">
        <v>1</v>
      </c>
      <c r="F25" s="944">
        <v>1</v>
      </c>
      <c r="G25" s="942">
        <v>2</v>
      </c>
      <c r="H25" s="943">
        <v>0</v>
      </c>
      <c r="I25" s="943">
        <v>0</v>
      </c>
      <c r="J25" s="943">
        <v>1</v>
      </c>
      <c r="K25" s="944">
        <v>1</v>
      </c>
      <c r="L25" s="942">
        <v>0</v>
      </c>
      <c r="M25" s="943">
        <v>0</v>
      </c>
      <c r="N25" s="943">
        <v>0</v>
      </c>
      <c r="O25" s="943">
        <v>0</v>
      </c>
      <c r="P25" s="944">
        <v>0</v>
      </c>
      <c r="Q25" s="557"/>
    </row>
    <row r="26" spans="1:17" ht="12.75" customHeight="1" x14ac:dyDescent="0.25">
      <c r="A26" s="559" t="s">
        <v>285</v>
      </c>
      <c r="B26" s="590">
        <v>0</v>
      </c>
      <c r="C26" s="943">
        <v>0</v>
      </c>
      <c r="D26" s="943">
        <v>0</v>
      </c>
      <c r="E26" s="943">
        <v>0</v>
      </c>
      <c r="F26" s="944">
        <v>0</v>
      </c>
      <c r="G26" s="942">
        <v>0</v>
      </c>
      <c r="H26" s="943">
        <v>0</v>
      </c>
      <c r="I26" s="943">
        <v>0</v>
      </c>
      <c r="J26" s="943">
        <v>0</v>
      </c>
      <c r="K26" s="944">
        <v>0</v>
      </c>
      <c r="L26" s="942">
        <v>0</v>
      </c>
      <c r="M26" s="943">
        <v>0</v>
      </c>
      <c r="N26" s="943">
        <v>0</v>
      </c>
      <c r="O26" s="943">
        <v>0</v>
      </c>
      <c r="P26" s="944">
        <v>0</v>
      </c>
      <c r="Q26" s="557"/>
    </row>
    <row r="27" spans="1:17" ht="12.75" customHeight="1" x14ac:dyDescent="0.25">
      <c r="A27" s="559" t="s">
        <v>251</v>
      </c>
      <c r="B27" s="590">
        <v>198</v>
      </c>
      <c r="C27" s="943">
        <v>11</v>
      </c>
      <c r="D27" s="943">
        <v>37</v>
      </c>
      <c r="E27" s="943">
        <v>133</v>
      </c>
      <c r="F27" s="944">
        <v>17</v>
      </c>
      <c r="G27" s="942">
        <v>127</v>
      </c>
      <c r="H27" s="943">
        <v>7</v>
      </c>
      <c r="I27" s="943">
        <v>17</v>
      </c>
      <c r="J27" s="943">
        <v>94</v>
      </c>
      <c r="K27" s="944">
        <v>9</v>
      </c>
      <c r="L27" s="942">
        <v>71</v>
      </c>
      <c r="M27" s="943">
        <v>4</v>
      </c>
      <c r="N27" s="943">
        <v>20</v>
      </c>
      <c r="O27" s="943">
        <v>39</v>
      </c>
      <c r="P27" s="944">
        <v>8</v>
      </c>
      <c r="Q27" s="557"/>
    </row>
    <row r="28" spans="1:17" s="554" customFormat="1" ht="25.5" customHeight="1" x14ac:dyDescent="0.25">
      <c r="A28" s="558" t="s">
        <v>55</v>
      </c>
      <c r="B28" s="589">
        <v>4</v>
      </c>
      <c r="C28" s="940">
        <v>0</v>
      </c>
      <c r="D28" s="940">
        <v>0</v>
      </c>
      <c r="E28" s="940">
        <v>3</v>
      </c>
      <c r="F28" s="941">
        <v>1</v>
      </c>
      <c r="G28" s="939">
        <v>2</v>
      </c>
      <c r="H28" s="940">
        <v>0</v>
      </c>
      <c r="I28" s="940">
        <v>0</v>
      </c>
      <c r="J28" s="940">
        <v>1</v>
      </c>
      <c r="K28" s="941">
        <v>1</v>
      </c>
      <c r="L28" s="939">
        <v>2</v>
      </c>
      <c r="M28" s="940">
        <v>0</v>
      </c>
      <c r="N28" s="940">
        <v>0</v>
      </c>
      <c r="O28" s="940">
        <v>2</v>
      </c>
      <c r="P28" s="941">
        <v>0</v>
      </c>
      <c r="Q28" s="557"/>
    </row>
    <row r="29" spans="1:17" ht="12.75" customHeight="1" x14ac:dyDescent="0.25">
      <c r="A29" s="559" t="s">
        <v>56</v>
      </c>
      <c r="B29" s="590">
        <v>0</v>
      </c>
      <c r="C29" s="943">
        <v>0</v>
      </c>
      <c r="D29" s="943">
        <v>0</v>
      </c>
      <c r="E29" s="943">
        <v>0</v>
      </c>
      <c r="F29" s="944">
        <v>0</v>
      </c>
      <c r="G29" s="942">
        <v>0</v>
      </c>
      <c r="H29" s="943">
        <v>0</v>
      </c>
      <c r="I29" s="943">
        <v>0</v>
      </c>
      <c r="J29" s="943">
        <v>0</v>
      </c>
      <c r="K29" s="944">
        <v>0</v>
      </c>
      <c r="L29" s="942">
        <v>0</v>
      </c>
      <c r="M29" s="943">
        <v>0</v>
      </c>
      <c r="N29" s="943">
        <v>0</v>
      </c>
      <c r="O29" s="943">
        <v>0</v>
      </c>
      <c r="P29" s="944">
        <v>0</v>
      </c>
      <c r="Q29" s="557"/>
    </row>
    <row r="30" spans="1:17" ht="12.75" customHeight="1" x14ac:dyDescent="0.25">
      <c r="A30" s="559" t="s">
        <v>57</v>
      </c>
      <c r="B30" s="590">
        <v>0</v>
      </c>
      <c r="C30" s="943">
        <v>0</v>
      </c>
      <c r="D30" s="943">
        <v>0</v>
      </c>
      <c r="E30" s="943">
        <v>0</v>
      </c>
      <c r="F30" s="944">
        <v>0</v>
      </c>
      <c r="G30" s="942">
        <v>0</v>
      </c>
      <c r="H30" s="943">
        <v>0</v>
      </c>
      <c r="I30" s="943">
        <v>0</v>
      </c>
      <c r="J30" s="943">
        <v>0</v>
      </c>
      <c r="K30" s="944">
        <v>0</v>
      </c>
      <c r="L30" s="942">
        <v>0</v>
      </c>
      <c r="M30" s="943">
        <v>0</v>
      </c>
      <c r="N30" s="943">
        <v>0</v>
      </c>
      <c r="O30" s="943">
        <v>0</v>
      </c>
      <c r="P30" s="944">
        <v>0</v>
      </c>
      <c r="Q30" s="557"/>
    </row>
    <row r="31" spans="1:17" ht="12.75" customHeight="1" x14ac:dyDescent="0.25">
      <c r="A31" s="559" t="s">
        <v>286</v>
      </c>
      <c r="B31" s="590">
        <v>0</v>
      </c>
      <c r="C31" s="943">
        <v>0</v>
      </c>
      <c r="D31" s="943">
        <v>0</v>
      </c>
      <c r="E31" s="943">
        <v>0</v>
      </c>
      <c r="F31" s="944">
        <v>0</v>
      </c>
      <c r="G31" s="942">
        <v>0</v>
      </c>
      <c r="H31" s="943">
        <v>0</v>
      </c>
      <c r="I31" s="943">
        <v>0</v>
      </c>
      <c r="J31" s="943">
        <v>0</v>
      </c>
      <c r="K31" s="944">
        <v>0</v>
      </c>
      <c r="L31" s="942">
        <v>0</v>
      </c>
      <c r="M31" s="943">
        <v>0</v>
      </c>
      <c r="N31" s="943">
        <v>0</v>
      </c>
      <c r="O31" s="943">
        <v>0</v>
      </c>
      <c r="P31" s="944">
        <v>0</v>
      </c>
      <c r="Q31" s="557"/>
    </row>
    <row r="32" spans="1:17" ht="12" customHeight="1" x14ac:dyDescent="0.25">
      <c r="A32" s="560" t="s">
        <v>312</v>
      </c>
      <c r="B32" s="590">
        <v>0</v>
      </c>
      <c r="C32" s="943">
        <v>0</v>
      </c>
      <c r="D32" s="943">
        <v>0</v>
      </c>
      <c r="E32" s="943">
        <v>0</v>
      </c>
      <c r="F32" s="944">
        <v>0</v>
      </c>
      <c r="G32" s="942">
        <v>0</v>
      </c>
      <c r="H32" s="943">
        <v>0</v>
      </c>
      <c r="I32" s="943">
        <v>0</v>
      </c>
      <c r="J32" s="943">
        <v>0</v>
      </c>
      <c r="K32" s="944">
        <v>0</v>
      </c>
      <c r="L32" s="942">
        <v>0</v>
      </c>
      <c r="M32" s="943">
        <v>0</v>
      </c>
      <c r="N32" s="943">
        <v>0</v>
      </c>
      <c r="O32" s="943">
        <v>0</v>
      </c>
      <c r="P32" s="944">
        <v>0</v>
      </c>
      <c r="Q32" s="557"/>
    </row>
    <row r="33" spans="1:17" ht="24.75" x14ac:dyDescent="0.25">
      <c r="A33" s="560" t="s">
        <v>329</v>
      </c>
      <c r="B33" s="590">
        <v>0</v>
      </c>
      <c r="C33" s="943">
        <v>0</v>
      </c>
      <c r="D33" s="943">
        <v>0</v>
      </c>
      <c r="E33" s="943">
        <v>0</v>
      </c>
      <c r="F33" s="944">
        <v>0</v>
      </c>
      <c r="G33" s="942">
        <v>0</v>
      </c>
      <c r="H33" s="943">
        <v>0</v>
      </c>
      <c r="I33" s="943">
        <v>0</v>
      </c>
      <c r="J33" s="943">
        <v>0</v>
      </c>
      <c r="K33" s="944">
        <v>0</v>
      </c>
      <c r="L33" s="942">
        <v>0</v>
      </c>
      <c r="M33" s="943">
        <v>0</v>
      </c>
      <c r="N33" s="943">
        <v>0</v>
      </c>
      <c r="O33" s="943">
        <v>0</v>
      </c>
      <c r="P33" s="944">
        <v>0</v>
      </c>
      <c r="Q33" s="557"/>
    </row>
    <row r="34" spans="1:17" ht="12.75" customHeight="1" x14ac:dyDescent="0.25">
      <c r="A34" s="559" t="s">
        <v>61</v>
      </c>
      <c r="B34" s="590">
        <v>0</v>
      </c>
      <c r="C34" s="943">
        <v>0</v>
      </c>
      <c r="D34" s="943">
        <v>0</v>
      </c>
      <c r="E34" s="943">
        <v>0</v>
      </c>
      <c r="F34" s="944">
        <v>0</v>
      </c>
      <c r="G34" s="942">
        <v>0</v>
      </c>
      <c r="H34" s="943">
        <v>0</v>
      </c>
      <c r="I34" s="943">
        <v>0</v>
      </c>
      <c r="J34" s="943">
        <v>0</v>
      </c>
      <c r="K34" s="944">
        <v>0</v>
      </c>
      <c r="L34" s="942">
        <v>0</v>
      </c>
      <c r="M34" s="943">
        <v>0</v>
      </c>
      <c r="N34" s="943">
        <v>0</v>
      </c>
      <c r="O34" s="943">
        <v>0</v>
      </c>
      <c r="P34" s="944">
        <v>0</v>
      </c>
      <c r="Q34" s="557"/>
    </row>
    <row r="35" spans="1:17" ht="12.75" customHeight="1" x14ac:dyDescent="0.25">
      <c r="A35" s="559" t="s">
        <v>62</v>
      </c>
      <c r="B35" s="590">
        <v>0</v>
      </c>
      <c r="C35" s="943">
        <v>0</v>
      </c>
      <c r="D35" s="943">
        <v>0</v>
      </c>
      <c r="E35" s="943">
        <v>0</v>
      </c>
      <c r="F35" s="944">
        <v>0</v>
      </c>
      <c r="G35" s="942">
        <v>0</v>
      </c>
      <c r="H35" s="943">
        <v>0</v>
      </c>
      <c r="I35" s="943">
        <v>0</v>
      </c>
      <c r="J35" s="943">
        <v>0</v>
      </c>
      <c r="K35" s="944">
        <v>0</v>
      </c>
      <c r="L35" s="942">
        <v>0</v>
      </c>
      <c r="M35" s="943">
        <v>0</v>
      </c>
      <c r="N35" s="943">
        <v>0</v>
      </c>
      <c r="O35" s="943">
        <v>0</v>
      </c>
      <c r="P35" s="944">
        <v>0</v>
      </c>
      <c r="Q35" s="557"/>
    </row>
    <row r="36" spans="1:17" ht="24.75" x14ac:dyDescent="0.25">
      <c r="A36" s="559" t="s">
        <v>314</v>
      </c>
      <c r="B36" s="590">
        <v>3</v>
      </c>
      <c r="C36" s="943">
        <v>0</v>
      </c>
      <c r="D36" s="943">
        <v>0</v>
      </c>
      <c r="E36" s="943">
        <v>2</v>
      </c>
      <c r="F36" s="944">
        <v>1</v>
      </c>
      <c r="G36" s="942">
        <v>2</v>
      </c>
      <c r="H36" s="943">
        <v>0</v>
      </c>
      <c r="I36" s="943">
        <v>0</v>
      </c>
      <c r="J36" s="943">
        <v>1</v>
      </c>
      <c r="K36" s="944">
        <v>1</v>
      </c>
      <c r="L36" s="942">
        <v>1</v>
      </c>
      <c r="M36" s="943">
        <v>0</v>
      </c>
      <c r="N36" s="943">
        <v>0</v>
      </c>
      <c r="O36" s="943">
        <v>1</v>
      </c>
      <c r="P36" s="944">
        <v>0</v>
      </c>
    </row>
    <row r="37" spans="1:17" ht="12.75" customHeight="1" x14ac:dyDescent="0.25">
      <c r="A37" s="559" t="s">
        <v>287</v>
      </c>
      <c r="B37" s="590">
        <v>0</v>
      </c>
      <c r="C37" s="943">
        <v>0</v>
      </c>
      <c r="D37" s="943">
        <v>0</v>
      </c>
      <c r="E37" s="943">
        <v>0</v>
      </c>
      <c r="F37" s="944">
        <v>0</v>
      </c>
      <c r="G37" s="942">
        <v>0</v>
      </c>
      <c r="H37" s="943">
        <v>0</v>
      </c>
      <c r="I37" s="943">
        <v>0</v>
      </c>
      <c r="J37" s="943">
        <v>0</v>
      </c>
      <c r="K37" s="944">
        <v>0</v>
      </c>
      <c r="L37" s="942">
        <v>0</v>
      </c>
      <c r="M37" s="943">
        <v>0</v>
      </c>
      <c r="N37" s="943">
        <v>0</v>
      </c>
      <c r="O37" s="943">
        <v>0</v>
      </c>
      <c r="P37" s="944">
        <v>0</v>
      </c>
      <c r="Q37" s="557"/>
    </row>
    <row r="38" spans="1:17" ht="12.75" customHeight="1" x14ac:dyDescent="0.25">
      <c r="A38" s="559" t="s">
        <v>65</v>
      </c>
      <c r="B38" s="590">
        <v>0</v>
      </c>
      <c r="C38" s="943">
        <v>0</v>
      </c>
      <c r="D38" s="943">
        <v>0</v>
      </c>
      <c r="E38" s="943">
        <v>0</v>
      </c>
      <c r="F38" s="944">
        <v>0</v>
      </c>
      <c r="G38" s="942">
        <v>0</v>
      </c>
      <c r="H38" s="943">
        <v>0</v>
      </c>
      <c r="I38" s="943">
        <v>0</v>
      </c>
      <c r="J38" s="943">
        <v>0</v>
      </c>
      <c r="K38" s="944">
        <v>0</v>
      </c>
      <c r="L38" s="942">
        <v>0</v>
      </c>
      <c r="M38" s="943">
        <v>0</v>
      </c>
      <c r="N38" s="943">
        <v>0</v>
      </c>
      <c r="O38" s="943">
        <v>0</v>
      </c>
      <c r="P38" s="944">
        <v>0</v>
      </c>
      <c r="Q38" s="557"/>
    </row>
    <row r="39" spans="1:17" ht="12.75" customHeight="1" x14ac:dyDescent="0.25">
      <c r="A39" s="561" t="s">
        <v>288</v>
      </c>
      <c r="B39" s="590">
        <v>1</v>
      </c>
      <c r="C39" s="943">
        <v>0</v>
      </c>
      <c r="D39" s="943">
        <v>0</v>
      </c>
      <c r="E39" s="943">
        <v>1</v>
      </c>
      <c r="F39" s="944">
        <v>0</v>
      </c>
      <c r="G39" s="942">
        <v>0</v>
      </c>
      <c r="H39" s="943">
        <v>0</v>
      </c>
      <c r="I39" s="943">
        <v>0</v>
      </c>
      <c r="J39" s="943">
        <v>0</v>
      </c>
      <c r="K39" s="944">
        <v>0</v>
      </c>
      <c r="L39" s="942">
        <v>1</v>
      </c>
      <c r="M39" s="943">
        <v>0</v>
      </c>
      <c r="N39" s="943">
        <v>0</v>
      </c>
      <c r="O39" s="943">
        <v>1</v>
      </c>
      <c r="P39" s="944">
        <v>0</v>
      </c>
      <c r="Q39" s="557"/>
    </row>
    <row r="40" spans="1:17" s="554" customFormat="1" ht="16.5" customHeight="1" x14ac:dyDescent="0.25">
      <c r="A40" s="562" t="s">
        <v>68</v>
      </c>
      <c r="B40" s="589">
        <v>2</v>
      </c>
      <c r="C40" s="940">
        <v>0</v>
      </c>
      <c r="D40" s="940">
        <v>0</v>
      </c>
      <c r="E40" s="940">
        <v>2</v>
      </c>
      <c r="F40" s="941">
        <v>0</v>
      </c>
      <c r="G40" s="939">
        <v>2</v>
      </c>
      <c r="H40" s="940">
        <v>0</v>
      </c>
      <c r="I40" s="940">
        <v>0</v>
      </c>
      <c r="J40" s="940">
        <v>2</v>
      </c>
      <c r="K40" s="941">
        <v>0</v>
      </c>
      <c r="L40" s="939">
        <v>0</v>
      </c>
      <c r="M40" s="940">
        <v>0</v>
      </c>
      <c r="N40" s="940">
        <v>0</v>
      </c>
      <c r="O40" s="940">
        <v>0</v>
      </c>
      <c r="P40" s="941">
        <v>0</v>
      </c>
      <c r="Q40" s="557"/>
    </row>
    <row r="41" spans="1:17" ht="13.5" customHeight="1" x14ac:dyDescent="0.25">
      <c r="A41" s="559" t="s">
        <v>330</v>
      </c>
      <c r="B41" s="593">
        <v>0</v>
      </c>
      <c r="C41" s="943">
        <v>0</v>
      </c>
      <c r="D41" s="943">
        <v>0</v>
      </c>
      <c r="E41" s="943">
        <v>0</v>
      </c>
      <c r="F41" s="944">
        <v>0</v>
      </c>
      <c r="G41" s="942">
        <v>0</v>
      </c>
      <c r="H41" s="943">
        <v>0</v>
      </c>
      <c r="I41" s="943">
        <v>0</v>
      </c>
      <c r="J41" s="943">
        <v>0</v>
      </c>
      <c r="K41" s="944">
        <v>0</v>
      </c>
      <c r="L41" s="942">
        <v>0</v>
      </c>
      <c r="M41" s="943">
        <v>0</v>
      </c>
      <c r="N41" s="943">
        <v>0</v>
      </c>
      <c r="O41" s="943">
        <v>0</v>
      </c>
      <c r="P41" s="944">
        <v>0</v>
      </c>
      <c r="Q41" s="557"/>
    </row>
    <row r="42" spans="1:17" ht="13.5" customHeight="1" x14ac:dyDescent="0.25">
      <c r="A42" s="559" t="s">
        <v>70</v>
      </c>
      <c r="B42" s="590">
        <v>0</v>
      </c>
      <c r="C42" s="943">
        <v>0</v>
      </c>
      <c r="D42" s="943">
        <v>0</v>
      </c>
      <c r="E42" s="943">
        <v>0</v>
      </c>
      <c r="F42" s="944">
        <v>0</v>
      </c>
      <c r="G42" s="942">
        <v>0</v>
      </c>
      <c r="H42" s="943">
        <v>0</v>
      </c>
      <c r="I42" s="943">
        <v>0</v>
      </c>
      <c r="J42" s="943">
        <v>0</v>
      </c>
      <c r="K42" s="944">
        <v>0</v>
      </c>
      <c r="L42" s="942">
        <v>0</v>
      </c>
      <c r="M42" s="943">
        <v>0</v>
      </c>
      <c r="N42" s="943">
        <v>0</v>
      </c>
      <c r="O42" s="943">
        <v>0</v>
      </c>
      <c r="P42" s="944">
        <v>0</v>
      </c>
      <c r="Q42" s="557"/>
    </row>
    <row r="43" spans="1:17" ht="13.5" customHeight="1" x14ac:dyDescent="0.25">
      <c r="A43" s="559" t="s">
        <v>71</v>
      </c>
      <c r="B43" s="593">
        <v>1</v>
      </c>
      <c r="C43" s="943">
        <v>0</v>
      </c>
      <c r="D43" s="943">
        <v>0</v>
      </c>
      <c r="E43" s="943">
        <v>1</v>
      </c>
      <c r="F43" s="944">
        <v>0</v>
      </c>
      <c r="G43" s="942">
        <v>1</v>
      </c>
      <c r="H43" s="943">
        <v>0</v>
      </c>
      <c r="I43" s="943">
        <v>0</v>
      </c>
      <c r="J43" s="943">
        <v>1</v>
      </c>
      <c r="K43" s="944">
        <v>0</v>
      </c>
      <c r="L43" s="942">
        <v>0</v>
      </c>
      <c r="M43" s="943">
        <v>0</v>
      </c>
      <c r="N43" s="943">
        <v>0</v>
      </c>
      <c r="O43" s="943">
        <v>0</v>
      </c>
      <c r="P43" s="944">
        <v>0</v>
      </c>
      <c r="Q43" s="557"/>
    </row>
    <row r="44" spans="1:17" ht="13.5" customHeight="1" x14ac:dyDescent="0.25">
      <c r="A44" s="559" t="s">
        <v>72</v>
      </c>
      <c r="B44" s="590">
        <v>0</v>
      </c>
      <c r="C44" s="943">
        <v>0</v>
      </c>
      <c r="D44" s="943">
        <v>0</v>
      </c>
      <c r="E44" s="943">
        <v>0</v>
      </c>
      <c r="F44" s="944">
        <v>0</v>
      </c>
      <c r="G44" s="942">
        <v>0</v>
      </c>
      <c r="H44" s="943">
        <v>0</v>
      </c>
      <c r="I44" s="943">
        <v>0</v>
      </c>
      <c r="J44" s="943">
        <v>0</v>
      </c>
      <c r="K44" s="944">
        <v>0</v>
      </c>
      <c r="L44" s="942">
        <v>0</v>
      </c>
      <c r="M44" s="943">
        <v>0</v>
      </c>
      <c r="N44" s="943">
        <v>0</v>
      </c>
      <c r="O44" s="943">
        <v>0</v>
      </c>
      <c r="P44" s="944">
        <v>0</v>
      </c>
      <c r="Q44" s="557"/>
    </row>
    <row r="45" spans="1:17" ht="13.5" customHeight="1" x14ac:dyDescent="0.25">
      <c r="A45" s="559" t="s">
        <v>73</v>
      </c>
      <c r="B45" s="590">
        <v>0</v>
      </c>
      <c r="C45" s="943">
        <v>0</v>
      </c>
      <c r="D45" s="943">
        <v>0</v>
      </c>
      <c r="E45" s="943">
        <v>0</v>
      </c>
      <c r="F45" s="944">
        <v>0</v>
      </c>
      <c r="G45" s="942">
        <v>0</v>
      </c>
      <c r="H45" s="943">
        <v>0</v>
      </c>
      <c r="I45" s="943">
        <v>0</v>
      </c>
      <c r="J45" s="943">
        <v>0</v>
      </c>
      <c r="K45" s="944">
        <v>0</v>
      </c>
      <c r="L45" s="942">
        <v>0</v>
      </c>
      <c r="M45" s="943">
        <v>0</v>
      </c>
      <c r="N45" s="943">
        <v>0</v>
      </c>
      <c r="O45" s="943">
        <v>0</v>
      </c>
      <c r="P45" s="944">
        <v>0</v>
      </c>
      <c r="Q45" s="557"/>
    </row>
    <row r="46" spans="1:17" ht="13.5" customHeight="1" x14ac:dyDescent="0.25">
      <c r="A46" s="559" t="s">
        <v>74</v>
      </c>
      <c r="B46" s="590">
        <v>1</v>
      </c>
      <c r="C46" s="943">
        <v>0</v>
      </c>
      <c r="D46" s="943">
        <v>0</v>
      </c>
      <c r="E46" s="943">
        <v>1</v>
      </c>
      <c r="F46" s="944">
        <v>0</v>
      </c>
      <c r="G46" s="942">
        <v>1</v>
      </c>
      <c r="H46" s="943">
        <v>0</v>
      </c>
      <c r="I46" s="943">
        <v>0</v>
      </c>
      <c r="J46" s="943">
        <v>1</v>
      </c>
      <c r="K46" s="944">
        <v>0</v>
      </c>
      <c r="L46" s="942">
        <v>0</v>
      </c>
      <c r="M46" s="943">
        <v>0</v>
      </c>
      <c r="N46" s="943">
        <v>0</v>
      </c>
      <c r="O46" s="943">
        <v>0</v>
      </c>
      <c r="P46" s="944">
        <v>0</v>
      </c>
      <c r="Q46" s="557"/>
    </row>
    <row r="47" spans="1:17" ht="13.5" customHeight="1" x14ac:dyDescent="0.25">
      <c r="A47" s="559" t="s">
        <v>331</v>
      </c>
      <c r="B47" s="590">
        <v>0</v>
      </c>
      <c r="C47" s="943">
        <v>0</v>
      </c>
      <c r="D47" s="943">
        <v>0</v>
      </c>
      <c r="E47" s="943">
        <v>0</v>
      </c>
      <c r="F47" s="944">
        <v>0</v>
      </c>
      <c r="G47" s="942">
        <v>0</v>
      </c>
      <c r="H47" s="943">
        <v>0</v>
      </c>
      <c r="I47" s="943">
        <v>0</v>
      </c>
      <c r="J47" s="943">
        <v>0</v>
      </c>
      <c r="K47" s="944">
        <v>0</v>
      </c>
      <c r="L47" s="942">
        <v>0</v>
      </c>
      <c r="M47" s="943">
        <v>0</v>
      </c>
      <c r="N47" s="943">
        <v>0</v>
      </c>
      <c r="O47" s="943">
        <v>0</v>
      </c>
      <c r="P47" s="944">
        <v>0</v>
      </c>
      <c r="Q47" s="557"/>
    </row>
    <row r="48" spans="1:17" ht="13.5" customHeight="1" x14ac:dyDescent="0.25">
      <c r="A48" s="559" t="s">
        <v>76</v>
      </c>
      <c r="B48" s="590">
        <v>0</v>
      </c>
      <c r="C48" s="943">
        <v>0</v>
      </c>
      <c r="D48" s="943">
        <v>0</v>
      </c>
      <c r="E48" s="943">
        <v>0</v>
      </c>
      <c r="F48" s="944">
        <v>0</v>
      </c>
      <c r="G48" s="942">
        <v>0</v>
      </c>
      <c r="H48" s="943">
        <v>0</v>
      </c>
      <c r="I48" s="943">
        <v>0</v>
      </c>
      <c r="J48" s="943">
        <v>0</v>
      </c>
      <c r="K48" s="944">
        <v>0</v>
      </c>
      <c r="L48" s="942">
        <v>0</v>
      </c>
      <c r="M48" s="943">
        <v>0</v>
      </c>
      <c r="N48" s="943">
        <v>0</v>
      </c>
      <c r="O48" s="943">
        <v>0</v>
      </c>
      <c r="P48" s="944">
        <v>0</v>
      </c>
      <c r="Q48" s="557"/>
    </row>
    <row r="49" spans="1:17" s="554" customFormat="1" ht="24.75" x14ac:dyDescent="0.25">
      <c r="A49" s="558" t="s">
        <v>77</v>
      </c>
      <c r="B49" s="589">
        <v>6</v>
      </c>
      <c r="C49" s="940">
        <v>0</v>
      </c>
      <c r="D49" s="940">
        <v>0</v>
      </c>
      <c r="E49" s="940">
        <v>4</v>
      </c>
      <c r="F49" s="941">
        <v>2</v>
      </c>
      <c r="G49" s="939">
        <v>5</v>
      </c>
      <c r="H49" s="940">
        <v>0</v>
      </c>
      <c r="I49" s="940">
        <v>0</v>
      </c>
      <c r="J49" s="940">
        <v>4</v>
      </c>
      <c r="K49" s="941">
        <v>1</v>
      </c>
      <c r="L49" s="939">
        <v>1</v>
      </c>
      <c r="M49" s="940">
        <v>0</v>
      </c>
      <c r="N49" s="940">
        <v>0</v>
      </c>
      <c r="O49" s="940">
        <v>0</v>
      </c>
      <c r="P49" s="941">
        <v>1</v>
      </c>
      <c r="Q49" s="557"/>
    </row>
    <row r="50" spans="1:17" ht="13.5" customHeight="1" x14ac:dyDescent="0.25">
      <c r="A50" s="559" t="s">
        <v>78</v>
      </c>
      <c r="B50" s="590">
        <v>3</v>
      </c>
      <c r="C50" s="943">
        <v>0</v>
      </c>
      <c r="D50" s="943">
        <v>0</v>
      </c>
      <c r="E50" s="943">
        <v>1</v>
      </c>
      <c r="F50" s="944">
        <v>2</v>
      </c>
      <c r="G50" s="942">
        <v>2</v>
      </c>
      <c r="H50" s="943">
        <v>0</v>
      </c>
      <c r="I50" s="943">
        <v>0</v>
      </c>
      <c r="J50" s="943">
        <v>1</v>
      </c>
      <c r="K50" s="944">
        <v>1</v>
      </c>
      <c r="L50" s="942">
        <v>1</v>
      </c>
      <c r="M50" s="943">
        <v>0</v>
      </c>
      <c r="N50" s="943">
        <v>0</v>
      </c>
      <c r="O50" s="943">
        <v>0</v>
      </c>
      <c r="P50" s="944">
        <v>1</v>
      </c>
      <c r="Q50" s="557"/>
    </row>
    <row r="51" spans="1:17" ht="13.5" customHeight="1" x14ac:dyDescent="0.25">
      <c r="A51" s="559" t="s">
        <v>79</v>
      </c>
      <c r="B51" s="590">
        <v>0</v>
      </c>
      <c r="C51" s="943">
        <v>0</v>
      </c>
      <c r="D51" s="943">
        <v>0</v>
      </c>
      <c r="E51" s="943">
        <v>0</v>
      </c>
      <c r="F51" s="944">
        <v>0</v>
      </c>
      <c r="G51" s="942">
        <v>0</v>
      </c>
      <c r="H51" s="943">
        <v>0</v>
      </c>
      <c r="I51" s="943">
        <v>0</v>
      </c>
      <c r="J51" s="943">
        <v>0</v>
      </c>
      <c r="K51" s="944">
        <v>0</v>
      </c>
      <c r="L51" s="942">
        <v>0</v>
      </c>
      <c r="M51" s="943">
        <v>0</v>
      </c>
      <c r="N51" s="943">
        <v>0</v>
      </c>
      <c r="O51" s="943">
        <v>0</v>
      </c>
      <c r="P51" s="944">
        <v>0</v>
      </c>
      <c r="Q51" s="557"/>
    </row>
    <row r="52" spans="1:17" ht="24.75" x14ac:dyDescent="0.25">
      <c r="A52" s="559" t="s">
        <v>289</v>
      </c>
      <c r="B52" s="590">
        <v>1</v>
      </c>
      <c r="C52" s="943">
        <v>0</v>
      </c>
      <c r="D52" s="943">
        <v>0</v>
      </c>
      <c r="E52" s="943">
        <v>1</v>
      </c>
      <c r="F52" s="944">
        <v>0</v>
      </c>
      <c r="G52" s="942">
        <v>1</v>
      </c>
      <c r="H52" s="943">
        <v>0</v>
      </c>
      <c r="I52" s="943">
        <v>0</v>
      </c>
      <c r="J52" s="943">
        <v>1</v>
      </c>
      <c r="K52" s="944">
        <v>0</v>
      </c>
      <c r="L52" s="942">
        <v>0</v>
      </c>
      <c r="M52" s="943">
        <v>0</v>
      </c>
      <c r="N52" s="943">
        <v>0</v>
      </c>
      <c r="O52" s="943">
        <v>0</v>
      </c>
      <c r="P52" s="944">
        <v>0</v>
      </c>
      <c r="Q52" s="557"/>
    </row>
    <row r="53" spans="1:17" ht="24.75" x14ac:dyDescent="0.25">
      <c r="A53" s="559" t="s">
        <v>290</v>
      </c>
      <c r="B53" s="590">
        <v>0</v>
      </c>
      <c r="C53" s="943">
        <v>0</v>
      </c>
      <c r="D53" s="943">
        <v>0</v>
      </c>
      <c r="E53" s="943">
        <v>0</v>
      </c>
      <c r="F53" s="944">
        <v>0</v>
      </c>
      <c r="G53" s="942">
        <v>0</v>
      </c>
      <c r="H53" s="943">
        <v>0</v>
      </c>
      <c r="I53" s="943">
        <v>0</v>
      </c>
      <c r="J53" s="943">
        <v>0</v>
      </c>
      <c r="K53" s="944">
        <v>0</v>
      </c>
      <c r="L53" s="942">
        <v>0</v>
      </c>
      <c r="M53" s="943">
        <v>0</v>
      </c>
      <c r="N53" s="943">
        <v>0</v>
      </c>
      <c r="O53" s="943">
        <v>0</v>
      </c>
      <c r="P53" s="944">
        <v>0</v>
      </c>
      <c r="Q53" s="557"/>
    </row>
    <row r="54" spans="1:17" ht="24.75" x14ac:dyDescent="0.25">
      <c r="A54" s="559" t="s">
        <v>291</v>
      </c>
      <c r="B54" s="590">
        <v>2</v>
      </c>
      <c r="C54" s="943">
        <v>0</v>
      </c>
      <c r="D54" s="943">
        <v>0</v>
      </c>
      <c r="E54" s="943">
        <v>2</v>
      </c>
      <c r="F54" s="944">
        <v>0</v>
      </c>
      <c r="G54" s="942">
        <v>2</v>
      </c>
      <c r="H54" s="943">
        <v>0</v>
      </c>
      <c r="I54" s="943">
        <v>0</v>
      </c>
      <c r="J54" s="943">
        <v>2</v>
      </c>
      <c r="K54" s="944">
        <v>0</v>
      </c>
      <c r="L54" s="942">
        <v>0</v>
      </c>
      <c r="M54" s="943">
        <v>0</v>
      </c>
      <c r="N54" s="943">
        <v>0</v>
      </c>
      <c r="O54" s="943">
        <v>0</v>
      </c>
      <c r="P54" s="944">
        <v>0</v>
      </c>
      <c r="Q54" s="557"/>
    </row>
    <row r="55" spans="1:17" x14ac:dyDescent="0.25">
      <c r="A55" s="559" t="s">
        <v>83</v>
      </c>
      <c r="B55" s="590">
        <v>0</v>
      </c>
      <c r="C55" s="943">
        <v>0</v>
      </c>
      <c r="D55" s="943">
        <v>0</v>
      </c>
      <c r="E55" s="943">
        <v>0</v>
      </c>
      <c r="F55" s="944">
        <v>0</v>
      </c>
      <c r="G55" s="942">
        <v>0</v>
      </c>
      <c r="H55" s="943">
        <v>0</v>
      </c>
      <c r="I55" s="943">
        <v>0</v>
      </c>
      <c r="J55" s="943">
        <v>0</v>
      </c>
      <c r="K55" s="944">
        <v>0</v>
      </c>
      <c r="L55" s="942">
        <v>0</v>
      </c>
      <c r="M55" s="943">
        <v>0</v>
      </c>
      <c r="N55" s="943">
        <v>0</v>
      </c>
      <c r="O55" s="943">
        <v>0</v>
      </c>
      <c r="P55" s="944">
        <v>0</v>
      </c>
      <c r="Q55" s="557"/>
    </row>
    <row r="56" spans="1:17" ht="12.75" customHeight="1" x14ac:dyDescent="0.25">
      <c r="A56" s="559" t="s">
        <v>84</v>
      </c>
      <c r="B56" s="593">
        <v>0</v>
      </c>
      <c r="C56" s="943">
        <v>0</v>
      </c>
      <c r="D56" s="943">
        <v>0</v>
      </c>
      <c r="E56" s="943">
        <v>0</v>
      </c>
      <c r="F56" s="944">
        <v>0</v>
      </c>
      <c r="G56" s="942">
        <v>0</v>
      </c>
      <c r="H56" s="943">
        <v>0</v>
      </c>
      <c r="I56" s="943">
        <v>0</v>
      </c>
      <c r="J56" s="943">
        <v>0</v>
      </c>
      <c r="K56" s="944">
        <v>0</v>
      </c>
      <c r="L56" s="942">
        <v>0</v>
      </c>
      <c r="M56" s="943">
        <v>0</v>
      </c>
      <c r="N56" s="943">
        <v>0</v>
      </c>
      <c r="O56" s="943">
        <v>0</v>
      </c>
      <c r="P56" s="944">
        <v>0</v>
      </c>
      <c r="Q56" s="557"/>
    </row>
    <row r="57" spans="1:17" s="554" customFormat="1" ht="24.75" x14ac:dyDescent="0.25">
      <c r="A57" s="558" t="s">
        <v>85</v>
      </c>
      <c r="B57" s="589">
        <v>11</v>
      </c>
      <c r="C57" s="940">
        <v>0</v>
      </c>
      <c r="D57" s="940">
        <v>3</v>
      </c>
      <c r="E57" s="940">
        <v>7</v>
      </c>
      <c r="F57" s="941">
        <v>1</v>
      </c>
      <c r="G57" s="939">
        <v>3</v>
      </c>
      <c r="H57" s="940">
        <v>0</v>
      </c>
      <c r="I57" s="940">
        <v>0</v>
      </c>
      <c r="J57" s="940">
        <v>2</v>
      </c>
      <c r="K57" s="941">
        <v>1</v>
      </c>
      <c r="L57" s="939">
        <v>8</v>
      </c>
      <c r="M57" s="940">
        <v>0</v>
      </c>
      <c r="N57" s="940">
        <v>3</v>
      </c>
      <c r="O57" s="940">
        <v>5</v>
      </c>
      <c r="P57" s="941">
        <v>0</v>
      </c>
      <c r="Q57" s="557"/>
    </row>
    <row r="58" spans="1:17" ht="12.75" customHeight="1" x14ac:dyDescent="0.25">
      <c r="A58" s="559" t="s">
        <v>86</v>
      </c>
      <c r="B58" s="590">
        <v>1</v>
      </c>
      <c r="C58" s="943">
        <v>0</v>
      </c>
      <c r="D58" s="943">
        <v>0</v>
      </c>
      <c r="E58" s="943">
        <v>0</v>
      </c>
      <c r="F58" s="944">
        <v>1</v>
      </c>
      <c r="G58" s="942">
        <v>1</v>
      </c>
      <c r="H58" s="943">
        <v>0</v>
      </c>
      <c r="I58" s="943">
        <v>0</v>
      </c>
      <c r="J58" s="943">
        <v>0</v>
      </c>
      <c r="K58" s="944">
        <v>1</v>
      </c>
      <c r="L58" s="942">
        <v>0</v>
      </c>
      <c r="M58" s="943">
        <v>0</v>
      </c>
      <c r="N58" s="943">
        <v>0</v>
      </c>
      <c r="O58" s="943">
        <v>0</v>
      </c>
      <c r="P58" s="944">
        <v>0</v>
      </c>
      <c r="Q58" s="557"/>
    </row>
    <row r="59" spans="1:17" ht="12.75" customHeight="1" x14ac:dyDescent="0.25">
      <c r="A59" s="559" t="s">
        <v>292</v>
      </c>
      <c r="B59" s="590">
        <v>0</v>
      </c>
      <c r="C59" s="943">
        <v>0</v>
      </c>
      <c r="D59" s="943">
        <v>0</v>
      </c>
      <c r="E59" s="943">
        <v>0</v>
      </c>
      <c r="F59" s="944">
        <v>0</v>
      </c>
      <c r="G59" s="942">
        <v>0</v>
      </c>
      <c r="H59" s="943">
        <v>0</v>
      </c>
      <c r="I59" s="943">
        <v>0</v>
      </c>
      <c r="J59" s="943">
        <v>0</v>
      </c>
      <c r="K59" s="944">
        <v>0</v>
      </c>
      <c r="L59" s="942">
        <v>0</v>
      </c>
      <c r="M59" s="943">
        <v>0</v>
      </c>
      <c r="N59" s="943">
        <v>0</v>
      </c>
      <c r="O59" s="943">
        <v>0</v>
      </c>
      <c r="P59" s="944">
        <v>0</v>
      </c>
      <c r="Q59" s="557"/>
    </row>
    <row r="60" spans="1:17" ht="12.75" customHeight="1" x14ac:dyDescent="0.25">
      <c r="A60" s="559" t="s">
        <v>88</v>
      </c>
      <c r="B60" s="590">
        <v>0</v>
      </c>
      <c r="C60" s="943">
        <v>0</v>
      </c>
      <c r="D60" s="943">
        <v>0</v>
      </c>
      <c r="E60" s="943">
        <v>0</v>
      </c>
      <c r="F60" s="944">
        <v>0</v>
      </c>
      <c r="G60" s="942">
        <v>0</v>
      </c>
      <c r="H60" s="943">
        <v>0</v>
      </c>
      <c r="I60" s="943">
        <v>0</v>
      </c>
      <c r="J60" s="943">
        <v>0</v>
      </c>
      <c r="K60" s="944">
        <v>0</v>
      </c>
      <c r="L60" s="942">
        <v>0</v>
      </c>
      <c r="M60" s="943">
        <v>0</v>
      </c>
      <c r="N60" s="943">
        <v>0</v>
      </c>
      <c r="O60" s="943">
        <v>0</v>
      </c>
      <c r="P60" s="944">
        <v>0</v>
      </c>
      <c r="Q60" s="557"/>
    </row>
    <row r="61" spans="1:17" ht="12.75" customHeight="1" x14ac:dyDescent="0.25">
      <c r="A61" s="559" t="s">
        <v>89</v>
      </c>
      <c r="B61" s="590">
        <v>3</v>
      </c>
      <c r="C61" s="943">
        <v>0</v>
      </c>
      <c r="D61" s="943">
        <v>0</v>
      </c>
      <c r="E61" s="943">
        <v>3</v>
      </c>
      <c r="F61" s="944">
        <v>0</v>
      </c>
      <c r="G61" s="942">
        <v>1</v>
      </c>
      <c r="H61" s="943">
        <v>0</v>
      </c>
      <c r="I61" s="943">
        <v>0</v>
      </c>
      <c r="J61" s="943">
        <v>1</v>
      </c>
      <c r="K61" s="944">
        <v>0</v>
      </c>
      <c r="L61" s="942">
        <v>2</v>
      </c>
      <c r="M61" s="943">
        <v>0</v>
      </c>
      <c r="N61" s="943">
        <v>0</v>
      </c>
      <c r="O61" s="943">
        <v>2</v>
      </c>
      <c r="P61" s="944">
        <v>0</v>
      </c>
      <c r="Q61" s="557"/>
    </row>
    <row r="62" spans="1:17" ht="12.75" customHeight="1" x14ac:dyDescent="0.25">
      <c r="A62" s="559" t="s">
        <v>90</v>
      </c>
      <c r="B62" s="590">
        <v>0</v>
      </c>
      <c r="C62" s="943">
        <v>0</v>
      </c>
      <c r="D62" s="943">
        <v>0</v>
      </c>
      <c r="E62" s="943">
        <v>0</v>
      </c>
      <c r="F62" s="944">
        <v>0</v>
      </c>
      <c r="G62" s="942">
        <v>0</v>
      </c>
      <c r="H62" s="943">
        <v>0</v>
      </c>
      <c r="I62" s="943">
        <v>0</v>
      </c>
      <c r="J62" s="943">
        <v>0</v>
      </c>
      <c r="K62" s="944">
        <v>0</v>
      </c>
      <c r="L62" s="942">
        <v>0</v>
      </c>
      <c r="M62" s="943">
        <v>0</v>
      </c>
      <c r="N62" s="943">
        <v>0</v>
      </c>
      <c r="O62" s="943">
        <v>0</v>
      </c>
      <c r="P62" s="944">
        <v>0</v>
      </c>
      <c r="Q62" s="557"/>
    </row>
    <row r="63" spans="1:17" ht="12.75" customHeight="1" x14ac:dyDescent="0.25">
      <c r="A63" s="559" t="s">
        <v>293</v>
      </c>
      <c r="B63" s="590">
        <v>0</v>
      </c>
      <c r="C63" s="943">
        <v>0</v>
      </c>
      <c r="D63" s="943">
        <v>0</v>
      </c>
      <c r="E63" s="943">
        <v>0</v>
      </c>
      <c r="F63" s="944">
        <v>0</v>
      </c>
      <c r="G63" s="942">
        <v>0</v>
      </c>
      <c r="H63" s="943">
        <v>0</v>
      </c>
      <c r="I63" s="943">
        <v>0</v>
      </c>
      <c r="J63" s="943">
        <v>0</v>
      </c>
      <c r="K63" s="944">
        <v>0</v>
      </c>
      <c r="L63" s="942">
        <v>0</v>
      </c>
      <c r="M63" s="943">
        <v>0</v>
      </c>
      <c r="N63" s="943">
        <v>0</v>
      </c>
      <c r="O63" s="943">
        <v>0</v>
      </c>
      <c r="P63" s="944">
        <v>0</v>
      </c>
      <c r="Q63" s="557"/>
    </row>
    <row r="64" spans="1:17" ht="12.75" customHeight="1" x14ac:dyDescent="0.25">
      <c r="A64" s="559" t="s">
        <v>92</v>
      </c>
      <c r="B64" s="590">
        <v>0</v>
      </c>
      <c r="C64" s="943">
        <v>0</v>
      </c>
      <c r="D64" s="943">
        <v>0</v>
      </c>
      <c r="E64" s="943">
        <v>0</v>
      </c>
      <c r="F64" s="944">
        <v>0</v>
      </c>
      <c r="G64" s="942">
        <v>0</v>
      </c>
      <c r="H64" s="943">
        <v>0</v>
      </c>
      <c r="I64" s="943">
        <v>0</v>
      </c>
      <c r="J64" s="943">
        <v>0</v>
      </c>
      <c r="K64" s="944">
        <v>0</v>
      </c>
      <c r="L64" s="942">
        <v>0</v>
      </c>
      <c r="M64" s="943">
        <v>0</v>
      </c>
      <c r="N64" s="943">
        <v>0</v>
      </c>
      <c r="O64" s="943">
        <v>0</v>
      </c>
      <c r="P64" s="944">
        <v>0</v>
      </c>
      <c r="Q64" s="557"/>
    </row>
    <row r="65" spans="1:17" ht="12.75" customHeight="1" x14ac:dyDescent="0.25">
      <c r="A65" s="559" t="s">
        <v>93</v>
      </c>
      <c r="B65" s="590">
        <v>0</v>
      </c>
      <c r="C65" s="943">
        <v>0</v>
      </c>
      <c r="D65" s="943">
        <v>0</v>
      </c>
      <c r="E65" s="943">
        <v>0</v>
      </c>
      <c r="F65" s="944">
        <v>0</v>
      </c>
      <c r="G65" s="942">
        <v>0</v>
      </c>
      <c r="H65" s="943">
        <v>0</v>
      </c>
      <c r="I65" s="943">
        <v>0</v>
      </c>
      <c r="J65" s="943">
        <v>0</v>
      </c>
      <c r="K65" s="944">
        <v>0</v>
      </c>
      <c r="L65" s="942">
        <v>0</v>
      </c>
      <c r="M65" s="943">
        <v>0</v>
      </c>
      <c r="N65" s="943">
        <v>0</v>
      </c>
      <c r="O65" s="943">
        <v>0</v>
      </c>
      <c r="P65" s="944">
        <v>0</v>
      </c>
      <c r="Q65" s="557"/>
    </row>
    <row r="66" spans="1:17" ht="12.75" customHeight="1" x14ac:dyDescent="0.25">
      <c r="A66" s="559" t="s">
        <v>294</v>
      </c>
      <c r="B66" s="590">
        <v>0</v>
      </c>
      <c r="C66" s="943">
        <v>0</v>
      </c>
      <c r="D66" s="943">
        <v>0</v>
      </c>
      <c r="E66" s="943">
        <v>0</v>
      </c>
      <c r="F66" s="944">
        <v>0</v>
      </c>
      <c r="G66" s="942">
        <v>0</v>
      </c>
      <c r="H66" s="943">
        <v>0</v>
      </c>
      <c r="I66" s="943">
        <v>0</v>
      </c>
      <c r="J66" s="943">
        <v>0</v>
      </c>
      <c r="K66" s="944">
        <v>0</v>
      </c>
      <c r="L66" s="942">
        <v>0</v>
      </c>
      <c r="M66" s="943">
        <v>0</v>
      </c>
      <c r="N66" s="943">
        <v>0</v>
      </c>
      <c r="O66" s="943">
        <v>0</v>
      </c>
      <c r="P66" s="944">
        <v>0</v>
      </c>
      <c r="Q66" s="557"/>
    </row>
    <row r="67" spans="1:17" ht="12.75" customHeight="1" x14ac:dyDescent="0.25">
      <c r="A67" s="559" t="s">
        <v>95</v>
      </c>
      <c r="B67" s="590">
        <v>0</v>
      </c>
      <c r="C67" s="943">
        <v>0</v>
      </c>
      <c r="D67" s="943">
        <v>0</v>
      </c>
      <c r="E67" s="943">
        <v>0</v>
      </c>
      <c r="F67" s="944">
        <v>0</v>
      </c>
      <c r="G67" s="942">
        <v>0</v>
      </c>
      <c r="H67" s="943">
        <v>0</v>
      </c>
      <c r="I67" s="943">
        <v>0</v>
      </c>
      <c r="J67" s="943">
        <v>0</v>
      </c>
      <c r="K67" s="944">
        <v>0</v>
      </c>
      <c r="L67" s="942">
        <v>0</v>
      </c>
      <c r="M67" s="943">
        <v>0</v>
      </c>
      <c r="N67" s="943">
        <v>0</v>
      </c>
      <c r="O67" s="943">
        <v>0</v>
      </c>
      <c r="P67" s="944">
        <v>0</v>
      </c>
      <c r="Q67" s="557"/>
    </row>
    <row r="68" spans="1:17" ht="12.75" customHeight="1" x14ac:dyDescent="0.25">
      <c r="A68" s="559" t="s">
        <v>295</v>
      </c>
      <c r="B68" s="590">
        <v>0</v>
      </c>
      <c r="C68" s="943">
        <v>0</v>
      </c>
      <c r="D68" s="943">
        <v>0</v>
      </c>
      <c r="E68" s="943">
        <v>0</v>
      </c>
      <c r="F68" s="944">
        <v>0</v>
      </c>
      <c r="G68" s="942">
        <v>0</v>
      </c>
      <c r="H68" s="943">
        <v>0</v>
      </c>
      <c r="I68" s="943">
        <v>0</v>
      </c>
      <c r="J68" s="943">
        <v>0</v>
      </c>
      <c r="K68" s="944">
        <v>0</v>
      </c>
      <c r="L68" s="942">
        <v>0</v>
      </c>
      <c r="M68" s="943">
        <v>0</v>
      </c>
      <c r="N68" s="943">
        <v>0</v>
      </c>
      <c r="O68" s="943">
        <v>0</v>
      </c>
      <c r="P68" s="944">
        <v>0</v>
      </c>
      <c r="Q68" s="557"/>
    </row>
    <row r="69" spans="1:17" ht="12.75" customHeight="1" x14ac:dyDescent="0.25">
      <c r="A69" s="559" t="s">
        <v>97</v>
      </c>
      <c r="B69" s="590">
        <v>0</v>
      </c>
      <c r="C69" s="943">
        <v>0</v>
      </c>
      <c r="D69" s="943">
        <v>0</v>
      </c>
      <c r="E69" s="943">
        <v>0</v>
      </c>
      <c r="F69" s="944">
        <v>0</v>
      </c>
      <c r="G69" s="942">
        <v>0</v>
      </c>
      <c r="H69" s="943">
        <v>0</v>
      </c>
      <c r="I69" s="943">
        <v>0</v>
      </c>
      <c r="J69" s="943">
        <v>0</v>
      </c>
      <c r="K69" s="944">
        <v>0</v>
      </c>
      <c r="L69" s="942">
        <v>0</v>
      </c>
      <c r="M69" s="943">
        <v>0</v>
      </c>
      <c r="N69" s="943">
        <v>0</v>
      </c>
      <c r="O69" s="943">
        <v>0</v>
      </c>
      <c r="P69" s="944">
        <v>0</v>
      </c>
      <c r="Q69" s="557"/>
    </row>
    <row r="70" spans="1:17" ht="14.25" customHeight="1" x14ac:dyDescent="0.25">
      <c r="A70" s="559" t="s">
        <v>98</v>
      </c>
      <c r="B70" s="590">
        <v>7</v>
      </c>
      <c r="C70" s="943">
        <v>0</v>
      </c>
      <c r="D70" s="943">
        <v>3</v>
      </c>
      <c r="E70" s="943">
        <v>4</v>
      </c>
      <c r="F70" s="944">
        <v>0</v>
      </c>
      <c r="G70" s="942">
        <v>1</v>
      </c>
      <c r="H70" s="943">
        <v>0</v>
      </c>
      <c r="I70" s="943">
        <v>0</v>
      </c>
      <c r="J70" s="943">
        <v>1</v>
      </c>
      <c r="K70" s="944">
        <v>0</v>
      </c>
      <c r="L70" s="942">
        <v>6</v>
      </c>
      <c r="M70" s="943">
        <v>0</v>
      </c>
      <c r="N70" s="943">
        <v>3</v>
      </c>
      <c r="O70" s="943">
        <v>3</v>
      </c>
      <c r="P70" s="944">
        <v>0</v>
      </c>
      <c r="Q70" s="557"/>
    </row>
    <row r="71" spans="1:17" ht="12.75" customHeight="1" x14ac:dyDescent="0.25">
      <c r="A71" s="561" t="s">
        <v>99</v>
      </c>
      <c r="B71" s="948">
        <v>0</v>
      </c>
      <c r="C71" s="943">
        <v>0</v>
      </c>
      <c r="D71" s="943">
        <v>0</v>
      </c>
      <c r="E71" s="943">
        <v>0</v>
      </c>
      <c r="F71" s="944">
        <v>0</v>
      </c>
      <c r="G71" s="942">
        <v>0</v>
      </c>
      <c r="H71" s="943">
        <v>0</v>
      </c>
      <c r="I71" s="943">
        <v>0</v>
      </c>
      <c r="J71" s="943">
        <v>0</v>
      </c>
      <c r="K71" s="944">
        <v>0</v>
      </c>
      <c r="L71" s="942">
        <v>0</v>
      </c>
      <c r="M71" s="943">
        <v>0</v>
      </c>
      <c r="N71" s="943">
        <v>0</v>
      </c>
      <c r="O71" s="943">
        <v>0</v>
      </c>
      <c r="P71" s="944">
        <v>0</v>
      </c>
      <c r="Q71" s="557"/>
    </row>
    <row r="72" spans="1:17" s="554" customFormat="1" ht="12.75" customHeight="1" x14ac:dyDescent="0.25">
      <c r="A72" s="562" t="s">
        <v>100</v>
      </c>
      <c r="B72" s="594">
        <v>2</v>
      </c>
      <c r="C72" s="940">
        <v>0</v>
      </c>
      <c r="D72" s="940">
        <v>0</v>
      </c>
      <c r="E72" s="940">
        <v>2</v>
      </c>
      <c r="F72" s="941">
        <v>0</v>
      </c>
      <c r="G72" s="939">
        <v>2</v>
      </c>
      <c r="H72" s="940">
        <v>0</v>
      </c>
      <c r="I72" s="940">
        <v>0</v>
      </c>
      <c r="J72" s="940">
        <v>2</v>
      </c>
      <c r="K72" s="941">
        <v>0</v>
      </c>
      <c r="L72" s="939">
        <v>0</v>
      </c>
      <c r="M72" s="940">
        <v>0</v>
      </c>
      <c r="N72" s="940">
        <v>0</v>
      </c>
      <c r="O72" s="940">
        <v>0</v>
      </c>
      <c r="P72" s="941">
        <v>0</v>
      </c>
      <c r="Q72" s="557"/>
    </row>
    <row r="73" spans="1:17" ht="12.75" customHeight="1" x14ac:dyDescent="0.25">
      <c r="A73" s="559" t="s">
        <v>101</v>
      </c>
      <c r="B73" s="590">
        <v>1</v>
      </c>
      <c r="C73" s="943">
        <v>0</v>
      </c>
      <c r="D73" s="943">
        <v>0</v>
      </c>
      <c r="E73" s="943">
        <v>1</v>
      </c>
      <c r="F73" s="944">
        <v>0</v>
      </c>
      <c r="G73" s="942">
        <v>1</v>
      </c>
      <c r="H73" s="943">
        <v>0</v>
      </c>
      <c r="I73" s="943">
        <v>0</v>
      </c>
      <c r="J73" s="943">
        <v>1</v>
      </c>
      <c r="K73" s="944">
        <v>0</v>
      </c>
      <c r="L73" s="942">
        <v>0</v>
      </c>
      <c r="M73" s="943">
        <v>0</v>
      </c>
      <c r="N73" s="943">
        <v>0</v>
      </c>
      <c r="O73" s="943">
        <v>0</v>
      </c>
      <c r="P73" s="944">
        <v>0</v>
      </c>
      <c r="Q73" s="557"/>
    </row>
    <row r="74" spans="1:17" ht="12" customHeight="1" x14ac:dyDescent="0.25">
      <c r="A74" s="559" t="s">
        <v>102</v>
      </c>
      <c r="B74" s="590">
        <v>1</v>
      </c>
      <c r="C74" s="943">
        <v>0</v>
      </c>
      <c r="D74" s="943">
        <v>0</v>
      </c>
      <c r="E74" s="943">
        <v>1</v>
      </c>
      <c r="F74" s="944">
        <v>0</v>
      </c>
      <c r="G74" s="942">
        <v>1</v>
      </c>
      <c r="H74" s="943">
        <v>0</v>
      </c>
      <c r="I74" s="943">
        <v>0</v>
      </c>
      <c r="J74" s="943">
        <v>1</v>
      </c>
      <c r="K74" s="944">
        <v>0</v>
      </c>
      <c r="L74" s="942">
        <v>0</v>
      </c>
      <c r="M74" s="943">
        <v>0</v>
      </c>
      <c r="N74" s="943">
        <v>0</v>
      </c>
      <c r="O74" s="943">
        <v>0</v>
      </c>
      <c r="P74" s="944">
        <v>0</v>
      </c>
      <c r="Q74" s="557"/>
    </row>
    <row r="75" spans="1:17" ht="13.5" customHeight="1" x14ac:dyDescent="0.25">
      <c r="A75" s="559" t="s">
        <v>296</v>
      </c>
      <c r="B75" s="590">
        <v>0</v>
      </c>
      <c r="C75" s="943">
        <v>0</v>
      </c>
      <c r="D75" s="943">
        <v>0</v>
      </c>
      <c r="E75" s="943">
        <v>0</v>
      </c>
      <c r="F75" s="944">
        <v>0</v>
      </c>
      <c r="G75" s="942">
        <v>0</v>
      </c>
      <c r="H75" s="943">
        <v>0</v>
      </c>
      <c r="I75" s="943">
        <v>0</v>
      </c>
      <c r="J75" s="943">
        <v>0</v>
      </c>
      <c r="K75" s="944">
        <v>0</v>
      </c>
      <c r="L75" s="942">
        <v>0</v>
      </c>
      <c r="M75" s="943">
        <v>0</v>
      </c>
      <c r="N75" s="943">
        <v>0</v>
      </c>
      <c r="O75" s="943">
        <v>0</v>
      </c>
      <c r="P75" s="944">
        <v>0</v>
      </c>
      <c r="Q75" s="557"/>
    </row>
    <row r="76" spans="1:17" ht="24.75" x14ac:dyDescent="0.25">
      <c r="A76" s="560" t="s">
        <v>332</v>
      </c>
      <c r="B76" s="590">
        <v>0</v>
      </c>
      <c r="C76" s="943">
        <v>0</v>
      </c>
      <c r="D76" s="943">
        <v>0</v>
      </c>
      <c r="E76" s="943">
        <v>0</v>
      </c>
      <c r="F76" s="944">
        <v>0</v>
      </c>
      <c r="G76" s="942">
        <v>0</v>
      </c>
      <c r="H76" s="943">
        <v>0</v>
      </c>
      <c r="I76" s="943">
        <v>0</v>
      </c>
      <c r="J76" s="943">
        <v>0</v>
      </c>
      <c r="K76" s="944">
        <v>0</v>
      </c>
      <c r="L76" s="942">
        <v>0</v>
      </c>
      <c r="M76" s="943">
        <v>0</v>
      </c>
      <c r="N76" s="943">
        <v>0</v>
      </c>
      <c r="O76" s="943">
        <v>0</v>
      </c>
      <c r="P76" s="944">
        <v>0</v>
      </c>
      <c r="Q76" s="557"/>
    </row>
    <row r="77" spans="1:17" ht="24.75" x14ac:dyDescent="0.25">
      <c r="A77" s="563" t="s">
        <v>333</v>
      </c>
      <c r="B77" s="590">
        <v>0</v>
      </c>
      <c r="C77" s="943">
        <v>0</v>
      </c>
      <c r="D77" s="943">
        <v>0</v>
      </c>
      <c r="E77" s="943">
        <v>0</v>
      </c>
      <c r="F77" s="944">
        <v>0</v>
      </c>
      <c r="G77" s="942">
        <v>0</v>
      </c>
      <c r="H77" s="943">
        <v>0</v>
      </c>
      <c r="I77" s="943">
        <v>0</v>
      </c>
      <c r="J77" s="943">
        <v>0</v>
      </c>
      <c r="K77" s="944">
        <v>0</v>
      </c>
      <c r="L77" s="942">
        <v>0</v>
      </c>
      <c r="M77" s="943">
        <v>0</v>
      </c>
      <c r="N77" s="943">
        <v>0</v>
      </c>
      <c r="O77" s="943">
        <v>0</v>
      </c>
      <c r="P77" s="944">
        <v>0</v>
      </c>
      <c r="Q77" s="557"/>
    </row>
    <row r="78" spans="1:17" ht="24.75" x14ac:dyDescent="0.25">
      <c r="A78" s="564" t="s">
        <v>334</v>
      </c>
      <c r="B78" s="590">
        <v>0</v>
      </c>
      <c r="C78" s="943">
        <v>0</v>
      </c>
      <c r="D78" s="943">
        <v>0</v>
      </c>
      <c r="E78" s="943">
        <v>0</v>
      </c>
      <c r="F78" s="944">
        <v>0</v>
      </c>
      <c r="G78" s="942">
        <v>0</v>
      </c>
      <c r="H78" s="943">
        <v>0</v>
      </c>
      <c r="I78" s="943">
        <v>0</v>
      </c>
      <c r="J78" s="943">
        <v>0</v>
      </c>
      <c r="K78" s="944">
        <v>0</v>
      </c>
      <c r="L78" s="942">
        <v>0</v>
      </c>
      <c r="M78" s="943">
        <v>0</v>
      </c>
      <c r="N78" s="943">
        <v>0</v>
      </c>
      <c r="O78" s="943">
        <v>0</v>
      </c>
      <c r="P78" s="944">
        <v>0</v>
      </c>
      <c r="Q78" s="557"/>
    </row>
    <row r="79" spans="1:17" ht="12.75" customHeight="1" x14ac:dyDescent="0.25">
      <c r="A79" s="559" t="s">
        <v>107</v>
      </c>
      <c r="B79" s="593">
        <v>0</v>
      </c>
      <c r="C79" s="943">
        <v>0</v>
      </c>
      <c r="D79" s="943">
        <v>0</v>
      </c>
      <c r="E79" s="943">
        <v>0</v>
      </c>
      <c r="F79" s="944">
        <v>0</v>
      </c>
      <c r="G79" s="942">
        <v>0</v>
      </c>
      <c r="H79" s="943">
        <v>0</v>
      </c>
      <c r="I79" s="943">
        <v>0</v>
      </c>
      <c r="J79" s="943">
        <v>0</v>
      </c>
      <c r="K79" s="944">
        <v>0</v>
      </c>
      <c r="L79" s="942">
        <v>0</v>
      </c>
      <c r="M79" s="943">
        <v>0</v>
      </c>
      <c r="N79" s="943">
        <v>0</v>
      </c>
      <c r="O79" s="943">
        <v>0</v>
      </c>
      <c r="P79" s="944">
        <v>0</v>
      </c>
      <c r="Q79" s="557"/>
    </row>
    <row r="80" spans="1:17" s="554" customFormat="1" ht="17.25" customHeight="1" x14ac:dyDescent="0.25">
      <c r="A80" s="562" t="s">
        <v>108</v>
      </c>
      <c r="B80" s="594">
        <v>1</v>
      </c>
      <c r="C80" s="940">
        <v>0</v>
      </c>
      <c r="D80" s="940">
        <v>0</v>
      </c>
      <c r="E80" s="940">
        <v>1</v>
      </c>
      <c r="F80" s="941">
        <v>0</v>
      </c>
      <c r="G80" s="939">
        <v>1</v>
      </c>
      <c r="H80" s="940">
        <v>0</v>
      </c>
      <c r="I80" s="940">
        <v>0</v>
      </c>
      <c r="J80" s="940">
        <v>1</v>
      </c>
      <c r="K80" s="941">
        <v>0</v>
      </c>
      <c r="L80" s="939">
        <v>0</v>
      </c>
      <c r="M80" s="940">
        <v>0</v>
      </c>
      <c r="N80" s="940">
        <v>0</v>
      </c>
      <c r="O80" s="940">
        <v>0</v>
      </c>
      <c r="P80" s="941">
        <v>0</v>
      </c>
      <c r="Q80" s="557"/>
    </row>
    <row r="81" spans="1:17" ht="12.75" customHeight="1" x14ac:dyDescent="0.25">
      <c r="A81" s="559" t="s">
        <v>109</v>
      </c>
      <c r="B81" s="590">
        <v>0</v>
      </c>
      <c r="C81" s="943">
        <v>0</v>
      </c>
      <c r="D81" s="943">
        <v>0</v>
      </c>
      <c r="E81" s="943">
        <v>0</v>
      </c>
      <c r="F81" s="944">
        <v>0</v>
      </c>
      <c r="G81" s="942">
        <v>0</v>
      </c>
      <c r="H81" s="943">
        <v>0</v>
      </c>
      <c r="I81" s="943">
        <v>0</v>
      </c>
      <c r="J81" s="943">
        <v>0</v>
      </c>
      <c r="K81" s="944">
        <v>0</v>
      </c>
      <c r="L81" s="942">
        <v>0</v>
      </c>
      <c r="M81" s="943">
        <v>0</v>
      </c>
      <c r="N81" s="943">
        <v>0</v>
      </c>
      <c r="O81" s="943">
        <v>0</v>
      </c>
      <c r="P81" s="944">
        <v>0</v>
      </c>
      <c r="Q81" s="557"/>
    </row>
    <row r="82" spans="1:17" ht="12.75" customHeight="1" x14ac:dyDescent="0.25">
      <c r="A82" s="559" t="s">
        <v>110</v>
      </c>
      <c r="B82" s="590">
        <v>0</v>
      </c>
      <c r="C82" s="943">
        <v>0</v>
      </c>
      <c r="D82" s="943">
        <v>0</v>
      </c>
      <c r="E82" s="943">
        <v>0</v>
      </c>
      <c r="F82" s="944">
        <v>0</v>
      </c>
      <c r="G82" s="942">
        <v>0</v>
      </c>
      <c r="H82" s="943">
        <v>0</v>
      </c>
      <c r="I82" s="943">
        <v>0</v>
      </c>
      <c r="J82" s="943">
        <v>0</v>
      </c>
      <c r="K82" s="944">
        <v>0</v>
      </c>
      <c r="L82" s="942">
        <v>0</v>
      </c>
      <c r="M82" s="943">
        <v>0</v>
      </c>
      <c r="N82" s="943">
        <v>0</v>
      </c>
      <c r="O82" s="943">
        <v>0</v>
      </c>
      <c r="P82" s="944">
        <v>0</v>
      </c>
      <c r="Q82" s="557"/>
    </row>
    <row r="83" spans="1:17" ht="12.75" customHeight="1" x14ac:dyDescent="0.25">
      <c r="A83" s="559" t="s">
        <v>111</v>
      </c>
      <c r="B83" s="590">
        <v>0</v>
      </c>
      <c r="C83" s="943">
        <v>0</v>
      </c>
      <c r="D83" s="943">
        <v>0</v>
      </c>
      <c r="E83" s="943">
        <v>0</v>
      </c>
      <c r="F83" s="944">
        <v>0</v>
      </c>
      <c r="G83" s="942">
        <v>0</v>
      </c>
      <c r="H83" s="943">
        <v>0</v>
      </c>
      <c r="I83" s="943">
        <v>0</v>
      </c>
      <c r="J83" s="943">
        <v>0</v>
      </c>
      <c r="K83" s="944">
        <v>0</v>
      </c>
      <c r="L83" s="942">
        <v>0</v>
      </c>
      <c r="M83" s="943">
        <v>0</v>
      </c>
      <c r="N83" s="943">
        <v>0</v>
      </c>
      <c r="O83" s="943">
        <v>0</v>
      </c>
      <c r="P83" s="944">
        <v>0</v>
      </c>
      <c r="Q83" s="557"/>
    </row>
    <row r="84" spans="1:17" ht="12.75" customHeight="1" x14ac:dyDescent="0.25">
      <c r="A84" s="559" t="s">
        <v>112</v>
      </c>
      <c r="B84" s="590">
        <v>0</v>
      </c>
      <c r="C84" s="943">
        <v>0</v>
      </c>
      <c r="D84" s="943">
        <v>0</v>
      </c>
      <c r="E84" s="943">
        <v>0</v>
      </c>
      <c r="F84" s="944">
        <v>0</v>
      </c>
      <c r="G84" s="942">
        <v>0</v>
      </c>
      <c r="H84" s="943">
        <v>0</v>
      </c>
      <c r="I84" s="943">
        <v>0</v>
      </c>
      <c r="J84" s="943">
        <v>0</v>
      </c>
      <c r="K84" s="944">
        <v>0</v>
      </c>
      <c r="L84" s="942">
        <v>0</v>
      </c>
      <c r="M84" s="943">
        <v>0</v>
      </c>
      <c r="N84" s="943">
        <v>0</v>
      </c>
      <c r="O84" s="943">
        <v>0</v>
      </c>
      <c r="P84" s="944">
        <v>0</v>
      </c>
      <c r="Q84" s="557"/>
    </row>
    <row r="85" spans="1:17" ht="12.75" customHeight="1" x14ac:dyDescent="0.25">
      <c r="A85" s="559" t="s">
        <v>297</v>
      </c>
      <c r="B85" s="590">
        <v>0</v>
      </c>
      <c r="C85" s="943">
        <v>0</v>
      </c>
      <c r="D85" s="943">
        <v>0</v>
      </c>
      <c r="E85" s="943">
        <v>0</v>
      </c>
      <c r="F85" s="944">
        <v>0</v>
      </c>
      <c r="G85" s="942">
        <v>0</v>
      </c>
      <c r="H85" s="943">
        <v>0</v>
      </c>
      <c r="I85" s="943">
        <v>0</v>
      </c>
      <c r="J85" s="943">
        <v>0</v>
      </c>
      <c r="K85" s="944">
        <v>0</v>
      </c>
      <c r="L85" s="942">
        <v>0</v>
      </c>
      <c r="M85" s="943">
        <v>0</v>
      </c>
      <c r="N85" s="943">
        <v>0</v>
      </c>
      <c r="O85" s="943">
        <v>0</v>
      </c>
      <c r="P85" s="944">
        <v>0</v>
      </c>
      <c r="Q85" s="557"/>
    </row>
    <row r="86" spans="1:17" ht="12.75" customHeight="1" x14ac:dyDescent="0.25">
      <c r="A86" s="559" t="s">
        <v>114</v>
      </c>
      <c r="B86" s="590">
        <v>0</v>
      </c>
      <c r="C86" s="943">
        <v>0</v>
      </c>
      <c r="D86" s="943">
        <v>0</v>
      </c>
      <c r="E86" s="943">
        <v>0</v>
      </c>
      <c r="F86" s="944">
        <v>0</v>
      </c>
      <c r="G86" s="942">
        <v>0</v>
      </c>
      <c r="H86" s="943">
        <v>0</v>
      </c>
      <c r="I86" s="943">
        <v>0</v>
      </c>
      <c r="J86" s="943">
        <v>0</v>
      </c>
      <c r="K86" s="944">
        <v>0</v>
      </c>
      <c r="L86" s="942">
        <v>0</v>
      </c>
      <c r="M86" s="943">
        <v>0</v>
      </c>
      <c r="N86" s="943">
        <v>0</v>
      </c>
      <c r="O86" s="943">
        <v>0</v>
      </c>
      <c r="P86" s="944">
        <v>0</v>
      </c>
      <c r="Q86" s="557"/>
    </row>
    <row r="87" spans="1:17" ht="12.75" customHeight="1" x14ac:dyDescent="0.25">
      <c r="A87" s="559" t="s">
        <v>115</v>
      </c>
      <c r="B87" s="590">
        <v>0</v>
      </c>
      <c r="C87" s="943">
        <v>0</v>
      </c>
      <c r="D87" s="943">
        <v>0</v>
      </c>
      <c r="E87" s="943">
        <v>0</v>
      </c>
      <c r="F87" s="944">
        <v>0</v>
      </c>
      <c r="G87" s="942">
        <v>0</v>
      </c>
      <c r="H87" s="943">
        <v>0</v>
      </c>
      <c r="I87" s="943">
        <v>0</v>
      </c>
      <c r="J87" s="943">
        <v>0</v>
      </c>
      <c r="K87" s="944">
        <v>0</v>
      </c>
      <c r="L87" s="942">
        <v>0</v>
      </c>
      <c r="M87" s="943">
        <v>0</v>
      </c>
      <c r="N87" s="943">
        <v>0</v>
      </c>
      <c r="O87" s="943">
        <v>0</v>
      </c>
      <c r="P87" s="944">
        <v>0</v>
      </c>
      <c r="Q87" s="557"/>
    </row>
    <row r="88" spans="1:17" ht="12.75" customHeight="1" x14ac:dyDescent="0.25">
      <c r="A88" s="559" t="s">
        <v>116</v>
      </c>
      <c r="B88" s="590">
        <v>1</v>
      </c>
      <c r="C88" s="943">
        <v>0</v>
      </c>
      <c r="D88" s="943">
        <v>0</v>
      </c>
      <c r="E88" s="943">
        <v>1</v>
      </c>
      <c r="F88" s="944">
        <v>0</v>
      </c>
      <c r="G88" s="942">
        <v>1</v>
      </c>
      <c r="H88" s="943">
        <v>0</v>
      </c>
      <c r="I88" s="943">
        <v>0</v>
      </c>
      <c r="J88" s="943">
        <v>1</v>
      </c>
      <c r="K88" s="944">
        <v>0</v>
      </c>
      <c r="L88" s="942">
        <v>0</v>
      </c>
      <c r="M88" s="943">
        <v>0</v>
      </c>
      <c r="N88" s="943">
        <v>0</v>
      </c>
      <c r="O88" s="943">
        <v>0</v>
      </c>
      <c r="P88" s="944">
        <v>0</v>
      </c>
      <c r="Q88" s="557"/>
    </row>
    <row r="89" spans="1:17" x14ac:dyDescent="0.25">
      <c r="A89" s="559" t="s">
        <v>117</v>
      </c>
      <c r="B89" s="590">
        <v>0</v>
      </c>
      <c r="C89" s="943">
        <v>0</v>
      </c>
      <c r="D89" s="943">
        <v>0</v>
      </c>
      <c r="E89" s="943">
        <v>0</v>
      </c>
      <c r="F89" s="944">
        <v>0</v>
      </c>
      <c r="G89" s="942">
        <v>0</v>
      </c>
      <c r="H89" s="943">
        <v>0</v>
      </c>
      <c r="I89" s="943">
        <v>0</v>
      </c>
      <c r="J89" s="943">
        <v>0</v>
      </c>
      <c r="K89" s="944">
        <v>0</v>
      </c>
      <c r="L89" s="942">
        <v>0</v>
      </c>
      <c r="M89" s="943">
        <v>0</v>
      </c>
      <c r="N89" s="943">
        <v>0</v>
      </c>
      <c r="O89" s="943">
        <v>0</v>
      </c>
      <c r="P89" s="944">
        <v>0</v>
      </c>
      <c r="Q89" s="557"/>
    </row>
    <row r="90" spans="1:17" ht="12.75" customHeight="1" x14ac:dyDescent="0.25">
      <c r="A90" s="559" t="s">
        <v>118</v>
      </c>
      <c r="B90" s="593">
        <v>0</v>
      </c>
      <c r="C90" s="943">
        <v>0</v>
      </c>
      <c r="D90" s="943">
        <v>0</v>
      </c>
      <c r="E90" s="943">
        <v>0</v>
      </c>
      <c r="F90" s="944">
        <v>0</v>
      </c>
      <c r="G90" s="942">
        <v>0</v>
      </c>
      <c r="H90" s="943">
        <v>0</v>
      </c>
      <c r="I90" s="943">
        <v>0</v>
      </c>
      <c r="J90" s="943">
        <v>0</v>
      </c>
      <c r="K90" s="944">
        <v>0</v>
      </c>
      <c r="L90" s="942">
        <v>0</v>
      </c>
      <c r="M90" s="943">
        <v>0</v>
      </c>
      <c r="N90" s="943">
        <v>0</v>
      </c>
      <c r="O90" s="943">
        <v>0</v>
      </c>
      <c r="P90" s="944">
        <v>0</v>
      </c>
      <c r="Q90" s="557"/>
    </row>
    <row r="91" spans="1:17" s="554" customFormat="1" ht="24.75" x14ac:dyDescent="0.25">
      <c r="A91" s="558" t="s">
        <v>119</v>
      </c>
      <c r="B91" s="589">
        <v>0</v>
      </c>
      <c r="C91" s="940">
        <v>0</v>
      </c>
      <c r="D91" s="940">
        <v>0</v>
      </c>
      <c r="E91" s="940">
        <v>0</v>
      </c>
      <c r="F91" s="941">
        <v>0</v>
      </c>
      <c r="G91" s="939">
        <v>0</v>
      </c>
      <c r="H91" s="940">
        <v>0</v>
      </c>
      <c r="I91" s="940">
        <v>0</v>
      </c>
      <c r="J91" s="940">
        <v>0</v>
      </c>
      <c r="K91" s="941">
        <v>0</v>
      </c>
      <c r="L91" s="939">
        <v>0</v>
      </c>
      <c r="M91" s="940">
        <v>0</v>
      </c>
      <c r="N91" s="940">
        <v>0</v>
      </c>
      <c r="O91" s="940">
        <v>0</v>
      </c>
      <c r="P91" s="941">
        <v>0</v>
      </c>
      <c r="Q91" s="557"/>
    </row>
    <row r="92" spans="1:17" ht="12.75" customHeight="1" x14ac:dyDescent="0.25">
      <c r="A92" s="559" t="s">
        <v>120</v>
      </c>
      <c r="B92" s="590">
        <v>0</v>
      </c>
      <c r="C92" s="943">
        <v>0</v>
      </c>
      <c r="D92" s="943">
        <v>0</v>
      </c>
      <c r="E92" s="943">
        <v>0</v>
      </c>
      <c r="F92" s="944">
        <v>0</v>
      </c>
      <c r="G92" s="942">
        <v>0</v>
      </c>
      <c r="H92" s="943">
        <v>0</v>
      </c>
      <c r="I92" s="943">
        <v>0</v>
      </c>
      <c r="J92" s="943">
        <v>0</v>
      </c>
      <c r="K92" s="944">
        <v>0</v>
      </c>
      <c r="L92" s="942">
        <v>0</v>
      </c>
      <c r="M92" s="943">
        <v>0</v>
      </c>
      <c r="N92" s="943">
        <v>0</v>
      </c>
      <c r="O92" s="943">
        <v>0</v>
      </c>
      <c r="P92" s="944">
        <v>0</v>
      </c>
      <c r="Q92" s="557"/>
    </row>
    <row r="93" spans="1:17" ht="12.75" customHeight="1" x14ac:dyDescent="0.25">
      <c r="A93" s="559" t="s">
        <v>121</v>
      </c>
      <c r="B93" s="590">
        <v>0</v>
      </c>
      <c r="C93" s="943">
        <v>0</v>
      </c>
      <c r="D93" s="943">
        <v>0</v>
      </c>
      <c r="E93" s="943">
        <v>0</v>
      </c>
      <c r="F93" s="944">
        <v>0</v>
      </c>
      <c r="G93" s="942">
        <v>0</v>
      </c>
      <c r="H93" s="943">
        <v>0</v>
      </c>
      <c r="I93" s="943">
        <v>0</v>
      </c>
      <c r="J93" s="943">
        <v>0</v>
      </c>
      <c r="K93" s="944">
        <v>0</v>
      </c>
      <c r="L93" s="942">
        <v>0</v>
      </c>
      <c r="M93" s="943">
        <v>0</v>
      </c>
      <c r="N93" s="943">
        <v>0</v>
      </c>
      <c r="O93" s="943">
        <v>0</v>
      </c>
      <c r="P93" s="944">
        <v>0</v>
      </c>
      <c r="Q93" s="557"/>
    </row>
    <row r="94" spans="1:17" ht="12.75" customHeight="1" x14ac:dyDescent="0.25">
      <c r="A94" s="559" t="s">
        <v>122</v>
      </c>
      <c r="B94" s="590">
        <v>0</v>
      </c>
      <c r="C94" s="943">
        <v>0</v>
      </c>
      <c r="D94" s="943">
        <v>0</v>
      </c>
      <c r="E94" s="943">
        <v>0</v>
      </c>
      <c r="F94" s="944">
        <v>0</v>
      </c>
      <c r="G94" s="942">
        <v>0</v>
      </c>
      <c r="H94" s="943">
        <v>0</v>
      </c>
      <c r="I94" s="943">
        <v>0</v>
      </c>
      <c r="J94" s="943">
        <v>0</v>
      </c>
      <c r="K94" s="944">
        <v>0</v>
      </c>
      <c r="L94" s="942">
        <v>0</v>
      </c>
      <c r="M94" s="943">
        <v>0</v>
      </c>
      <c r="N94" s="943">
        <v>0</v>
      </c>
      <c r="O94" s="943">
        <v>0</v>
      </c>
      <c r="P94" s="944">
        <v>0</v>
      </c>
      <c r="Q94" s="557"/>
    </row>
    <row r="95" spans="1:17" ht="12.75" customHeight="1" x14ac:dyDescent="0.25">
      <c r="A95" s="559" t="s">
        <v>335</v>
      </c>
      <c r="B95" s="590">
        <v>0</v>
      </c>
      <c r="C95" s="943">
        <v>0</v>
      </c>
      <c r="D95" s="943">
        <v>0</v>
      </c>
      <c r="E95" s="943">
        <v>0</v>
      </c>
      <c r="F95" s="944">
        <v>0</v>
      </c>
      <c r="G95" s="942">
        <v>0</v>
      </c>
      <c r="H95" s="943">
        <v>0</v>
      </c>
      <c r="I95" s="943">
        <v>0</v>
      </c>
      <c r="J95" s="943">
        <v>0</v>
      </c>
      <c r="K95" s="944">
        <v>0</v>
      </c>
      <c r="L95" s="942">
        <v>0</v>
      </c>
      <c r="M95" s="943">
        <v>0</v>
      </c>
      <c r="N95" s="943">
        <v>0</v>
      </c>
      <c r="O95" s="943">
        <v>0</v>
      </c>
      <c r="P95" s="944">
        <v>0</v>
      </c>
      <c r="Q95" s="557"/>
    </row>
    <row r="96" spans="1:17" ht="12.75" customHeight="1" x14ac:dyDescent="0.25">
      <c r="A96" s="559" t="s">
        <v>124</v>
      </c>
      <c r="B96" s="590">
        <v>0</v>
      </c>
      <c r="C96" s="943">
        <v>0</v>
      </c>
      <c r="D96" s="943">
        <v>0</v>
      </c>
      <c r="E96" s="943">
        <v>0</v>
      </c>
      <c r="F96" s="944">
        <v>0</v>
      </c>
      <c r="G96" s="942">
        <v>0</v>
      </c>
      <c r="H96" s="943">
        <v>0</v>
      </c>
      <c r="I96" s="943">
        <v>0</v>
      </c>
      <c r="J96" s="943">
        <v>0</v>
      </c>
      <c r="K96" s="944">
        <v>0</v>
      </c>
      <c r="L96" s="942">
        <v>0</v>
      </c>
      <c r="M96" s="943">
        <v>0</v>
      </c>
      <c r="N96" s="943">
        <v>0</v>
      </c>
      <c r="O96" s="943">
        <v>0</v>
      </c>
      <c r="P96" s="944">
        <v>0</v>
      </c>
      <c r="Q96" s="557"/>
    </row>
    <row r="97" spans="1:17" ht="12.75" customHeight="1" x14ac:dyDescent="0.25">
      <c r="A97" s="559" t="s">
        <v>298</v>
      </c>
      <c r="B97" s="590">
        <v>0</v>
      </c>
      <c r="C97" s="943">
        <v>0</v>
      </c>
      <c r="D97" s="943">
        <v>0</v>
      </c>
      <c r="E97" s="943">
        <v>0</v>
      </c>
      <c r="F97" s="944">
        <v>0</v>
      </c>
      <c r="G97" s="942">
        <v>0</v>
      </c>
      <c r="H97" s="943">
        <v>0</v>
      </c>
      <c r="I97" s="943">
        <v>0</v>
      </c>
      <c r="J97" s="943">
        <v>0</v>
      </c>
      <c r="K97" s="944">
        <v>0</v>
      </c>
      <c r="L97" s="942">
        <v>0</v>
      </c>
      <c r="M97" s="943">
        <v>0</v>
      </c>
      <c r="N97" s="943">
        <v>0</v>
      </c>
      <c r="O97" s="943">
        <v>0</v>
      </c>
      <c r="P97" s="944">
        <v>0</v>
      </c>
      <c r="Q97" s="557"/>
    </row>
    <row r="98" spans="1:17" ht="12.75" customHeight="1" x14ac:dyDescent="0.25">
      <c r="A98" s="559" t="s">
        <v>126</v>
      </c>
      <c r="B98" s="590">
        <v>0</v>
      </c>
      <c r="C98" s="943">
        <v>0</v>
      </c>
      <c r="D98" s="943">
        <v>0</v>
      </c>
      <c r="E98" s="943">
        <v>0</v>
      </c>
      <c r="F98" s="944">
        <v>0</v>
      </c>
      <c r="G98" s="942">
        <v>0</v>
      </c>
      <c r="H98" s="943">
        <v>0</v>
      </c>
      <c r="I98" s="943">
        <v>0</v>
      </c>
      <c r="J98" s="943">
        <v>0</v>
      </c>
      <c r="K98" s="944">
        <v>0</v>
      </c>
      <c r="L98" s="942">
        <v>0</v>
      </c>
      <c r="M98" s="943">
        <v>0</v>
      </c>
      <c r="N98" s="943">
        <v>0</v>
      </c>
      <c r="O98" s="943">
        <v>0</v>
      </c>
      <c r="P98" s="944">
        <v>0</v>
      </c>
      <c r="Q98" s="557"/>
    </row>
    <row r="99" spans="1:17" ht="12.75" customHeight="1" x14ac:dyDescent="0.25">
      <c r="A99" s="559" t="s">
        <v>299</v>
      </c>
      <c r="B99" s="590">
        <v>0</v>
      </c>
      <c r="C99" s="943">
        <v>0</v>
      </c>
      <c r="D99" s="943">
        <v>0</v>
      </c>
      <c r="E99" s="943">
        <v>0</v>
      </c>
      <c r="F99" s="944">
        <v>0</v>
      </c>
      <c r="G99" s="942">
        <v>0</v>
      </c>
      <c r="H99" s="943">
        <v>0</v>
      </c>
      <c r="I99" s="943">
        <v>0</v>
      </c>
      <c r="J99" s="943">
        <v>0</v>
      </c>
      <c r="K99" s="944">
        <v>0</v>
      </c>
      <c r="L99" s="942">
        <v>0</v>
      </c>
      <c r="M99" s="943">
        <v>0</v>
      </c>
      <c r="N99" s="943">
        <v>0</v>
      </c>
      <c r="O99" s="943">
        <v>0</v>
      </c>
      <c r="P99" s="944">
        <v>0</v>
      </c>
      <c r="Q99" s="557"/>
    </row>
    <row r="100" spans="1:17" ht="12.75" customHeight="1" x14ac:dyDescent="0.25">
      <c r="A100" s="559" t="s">
        <v>300</v>
      </c>
      <c r="B100" s="590">
        <v>0</v>
      </c>
      <c r="C100" s="943">
        <v>0</v>
      </c>
      <c r="D100" s="943">
        <v>0</v>
      </c>
      <c r="E100" s="943">
        <v>0</v>
      </c>
      <c r="F100" s="944">
        <v>0</v>
      </c>
      <c r="G100" s="942">
        <v>0</v>
      </c>
      <c r="H100" s="943">
        <v>0</v>
      </c>
      <c r="I100" s="943">
        <v>0</v>
      </c>
      <c r="J100" s="943">
        <v>0</v>
      </c>
      <c r="K100" s="944">
        <v>0</v>
      </c>
      <c r="L100" s="942">
        <v>0</v>
      </c>
      <c r="M100" s="943">
        <v>0</v>
      </c>
      <c r="N100" s="943">
        <v>0</v>
      </c>
      <c r="O100" s="943">
        <v>0</v>
      </c>
      <c r="P100" s="944">
        <v>0</v>
      </c>
      <c r="Q100" s="557"/>
    </row>
    <row r="101" spans="1:17" ht="11.25" customHeight="1" x14ac:dyDescent="0.25">
      <c r="A101" s="559" t="s">
        <v>129</v>
      </c>
      <c r="B101" s="590">
        <v>0</v>
      </c>
      <c r="C101" s="943">
        <v>0</v>
      </c>
      <c r="D101" s="943">
        <v>0</v>
      </c>
      <c r="E101" s="943">
        <v>0</v>
      </c>
      <c r="F101" s="944">
        <v>0</v>
      </c>
      <c r="G101" s="942">
        <v>0</v>
      </c>
      <c r="H101" s="943">
        <v>0</v>
      </c>
      <c r="I101" s="943">
        <v>0</v>
      </c>
      <c r="J101" s="943">
        <v>0</v>
      </c>
      <c r="K101" s="944">
        <v>0</v>
      </c>
      <c r="L101" s="942">
        <v>0</v>
      </c>
      <c r="M101" s="943">
        <v>0</v>
      </c>
      <c r="N101" s="943">
        <v>0</v>
      </c>
      <c r="O101" s="943">
        <v>0</v>
      </c>
      <c r="P101" s="944">
        <v>0</v>
      </c>
      <c r="Q101" s="557"/>
    </row>
    <row r="102" spans="1:17" ht="12.75" customHeight="1" x14ac:dyDescent="0.25">
      <c r="A102" s="561" t="s">
        <v>301</v>
      </c>
      <c r="B102" s="592">
        <v>0</v>
      </c>
      <c r="C102" s="946">
        <v>0</v>
      </c>
      <c r="D102" s="946">
        <v>0</v>
      </c>
      <c r="E102" s="946">
        <v>0</v>
      </c>
      <c r="F102" s="949">
        <v>0</v>
      </c>
      <c r="G102" s="945">
        <v>0</v>
      </c>
      <c r="H102" s="946">
        <v>0</v>
      </c>
      <c r="I102" s="946">
        <v>0</v>
      </c>
      <c r="J102" s="946">
        <v>0</v>
      </c>
      <c r="K102" s="949">
        <v>0</v>
      </c>
      <c r="L102" s="945">
        <v>0</v>
      </c>
      <c r="M102" s="946">
        <v>0</v>
      </c>
      <c r="N102" s="946">
        <v>0</v>
      </c>
      <c r="O102" s="946">
        <v>0</v>
      </c>
      <c r="P102" s="949">
        <v>0</v>
      </c>
      <c r="Q102" s="557"/>
    </row>
    <row r="103" spans="1:17" x14ac:dyDescent="0.25">
      <c r="A103" s="565"/>
      <c r="B103" s="566"/>
      <c r="C103" s="566"/>
      <c r="D103" s="566"/>
      <c r="E103" s="566"/>
      <c r="F103" s="566"/>
      <c r="G103" s="566"/>
      <c r="H103" s="566"/>
      <c r="I103" s="566"/>
      <c r="J103" s="566"/>
      <c r="K103" s="566"/>
      <c r="L103" s="566"/>
      <c r="M103" s="566"/>
      <c r="N103" s="566"/>
      <c r="O103" s="566"/>
      <c r="P103" s="566"/>
    </row>
    <row r="104" spans="1:17" x14ac:dyDescent="0.25">
      <c r="A104" s="247"/>
      <c r="B104" s="567"/>
      <c r="C104" s="567"/>
      <c r="D104" s="567"/>
      <c r="E104" s="567"/>
      <c r="F104" s="567"/>
      <c r="G104" s="567"/>
      <c r="H104" s="567"/>
      <c r="I104" s="567"/>
      <c r="J104" s="567"/>
      <c r="K104" s="567"/>
      <c r="L104" s="567"/>
      <c r="M104" s="567"/>
      <c r="N104" s="567"/>
      <c r="O104" s="567"/>
      <c r="P104" s="567"/>
      <c r="Q104" s="557"/>
    </row>
    <row r="105" spans="1:17" x14ac:dyDescent="0.25">
      <c r="A105" s="568"/>
      <c r="B105" s="569"/>
      <c r="C105" s="570"/>
      <c r="D105" s="570"/>
      <c r="E105" s="570"/>
      <c r="F105" s="570"/>
      <c r="G105" s="570"/>
      <c r="H105" s="569"/>
      <c r="I105" s="570"/>
      <c r="J105" s="570"/>
      <c r="K105" s="570"/>
      <c r="L105" s="570"/>
      <c r="M105" s="570"/>
      <c r="N105" s="569"/>
      <c r="O105" s="570"/>
      <c r="P105" s="570"/>
      <c r="Q105" s="14"/>
    </row>
    <row r="106" spans="1:17" x14ac:dyDescent="0.25">
      <c r="A106" s="568"/>
      <c r="B106" s="569"/>
      <c r="C106" s="570"/>
      <c r="D106" s="570"/>
      <c r="E106" s="570"/>
      <c r="F106" s="570"/>
      <c r="G106" s="570"/>
      <c r="H106" s="569"/>
      <c r="I106" s="570"/>
      <c r="J106" s="570"/>
      <c r="K106" s="570"/>
      <c r="L106" s="570"/>
      <c r="M106" s="570"/>
      <c r="N106" s="569"/>
      <c r="O106" s="570"/>
      <c r="P106" s="570"/>
      <c r="Q106" s="14"/>
    </row>
    <row r="107" spans="1:17" x14ac:dyDescent="0.25">
      <c r="A107" s="568"/>
      <c r="B107" s="569"/>
      <c r="C107" s="570"/>
      <c r="D107" s="570"/>
      <c r="E107" s="570"/>
      <c r="F107" s="570"/>
      <c r="G107" s="570"/>
      <c r="H107" s="569"/>
      <c r="I107" s="570"/>
      <c r="J107" s="570"/>
      <c r="K107" s="570"/>
      <c r="L107" s="570"/>
      <c r="M107" s="570"/>
      <c r="N107" s="569"/>
      <c r="O107" s="570"/>
      <c r="P107" s="570"/>
      <c r="Q107" s="14"/>
    </row>
    <row r="108" spans="1:17" x14ac:dyDescent="0.25">
      <c r="A108" s="568"/>
      <c r="B108" s="569"/>
      <c r="C108" s="570"/>
      <c r="D108" s="570"/>
      <c r="E108" s="570"/>
      <c r="F108" s="570"/>
      <c r="G108" s="570"/>
      <c r="H108" s="569"/>
      <c r="I108" s="570"/>
      <c r="J108" s="570"/>
      <c r="K108" s="570"/>
      <c r="L108" s="570"/>
      <c r="M108" s="570"/>
      <c r="N108" s="569"/>
      <c r="O108" s="570"/>
      <c r="P108" s="570"/>
      <c r="Q108" s="14"/>
    </row>
    <row r="109" spans="1:17" x14ac:dyDescent="0.25">
      <c r="A109" s="568"/>
      <c r="B109" s="569"/>
      <c r="C109" s="570"/>
      <c r="D109" s="570"/>
      <c r="E109" s="570"/>
      <c r="F109" s="570"/>
      <c r="G109" s="570"/>
      <c r="H109" s="569"/>
      <c r="I109" s="570"/>
      <c r="J109" s="570"/>
      <c r="K109" s="570"/>
      <c r="L109" s="570"/>
      <c r="M109" s="570"/>
      <c r="N109" s="569"/>
      <c r="O109" s="570"/>
      <c r="P109" s="570"/>
      <c r="Q109" s="14"/>
    </row>
    <row r="110" spans="1:17" x14ac:dyDescent="0.25">
      <c r="A110" s="568"/>
      <c r="B110" s="569"/>
      <c r="C110" s="570"/>
      <c r="D110" s="570"/>
      <c r="E110" s="570"/>
      <c r="F110" s="570"/>
      <c r="G110" s="570"/>
      <c r="H110" s="569"/>
      <c r="I110" s="570"/>
      <c r="J110" s="570"/>
      <c r="K110" s="570"/>
      <c r="L110" s="570"/>
      <c r="M110" s="570"/>
      <c r="N110" s="569"/>
      <c r="O110" s="570"/>
      <c r="P110" s="570"/>
    </row>
    <row r="111" spans="1:17" x14ac:dyDescent="0.25">
      <c r="A111" s="568"/>
      <c r="B111" s="569"/>
      <c r="C111" s="570"/>
      <c r="D111" s="570"/>
      <c r="E111" s="570"/>
      <c r="F111" s="570"/>
      <c r="G111" s="570"/>
      <c r="H111" s="569"/>
      <c r="I111" s="570"/>
      <c r="J111" s="570"/>
      <c r="K111" s="570"/>
      <c r="L111" s="570"/>
      <c r="M111" s="570"/>
      <c r="N111" s="569"/>
      <c r="O111" s="570"/>
      <c r="P111" s="570"/>
      <c r="Q111"/>
    </row>
    <row r="112" spans="1:17" x14ac:dyDescent="0.25">
      <c r="A112" s="568"/>
      <c r="B112" s="569"/>
      <c r="C112" s="570"/>
      <c r="D112" s="570"/>
      <c r="E112" s="570"/>
      <c r="F112" s="570"/>
      <c r="G112" s="570"/>
      <c r="H112" s="569"/>
      <c r="I112" s="570"/>
      <c r="J112" s="570"/>
      <c r="K112" s="570"/>
      <c r="L112" s="570"/>
      <c r="M112" s="570"/>
      <c r="N112" s="569"/>
      <c r="O112" s="570"/>
      <c r="P112" s="570"/>
      <c r="Q112"/>
    </row>
    <row r="113" spans="1:17" x14ac:dyDescent="0.25">
      <c r="A113" s="568"/>
      <c r="B113" s="569"/>
      <c r="C113" s="570"/>
      <c r="D113" s="570"/>
      <c r="E113" s="570"/>
      <c r="F113" s="570"/>
      <c r="G113" s="570"/>
      <c r="H113" s="569"/>
      <c r="I113" s="570"/>
      <c r="J113" s="570"/>
      <c r="K113" s="570"/>
      <c r="L113" s="570"/>
      <c r="M113" s="570"/>
      <c r="N113" s="569"/>
      <c r="O113" s="570"/>
      <c r="P113" s="570"/>
      <c r="Q113"/>
    </row>
    <row r="114" spans="1:17" x14ac:dyDescent="0.25">
      <c r="A114" s="568"/>
      <c r="B114" s="569"/>
      <c r="C114" s="570"/>
      <c r="D114" s="570"/>
      <c r="E114" s="570"/>
      <c r="F114" s="570"/>
      <c r="G114" s="570"/>
      <c r="H114" s="569"/>
      <c r="I114" s="570"/>
      <c r="J114" s="570"/>
      <c r="K114" s="570"/>
      <c r="L114" s="570"/>
      <c r="M114" s="570"/>
      <c r="N114" s="569"/>
      <c r="O114" s="570"/>
      <c r="P114" s="570"/>
      <c r="Q114"/>
    </row>
    <row r="115" spans="1:17" x14ac:dyDescent="0.25">
      <c r="A115" s="568"/>
      <c r="B115" s="569"/>
      <c r="C115" s="570"/>
      <c r="D115" s="570"/>
      <c r="E115" s="570"/>
      <c r="F115" s="570"/>
      <c r="G115" s="570"/>
      <c r="H115" s="569"/>
      <c r="I115" s="570"/>
      <c r="J115" s="570"/>
      <c r="K115" s="570"/>
      <c r="L115" s="570"/>
      <c r="M115" s="570"/>
      <c r="N115" s="569"/>
      <c r="O115" s="570"/>
      <c r="P115" s="570"/>
      <c r="Q115"/>
    </row>
    <row r="116" spans="1:17" x14ac:dyDescent="0.25">
      <c r="A116" s="568"/>
      <c r="B116" s="569"/>
      <c r="C116" s="570"/>
      <c r="D116" s="570"/>
      <c r="E116" s="570"/>
      <c r="F116" s="570"/>
      <c r="G116" s="570"/>
      <c r="H116" s="569"/>
      <c r="I116" s="570"/>
      <c r="J116" s="570"/>
      <c r="K116" s="570"/>
      <c r="L116" s="570"/>
      <c r="M116" s="570"/>
      <c r="N116" s="569"/>
      <c r="O116" s="570"/>
      <c r="P116" s="570"/>
      <c r="Q116"/>
    </row>
    <row r="117" spans="1:17" x14ac:dyDescent="0.25">
      <c r="A117" s="568"/>
      <c r="B117" s="569"/>
      <c r="C117" s="570"/>
      <c r="D117" s="570"/>
      <c r="E117" s="570"/>
      <c r="F117" s="570"/>
      <c r="G117" s="570"/>
      <c r="H117" s="569"/>
      <c r="I117" s="570"/>
      <c r="J117" s="570"/>
      <c r="K117" s="570"/>
      <c r="L117" s="570"/>
      <c r="M117" s="570"/>
      <c r="N117" s="569"/>
      <c r="O117" s="570"/>
      <c r="P117" s="570"/>
      <c r="Q117"/>
    </row>
    <row r="118" spans="1:17" x14ac:dyDescent="0.25">
      <c r="A118" s="568"/>
      <c r="B118" s="569"/>
      <c r="C118" s="570"/>
      <c r="D118" s="570"/>
      <c r="E118" s="570"/>
      <c r="F118" s="570"/>
      <c r="G118" s="570"/>
      <c r="H118" s="569"/>
      <c r="I118" s="570"/>
      <c r="J118" s="570"/>
      <c r="K118" s="570"/>
      <c r="L118" s="570"/>
      <c r="M118" s="570"/>
      <c r="N118" s="569"/>
      <c r="O118" s="570"/>
      <c r="P118" s="570"/>
      <c r="Q118"/>
    </row>
    <row r="119" spans="1:17" x14ac:dyDescent="0.25">
      <c r="A119" s="568"/>
      <c r="B119" s="569"/>
      <c r="C119" s="570"/>
      <c r="D119" s="570"/>
      <c r="E119" s="570"/>
      <c r="F119" s="570"/>
      <c r="G119" s="570"/>
      <c r="H119" s="569"/>
      <c r="I119" s="570"/>
      <c r="J119" s="570"/>
      <c r="K119" s="570"/>
      <c r="L119" s="570"/>
      <c r="M119" s="570"/>
      <c r="N119" s="569"/>
      <c r="O119" s="570"/>
      <c r="P119" s="570"/>
      <c r="Q119"/>
    </row>
    <row r="120" spans="1:17" x14ac:dyDescent="0.25">
      <c r="A120" s="568"/>
      <c r="B120" s="569"/>
      <c r="C120" s="570"/>
      <c r="D120" s="570"/>
      <c r="E120" s="570"/>
      <c r="F120" s="570"/>
      <c r="G120" s="570"/>
      <c r="H120" s="569"/>
      <c r="I120" s="570"/>
      <c r="J120" s="570"/>
      <c r="K120" s="570"/>
      <c r="L120" s="570"/>
      <c r="M120" s="570"/>
      <c r="N120" s="569"/>
      <c r="O120" s="570"/>
      <c r="P120" s="570"/>
      <c r="Q120"/>
    </row>
    <row r="121" spans="1:17" x14ac:dyDescent="0.25">
      <c r="A121" s="568"/>
      <c r="B121" s="569"/>
      <c r="C121" s="570"/>
      <c r="D121" s="570"/>
      <c r="E121" s="570"/>
      <c r="F121" s="570"/>
      <c r="G121" s="570"/>
      <c r="H121" s="569"/>
      <c r="I121" s="570"/>
      <c r="J121" s="570"/>
      <c r="K121" s="570"/>
      <c r="L121" s="570"/>
      <c r="M121" s="570"/>
      <c r="N121" s="569"/>
      <c r="O121" s="570"/>
      <c r="P121" s="570"/>
      <c r="Q121"/>
    </row>
    <row r="122" spans="1:17" x14ac:dyDescent="0.25">
      <c r="A122" s="568"/>
      <c r="B122" s="569"/>
      <c r="C122" s="570"/>
      <c r="D122" s="570"/>
      <c r="E122" s="570"/>
      <c r="F122" s="570"/>
      <c r="G122" s="570"/>
      <c r="H122" s="569"/>
      <c r="I122" s="570"/>
      <c r="J122" s="570"/>
      <c r="K122" s="570"/>
      <c r="L122" s="570"/>
      <c r="M122" s="570"/>
      <c r="N122" s="569"/>
      <c r="O122" s="570"/>
      <c r="P122" s="570"/>
      <c r="Q122"/>
    </row>
    <row r="123" spans="1:17" x14ac:dyDescent="0.25">
      <c r="A123" s="568"/>
      <c r="B123" s="569"/>
      <c r="C123" s="570"/>
      <c r="D123" s="570"/>
      <c r="E123" s="570"/>
      <c r="F123" s="570"/>
      <c r="G123" s="570"/>
      <c r="H123" s="569"/>
      <c r="I123" s="570"/>
      <c r="J123" s="570"/>
      <c r="K123" s="570"/>
      <c r="L123" s="570"/>
      <c r="M123" s="570"/>
      <c r="N123" s="569"/>
      <c r="O123" s="570"/>
      <c r="P123" s="570"/>
      <c r="Q123"/>
    </row>
    <row r="124" spans="1:17" x14ac:dyDescent="0.25">
      <c r="A124" s="568"/>
      <c r="B124" s="569"/>
      <c r="C124" s="570"/>
      <c r="D124" s="570"/>
      <c r="E124" s="570"/>
      <c r="F124" s="570"/>
      <c r="G124" s="570"/>
      <c r="H124" s="569"/>
      <c r="I124" s="570"/>
      <c r="J124" s="570"/>
      <c r="K124" s="570"/>
      <c r="L124" s="570"/>
      <c r="M124" s="570"/>
      <c r="N124" s="569"/>
      <c r="O124" s="570"/>
      <c r="P124" s="570"/>
      <c r="Q124"/>
    </row>
    <row r="125" spans="1:17" x14ac:dyDescent="0.25">
      <c r="A125" s="568"/>
      <c r="B125" s="569"/>
      <c r="C125" s="570"/>
      <c r="D125" s="570"/>
      <c r="E125" s="570"/>
      <c r="F125" s="570"/>
      <c r="G125" s="570"/>
      <c r="H125" s="569"/>
      <c r="I125" s="570"/>
      <c r="J125" s="570"/>
      <c r="K125" s="570"/>
      <c r="L125" s="570"/>
      <c r="M125" s="570"/>
      <c r="N125" s="569"/>
      <c r="O125" s="570"/>
      <c r="P125" s="570"/>
      <c r="Q125"/>
    </row>
    <row r="126" spans="1:17" x14ac:dyDescent="0.25">
      <c r="A126" s="568"/>
      <c r="B126" s="569"/>
      <c r="C126" s="570"/>
      <c r="D126" s="570"/>
      <c r="E126" s="570"/>
      <c r="F126" s="570"/>
      <c r="G126" s="570"/>
      <c r="H126" s="569"/>
      <c r="I126" s="570"/>
      <c r="J126" s="570"/>
      <c r="K126" s="570"/>
      <c r="L126" s="570"/>
      <c r="M126" s="570"/>
      <c r="N126" s="569"/>
      <c r="O126" s="570"/>
      <c r="P126" s="570"/>
      <c r="Q126"/>
    </row>
    <row r="127" spans="1:17" x14ac:dyDescent="0.25">
      <c r="A127" s="568"/>
      <c r="B127" s="569"/>
      <c r="C127" s="570"/>
      <c r="D127" s="570"/>
      <c r="E127" s="570"/>
      <c r="F127" s="570"/>
      <c r="G127" s="570"/>
      <c r="H127" s="569"/>
      <c r="I127" s="570"/>
      <c r="J127" s="570"/>
      <c r="K127" s="570"/>
      <c r="L127" s="570"/>
      <c r="M127" s="570"/>
      <c r="N127" s="569"/>
      <c r="O127" s="570"/>
      <c r="P127" s="570"/>
      <c r="Q127"/>
    </row>
    <row r="128" spans="1:17" x14ac:dyDescent="0.25">
      <c r="A128" s="568"/>
      <c r="B128" s="569"/>
      <c r="C128" s="570"/>
      <c r="D128" s="570"/>
      <c r="E128" s="570"/>
      <c r="F128" s="570"/>
      <c r="G128" s="570"/>
      <c r="H128" s="569"/>
      <c r="I128" s="570"/>
      <c r="J128" s="570"/>
      <c r="K128" s="570"/>
      <c r="L128" s="570"/>
      <c r="M128" s="570"/>
      <c r="N128" s="569"/>
      <c r="O128" s="570"/>
      <c r="P128" s="570"/>
      <c r="Q128"/>
    </row>
    <row r="129" spans="1:17" x14ac:dyDescent="0.25">
      <c r="A129" s="568"/>
      <c r="B129" s="569"/>
      <c r="C129" s="570"/>
      <c r="D129" s="570"/>
      <c r="E129" s="570"/>
      <c r="F129" s="570"/>
      <c r="G129" s="570"/>
      <c r="H129" s="569"/>
      <c r="I129" s="570"/>
      <c r="J129" s="570"/>
      <c r="K129" s="570"/>
      <c r="L129" s="570"/>
      <c r="M129" s="570"/>
      <c r="N129" s="569"/>
      <c r="O129" s="570"/>
      <c r="P129" s="570"/>
      <c r="Q129"/>
    </row>
    <row r="130" spans="1:17" x14ac:dyDescent="0.25">
      <c r="A130" s="568"/>
      <c r="B130" s="569"/>
      <c r="C130" s="570"/>
      <c r="D130" s="570"/>
      <c r="E130" s="570"/>
      <c r="F130" s="570"/>
      <c r="G130" s="570"/>
      <c r="H130" s="569"/>
      <c r="I130" s="570"/>
      <c r="J130" s="570"/>
      <c r="K130" s="570"/>
      <c r="L130" s="570"/>
      <c r="M130" s="570"/>
      <c r="N130" s="569"/>
      <c r="O130" s="570"/>
      <c r="P130" s="570"/>
      <c r="Q130"/>
    </row>
    <row r="131" spans="1:17" x14ac:dyDescent="0.25">
      <c r="A131" s="568"/>
      <c r="B131" s="569"/>
      <c r="C131" s="570"/>
      <c r="D131" s="570"/>
      <c r="E131" s="570"/>
      <c r="F131" s="570"/>
      <c r="G131" s="570"/>
      <c r="H131" s="569"/>
      <c r="I131" s="570"/>
      <c r="J131" s="570"/>
      <c r="K131" s="570"/>
      <c r="L131" s="570"/>
      <c r="M131" s="570"/>
      <c r="N131" s="569"/>
      <c r="O131" s="570"/>
      <c r="P131" s="570"/>
      <c r="Q131"/>
    </row>
    <row r="132" spans="1:17" x14ac:dyDescent="0.25">
      <c r="A132" s="568"/>
      <c r="B132" s="569"/>
      <c r="C132" s="570"/>
      <c r="D132" s="570"/>
      <c r="E132" s="570"/>
      <c r="F132" s="570"/>
      <c r="G132" s="570"/>
      <c r="H132" s="569"/>
      <c r="I132" s="570"/>
      <c r="J132" s="570"/>
      <c r="K132" s="570"/>
      <c r="L132" s="570"/>
      <c r="M132" s="570"/>
      <c r="N132" s="569"/>
      <c r="O132" s="570"/>
      <c r="P132" s="570"/>
      <c r="Q132"/>
    </row>
    <row r="133" spans="1:17" x14ac:dyDescent="0.25">
      <c r="A133" s="568"/>
      <c r="B133" s="569"/>
      <c r="C133" s="570"/>
      <c r="D133" s="570"/>
      <c r="E133" s="570"/>
      <c r="F133" s="570"/>
      <c r="G133" s="570"/>
      <c r="H133" s="569"/>
      <c r="I133" s="570"/>
      <c r="J133" s="570"/>
      <c r="K133" s="570"/>
      <c r="L133" s="570"/>
      <c r="M133" s="570"/>
      <c r="N133" s="569"/>
      <c r="O133" s="570"/>
      <c r="P133" s="570"/>
      <c r="Q133"/>
    </row>
    <row r="134" spans="1:17" x14ac:dyDescent="0.25">
      <c r="A134" s="568"/>
      <c r="B134" s="569"/>
      <c r="C134" s="570"/>
      <c r="D134" s="570"/>
      <c r="E134" s="570"/>
      <c r="F134" s="570"/>
      <c r="G134" s="570"/>
      <c r="H134" s="569"/>
      <c r="I134" s="570"/>
      <c r="J134" s="570"/>
      <c r="K134" s="570"/>
      <c r="L134" s="570"/>
      <c r="M134" s="570"/>
      <c r="N134" s="569"/>
      <c r="O134" s="570"/>
      <c r="P134" s="570"/>
      <c r="Q134"/>
    </row>
    <row r="135" spans="1:17" x14ac:dyDescent="0.25">
      <c r="A135" s="568"/>
      <c r="B135" s="569"/>
      <c r="C135" s="570"/>
      <c r="D135" s="570"/>
      <c r="E135" s="570"/>
      <c r="F135" s="570"/>
      <c r="G135" s="570"/>
      <c r="H135" s="569"/>
      <c r="I135" s="570"/>
      <c r="J135" s="570"/>
      <c r="K135" s="570"/>
      <c r="L135" s="570"/>
      <c r="M135" s="570"/>
      <c r="N135" s="569"/>
      <c r="O135" s="570"/>
      <c r="P135" s="570"/>
      <c r="Q135"/>
    </row>
    <row r="136" spans="1:17" x14ac:dyDescent="0.25">
      <c r="A136" s="568"/>
      <c r="B136" s="569"/>
      <c r="C136" s="570"/>
      <c r="D136" s="570"/>
      <c r="E136" s="570"/>
      <c r="F136" s="570"/>
      <c r="G136" s="570"/>
      <c r="H136" s="569"/>
      <c r="I136" s="570"/>
      <c r="J136" s="570"/>
      <c r="K136" s="570"/>
      <c r="L136" s="570"/>
      <c r="M136" s="570"/>
      <c r="N136" s="569"/>
      <c r="O136" s="570"/>
      <c r="P136" s="570"/>
      <c r="Q136"/>
    </row>
    <row r="137" spans="1:17" x14ac:dyDescent="0.25">
      <c r="A137" s="568"/>
      <c r="B137" s="569"/>
      <c r="C137" s="570"/>
      <c r="D137" s="570"/>
      <c r="E137" s="570"/>
      <c r="F137" s="570"/>
      <c r="G137" s="570"/>
      <c r="H137" s="569"/>
      <c r="I137" s="570"/>
      <c r="J137" s="570"/>
      <c r="K137" s="570"/>
      <c r="L137" s="570"/>
      <c r="M137" s="570"/>
      <c r="N137" s="569"/>
      <c r="O137" s="570"/>
      <c r="P137" s="570"/>
      <c r="Q137"/>
    </row>
    <row r="138" spans="1:17" x14ac:dyDescent="0.25">
      <c r="A138" s="568"/>
      <c r="B138" s="569"/>
      <c r="C138" s="570"/>
      <c r="D138" s="570"/>
      <c r="E138" s="570"/>
      <c r="F138" s="570"/>
      <c r="G138" s="570"/>
      <c r="H138" s="569"/>
      <c r="I138" s="570"/>
      <c r="J138" s="570"/>
      <c r="K138" s="570"/>
      <c r="L138" s="570"/>
      <c r="M138" s="570"/>
      <c r="N138" s="569"/>
      <c r="O138" s="570"/>
      <c r="P138" s="570"/>
      <c r="Q138"/>
    </row>
    <row r="139" spans="1:17" x14ac:dyDescent="0.25">
      <c r="A139" s="568"/>
      <c r="B139" s="569"/>
      <c r="C139" s="570"/>
      <c r="D139" s="570"/>
      <c r="E139" s="570"/>
      <c r="F139" s="570"/>
      <c r="G139" s="570"/>
      <c r="H139" s="569"/>
      <c r="I139" s="570"/>
      <c r="J139" s="570"/>
      <c r="K139" s="570"/>
      <c r="L139" s="570"/>
      <c r="M139" s="570"/>
      <c r="N139" s="569"/>
      <c r="O139" s="570"/>
      <c r="P139" s="570"/>
      <c r="Q139"/>
    </row>
    <row r="140" spans="1:17" x14ac:dyDescent="0.25">
      <c r="A140" s="568"/>
      <c r="B140" s="569"/>
      <c r="C140" s="570"/>
      <c r="D140" s="570"/>
      <c r="E140" s="570"/>
      <c r="F140" s="570"/>
      <c r="G140" s="570"/>
      <c r="H140" s="569"/>
      <c r="I140" s="570"/>
      <c r="J140" s="570"/>
      <c r="K140" s="570"/>
      <c r="L140" s="570"/>
      <c r="M140" s="570"/>
      <c r="N140" s="569"/>
      <c r="O140" s="570"/>
      <c r="P140" s="570"/>
      <c r="Q140"/>
    </row>
    <row r="141" spans="1:17" x14ac:dyDescent="0.25">
      <c r="A141" s="568"/>
      <c r="B141" s="569"/>
      <c r="C141" s="570"/>
      <c r="D141" s="570"/>
      <c r="E141" s="570"/>
      <c r="F141" s="570"/>
      <c r="G141" s="570"/>
      <c r="H141" s="569"/>
      <c r="I141" s="570"/>
      <c r="J141" s="570"/>
      <c r="K141" s="570"/>
      <c r="L141" s="570"/>
      <c r="M141" s="570"/>
      <c r="N141" s="569"/>
      <c r="O141" s="570"/>
      <c r="P141" s="570"/>
      <c r="Q141"/>
    </row>
    <row r="142" spans="1:17" x14ac:dyDescent="0.25">
      <c r="A142" s="568"/>
      <c r="B142" s="569"/>
      <c r="C142" s="570"/>
      <c r="D142" s="570"/>
      <c r="E142" s="570"/>
      <c r="F142" s="570"/>
      <c r="G142" s="570"/>
      <c r="H142" s="569"/>
      <c r="I142" s="570"/>
      <c r="J142" s="570"/>
      <c r="K142" s="570"/>
      <c r="L142" s="570"/>
      <c r="M142" s="570"/>
      <c r="N142" s="569"/>
      <c r="O142" s="570"/>
      <c r="P142" s="570"/>
      <c r="Q142"/>
    </row>
    <row r="143" spans="1:17" x14ac:dyDescent="0.25">
      <c r="A143" s="568"/>
      <c r="B143" s="569"/>
      <c r="C143" s="570"/>
      <c r="D143" s="570"/>
      <c r="E143" s="570"/>
      <c r="F143" s="570"/>
      <c r="G143" s="570"/>
      <c r="H143" s="569"/>
      <c r="I143" s="570"/>
      <c r="J143" s="570"/>
      <c r="K143" s="570"/>
      <c r="L143" s="570"/>
      <c r="M143" s="570"/>
      <c r="N143" s="569"/>
      <c r="O143" s="570"/>
      <c r="P143" s="570"/>
      <c r="Q143"/>
    </row>
    <row r="144" spans="1:17" x14ac:dyDescent="0.25">
      <c r="A144" s="568"/>
      <c r="B144" s="569"/>
      <c r="C144" s="570"/>
      <c r="D144" s="570"/>
      <c r="E144" s="570"/>
      <c r="F144" s="570"/>
      <c r="G144" s="570"/>
      <c r="H144" s="569"/>
      <c r="I144" s="570"/>
      <c r="J144" s="570"/>
      <c r="K144" s="570"/>
      <c r="L144" s="570"/>
      <c r="M144" s="570"/>
      <c r="N144" s="569"/>
      <c r="O144" s="570"/>
      <c r="P144" s="570"/>
      <c r="Q144"/>
    </row>
    <row r="145" spans="1:17" x14ac:dyDescent="0.25">
      <c r="A145" s="568"/>
      <c r="B145" s="569"/>
      <c r="C145" s="570"/>
      <c r="D145" s="570"/>
      <c r="E145" s="570"/>
      <c r="F145" s="570"/>
      <c r="G145" s="570"/>
      <c r="H145" s="569"/>
      <c r="I145" s="570"/>
      <c r="J145" s="570"/>
      <c r="K145" s="570"/>
      <c r="L145" s="570"/>
      <c r="M145" s="570"/>
      <c r="N145" s="569"/>
      <c r="O145" s="570"/>
      <c r="P145" s="570"/>
      <c r="Q145"/>
    </row>
    <row r="146" spans="1:17" x14ac:dyDescent="0.25">
      <c r="A146" s="568"/>
      <c r="B146" s="569"/>
      <c r="C146" s="570"/>
      <c r="D146" s="570"/>
      <c r="E146" s="570"/>
      <c r="F146" s="570"/>
      <c r="G146" s="570"/>
      <c r="H146" s="569"/>
      <c r="I146" s="570"/>
      <c r="J146" s="570"/>
      <c r="K146" s="570"/>
      <c r="L146" s="570"/>
      <c r="M146" s="570"/>
      <c r="N146" s="569"/>
      <c r="O146" s="570"/>
      <c r="P146" s="570"/>
      <c r="Q146"/>
    </row>
    <row r="147" spans="1:17" x14ac:dyDescent="0.25">
      <c r="A147" s="568"/>
      <c r="B147" s="569"/>
      <c r="C147" s="570"/>
      <c r="D147" s="570"/>
      <c r="E147" s="570"/>
      <c r="F147" s="570"/>
      <c r="G147" s="570"/>
      <c r="H147" s="569"/>
      <c r="I147" s="570"/>
      <c r="J147" s="570"/>
      <c r="K147" s="570"/>
      <c r="L147" s="570"/>
      <c r="M147" s="570"/>
      <c r="N147" s="569"/>
      <c r="O147" s="570"/>
      <c r="P147" s="570"/>
      <c r="Q147"/>
    </row>
    <row r="148" spans="1:17" x14ac:dyDescent="0.25">
      <c r="A148" s="568"/>
      <c r="B148" s="569"/>
      <c r="C148" s="570"/>
      <c r="D148" s="570"/>
      <c r="E148" s="570"/>
      <c r="F148" s="570"/>
      <c r="G148" s="570"/>
      <c r="H148" s="569"/>
      <c r="I148" s="570"/>
      <c r="J148" s="570"/>
      <c r="K148" s="570"/>
      <c r="L148" s="570"/>
      <c r="M148" s="570"/>
      <c r="N148" s="569"/>
      <c r="O148" s="570"/>
      <c r="P148" s="570"/>
      <c r="Q148"/>
    </row>
    <row r="149" spans="1:17" x14ac:dyDescent="0.25">
      <c r="A149" s="568"/>
      <c r="B149" s="569"/>
      <c r="C149" s="570"/>
      <c r="D149" s="570"/>
      <c r="E149" s="570"/>
      <c r="F149" s="570"/>
      <c r="G149" s="570"/>
      <c r="H149" s="569"/>
      <c r="I149" s="570"/>
      <c r="J149" s="570"/>
      <c r="K149" s="570"/>
      <c r="L149" s="570"/>
      <c r="M149" s="570"/>
      <c r="N149" s="569"/>
      <c r="O149" s="570"/>
      <c r="P149" s="570"/>
      <c r="Q149"/>
    </row>
    <row r="150" spans="1:17" x14ac:dyDescent="0.25">
      <c r="A150" s="568"/>
      <c r="B150" s="569"/>
      <c r="C150" s="570"/>
      <c r="D150" s="570"/>
      <c r="E150" s="570"/>
      <c r="F150" s="570"/>
      <c r="G150" s="570"/>
      <c r="H150" s="569"/>
      <c r="I150" s="570"/>
      <c r="J150" s="570"/>
      <c r="K150" s="570"/>
      <c r="L150" s="570"/>
      <c r="M150" s="570"/>
      <c r="N150" s="569"/>
      <c r="O150" s="570"/>
      <c r="P150" s="570"/>
      <c r="Q150"/>
    </row>
    <row r="151" spans="1:17" x14ac:dyDescent="0.25">
      <c r="A151" s="568"/>
      <c r="B151" s="569"/>
      <c r="C151" s="570"/>
      <c r="D151" s="570"/>
      <c r="E151" s="570"/>
      <c r="F151" s="570"/>
      <c r="G151" s="570"/>
      <c r="H151" s="569"/>
      <c r="I151" s="570"/>
      <c r="J151" s="570"/>
      <c r="K151" s="570"/>
      <c r="L151" s="570"/>
      <c r="M151" s="570"/>
      <c r="N151" s="569"/>
      <c r="O151" s="570"/>
      <c r="P151" s="570"/>
      <c r="Q151"/>
    </row>
    <row r="152" spans="1:17" x14ac:dyDescent="0.25">
      <c r="A152" s="568"/>
      <c r="B152" s="569"/>
      <c r="C152" s="570"/>
      <c r="D152" s="570"/>
      <c r="E152" s="570"/>
      <c r="F152" s="570"/>
      <c r="G152" s="570"/>
      <c r="H152" s="569"/>
      <c r="I152" s="570"/>
      <c r="J152" s="570"/>
      <c r="K152" s="570"/>
      <c r="L152" s="570"/>
      <c r="M152" s="570"/>
      <c r="N152" s="569"/>
      <c r="O152" s="570"/>
      <c r="P152" s="570"/>
      <c r="Q152"/>
    </row>
    <row r="153" spans="1:17" x14ac:dyDescent="0.25">
      <c r="A153" s="568"/>
      <c r="B153" s="569"/>
      <c r="C153" s="570"/>
      <c r="D153" s="570"/>
      <c r="E153" s="570"/>
      <c r="F153" s="570"/>
      <c r="G153" s="570"/>
      <c r="H153" s="569"/>
      <c r="I153" s="570"/>
      <c r="J153" s="570"/>
      <c r="K153" s="570"/>
      <c r="L153" s="570"/>
      <c r="M153" s="570"/>
      <c r="N153" s="569"/>
      <c r="O153" s="570"/>
      <c r="P153" s="570"/>
      <c r="Q153"/>
    </row>
    <row r="154" spans="1:17" x14ac:dyDescent="0.25">
      <c r="A154" s="568"/>
      <c r="B154" s="569"/>
      <c r="C154" s="570"/>
      <c r="D154" s="570"/>
      <c r="E154" s="570"/>
      <c r="F154" s="570"/>
      <c r="G154" s="570"/>
      <c r="H154" s="569"/>
      <c r="I154" s="570"/>
      <c r="J154" s="570"/>
      <c r="K154" s="570"/>
      <c r="L154" s="570"/>
      <c r="M154" s="570"/>
      <c r="N154" s="569"/>
      <c r="O154" s="570"/>
      <c r="P154" s="570"/>
      <c r="Q154"/>
    </row>
    <row r="155" spans="1:17" x14ac:dyDescent="0.25">
      <c r="A155" s="568"/>
      <c r="B155" s="569"/>
      <c r="C155" s="570"/>
      <c r="D155" s="570"/>
      <c r="E155" s="570"/>
      <c r="F155" s="570"/>
      <c r="G155" s="570"/>
      <c r="H155" s="569"/>
      <c r="I155" s="570"/>
      <c r="J155" s="570"/>
      <c r="K155" s="570"/>
      <c r="L155" s="570"/>
      <c r="M155" s="570"/>
      <c r="N155" s="569"/>
      <c r="O155" s="570"/>
      <c r="P155" s="570"/>
      <c r="Q155"/>
    </row>
    <row r="156" spans="1:17" x14ac:dyDescent="0.25">
      <c r="A156" s="568"/>
      <c r="B156" s="569"/>
      <c r="C156" s="570"/>
      <c r="D156" s="570"/>
      <c r="E156" s="570"/>
      <c r="F156" s="570"/>
      <c r="G156" s="570"/>
      <c r="H156" s="569"/>
      <c r="I156" s="570"/>
      <c r="J156" s="570"/>
      <c r="K156" s="570"/>
      <c r="L156" s="570"/>
      <c r="M156" s="570"/>
      <c r="N156" s="569"/>
      <c r="O156" s="570"/>
      <c r="P156" s="570"/>
      <c r="Q156"/>
    </row>
    <row r="157" spans="1:17" x14ac:dyDescent="0.25">
      <c r="A157" s="568"/>
      <c r="B157" s="569"/>
      <c r="C157" s="570"/>
      <c r="D157" s="570"/>
      <c r="E157" s="570"/>
      <c r="F157" s="570"/>
      <c r="G157" s="570"/>
      <c r="H157" s="569"/>
      <c r="I157" s="570"/>
      <c r="J157" s="570"/>
      <c r="K157" s="570"/>
      <c r="L157" s="570"/>
      <c r="M157" s="570"/>
      <c r="N157" s="569"/>
      <c r="O157" s="570"/>
      <c r="P157" s="570"/>
      <c r="Q157"/>
    </row>
    <row r="158" spans="1:17" x14ac:dyDescent="0.25">
      <c r="A158" s="568"/>
      <c r="B158" s="569"/>
      <c r="C158" s="570"/>
      <c r="D158" s="570"/>
      <c r="E158" s="570"/>
      <c r="F158" s="570"/>
      <c r="G158" s="570"/>
      <c r="H158" s="569"/>
      <c r="I158" s="570"/>
      <c r="J158" s="570"/>
      <c r="K158" s="570"/>
      <c r="L158" s="570"/>
      <c r="M158" s="570"/>
      <c r="N158" s="569"/>
      <c r="O158" s="570"/>
      <c r="P158" s="570"/>
      <c r="Q158"/>
    </row>
    <row r="159" spans="1:17" x14ac:dyDescent="0.25">
      <c r="A159" s="568"/>
      <c r="B159" s="569"/>
      <c r="C159" s="570"/>
      <c r="D159" s="570"/>
      <c r="E159" s="570"/>
      <c r="F159" s="570"/>
      <c r="G159" s="570"/>
      <c r="H159" s="569"/>
      <c r="I159" s="570"/>
      <c r="J159" s="570"/>
      <c r="K159" s="570"/>
      <c r="L159" s="570"/>
      <c r="M159" s="570"/>
      <c r="N159" s="569"/>
      <c r="O159" s="570"/>
      <c r="P159" s="570"/>
      <c r="Q159"/>
    </row>
    <row r="160" spans="1:17" x14ac:dyDescent="0.25">
      <c r="A160" s="568"/>
      <c r="B160" s="569"/>
      <c r="C160" s="570"/>
      <c r="D160" s="570"/>
      <c r="E160" s="570"/>
      <c r="F160" s="570"/>
      <c r="G160" s="570"/>
      <c r="H160" s="569"/>
      <c r="I160" s="570"/>
      <c r="J160" s="570"/>
      <c r="K160" s="570"/>
      <c r="L160" s="570"/>
      <c r="M160" s="570"/>
      <c r="N160" s="569"/>
      <c r="O160" s="570"/>
      <c r="P160" s="570"/>
      <c r="Q160"/>
    </row>
    <row r="161" spans="1:17" x14ac:dyDescent="0.25">
      <c r="A161" s="568"/>
      <c r="B161" s="569"/>
      <c r="C161" s="570"/>
      <c r="D161" s="570"/>
      <c r="E161" s="570"/>
      <c r="F161" s="570"/>
      <c r="G161" s="570"/>
      <c r="H161" s="569"/>
      <c r="I161" s="570"/>
      <c r="J161" s="570"/>
      <c r="K161" s="570"/>
      <c r="L161" s="570"/>
      <c r="M161" s="570"/>
      <c r="N161" s="569"/>
      <c r="O161" s="570"/>
      <c r="P161" s="570"/>
      <c r="Q161"/>
    </row>
    <row r="162" spans="1:17" x14ac:dyDescent="0.25">
      <c r="A162" s="568"/>
      <c r="B162" s="569"/>
      <c r="C162" s="570"/>
      <c r="D162" s="570"/>
      <c r="E162" s="570"/>
      <c r="F162" s="570"/>
      <c r="G162" s="570"/>
      <c r="H162" s="569"/>
      <c r="I162" s="570"/>
      <c r="J162" s="570"/>
      <c r="K162" s="570"/>
      <c r="L162" s="570"/>
      <c r="M162" s="570"/>
      <c r="N162" s="569"/>
      <c r="O162" s="570"/>
      <c r="P162" s="570"/>
      <c r="Q162"/>
    </row>
    <row r="163" spans="1:17" x14ac:dyDescent="0.25">
      <c r="A163" s="568"/>
      <c r="B163" s="569"/>
      <c r="C163" s="570"/>
      <c r="D163" s="570"/>
      <c r="E163" s="570"/>
      <c r="F163" s="570"/>
      <c r="G163" s="570"/>
      <c r="H163" s="569"/>
      <c r="I163" s="570"/>
      <c r="J163" s="570"/>
      <c r="K163" s="570"/>
      <c r="L163" s="570"/>
      <c r="M163" s="570"/>
      <c r="N163" s="569"/>
      <c r="O163" s="570"/>
      <c r="P163" s="570"/>
      <c r="Q163"/>
    </row>
    <row r="164" spans="1:17" x14ac:dyDescent="0.25">
      <c r="A164" s="568"/>
      <c r="B164" s="569"/>
      <c r="C164" s="570"/>
      <c r="D164" s="570"/>
      <c r="E164" s="570"/>
      <c r="F164" s="570"/>
      <c r="G164" s="570"/>
      <c r="H164" s="569"/>
      <c r="I164" s="570"/>
      <c r="J164" s="570"/>
      <c r="K164" s="570"/>
      <c r="L164" s="570"/>
      <c r="M164" s="570"/>
      <c r="N164" s="569"/>
      <c r="O164" s="570"/>
      <c r="P164" s="570"/>
      <c r="Q164"/>
    </row>
    <row r="165" spans="1:17" x14ac:dyDescent="0.25">
      <c r="A165" s="568"/>
      <c r="B165" s="569"/>
      <c r="C165" s="570"/>
      <c r="D165" s="570"/>
      <c r="E165" s="570"/>
      <c r="F165" s="570"/>
      <c r="G165" s="570"/>
      <c r="H165" s="569"/>
      <c r="I165" s="570"/>
      <c r="J165" s="570"/>
      <c r="K165" s="570"/>
      <c r="L165" s="570"/>
      <c r="M165" s="570"/>
      <c r="N165" s="569"/>
      <c r="O165" s="570"/>
      <c r="P165" s="570"/>
      <c r="Q165"/>
    </row>
    <row r="166" spans="1:17" x14ac:dyDescent="0.25">
      <c r="A166" s="568"/>
      <c r="B166" s="569"/>
      <c r="C166" s="570"/>
      <c r="D166" s="570"/>
      <c r="E166" s="570"/>
      <c r="F166" s="570"/>
      <c r="G166" s="570"/>
      <c r="H166" s="569"/>
      <c r="I166" s="570"/>
      <c r="J166" s="570"/>
      <c r="K166" s="570"/>
      <c r="L166" s="570"/>
      <c r="M166" s="570"/>
      <c r="N166" s="569"/>
      <c r="O166" s="570"/>
      <c r="P166" s="570"/>
      <c r="Q166"/>
    </row>
    <row r="167" spans="1:17" x14ac:dyDescent="0.25">
      <c r="A167" s="568"/>
      <c r="B167" s="569"/>
      <c r="C167" s="570"/>
      <c r="D167" s="570"/>
      <c r="E167" s="570"/>
      <c r="F167" s="570"/>
      <c r="G167" s="570"/>
      <c r="H167" s="569"/>
      <c r="I167" s="570"/>
      <c r="J167" s="570"/>
      <c r="K167" s="570"/>
      <c r="L167" s="570"/>
      <c r="M167" s="570"/>
      <c r="N167" s="569"/>
      <c r="O167" s="570"/>
      <c r="P167" s="570"/>
      <c r="Q167"/>
    </row>
    <row r="168" spans="1:17" x14ac:dyDescent="0.25">
      <c r="A168" s="568"/>
      <c r="B168" s="569"/>
      <c r="C168" s="570"/>
      <c r="D168" s="570"/>
      <c r="E168" s="570"/>
      <c r="F168" s="570"/>
      <c r="G168" s="570"/>
      <c r="H168" s="569"/>
      <c r="I168" s="570"/>
      <c r="J168" s="570"/>
      <c r="K168" s="570"/>
      <c r="L168" s="570"/>
      <c r="M168" s="570"/>
      <c r="N168" s="569"/>
      <c r="O168" s="570"/>
      <c r="P168" s="570"/>
      <c r="Q168"/>
    </row>
    <row r="169" spans="1:17" x14ac:dyDescent="0.25">
      <c r="A169" s="568"/>
      <c r="B169" s="569"/>
      <c r="C169" s="570"/>
      <c r="D169" s="570"/>
      <c r="E169" s="570"/>
      <c r="F169" s="570"/>
      <c r="G169" s="570"/>
      <c r="H169" s="569"/>
      <c r="I169" s="570"/>
      <c r="J169" s="570"/>
      <c r="K169" s="570"/>
      <c r="L169" s="570"/>
      <c r="M169" s="570"/>
      <c r="N169" s="569"/>
      <c r="O169" s="570"/>
      <c r="P169" s="570"/>
      <c r="Q169"/>
    </row>
    <row r="170" spans="1:17" x14ac:dyDescent="0.25">
      <c r="A170" s="568"/>
      <c r="B170" s="569"/>
      <c r="C170" s="570"/>
      <c r="D170" s="570"/>
      <c r="E170" s="570"/>
      <c r="F170" s="570"/>
      <c r="G170" s="570"/>
      <c r="H170" s="569"/>
      <c r="I170" s="570"/>
      <c r="J170" s="570"/>
      <c r="K170" s="570"/>
      <c r="L170" s="570"/>
      <c r="M170" s="570"/>
      <c r="N170" s="569"/>
      <c r="O170" s="570"/>
      <c r="P170" s="570"/>
      <c r="Q170"/>
    </row>
    <row r="171" spans="1:17" x14ac:dyDescent="0.25">
      <c r="A171" s="568"/>
      <c r="B171" s="569"/>
      <c r="C171" s="570"/>
      <c r="D171" s="570"/>
      <c r="E171" s="570"/>
      <c r="F171" s="570"/>
      <c r="G171" s="570"/>
      <c r="H171" s="569"/>
      <c r="I171" s="570"/>
      <c r="J171" s="570"/>
      <c r="K171" s="570"/>
      <c r="L171" s="570"/>
      <c r="M171" s="570"/>
      <c r="N171" s="569"/>
      <c r="O171" s="570"/>
      <c r="P171" s="570"/>
      <c r="Q171"/>
    </row>
    <row r="172" spans="1:17" x14ac:dyDescent="0.25">
      <c r="A172" s="568"/>
      <c r="B172" s="569"/>
      <c r="C172" s="570"/>
      <c r="D172" s="570"/>
      <c r="E172" s="570"/>
      <c r="F172" s="570"/>
      <c r="G172" s="570"/>
      <c r="H172" s="569"/>
      <c r="I172" s="570"/>
      <c r="J172" s="570"/>
      <c r="K172" s="570"/>
      <c r="L172" s="570"/>
      <c r="M172" s="570"/>
      <c r="N172" s="569"/>
      <c r="O172" s="570"/>
      <c r="P172" s="570"/>
      <c r="Q172"/>
    </row>
    <row r="173" spans="1:17" x14ac:dyDescent="0.25">
      <c r="A173" s="568"/>
      <c r="B173" s="569"/>
      <c r="C173" s="570"/>
      <c r="D173" s="570"/>
      <c r="E173" s="570"/>
      <c r="F173" s="570"/>
      <c r="G173" s="570"/>
      <c r="H173" s="569"/>
      <c r="I173" s="570"/>
      <c r="J173" s="570"/>
      <c r="K173" s="570"/>
      <c r="L173" s="570"/>
      <c r="M173" s="570"/>
      <c r="N173" s="569"/>
      <c r="O173" s="570"/>
      <c r="P173" s="570"/>
      <c r="Q173"/>
    </row>
    <row r="174" spans="1:17" x14ac:dyDescent="0.25">
      <c r="A174" s="568"/>
      <c r="B174" s="569"/>
      <c r="C174" s="570"/>
      <c r="D174" s="570"/>
      <c r="E174" s="570"/>
      <c r="F174" s="570"/>
      <c r="G174" s="570"/>
      <c r="H174" s="569"/>
      <c r="I174" s="570"/>
      <c r="J174" s="570"/>
      <c r="K174" s="570"/>
      <c r="L174" s="570"/>
      <c r="M174" s="570"/>
      <c r="N174" s="569"/>
      <c r="O174" s="570"/>
      <c r="P174" s="570"/>
      <c r="Q174"/>
    </row>
    <row r="175" spans="1:17" x14ac:dyDescent="0.25">
      <c r="A175" s="568"/>
      <c r="B175" s="569"/>
      <c r="C175" s="570"/>
      <c r="D175" s="570"/>
      <c r="E175" s="570"/>
      <c r="F175" s="570"/>
      <c r="G175" s="570"/>
      <c r="H175" s="569"/>
      <c r="I175" s="570"/>
      <c r="J175" s="570"/>
      <c r="K175" s="570"/>
      <c r="L175" s="570"/>
      <c r="M175" s="570"/>
      <c r="N175" s="569"/>
      <c r="O175" s="570"/>
      <c r="P175" s="570"/>
      <c r="Q175"/>
    </row>
    <row r="176" spans="1:17" x14ac:dyDescent="0.25">
      <c r="A176" s="568"/>
      <c r="B176" s="569"/>
      <c r="C176" s="570"/>
      <c r="D176" s="570"/>
      <c r="E176" s="570"/>
      <c r="F176" s="570"/>
      <c r="G176" s="570"/>
      <c r="H176" s="569"/>
      <c r="I176" s="570"/>
      <c r="J176" s="570"/>
      <c r="K176" s="570"/>
      <c r="L176" s="570"/>
      <c r="M176" s="570"/>
      <c r="N176" s="569"/>
      <c r="O176" s="570"/>
      <c r="P176" s="570"/>
      <c r="Q176"/>
    </row>
    <row r="177" spans="1:17" x14ac:dyDescent="0.25">
      <c r="A177" s="568"/>
      <c r="B177" s="569"/>
      <c r="C177" s="570"/>
      <c r="D177" s="570"/>
      <c r="E177" s="570"/>
      <c r="F177" s="570"/>
      <c r="G177" s="570"/>
      <c r="H177" s="569"/>
      <c r="I177" s="570"/>
      <c r="J177" s="570"/>
      <c r="K177" s="570"/>
      <c r="L177" s="570"/>
      <c r="M177" s="570"/>
      <c r="N177" s="569"/>
      <c r="O177" s="570"/>
      <c r="P177" s="570"/>
      <c r="Q177"/>
    </row>
    <row r="178" spans="1:17" x14ac:dyDescent="0.25">
      <c r="A178" s="568"/>
      <c r="B178" s="569"/>
      <c r="C178" s="570"/>
      <c r="D178" s="570"/>
      <c r="E178" s="570"/>
      <c r="F178" s="570"/>
      <c r="G178" s="570"/>
      <c r="H178" s="569"/>
      <c r="I178" s="570"/>
      <c r="J178" s="570"/>
      <c r="K178" s="570"/>
      <c r="L178" s="570"/>
      <c r="M178" s="570"/>
      <c r="N178" s="569"/>
      <c r="O178" s="570"/>
      <c r="P178" s="570"/>
      <c r="Q178"/>
    </row>
    <row r="179" spans="1:17" x14ac:dyDescent="0.25">
      <c r="A179" s="568"/>
      <c r="B179" s="569"/>
      <c r="C179" s="570"/>
      <c r="D179" s="570"/>
      <c r="E179" s="570"/>
      <c r="F179" s="570"/>
      <c r="G179" s="570"/>
      <c r="H179" s="569"/>
      <c r="I179" s="570"/>
      <c r="J179" s="570"/>
      <c r="K179" s="570"/>
      <c r="L179" s="570"/>
      <c r="M179" s="570"/>
      <c r="N179" s="569"/>
      <c r="O179" s="570"/>
      <c r="P179" s="570"/>
      <c r="Q179"/>
    </row>
    <row r="180" spans="1:17" x14ac:dyDescent="0.25">
      <c r="A180" s="568"/>
      <c r="B180" s="569"/>
      <c r="C180" s="570"/>
      <c r="D180" s="570"/>
      <c r="E180" s="570"/>
      <c r="F180" s="570"/>
      <c r="G180" s="570"/>
      <c r="H180" s="569"/>
      <c r="I180" s="570"/>
      <c r="J180" s="570"/>
      <c r="K180" s="570"/>
      <c r="L180" s="570"/>
      <c r="M180" s="570"/>
      <c r="N180" s="569"/>
      <c r="O180" s="570"/>
      <c r="P180" s="570"/>
      <c r="Q180"/>
    </row>
    <row r="181" spans="1:17" x14ac:dyDescent="0.25">
      <c r="A181" s="568"/>
      <c r="B181" s="569"/>
      <c r="C181" s="570"/>
      <c r="D181" s="570"/>
      <c r="E181" s="570"/>
      <c r="F181" s="570"/>
      <c r="G181" s="570"/>
      <c r="H181" s="569"/>
      <c r="I181" s="570"/>
      <c r="J181" s="570"/>
      <c r="K181" s="570"/>
      <c r="L181" s="570"/>
      <c r="M181" s="570"/>
      <c r="N181" s="569"/>
      <c r="O181" s="570"/>
      <c r="P181" s="570"/>
      <c r="Q181"/>
    </row>
    <row r="182" spans="1:17" x14ac:dyDescent="0.25">
      <c r="A182" s="568"/>
      <c r="B182" s="569"/>
      <c r="C182" s="570"/>
      <c r="D182" s="570"/>
      <c r="E182" s="570"/>
      <c r="F182" s="570"/>
      <c r="G182" s="570"/>
      <c r="H182" s="569"/>
      <c r="I182" s="570"/>
      <c r="J182" s="570"/>
      <c r="K182" s="570"/>
      <c r="L182" s="570"/>
      <c r="M182" s="570"/>
      <c r="N182" s="569"/>
      <c r="O182" s="570"/>
      <c r="P182" s="570"/>
      <c r="Q182"/>
    </row>
    <row r="183" spans="1:17" x14ac:dyDescent="0.25">
      <c r="A183" s="568"/>
      <c r="B183" s="569"/>
      <c r="C183" s="570"/>
      <c r="D183" s="570"/>
      <c r="E183" s="570"/>
      <c r="F183" s="570"/>
      <c r="G183" s="570"/>
      <c r="H183" s="569"/>
      <c r="I183" s="570"/>
      <c r="J183" s="570"/>
      <c r="K183" s="570"/>
      <c r="L183" s="570"/>
      <c r="M183" s="570"/>
      <c r="N183" s="569"/>
      <c r="O183" s="570"/>
      <c r="P183" s="570"/>
      <c r="Q183"/>
    </row>
    <row r="184" spans="1:17" x14ac:dyDescent="0.25">
      <c r="A184" s="568"/>
      <c r="B184" s="569"/>
      <c r="C184" s="570"/>
      <c r="D184" s="570"/>
      <c r="E184" s="570"/>
      <c r="F184" s="570"/>
      <c r="G184" s="570"/>
      <c r="H184" s="569"/>
      <c r="I184" s="570"/>
      <c r="J184" s="570"/>
      <c r="K184" s="570"/>
      <c r="L184" s="570"/>
      <c r="M184" s="570"/>
      <c r="N184" s="569"/>
      <c r="O184" s="570"/>
      <c r="P184" s="570"/>
      <c r="Q184"/>
    </row>
    <row r="185" spans="1:17" x14ac:dyDescent="0.25">
      <c r="A185" s="568"/>
      <c r="B185" s="569"/>
      <c r="C185" s="570"/>
      <c r="D185" s="570"/>
      <c r="E185" s="570"/>
      <c r="F185" s="570"/>
      <c r="G185" s="570"/>
      <c r="H185" s="569"/>
      <c r="I185" s="570"/>
      <c r="J185" s="570"/>
      <c r="K185" s="570"/>
      <c r="L185" s="570"/>
      <c r="M185" s="570"/>
      <c r="N185" s="569"/>
      <c r="O185" s="570"/>
      <c r="P185" s="570"/>
      <c r="Q185"/>
    </row>
    <row r="186" spans="1:17" x14ac:dyDescent="0.25">
      <c r="A186" s="568"/>
      <c r="B186" s="569"/>
      <c r="C186" s="570"/>
      <c r="D186" s="570"/>
      <c r="E186" s="570"/>
      <c r="F186" s="570"/>
      <c r="G186" s="570"/>
      <c r="H186" s="569"/>
      <c r="I186" s="570"/>
      <c r="J186" s="570"/>
      <c r="K186" s="570"/>
      <c r="L186" s="570"/>
      <c r="M186" s="570"/>
      <c r="N186" s="569"/>
      <c r="O186" s="570"/>
      <c r="P186" s="570"/>
      <c r="Q186"/>
    </row>
    <row r="187" spans="1:17" x14ac:dyDescent="0.25">
      <c r="A187" s="568"/>
      <c r="B187" s="569"/>
      <c r="C187" s="570"/>
      <c r="D187" s="570"/>
      <c r="E187" s="570"/>
      <c r="F187" s="570"/>
      <c r="G187" s="570"/>
      <c r="H187" s="569"/>
      <c r="I187" s="570"/>
      <c r="J187" s="570"/>
      <c r="K187" s="570"/>
      <c r="L187" s="570"/>
      <c r="M187" s="570"/>
      <c r="N187" s="569"/>
      <c r="O187" s="570"/>
      <c r="P187" s="570"/>
      <c r="Q187"/>
    </row>
    <row r="188" spans="1:17" x14ac:dyDescent="0.25">
      <c r="A188" s="568"/>
      <c r="B188" s="569"/>
      <c r="C188" s="570"/>
      <c r="D188" s="570"/>
      <c r="E188" s="570"/>
      <c r="F188" s="570"/>
      <c r="G188" s="570"/>
      <c r="H188" s="569"/>
      <c r="I188" s="570"/>
      <c r="J188" s="570"/>
      <c r="K188" s="570"/>
      <c r="L188" s="570"/>
      <c r="M188" s="570"/>
      <c r="N188" s="569"/>
      <c r="O188" s="570"/>
      <c r="P188" s="570"/>
      <c r="Q188"/>
    </row>
    <row r="189" spans="1:17" x14ac:dyDescent="0.25">
      <c r="A189" s="568"/>
      <c r="B189" s="569"/>
      <c r="C189" s="570"/>
      <c r="D189" s="570"/>
      <c r="E189" s="570"/>
      <c r="F189" s="570"/>
      <c r="G189" s="570"/>
      <c r="H189" s="569"/>
      <c r="I189" s="570"/>
      <c r="J189" s="570"/>
      <c r="K189" s="570"/>
      <c r="L189" s="570"/>
      <c r="M189" s="570"/>
      <c r="N189" s="569"/>
      <c r="O189" s="570"/>
      <c r="P189" s="570"/>
      <c r="Q189"/>
    </row>
    <row r="190" spans="1:17" x14ac:dyDescent="0.25">
      <c r="A190" s="568"/>
      <c r="B190" s="569"/>
      <c r="C190" s="570"/>
      <c r="D190" s="570"/>
      <c r="E190" s="570"/>
      <c r="F190" s="570"/>
      <c r="G190" s="570"/>
      <c r="H190" s="569"/>
      <c r="I190" s="570"/>
      <c r="J190" s="570"/>
      <c r="K190" s="570"/>
      <c r="L190" s="570"/>
      <c r="M190" s="570"/>
      <c r="N190" s="569"/>
      <c r="O190" s="570"/>
      <c r="P190" s="570"/>
      <c r="Q190"/>
    </row>
    <row r="191" spans="1:17" x14ac:dyDescent="0.25">
      <c r="A191" s="568"/>
      <c r="B191" s="569"/>
      <c r="C191" s="570"/>
      <c r="D191" s="570"/>
      <c r="E191" s="570"/>
      <c r="F191" s="570"/>
      <c r="G191" s="570"/>
      <c r="H191" s="569"/>
      <c r="I191" s="570"/>
      <c r="J191" s="570"/>
      <c r="K191" s="570"/>
      <c r="L191" s="570"/>
      <c r="M191" s="570"/>
      <c r="N191" s="569"/>
      <c r="O191" s="570"/>
      <c r="P191" s="570"/>
      <c r="Q191"/>
    </row>
    <row r="192" spans="1:17" x14ac:dyDescent="0.25">
      <c r="A192" s="568"/>
      <c r="B192" s="569"/>
      <c r="C192" s="570"/>
      <c r="D192" s="570"/>
      <c r="E192" s="570"/>
      <c r="F192" s="570"/>
      <c r="G192" s="570"/>
      <c r="H192" s="569"/>
      <c r="I192" s="570"/>
      <c r="J192" s="570"/>
      <c r="K192" s="570"/>
      <c r="L192" s="570"/>
      <c r="M192" s="570"/>
      <c r="N192" s="569"/>
      <c r="O192" s="570"/>
      <c r="P192" s="570"/>
      <c r="Q192"/>
    </row>
    <row r="193" spans="1:17" x14ac:dyDescent="0.25">
      <c r="A193" s="568"/>
      <c r="B193" s="569"/>
      <c r="C193" s="570"/>
      <c r="D193" s="570"/>
      <c r="E193" s="570"/>
      <c r="F193" s="570"/>
      <c r="G193" s="570"/>
      <c r="H193" s="569"/>
      <c r="I193" s="570"/>
      <c r="J193" s="570"/>
      <c r="K193" s="570"/>
      <c r="L193" s="570"/>
      <c r="M193" s="570"/>
      <c r="N193" s="569"/>
      <c r="O193" s="570"/>
      <c r="P193" s="570"/>
      <c r="Q193"/>
    </row>
    <row r="194" spans="1:17" x14ac:dyDescent="0.25">
      <c r="A194" s="568"/>
      <c r="B194" s="569"/>
      <c r="C194" s="570"/>
      <c r="D194" s="570"/>
      <c r="E194" s="570"/>
      <c r="F194" s="570"/>
      <c r="G194" s="570"/>
      <c r="H194" s="569"/>
      <c r="I194" s="570"/>
      <c r="J194" s="570"/>
      <c r="K194" s="570"/>
      <c r="L194" s="570"/>
      <c r="M194" s="570"/>
      <c r="N194" s="569"/>
      <c r="O194" s="570"/>
      <c r="P194" s="570"/>
      <c r="Q194"/>
    </row>
    <row r="195" spans="1:17" x14ac:dyDescent="0.25">
      <c r="A195" s="568"/>
      <c r="B195" s="569"/>
      <c r="C195" s="570"/>
      <c r="D195" s="570"/>
      <c r="E195" s="570"/>
      <c r="F195" s="570"/>
      <c r="G195" s="570"/>
      <c r="H195" s="569"/>
      <c r="I195" s="570"/>
      <c r="J195" s="570"/>
      <c r="K195" s="570"/>
      <c r="L195" s="570"/>
      <c r="M195" s="570"/>
      <c r="N195" s="569"/>
      <c r="O195" s="570"/>
      <c r="P195" s="570"/>
      <c r="Q195"/>
    </row>
    <row r="196" spans="1:17" x14ac:dyDescent="0.25">
      <c r="A196" s="568"/>
      <c r="B196" s="569"/>
      <c r="C196" s="570"/>
      <c r="D196" s="570"/>
      <c r="E196" s="570"/>
      <c r="F196" s="570"/>
      <c r="G196" s="570"/>
      <c r="H196" s="569"/>
      <c r="I196" s="570"/>
      <c r="J196" s="570"/>
      <c r="K196" s="570"/>
      <c r="L196" s="570"/>
      <c r="M196" s="570"/>
      <c r="N196" s="569"/>
      <c r="O196" s="570"/>
      <c r="P196" s="570"/>
      <c r="Q196"/>
    </row>
    <row r="197" spans="1:17" x14ac:dyDescent="0.25">
      <c r="A197" s="568"/>
      <c r="B197" s="569"/>
      <c r="C197" s="570"/>
      <c r="D197" s="570"/>
      <c r="E197" s="570"/>
      <c r="F197" s="570"/>
      <c r="G197" s="570"/>
      <c r="H197" s="569"/>
      <c r="I197" s="570"/>
      <c r="J197" s="570"/>
      <c r="K197" s="570"/>
      <c r="L197" s="570"/>
      <c r="M197" s="570"/>
      <c r="N197" s="569"/>
      <c r="O197" s="570"/>
      <c r="P197" s="570"/>
      <c r="Q197"/>
    </row>
    <row r="198" spans="1:17" x14ac:dyDescent="0.25">
      <c r="A198" s="568"/>
      <c r="B198" s="569"/>
      <c r="C198" s="570"/>
      <c r="D198" s="570"/>
      <c r="E198" s="570"/>
      <c r="F198" s="570"/>
      <c r="G198" s="570"/>
      <c r="H198" s="569"/>
      <c r="I198" s="570"/>
      <c r="J198" s="570"/>
      <c r="K198" s="570"/>
      <c r="L198" s="570"/>
      <c r="M198" s="570"/>
      <c r="N198" s="569"/>
      <c r="O198" s="570"/>
      <c r="P198" s="570"/>
      <c r="Q198"/>
    </row>
    <row r="199" spans="1:17" x14ac:dyDescent="0.25">
      <c r="A199" s="568"/>
      <c r="B199" s="569"/>
      <c r="C199" s="570"/>
      <c r="D199" s="570"/>
      <c r="E199" s="570"/>
      <c r="F199" s="570"/>
      <c r="G199" s="570"/>
      <c r="H199" s="569"/>
      <c r="I199" s="570"/>
      <c r="J199" s="570"/>
      <c r="K199" s="570"/>
      <c r="L199" s="570"/>
      <c r="M199" s="570"/>
      <c r="N199" s="569"/>
      <c r="O199" s="570"/>
      <c r="P199" s="570"/>
      <c r="Q199"/>
    </row>
    <row r="200" spans="1:17" x14ac:dyDescent="0.25">
      <c r="A200" s="568"/>
      <c r="B200" s="569"/>
      <c r="C200" s="570"/>
      <c r="D200" s="570"/>
      <c r="E200" s="570"/>
      <c r="F200" s="570"/>
      <c r="G200" s="570"/>
      <c r="H200" s="569"/>
      <c r="I200" s="570"/>
      <c r="J200" s="570"/>
      <c r="K200" s="570"/>
      <c r="L200" s="570"/>
      <c r="M200" s="570"/>
      <c r="N200" s="569"/>
      <c r="O200" s="570"/>
      <c r="P200" s="570"/>
      <c r="Q200"/>
    </row>
    <row r="201" spans="1:17" x14ac:dyDescent="0.25">
      <c r="A201" s="568"/>
      <c r="B201" s="569"/>
      <c r="C201" s="570"/>
      <c r="D201" s="570"/>
      <c r="E201" s="570"/>
      <c r="F201" s="570"/>
      <c r="G201" s="570"/>
      <c r="H201" s="569"/>
      <c r="I201" s="570"/>
      <c r="J201" s="570"/>
      <c r="K201" s="570"/>
      <c r="L201" s="570"/>
      <c r="M201" s="570"/>
      <c r="N201" s="569"/>
      <c r="O201" s="570"/>
      <c r="P201" s="570"/>
      <c r="Q201"/>
    </row>
    <row r="202" spans="1:17" x14ac:dyDescent="0.25">
      <c r="A202" s="247"/>
      <c r="B202" s="571"/>
      <c r="C202" s="571"/>
      <c r="D202" s="571"/>
      <c r="E202" s="571"/>
      <c r="F202" s="571"/>
      <c r="G202" s="571"/>
      <c r="H202" s="571"/>
      <c r="I202" s="571"/>
      <c r="J202" s="571"/>
      <c r="K202" s="571"/>
      <c r="L202" s="571"/>
      <c r="M202" s="571"/>
      <c r="N202" s="572"/>
      <c r="O202" s="571"/>
      <c r="P202" s="571"/>
      <c r="Q202"/>
    </row>
    <row r="203" spans="1:17" x14ac:dyDescent="0.25">
      <c r="A203" s="247"/>
      <c r="B203" s="571"/>
      <c r="C203" s="571"/>
      <c r="D203" s="571"/>
      <c r="E203" s="571"/>
      <c r="F203" s="571"/>
      <c r="G203" s="571"/>
      <c r="H203" s="571"/>
      <c r="I203" s="571"/>
      <c r="J203" s="571"/>
      <c r="K203" s="571"/>
      <c r="L203" s="571"/>
      <c r="M203" s="571"/>
      <c r="N203" s="572"/>
      <c r="O203" s="571"/>
      <c r="P203" s="571"/>
      <c r="Q203"/>
    </row>
    <row r="204" spans="1:17" x14ac:dyDescent="0.25">
      <c r="A204" s="247"/>
      <c r="B204" s="571"/>
      <c r="C204" s="571"/>
      <c r="D204" s="571"/>
      <c r="E204" s="571"/>
      <c r="F204" s="571"/>
      <c r="G204" s="571"/>
      <c r="H204" s="571"/>
      <c r="I204" s="571"/>
      <c r="J204" s="571"/>
      <c r="K204" s="571"/>
      <c r="L204" s="571"/>
      <c r="M204" s="571"/>
      <c r="N204" s="572"/>
      <c r="O204" s="571"/>
      <c r="P204" s="571"/>
      <c r="Q204"/>
    </row>
    <row r="205" spans="1:17" x14ac:dyDescent="0.25">
      <c r="A205" s="247"/>
      <c r="B205" s="571"/>
      <c r="C205" s="571"/>
      <c r="D205" s="571"/>
      <c r="E205" s="571"/>
      <c r="F205" s="571"/>
      <c r="G205" s="571"/>
      <c r="H205" s="571"/>
      <c r="I205" s="571"/>
      <c r="J205" s="571"/>
      <c r="K205" s="571"/>
      <c r="L205" s="571"/>
      <c r="M205" s="571"/>
      <c r="N205" s="572"/>
      <c r="O205" s="571"/>
      <c r="P205" s="571"/>
      <c r="Q205"/>
    </row>
    <row r="206" spans="1:17" x14ac:dyDescent="0.25">
      <c r="B206" s="571"/>
      <c r="C206" s="571"/>
      <c r="D206" s="571"/>
      <c r="E206" s="571"/>
      <c r="F206" s="571"/>
      <c r="G206" s="571"/>
      <c r="H206" s="571"/>
      <c r="I206" s="571"/>
      <c r="J206" s="571"/>
      <c r="K206" s="571"/>
      <c r="L206" s="571"/>
      <c r="M206" s="571"/>
      <c r="N206" s="572"/>
      <c r="O206" s="571"/>
      <c r="P206" s="571"/>
      <c r="Q206"/>
    </row>
    <row r="207" spans="1:17" x14ac:dyDescent="0.25">
      <c r="B207" s="571"/>
      <c r="C207" s="571"/>
      <c r="D207" s="571"/>
      <c r="E207" s="571"/>
      <c r="F207" s="571"/>
      <c r="G207" s="571"/>
      <c r="H207" s="571"/>
      <c r="I207" s="571"/>
      <c r="J207" s="571"/>
      <c r="K207" s="571"/>
      <c r="L207" s="571"/>
      <c r="M207" s="571"/>
      <c r="N207" s="572"/>
      <c r="O207" s="571"/>
      <c r="P207" s="571"/>
      <c r="Q207"/>
    </row>
    <row r="208" spans="1:17" x14ac:dyDescent="0.25">
      <c r="B208" s="571"/>
      <c r="C208" s="571"/>
      <c r="D208" s="571"/>
      <c r="E208" s="571"/>
      <c r="F208" s="571"/>
      <c r="G208" s="571"/>
      <c r="H208" s="571"/>
      <c r="I208" s="571"/>
      <c r="J208" s="571"/>
      <c r="K208" s="571"/>
      <c r="L208" s="571"/>
      <c r="M208" s="571"/>
      <c r="N208" s="572"/>
      <c r="O208" s="571"/>
      <c r="P208" s="571"/>
      <c r="Q208"/>
    </row>
    <row r="209" spans="2:17" x14ac:dyDescent="0.25">
      <c r="B209" s="571"/>
      <c r="C209" s="571"/>
      <c r="D209" s="571"/>
      <c r="E209" s="571"/>
      <c r="F209" s="571"/>
      <c r="G209" s="571"/>
      <c r="H209" s="571"/>
      <c r="I209" s="571"/>
      <c r="J209" s="571"/>
      <c r="K209" s="571"/>
      <c r="L209" s="571"/>
      <c r="M209" s="571"/>
      <c r="N209" s="572"/>
      <c r="O209" s="571"/>
      <c r="P209" s="571"/>
      <c r="Q209"/>
    </row>
    <row r="210" spans="2:17" x14ac:dyDescent="0.25">
      <c r="B210" s="571"/>
      <c r="C210" s="571"/>
      <c r="D210" s="571"/>
      <c r="E210" s="571"/>
      <c r="F210" s="571"/>
      <c r="G210" s="571"/>
      <c r="H210" s="571"/>
      <c r="I210" s="571"/>
      <c r="J210" s="571"/>
      <c r="K210" s="571"/>
      <c r="L210" s="571"/>
      <c r="M210" s="571"/>
      <c r="N210" s="572"/>
      <c r="O210" s="571"/>
      <c r="P210" s="571"/>
      <c r="Q210"/>
    </row>
    <row r="211" spans="2:17" x14ac:dyDescent="0.25">
      <c r="B211" s="571"/>
      <c r="C211" s="571"/>
      <c r="D211" s="571"/>
      <c r="E211" s="571"/>
      <c r="F211" s="571"/>
      <c r="G211" s="571"/>
      <c r="H211" s="571"/>
      <c r="I211" s="571"/>
      <c r="J211" s="571"/>
      <c r="K211" s="571"/>
      <c r="L211" s="571"/>
      <c r="M211" s="571"/>
      <c r="N211" s="572"/>
      <c r="O211" s="571"/>
      <c r="P211" s="571"/>
      <c r="Q211"/>
    </row>
    <row r="212" spans="2:17" x14ac:dyDescent="0.25">
      <c r="B212" s="571"/>
      <c r="C212" s="571"/>
      <c r="D212" s="571"/>
      <c r="E212" s="571"/>
      <c r="F212" s="571"/>
      <c r="G212" s="571"/>
      <c r="H212" s="571"/>
      <c r="I212" s="571"/>
      <c r="J212" s="571"/>
      <c r="K212" s="571"/>
      <c r="L212" s="571"/>
      <c r="M212" s="571"/>
      <c r="N212" s="572"/>
      <c r="O212" s="571"/>
      <c r="P212" s="571"/>
      <c r="Q212"/>
    </row>
    <row r="213" spans="2:17" x14ac:dyDescent="0.25">
      <c r="B213" s="571"/>
      <c r="C213" s="571"/>
      <c r="D213" s="571"/>
      <c r="E213" s="571"/>
      <c r="F213" s="571"/>
      <c r="G213" s="571"/>
      <c r="H213" s="571"/>
      <c r="I213" s="571"/>
      <c r="J213" s="571"/>
      <c r="K213" s="571"/>
      <c r="L213" s="571"/>
      <c r="M213" s="571"/>
      <c r="N213" s="572"/>
      <c r="O213" s="571"/>
      <c r="P213" s="571"/>
      <c r="Q213"/>
    </row>
    <row r="214" spans="2:17" x14ac:dyDescent="0.25">
      <c r="B214" s="571"/>
      <c r="C214" s="571"/>
      <c r="D214" s="571"/>
      <c r="E214" s="571"/>
      <c r="F214" s="571"/>
      <c r="G214" s="571"/>
      <c r="H214" s="571"/>
      <c r="I214" s="571"/>
      <c r="J214" s="571"/>
      <c r="K214" s="571"/>
      <c r="L214" s="571"/>
      <c r="M214" s="571"/>
      <c r="N214" s="572"/>
      <c r="O214" s="571"/>
      <c r="P214" s="571"/>
      <c r="Q214"/>
    </row>
    <row r="215" spans="2:17" x14ac:dyDescent="0.25">
      <c r="B215" s="571"/>
      <c r="C215" s="571"/>
      <c r="D215" s="571"/>
      <c r="E215" s="571"/>
      <c r="F215" s="571"/>
      <c r="G215" s="571"/>
      <c r="H215" s="571"/>
      <c r="I215" s="571"/>
      <c r="J215" s="571"/>
      <c r="K215" s="571"/>
      <c r="L215" s="571"/>
      <c r="M215" s="571"/>
      <c r="N215" s="572"/>
      <c r="O215" s="571"/>
      <c r="P215" s="571"/>
      <c r="Q215"/>
    </row>
    <row r="216" spans="2:17" x14ac:dyDescent="0.25">
      <c r="B216" s="571"/>
      <c r="C216" s="571"/>
      <c r="D216" s="571"/>
      <c r="E216" s="571"/>
      <c r="F216" s="571"/>
      <c r="G216" s="571"/>
      <c r="H216" s="571"/>
      <c r="I216" s="571"/>
      <c r="J216" s="571"/>
      <c r="K216" s="571"/>
      <c r="L216" s="571"/>
      <c r="M216" s="571"/>
      <c r="N216" s="572"/>
      <c r="O216" s="571"/>
      <c r="P216" s="571"/>
      <c r="Q216"/>
    </row>
    <row r="217" spans="2:17" x14ac:dyDescent="0.25">
      <c r="B217" s="571"/>
      <c r="C217" s="571"/>
      <c r="D217" s="571"/>
      <c r="E217" s="571"/>
      <c r="F217" s="571"/>
      <c r="G217" s="571"/>
      <c r="H217" s="571"/>
      <c r="I217" s="571"/>
      <c r="J217" s="571"/>
      <c r="K217" s="571"/>
      <c r="L217" s="571"/>
      <c r="M217" s="571"/>
      <c r="N217" s="572"/>
      <c r="O217" s="571"/>
      <c r="P217" s="571"/>
      <c r="Q217"/>
    </row>
    <row r="218" spans="2:17" x14ac:dyDescent="0.25">
      <c r="B218" s="571"/>
      <c r="C218" s="571"/>
      <c r="D218" s="571"/>
      <c r="E218" s="571"/>
      <c r="F218" s="571"/>
      <c r="G218" s="571"/>
      <c r="H218" s="571"/>
      <c r="I218" s="571"/>
      <c r="J218" s="571"/>
      <c r="K218" s="571"/>
      <c r="L218" s="571"/>
      <c r="M218" s="571"/>
      <c r="N218" s="572"/>
      <c r="O218" s="571"/>
      <c r="P218" s="571"/>
      <c r="Q218"/>
    </row>
    <row r="219" spans="2:17" x14ac:dyDescent="0.25">
      <c r="B219" s="571"/>
      <c r="C219" s="571"/>
      <c r="D219" s="571"/>
      <c r="E219" s="571"/>
      <c r="F219" s="571"/>
      <c r="G219" s="571"/>
      <c r="H219" s="571"/>
      <c r="I219" s="571"/>
      <c r="J219" s="571"/>
      <c r="K219" s="571"/>
      <c r="L219" s="571"/>
      <c r="M219" s="571"/>
      <c r="N219" s="572"/>
      <c r="O219" s="571"/>
      <c r="P219" s="571"/>
      <c r="Q219"/>
    </row>
    <row r="220" spans="2:17" x14ac:dyDescent="0.25">
      <c r="B220" s="571"/>
      <c r="C220" s="571"/>
      <c r="D220" s="571"/>
      <c r="E220" s="571"/>
      <c r="F220" s="571"/>
      <c r="G220" s="571"/>
      <c r="H220" s="571"/>
      <c r="I220" s="571"/>
      <c r="J220" s="571"/>
      <c r="K220" s="571"/>
      <c r="L220" s="571"/>
      <c r="M220" s="571"/>
      <c r="N220" s="571"/>
      <c r="O220" s="571"/>
      <c r="P220" s="571"/>
      <c r="Q220"/>
    </row>
    <row r="221" spans="2:17" x14ac:dyDescent="0.25">
      <c r="B221" s="571"/>
      <c r="C221" s="571"/>
      <c r="D221" s="571"/>
      <c r="E221" s="571"/>
      <c r="F221" s="571"/>
      <c r="G221" s="571"/>
      <c r="H221" s="571"/>
      <c r="I221" s="571"/>
      <c r="J221" s="571"/>
      <c r="K221" s="571"/>
      <c r="L221" s="571"/>
      <c r="M221" s="571"/>
      <c r="N221" s="571"/>
      <c r="O221" s="571"/>
      <c r="P221" s="571"/>
      <c r="Q221"/>
    </row>
    <row r="222" spans="2:17" x14ac:dyDescent="0.25">
      <c r="B222" s="571"/>
      <c r="C222" s="571"/>
      <c r="D222" s="571"/>
      <c r="E222" s="571"/>
      <c r="F222" s="571"/>
      <c r="G222" s="571"/>
      <c r="H222" s="571"/>
      <c r="I222" s="571"/>
      <c r="J222" s="571"/>
      <c r="K222" s="571"/>
      <c r="L222" s="571"/>
      <c r="M222" s="571"/>
      <c r="N222" s="571"/>
      <c r="O222" s="571"/>
      <c r="P222" s="571"/>
      <c r="Q222"/>
    </row>
    <row r="223" spans="2:17" x14ac:dyDescent="0.25">
      <c r="B223" s="571"/>
      <c r="C223" s="571"/>
      <c r="D223" s="571"/>
      <c r="E223" s="571"/>
      <c r="F223" s="571"/>
      <c r="G223" s="571"/>
      <c r="H223" s="571"/>
      <c r="I223" s="571"/>
      <c r="J223" s="571"/>
      <c r="K223" s="571"/>
      <c r="L223" s="571"/>
      <c r="M223" s="571"/>
      <c r="N223" s="571"/>
      <c r="O223" s="571"/>
      <c r="P223" s="571"/>
      <c r="Q223"/>
    </row>
    <row r="224" spans="2:17" x14ac:dyDescent="0.25">
      <c r="B224" s="571"/>
      <c r="C224" s="571"/>
      <c r="D224" s="571"/>
      <c r="E224" s="571"/>
      <c r="F224" s="571"/>
      <c r="G224" s="571"/>
      <c r="H224" s="571"/>
      <c r="I224" s="571"/>
      <c r="J224" s="571"/>
      <c r="K224" s="571"/>
      <c r="L224" s="571"/>
      <c r="M224" s="571"/>
      <c r="N224" s="571"/>
      <c r="O224" s="571"/>
      <c r="P224" s="571"/>
      <c r="Q224"/>
    </row>
    <row r="225" spans="2:17" x14ac:dyDescent="0.25">
      <c r="B225" s="571"/>
      <c r="C225" s="571"/>
      <c r="D225" s="571"/>
      <c r="E225" s="571"/>
      <c r="F225" s="571"/>
      <c r="G225" s="571"/>
      <c r="H225" s="571"/>
      <c r="I225" s="571"/>
      <c r="J225" s="571"/>
      <c r="K225" s="571"/>
      <c r="L225" s="571"/>
      <c r="M225" s="571"/>
      <c r="N225" s="571"/>
      <c r="O225" s="571"/>
      <c r="P225" s="571"/>
      <c r="Q225"/>
    </row>
    <row r="226" spans="2:17" x14ac:dyDescent="0.25">
      <c r="B226" s="571"/>
      <c r="C226" s="571"/>
      <c r="D226" s="571"/>
      <c r="E226" s="571"/>
      <c r="F226" s="571"/>
      <c r="G226" s="571"/>
      <c r="H226" s="571"/>
      <c r="I226" s="571"/>
      <c r="J226" s="571"/>
      <c r="K226" s="571"/>
      <c r="L226" s="571"/>
      <c r="M226" s="571"/>
      <c r="N226" s="571"/>
      <c r="O226" s="571"/>
      <c r="P226" s="571"/>
      <c r="Q226"/>
    </row>
    <row r="227" spans="2:17" x14ac:dyDescent="0.25">
      <c r="B227" s="571"/>
      <c r="C227" s="571"/>
      <c r="D227" s="571"/>
      <c r="E227" s="571"/>
      <c r="F227" s="571"/>
      <c r="G227" s="571"/>
      <c r="H227" s="571"/>
      <c r="I227" s="571"/>
      <c r="J227" s="571"/>
      <c r="K227" s="571"/>
      <c r="L227" s="571"/>
      <c r="M227" s="571"/>
      <c r="N227" s="571"/>
      <c r="O227" s="571"/>
      <c r="P227" s="571"/>
      <c r="Q227"/>
    </row>
    <row r="228" spans="2:17" x14ac:dyDescent="0.25">
      <c r="B228" s="571"/>
      <c r="C228" s="571"/>
      <c r="D228" s="571"/>
      <c r="E228" s="571"/>
      <c r="F228" s="571"/>
      <c r="G228" s="571"/>
      <c r="H228" s="571"/>
      <c r="I228" s="571"/>
      <c r="J228" s="571"/>
      <c r="K228" s="571"/>
      <c r="L228" s="571"/>
      <c r="M228" s="571"/>
      <c r="N228" s="571"/>
      <c r="O228" s="571"/>
      <c r="P228" s="571"/>
      <c r="Q228"/>
    </row>
    <row r="229" spans="2:17" x14ac:dyDescent="0.25">
      <c r="B229" s="571"/>
      <c r="C229" s="571"/>
      <c r="D229" s="571"/>
      <c r="E229" s="571"/>
      <c r="F229" s="571"/>
      <c r="G229" s="571"/>
      <c r="H229" s="571"/>
      <c r="I229" s="571"/>
      <c r="J229" s="571"/>
      <c r="K229" s="571"/>
      <c r="L229" s="571"/>
      <c r="M229" s="571"/>
      <c r="N229" s="571"/>
      <c r="O229" s="571"/>
      <c r="P229" s="571"/>
      <c r="Q229"/>
    </row>
    <row r="230" spans="2:17" x14ac:dyDescent="0.25">
      <c r="B230" s="571"/>
      <c r="C230" s="571"/>
      <c r="D230" s="571"/>
      <c r="E230" s="571"/>
      <c r="F230" s="571"/>
      <c r="G230" s="571"/>
      <c r="H230" s="571"/>
      <c r="I230" s="571"/>
      <c r="J230" s="571"/>
      <c r="K230" s="571"/>
      <c r="L230" s="571"/>
      <c r="M230" s="571"/>
      <c r="N230" s="571"/>
      <c r="O230" s="571"/>
      <c r="P230" s="571"/>
      <c r="Q230"/>
    </row>
    <row r="231" spans="2:17" x14ac:dyDescent="0.25">
      <c r="B231" s="571"/>
      <c r="C231" s="571"/>
      <c r="D231" s="571"/>
      <c r="E231" s="571"/>
      <c r="F231" s="571"/>
      <c r="G231" s="571"/>
      <c r="H231" s="571"/>
      <c r="I231" s="571"/>
      <c r="J231" s="571"/>
      <c r="K231" s="571"/>
      <c r="L231" s="571"/>
      <c r="M231" s="571"/>
      <c r="N231" s="571"/>
      <c r="O231" s="571"/>
      <c r="P231" s="571"/>
      <c r="Q231"/>
    </row>
    <row r="232" spans="2:17" x14ac:dyDescent="0.25">
      <c r="B232" s="571"/>
      <c r="C232" s="571"/>
      <c r="D232" s="571"/>
      <c r="E232" s="571"/>
      <c r="F232" s="571"/>
      <c r="G232" s="571"/>
      <c r="H232" s="571"/>
      <c r="I232" s="571"/>
      <c r="J232" s="571"/>
      <c r="K232" s="571"/>
      <c r="L232" s="571"/>
      <c r="M232" s="571"/>
      <c r="N232" s="571"/>
      <c r="O232" s="571"/>
      <c r="P232" s="571"/>
      <c r="Q232"/>
    </row>
    <row r="233" spans="2:17" x14ac:dyDescent="0.25">
      <c r="B233" s="571"/>
      <c r="C233" s="571"/>
      <c r="D233" s="571"/>
      <c r="E233" s="571"/>
      <c r="F233" s="571"/>
      <c r="G233" s="571"/>
      <c r="H233" s="571"/>
      <c r="I233" s="571"/>
      <c r="J233" s="571"/>
      <c r="K233" s="571"/>
      <c r="L233" s="571"/>
      <c r="M233" s="571"/>
      <c r="N233" s="571"/>
      <c r="O233" s="571"/>
      <c r="P233" s="571"/>
      <c r="Q233"/>
    </row>
    <row r="234" spans="2:17" x14ac:dyDescent="0.25">
      <c r="B234" s="571"/>
      <c r="C234" s="571"/>
      <c r="D234" s="571"/>
      <c r="E234" s="571"/>
      <c r="F234" s="571"/>
      <c r="G234" s="571"/>
      <c r="H234" s="571"/>
      <c r="I234" s="571"/>
      <c r="J234" s="571"/>
      <c r="K234" s="571"/>
      <c r="L234" s="571"/>
      <c r="M234" s="571"/>
      <c r="N234" s="571"/>
      <c r="O234" s="571"/>
      <c r="P234" s="571"/>
      <c r="Q234"/>
    </row>
    <row r="235" spans="2:17" x14ac:dyDescent="0.25">
      <c r="B235" s="571"/>
      <c r="C235" s="571"/>
      <c r="D235" s="571"/>
      <c r="E235" s="571"/>
      <c r="F235" s="571"/>
      <c r="G235" s="571"/>
      <c r="H235" s="571"/>
      <c r="I235" s="571"/>
      <c r="J235" s="571"/>
      <c r="K235" s="571"/>
      <c r="L235" s="571"/>
      <c r="M235" s="571"/>
      <c r="N235" s="571"/>
      <c r="O235" s="571"/>
      <c r="P235" s="571"/>
      <c r="Q235"/>
    </row>
    <row r="236" spans="2:17" x14ac:dyDescent="0.25">
      <c r="B236" s="571"/>
      <c r="C236" s="571"/>
      <c r="D236" s="571"/>
      <c r="E236" s="571"/>
      <c r="F236" s="571"/>
      <c r="G236" s="571"/>
      <c r="H236" s="571"/>
      <c r="I236" s="571"/>
      <c r="J236" s="571"/>
      <c r="K236" s="571"/>
      <c r="L236" s="571"/>
      <c r="M236" s="571"/>
      <c r="N236" s="571"/>
      <c r="O236" s="571"/>
      <c r="P236" s="571"/>
      <c r="Q236"/>
    </row>
    <row r="237" spans="2:17" x14ac:dyDescent="0.25">
      <c r="B237" s="571"/>
      <c r="C237" s="571"/>
      <c r="D237" s="571"/>
      <c r="E237" s="571"/>
      <c r="F237" s="571"/>
      <c r="G237" s="571"/>
      <c r="H237" s="571"/>
      <c r="I237" s="571"/>
      <c r="J237" s="571"/>
      <c r="K237" s="571"/>
      <c r="L237" s="571"/>
      <c r="M237" s="571"/>
      <c r="N237" s="571"/>
      <c r="O237" s="571"/>
      <c r="P237" s="571"/>
      <c r="Q237"/>
    </row>
    <row r="238" spans="2:17" x14ac:dyDescent="0.25">
      <c r="B238" s="571"/>
      <c r="C238" s="571"/>
      <c r="D238" s="571"/>
      <c r="E238" s="571"/>
      <c r="F238" s="571"/>
      <c r="G238" s="571"/>
      <c r="H238" s="571"/>
      <c r="I238" s="571"/>
      <c r="J238" s="571"/>
      <c r="K238" s="571"/>
      <c r="L238" s="571"/>
      <c r="M238" s="571"/>
      <c r="N238" s="571"/>
      <c r="O238" s="571"/>
      <c r="P238" s="571"/>
      <c r="Q238"/>
    </row>
    <row r="239" spans="2:17" x14ac:dyDescent="0.25">
      <c r="B239" s="571"/>
      <c r="C239" s="571"/>
      <c r="D239" s="571"/>
      <c r="E239" s="571"/>
      <c r="F239" s="571"/>
      <c r="G239" s="571"/>
      <c r="H239" s="571"/>
      <c r="I239" s="571"/>
      <c r="J239" s="571"/>
      <c r="K239" s="571"/>
      <c r="L239" s="571"/>
      <c r="M239" s="571"/>
      <c r="N239" s="571"/>
      <c r="O239" s="571"/>
      <c r="P239" s="571"/>
      <c r="Q239"/>
    </row>
    <row r="240" spans="2:17" x14ac:dyDescent="0.25">
      <c r="B240" s="571"/>
      <c r="C240" s="571"/>
      <c r="D240" s="571"/>
      <c r="E240" s="571"/>
      <c r="F240" s="571"/>
      <c r="G240" s="571"/>
      <c r="H240" s="571"/>
      <c r="I240" s="571"/>
      <c r="J240" s="571"/>
      <c r="K240" s="571"/>
      <c r="L240" s="571"/>
      <c r="M240" s="571"/>
      <c r="N240" s="571"/>
      <c r="O240" s="571"/>
      <c r="P240" s="571"/>
      <c r="Q240"/>
    </row>
    <row r="241" spans="2:17" x14ac:dyDescent="0.25">
      <c r="B241" s="571"/>
      <c r="C241" s="571"/>
      <c r="D241" s="571"/>
      <c r="E241" s="571"/>
      <c r="F241" s="571"/>
      <c r="G241" s="571"/>
      <c r="H241" s="571"/>
      <c r="I241" s="571"/>
      <c r="J241" s="571"/>
      <c r="K241" s="571"/>
      <c r="L241" s="571"/>
      <c r="M241" s="571"/>
      <c r="N241" s="571"/>
      <c r="O241" s="571"/>
      <c r="P241" s="571"/>
      <c r="Q241"/>
    </row>
    <row r="242" spans="2:17" x14ac:dyDescent="0.25">
      <c r="B242" s="571"/>
      <c r="C242" s="571"/>
      <c r="D242" s="571"/>
      <c r="E242" s="571"/>
      <c r="F242" s="571"/>
      <c r="G242" s="571"/>
      <c r="H242" s="571"/>
      <c r="I242" s="571"/>
      <c r="J242" s="571"/>
      <c r="K242" s="571"/>
      <c r="L242" s="571"/>
      <c r="M242" s="571"/>
      <c r="N242" s="571"/>
      <c r="O242" s="571"/>
      <c r="P242" s="571"/>
      <c r="Q242"/>
    </row>
    <row r="243" spans="2:17" x14ac:dyDescent="0.25">
      <c r="B243" s="571"/>
      <c r="C243" s="571"/>
      <c r="D243" s="571"/>
      <c r="E243" s="571"/>
      <c r="F243" s="571"/>
      <c r="G243" s="571"/>
      <c r="H243" s="571"/>
      <c r="I243" s="571"/>
      <c r="J243" s="571"/>
      <c r="K243" s="571"/>
      <c r="L243" s="571"/>
      <c r="M243" s="571"/>
      <c r="N243" s="571"/>
      <c r="O243" s="571"/>
      <c r="P243" s="571"/>
      <c r="Q243"/>
    </row>
    <row r="244" spans="2:17" x14ac:dyDescent="0.25">
      <c r="B244" s="571"/>
      <c r="C244" s="571"/>
      <c r="D244" s="571"/>
      <c r="E244" s="571"/>
      <c r="F244" s="571"/>
      <c r="G244" s="571"/>
      <c r="H244" s="571"/>
      <c r="I244" s="571"/>
      <c r="J244" s="571"/>
      <c r="K244" s="571"/>
      <c r="L244" s="571"/>
      <c r="M244" s="571"/>
      <c r="N244" s="571"/>
      <c r="O244" s="571"/>
      <c r="P244" s="571"/>
      <c r="Q244"/>
    </row>
    <row r="245" spans="2:17" x14ac:dyDescent="0.25">
      <c r="B245" s="571"/>
      <c r="C245" s="571"/>
      <c r="D245" s="571"/>
      <c r="E245" s="571"/>
      <c r="F245" s="571"/>
      <c r="G245" s="571"/>
      <c r="H245" s="571"/>
      <c r="I245" s="571"/>
      <c r="J245" s="571"/>
      <c r="K245" s="571"/>
      <c r="L245" s="571"/>
      <c r="M245" s="571"/>
      <c r="N245" s="571"/>
      <c r="O245" s="571"/>
      <c r="P245" s="571"/>
      <c r="Q245"/>
    </row>
    <row r="246" spans="2:17" x14ac:dyDescent="0.25">
      <c r="B246" s="571"/>
      <c r="C246" s="571"/>
      <c r="D246" s="571"/>
      <c r="E246" s="571"/>
      <c r="F246" s="571"/>
      <c r="G246" s="571"/>
      <c r="H246" s="571"/>
      <c r="I246" s="571"/>
      <c r="J246" s="571"/>
      <c r="K246" s="571"/>
      <c r="L246" s="571"/>
      <c r="M246" s="571"/>
      <c r="N246" s="571"/>
      <c r="O246" s="571"/>
      <c r="P246" s="571"/>
      <c r="Q246"/>
    </row>
    <row r="247" spans="2:17" x14ac:dyDescent="0.25">
      <c r="B247" s="571"/>
      <c r="C247" s="571"/>
      <c r="D247" s="571"/>
      <c r="E247" s="571"/>
      <c r="F247" s="571"/>
      <c r="G247" s="571"/>
      <c r="H247" s="571"/>
      <c r="I247" s="571"/>
      <c r="J247" s="571"/>
      <c r="K247" s="571"/>
      <c r="L247" s="571"/>
      <c r="M247" s="571"/>
      <c r="N247" s="571"/>
      <c r="O247" s="571"/>
      <c r="P247" s="571"/>
      <c r="Q247"/>
    </row>
    <row r="248" spans="2:17" x14ac:dyDescent="0.25">
      <c r="B248" s="571"/>
      <c r="C248" s="571"/>
      <c r="D248" s="571"/>
      <c r="E248" s="571"/>
      <c r="F248" s="571"/>
      <c r="G248" s="571"/>
      <c r="H248" s="571"/>
      <c r="I248" s="571"/>
      <c r="J248" s="571"/>
      <c r="K248" s="571"/>
      <c r="L248" s="571"/>
      <c r="M248" s="571"/>
      <c r="N248" s="571"/>
      <c r="O248" s="571"/>
      <c r="P248" s="571"/>
      <c r="Q248"/>
    </row>
    <row r="249" spans="2:17" x14ac:dyDescent="0.25">
      <c r="B249" s="571"/>
      <c r="C249" s="571"/>
      <c r="D249" s="571"/>
      <c r="E249" s="571"/>
      <c r="F249" s="571"/>
      <c r="G249" s="571"/>
      <c r="H249" s="571"/>
      <c r="I249" s="571"/>
      <c r="J249" s="571"/>
      <c r="K249" s="571"/>
      <c r="L249" s="571"/>
      <c r="M249" s="571"/>
      <c r="N249" s="571"/>
      <c r="O249" s="571"/>
      <c r="P249" s="571"/>
      <c r="Q249"/>
    </row>
    <row r="250" spans="2:17" x14ac:dyDescent="0.25">
      <c r="B250" s="571"/>
      <c r="C250" s="571"/>
      <c r="D250" s="571"/>
      <c r="E250" s="571"/>
      <c r="F250" s="571"/>
      <c r="G250" s="571"/>
      <c r="H250" s="571"/>
      <c r="I250" s="571"/>
      <c r="J250" s="571"/>
      <c r="K250" s="571"/>
      <c r="L250" s="571"/>
      <c r="M250" s="571"/>
      <c r="N250" s="571"/>
      <c r="O250" s="571"/>
      <c r="P250" s="571"/>
      <c r="Q250"/>
    </row>
    <row r="251" spans="2:17" x14ac:dyDescent="0.25">
      <c r="B251" s="571"/>
      <c r="C251" s="571"/>
      <c r="D251" s="571"/>
      <c r="E251" s="571"/>
      <c r="F251" s="571"/>
      <c r="G251" s="571"/>
      <c r="H251" s="571"/>
      <c r="I251" s="571"/>
      <c r="J251" s="571"/>
      <c r="K251" s="571"/>
      <c r="L251" s="571"/>
      <c r="M251" s="571"/>
      <c r="N251" s="571"/>
      <c r="O251" s="571"/>
      <c r="P251" s="571"/>
      <c r="Q251"/>
    </row>
    <row r="252" spans="2:17" x14ac:dyDescent="0.25">
      <c r="B252" s="571"/>
      <c r="C252" s="571"/>
      <c r="D252" s="571"/>
      <c r="E252" s="571"/>
      <c r="F252" s="571"/>
      <c r="G252" s="571"/>
      <c r="H252" s="571"/>
      <c r="I252" s="571"/>
      <c r="J252" s="571"/>
      <c r="K252" s="571"/>
      <c r="L252" s="571"/>
      <c r="M252" s="571"/>
      <c r="N252" s="571"/>
      <c r="O252" s="571"/>
      <c r="P252" s="571"/>
      <c r="Q252"/>
    </row>
    <row r="253" spans="2:17" x14ac:dyDescent="0.25">
      <c r="B253" s="571"/>
      <c r="C253" s="571"/>
      <c r="D253" s="571"/>
      <c r="E253" s="571"/>
      <c r="F253" s="571"/>
      <c r="G253" s="571"/>
      <c r="H253" s="571"/>
      <c r="I253" s="571"/>
      <c r="J253" s="571"/>
      <c r="K253" s="571"/>
      <c r="L253" s="571"/>
      <c r="M253" s="571"/>
      <c r="N253" s="571"/>
      <c r="O253" s="571"/>
      <c r="P253" s="571"/>
      <c r="Q253"/>
    </row>
    <row r="254" spans="2:17" x14ac:dyDescent="0.25">
      <c r="B254" s="571"/>
      <c r="C254" s="571"/>
      <c r="D254" s="571"/>
      <c r="E254" s="571"/>
      <c r="F254" s="571"/>
      <c r="G254" s="571"/>
      <c r="H254" s="571"/>
      <c r="I254" s="571"/>
      <c r="J254" s="571"/>
      <c r="K254" s="571"/>
      <c r="L254" s="571"/>
      <c r="M254" s="571"/>
      <c r="N254" s="571"/>
      <c r="O254" s="571"/>
      <c r="P254" s="571"/>
      <c r="Q254"/>
    </row>
    <row r="255" spans="2:17" x14ac:dyDescent="0.25">
      <c r="B255" s="571"/>
      <c r="C255" s="571"/>
      <c r="D255" s="571"/>
      <c r="E255" s="571"/>
      <c r="F255" s="571"/>
      <c r="G255" s="571"/>
      <c r="H255" s="571"/>
      <c r="I255" s="571"/>
      <c r="J255" s="571"/>
      <c r="K255" s="571"/>
      <c r="L255" s="571"/>
      <c r="M255" s="571"/>
      <c r="N255" s="571"/>
      <c r="O255" s="571"/>
      <c r="P255" s="571"/>
      <c r="Q255"/>
    </row>
    <row r="256" spans="2:17" x14ac:dyDescent="0.25">
      <c r="B256" s="571"/>
      <c r="C256" s="571"/>
      <c r="D256" s="571"/>
      <c r="E256" s="571"/>
      <c r="F256" s="571"/>
      <c r="G256" s="571"/>
      <c r="H256" s="571"/>
      <c r="I256" s="571"/>
      <c r="J256" s="571"/>
      <c r="K256" s="571"/>
      <c r="L256" s="571"/>
      <c r="M256" s="571"/>
      <c r="N256" s="571"/>
      <c r="O256" s="571"/>
      <c r="P256" s="571"/>
      <c r="Q256"/>
    </row>
    <row r="257" spans="2:17" x14ac:dyDescent="0.25">
      <c r="B257" s="571"/>
      <c r="C257" s="571"/>
      <c r="D257" s="571"/>
      <c r="E257" s="571"/>
      <c r="F257" s="571"/>
      <c r="G257" s="571"/>
      <c r="H257" s="571"/>
      <c r="I257" s="571"/>
      <c r="J257" s="571"/>
      <c r="K257" s="571"/>
      <c r="L257" s="571"/>
      <c r="M257" s="571"/>
      <c r="N257" s="571"/>
      <c r="O257" s="571"/>
      <c r="P257" s="571"/>
      <c r="Q257"/>
    </row>
    <row r="258" spans="2:17" x14ac:dyDescent="0.25">
      <c r="B258" s="571"/>
      <c r="C258" s="571"/>
      <c r="D258" s="571"/>
      <c r="E258" s="571"/>
      <c r="F258" s="571"/>
      <c r="G258" s="571"/>
      <c r="H258" s="571"/>
      <c r="I258" s="571"/>
      <c r="J258" s="571"/>
      <c r="K258" s="571"/>
      <c r="L258" s="571"/>
      <c r="M258" s="571"/>
      <c r="N258" s="571"/>
      <c r="O258" s="571"/>
      <c r="P258" s="571"/>
      <c r="Q258"/>
    </row>
    <row r="259" spans="2:17" x14ac:dyDescent="0.25">
      <c r="B259" s="571"/>
      <c r="C259" s="571"/>
      <c r="D259" s="571"/>
      <c r="E259" s="571"/>
      <c r="F259" s="571"/>
      <c r="G259" s="571"/>
      <c r="H259" s="571"/>
      <c r="I259" s="571"/>
      <c r="J259" s="571"/>
      <c r="K259" s="571"/>
      <c r="L259" s="571"/>
      <c r="M259" s="571"/>
      <c r="N259" s="571"/>
      <c r="O259" s="571"/>
      <c r="P259" s="571"/>
      <c r="Q259"/>
    </row>
    <row r="260" spans="2:17" x14ac:dyDescent="0.25">
      <c r="B260" s="571"/>
      <c r="C260" s="571"/>
      <c r="D260" s="571"/>
      <c r="E260" s="571"/>
      <c r="F260" s="571"/>
      <c r="G260" s="571"/>
      <c r="H260" s="571"/>
      <c r="I260" s="571"/>
      <c r="J260" s="571"/>
      <c r="K260" s="571"/>
      <c r="L260" s="571"/>
      <c r="M260" s="571"/>
      <c r="N260" s="571"/>
      <c r="O260" s="571"/>
      <c r="P260" s="571"/>
      <c r="Q260"/>
    </row>
    <row r="261" spans="2:17" x14ac:dyDescent="0.25">
      <c r="B261" s="571"/>
      <c r="C261" s="571"/>
      <c r="D261" s="571"/>
      <c r="E261" s="571"/>
      <c r="F261" s="571"/>
      <c r="G261" s="571"/>
      <c r="H261" s="571"/>
      <c r="I261" s="571"/>
      <c r="J261" s="571"/>
      <c r="K261" s="571"/>
      <c r="L261" s="571"/>
      <c r="M261" s="571"/>
      <c r="N261" s="571"/>
      <c r="O261" s="571"/>
      <c r="P261" s="571"/>
      <c r="Q261"/>
    </row>
    <row r="262" spans="2:17" x14ac:dyDescent="0.25">
      <c r="B262" s="571"/>
      <c r="C262" s="571"/>
      <c r="D262" s="571"/>
      <c r="E262" s="571"/>
      <c r="F262" s="571"/>
      <c r="G262" s="571"/>
      <c r="H262" s="571"/>
      <c r="I262" s="571"/>
      <c r="J262" s="571"/>
      <c r="K262" s="571"/>
      <c r="L262" s="571"/>
      <c r="M262" s="571"/>
      <c r="N262" s="571"/>
      <c r="O262" s="571"/>
      <c r="P262" s="571"/>
      <c r="Q262"/>
    </row>
    <row r="263" spans="2:17" x14ac:dyDescent="0.25">
      <c r="B263" s="571"/>
      <c r="C263" s="571"/>
      <c r="D263" s="571"/>
      <c r="E263" s="571"/>
      <c r="F263" s="571"/>
      <c r="G263" s="571"/>
      <c r="H263" s="571"/>
      <c r="I263" s="571"/>
      <c r="J263" s="571"/>
      <c r="K263" s="571"/>
      <c r="L263" s="571"/>
      <c r="M263" s="571"/>
      <c r="N263" s="571"/>
      <c r="O263" s="571"/>
      <c r="P263" s="571"/>
      <c r="Q263"/>
    </row>
    <row r="264" spans="2:17" x14ac:dyDescent="0.25">
      <c r="B264" s="571"/>
      <c r="C264" s="571"/>
      <c r="D264" s="571"/>
      <c r="E264" s="571"/>
      <c r="F264" s="571"/>
      <c r="G264" s="571"/>
      <c r="H264" s="571"/>
      <c r="I264" s="571"/>
      <c r="J264" s="571"/>
      <c r="K264" s="571"/>
      <c r="L264" s="571"/>
      <c r="M264" s="571"/>
      <c r="N264" s="571"/>
      <c r="O264" s="571"/>
      <c r="P264" s="571"/>
      <c r="Q264"/>
    </row>
    <row r="265" spans="2:17" x14ac:dyDescent="0.25">
      <c r="B265" s="571"/>
      <c r="C265" s="571"/>
      <c r="D265" s="571"/>
      <c r="E265" s="571"/>
      <c r="F265" s="571"/>
      <c r="G265" s="571"/>
      <c r="H265" s="571"/>
      <c r="I265" s="571"/>
      <c r="J265" s="571"/>
      <c r="K265" s="571"/>
      <c r="L265" s="571"/>
      <c r="M265" s="571"/>
      <c r="N265" s="571"/>
      <c r="O265" s="571"/>
      <c r="P265" s="571"/>
      <c r="Q265"/>
    </row>
    <row r="266" spans="2:17" x14ac:dyDescent="0.25">
      <c r="B266" s="571"/>
      <c r="C266" s="571"/>
      <c r="D266" s="571"/>
      <c r="E266" s="571"/>
      <c r="F266" s="571"/>
      <c r="G266" s="571"/>
      <c r="H266" s="571"/>
      <c r="I266" s="571"/>
      <c r="J266" s="571"/>
      <c r="K266" s="571"/>
      <c r="L266" s="571"/>
      <c r="M266" s="571"/>
      <c r="N266" s="571"/>
      <c r="O266" s="571"/>
      <c r="P266" s="571"/>
      <c r="Q266"/>
    </row>
    <row r="267" spans="2:17" x14ac:dyDescent="0.25">
      <c r="B267" s="571"/>
      <c r="C267" s="571"/>
      <c r="D267" s="571"/>
      <c r="E267" s="571"/>
      <c r="F267" s="571"/>
      <c r="G267" s="571"/>
      <c r="H267" s="571"/>
      <c r="I267" s="571"/>
      <c r="J267" s="571"/>
      <c r="K267" s="571"/>
      <c r="L267" s="571"/>
      <c r="M267" s="571"/>
      <c r="N267" s="571"/>
      <c r="O267" s="571"/>
      <c r="P267" s="571"/>
      <c r="Q267"/>
    </row>
    <row r="268" spans="2:17" x14ac:dyDescent="0.25">
      <c r="B268" s="571"/>
      <c r="C268" s="571"/>
      <c r="D268" s="571"/>
      <c r="E268" s="571"/>
      <c r="F268" s="571"/>
      <c r="G268" s="571"/>
      <c r="H268" s="571"/>
      <c r="I268" s="571"/>
      <c r="J268" s="571"/>
      <c r="K268" s="571"/>
      <c r="L268" s="571"/>
      <c r="M268" s="571"/>
      <c r="N268" s="571"/>
      <c r="O268" s="571"/>
      <c r="P268" s="571"/>
      <c r="Q268"/>
    </row>
    <row r="269" spans="2:17" x14ac:dyDescent="0.25">
      <c r="B269" s="571"/>
      <c r="C269" s="571"/>
      <c r="D269" s="571"/>
      <c r="E269" s="571"/>
      <c r="F269" s="571"/>
      <c r="G269" s="571"/>
      <c r="H269" s="571"/>
      <c r="I269" s="571"/>
      <c r="J269" s="571"/>
      <c r="K269" s="571"/>
      <c r="L269" s="571"/>
      <c r="M269" s="571"/>
      <c r="N269" s="571"/>
      <c r="O269" s="571"/>
      <c r="P269" s="571"/>
      <c r="Q269"/>
    </row>
    <row r="270" spans="2:17" x14ac:dyDescent="0.25">
      <c r="B270" s="571"/>
      <c r="C270" s="571"/>
      <c r="D270" s="571"/>
      <c r="E270" s="571"/>
      <c r="F270" s="571"/>
      <c r="G270" s="571"/>
      <c r="H270" s="571"/>
      <c r="I270" s="571"/>
      <c r="J270" s="571"/>
      <c r="K270" s="571"/>
      <c r="L270" s="571"/>
      <c r="M270" s="571"/>
      <c r="N270" s="571"/>
      <c r="O270" s="571"/>
      <c r="P270" s="571"/>
      <c r="Q270"/>
    </row>
    <row r="271" spans="2:17" x14ac:dyDescent="0.25">
      <c r="B271" s="571"/>
      <c r="C271" s="571"/>
      <c r="D271" s="571"/>
      <c r="E271" s="571"/>
      <c r="F271" s="571"/>
      <c r="G271" s="571"/>
      <c r="H271" s="571"/>
      <c r="I271" s="571"/>
      <c r="J271" s="571"/>
      <c r="K271" s="571"/>
      <c r="L271" s="571"/>
      <c r="M271" s="571"/>
      <c r="N271" s="571"/>
      <c r="O271" s="571"/>
      <c r="P271" s="571"/>
      <c r="Q271"/>
    </row>
    <row r="272" spans="2:17" x14ac:dyDescent="0.25">
      <c r="B272" s="571"/>
      <c r="C272" s="571"/>
      <c r="D272" s="571"/>
      <c r="E272" s="571"/>
      <c r="F272" s="571"/>
      <c r="G272" s="571"/>
      <c r="H272" s="571"/>
      <c r="I272" s="571"/>
      <c r="J272" s="571"/>
      <c r="K272" s="571"/>
      <c r="L272" s="571"/>
      <c r="M272" s="571"/>
      <c r="N272" s="571"/>
      <c r="O272" s="571"/>
      <c r="P272" s="571"/>
      <c r="Q272"/>
    </row>
    <row r="273" spans="2:17" x14ac:dyDescent="0.25">
      <c r="B273" s="571"/>
      <c r="C273" s="571"/>
      <c r="D273" s="571"/>
      <c r="E273" s="571"/>
      <c r="F273" s="571"/>
      <c r="G273" s="571"/>
      <c r="H273" s="571"/>
      <c r="I273" s="571"/>
      <c r="J273" s="571"/>
      <c r="K273" s="571"/>
      <c r="L273" s="571"/>
      <c r="M273" s="571"/>
      <c r="N273" s="571"/>
      <c r="O273" s="571"/>
      <c r="P273" s="571"/>
      <c r="Q273"/>
    </row>
    <row r="274" spans="2:17" x14ac:dyDescent="0.25">
      <c r="B274" s="571"/>
      <c r="C274" s="571"/>
      <c r="D274" s="571"/>
      <c r="E274" s="571"/>
      <c r="F274" s="571"/>
      <c r="G274" s="571"/>
      <c r="H274" s="571"/>
      <c r="I274" s="571"/>
      <c r="J274" s="571"/>
      <c r="K274" s="571"/>
      <c r="L274" s="571"/>
      <c r="M274" s="571"/>
      <c r="N274" s="571"/>
      <c r="O274" s="571"/>
      <c r="P274" s="571"/>
      <c r="Q274"/>
    </row>
    <row r="275" spans="2:17" x14ac:dyDescent="0.25">
      <c r="B275" s="571"/>
      <c r="C275" s="571"/>
      <c r="D275" s="571"/>
      <c r="E275" s="571"/>
      <c r="F275" s="571"/>
      <c r="G275" s="571"/>
      <c r="H275" s="571"/>
      <c r="I275" s="571"/>
      <c r="J275" s="571"/>
      <c r="K275" s="571"/>
      <c r="L275" s="571"/>
      <c r="M275" s="571"/>
      <c r="N275" s="571"/>
      <c r="O275" s="571"/>
      <c r="P275" s="571"/>
      <c r="Q275"/>
    </row>
    <row r="276" spans="2:17" x14ac:dyDescent="0.25">
      <c r="B276" s="571"/>
      <c r="C276" s="571"/>
      <c r="D276" s="571"/>
      <c r="E276" s="571"/>
      <c r="F276" s="571"/>
      <c r="G276" s="571"/>
      <c r="H276" s="571"/>
      <c r="I276" s="571"/>
      <c r="J276" s="571"/>
      <c r="K276" s="571"/>
      <c r="L276" s="571"/>
      <c r="M276" s="571"/>
      <c r="N276" s="571"/>
      <c r="O276" s="571"/>
      <c r="P276" s="571"/>
      <c r="Q276"/>
    </row>
    <row r="277" spans="2:17" x14ac:dyDescent="0.25">
      <c r="B277" s="571"/>
      <c r="C277" s="571"/>
      <c r="D277" s="571"/>
      <c r="E277" s="571"/>
      <c r="F277" s="571"/>
      <c r="G277" s="571"/>
      <c r="H277" s="571"/>
      <c r="I277" s="571"/>
      <c r="J277" s="571"/>
      <c r="K277" s="571"/>
      <c r="L277" s="571"/>
      <c r="M277" s="571"/>
      <c r="N277" s="571"/>
      <c r="O277" s="571"/>
      <c r="P277" s="571"/>
      <c r="Q277"/>
    </row>
    <row r="278" spans="2:17" x14ac:dyDescent="0.25">
      <c r="B278" s="571"/>
      <c r="C278" s="571"/>
      <c r="D278" s="571"/>
      <c r="E278" s="571"/>
      <c r="F278" s="571"/>
      <c r="G278" s="571"/>
      <c r="H278" s="571"/>
      <c r="I278" s="571"/>
      <c r="J278" s="571"/>
      <c r="K278" s="571"/>
      <c r="L278" s="571"/>
      <c r="M278" s="571"/>
      <c r="N278" s="571"/>
      <c r="O278" s="571"/>
      <c r="P278" s="571"/>
      <c r="Q278"/>
    </row>
    <row r="279" spans="2:17" x14ac:dyDescent="0.25">
      <c r="B279" s="571"/>
      <c r="C279" s="571"/>
      <c r="D279" s="571"/>
      <c r="E279" s="571"/>
      <c r="F279" s="571"/>
      <c r="G279" s="571"/>
      <c r="H279" s="571"/>
      <c r="I279" s="571"/>
      <c r="J279" s="571"/>
      <c r="K279" s="571"/>
      <c r="L279" s="571"/>
      <c r="M279" s="571"/>
      <c r="N279" s="571"/>
      <c r="O279" s="571"/>
      <c r="P279" s="571"/>
      <c r="Q279"/>
    </row>
    <row r="280" spans="2:17" x14ac:dyDescent="0.25">
      <c r="B280" s="571"/>
      <c r="C280" s="571"/>
      <c r="D280" s="571"/>
      <c r="E280" s="571"/>
      <c r="F280" s="571"/>
      <c r="G280" s="571"/>
      <c r="H280" s="571"/>
      <c r="I280" s="571"/>
      <c r="J280" s="571"/>
      <c r="K280" s="571"/>
      <c r="L280" s="571"/>
      <c r="M280" s="571"/>
      <c r="N280" s="571"/>
      <c r="O280" s="571"/>
      <c r="P280" s="571"/>
      <c r="Q280"/>
    </row>
    <row r="281" spans="2:17" x14ac:dyDescent="0.25">
      <c r="B281" s="571"/>
      <c r="C281" s="571"/>
      <c r="D281" s="571"/>
      <c r="E281" s="571"/>
      <c r="F281" s="571"/>
      <c r="G281" s="571"/>
      <c r="H281" s="571"/>
      <c r="I281" s="571"/>
      <c r="J281" s="571"/>
      <c r="K281" s="571"/>
      <c r="L281" s="571"/>
      <c r="M281" s="571"/>
      <c r="N281" s="571"/>
      <c r="O281" s="571"/>
      <c r="P281" s="571"/>
      <c r="Q281"/>
    </row>
    <row r="282" spans="2:17" x14ac:dyDescent="0.25">
      <c r="B282" s="571"/>
      <c r="C282" s="571"/>
      <c r="D282" s="571"/>
      <c r="E282" s="571"/>
      <c r="F282" s="571"/>
      <c r="G282" s="571"/>
      <c r="H282" s="571"/>
      <c r="I282" s="571"/>
      <c r="J282" s="571"/>
      <c r="K282" s="571"/>
      <c r="L282" s="571"/>
      <c r="M282" s="571"/>
      <c r="N282" s="571"/>
      <c r="O282" s="571"/>
      <c r="P282" s="571"/>
      <c r="Q282"/>
    </row>
    <row r="283" spans="2:17" x14ac:dyDescent="0.25">
      <c r="B283" s="571"/>
      <c r="C283" s="571"/>
      <c r="D283" s="571"/>
      <c r="E283" s="571"/>
      <c r="F283" s="571"/>
      <c r="G283" s="571"/>
      <c r="H283" s="571"/>
      <c r="I283" s="571"/>
      <c r="J283" s="571"/>
      <c r="K283" s="571"/>
      <c r="L283" s="571"/>
      <c r="M283" s="571"/>
      <c r="N283" s="571"/>
      <c r="O283" s="571"/>
      <c r="P283" s="571"/>
      <c r="Q283"/>
    </row>
    <row r="284" spans="2:17" x14ac:dyDescent="0.25">
      <c r="B284" s="571"/>
      <c r="C284" s="571"/>
      <c r="D284" s="571"/>
      <c r="E284" s="571"/>
      <c r="F284" s="571"/>
      <c r="G284" s="571"/>
      <c r="H284" s="571"/>
      <c r="I284" s="571"/>
      <c r="J284" s="571"/>
      <c r="K284" s="571"/>
      <c r="L284" s="571"/>
      <c r="M284" s="571"/>
      <c r="N284" s="571"/>
      <c r="O284" s="571"/>
      <c r="P284" s="571"/>
      <c r="Q284"/>
    </row>
    <row r="285" spans="2:17" x14ac:dyDescent="0.25">
      <c r="B285" s="571"/>
      <c r="C285" s="571"/>
      <c r="D285" s="571"/>
      <c r="E285" s="571"/>
      <c r="F285" s="571"/>
      <c r="G285" s="571"/>
      <c r="H285" s="571"/>
      <c r="I285" s="571"/>
      <c r="J285" s="571"/>
      <c r="K285" s="571"/>
      <c r="L285" s="571"/>
      <c r="M285" s="571"/>
      <c r="N285" s="571"/>
      <c r="O285" s="571"/>
      <c r="P285" s="571"/>
      <c r="Q285"/>
    </row>
    <row r="286" spans="2:17" x14ac:dyDescent="0.25">
      <c r="B286" s="571"/>
      <c r="C286" s="571"/>
      <c r="D286" s="571"/>
      <c r="E286" s="571"/>
      <c r="F286" s="571"/>
      <c r="G286" s="571"/>
      <c r="H286" s="571"/>
      <c r="I286" s="571"/>
      <c r="J286" s="571"/>
      <c r="K286" s="571"/>
      <c r="L286" s="571"/>
      <c r="M286" s="571"/>
      <c r="N286" s="571"/>
      <c r="O286" s="571"/>
      <c r="P286" s="571"/>
      <c r="Q286"/>
    </row>
    <row r="287" spans="2:17" x14ac:dyDescent="0.25">
      <c r="B287" s="571"/>
      <c r="C287" s="571"/>
      <c r="D287" s="571"/>
      <c r="E287" s="571"/>
      <c r="F287" s="571"/>
      <c r="G287" s="571"/>
      <c r="H287" s="571"/>
      <c r="I287" s="571"/>
      <c r="J287" s="571"/>
      <c r="K287" s="571"/>
      <c r="L287" s="571"/>
      <c r="M287" s="571"/>
      <c r="N287" s="571"/>
      <c r="O287" s="571"/>
      <c r="P287" s="571"/>
      <c r="Q287"/>
    </row>
    <row r="288" spans="2:17" x14ac:dyDescent="0.25">
      <c r="B288" s="571"/>
      <c r="C288" s="571"/>
      <c r="D288" s="571"/>
      <c r="E288" s="571"/>
      <c r="F288" s="571"/>
      <c r="G288" s="571"/>
      <c r="H288" s="571"/>
      <c r="I288" s="571"/>
      <c r="J288" s="571"/>
      <c r="K288" s="571"/>
      <c r="L288" s="571"/>
      <c r="M288" s="571"/>
      <c r="N288" s="571"/>
      <c r="O288" s="571"/>
      <c r="P288" s="571"/>
      <c r="Q288"/>
    </row>
    <row r="289" spans="2:17" x14ac:dyDescent="0.25">
      <c r="B289" s="571"/>
      <c r="C289" s="571"/>
      <c r="D289" s="571"/>
      <c r="E289" s="571"/>
      <c r="F289" s="571"/>
      <c r="G289" s="571"/>
      <c r="H289" s="571"/>
      <c r="I289" s="571"/>
      <c r="J289" s="571"/>
      <c r="K289" s="571"/>
      <c r="L289" s="571"/>
      <c r="M289" s="571"/>
      <c r="N289" s="571"/>
      <c r="O289" s="571"/>
      <c r="P289" s="571"/>
      <c r="Q289"/>
    </row>
    <row r="290" spans="2:17" x14ac:dyDescent="0.25">
      <c r="B290" s="571"/>
      <c r="C290" s="571"/>
      <c r="D290" s="571"/>
      <c r="E290" s="571"/>
      <c r="F290" s="571"/>
      <c r="G290" s="571"/>
      <c r="H290" s="571"/>
      <c r="I290" s="571"/>
      <c r="J290" s="571"/>
      <c r="K290" s="571"/>
      <c r="L290" s="571"/>
      <c r="M290" s="571"/>
      <c r="N290" s="571"/>
      <c r="O290" s="571"/>
      <c r="P290" s="571"/>
      <c r="Q290"/>
    </row>
    <row r="291" spans="2:17" x14ac:dyDescent="0.25">
      <c r="B291" s="571"/>
      <c r="C291" s="571"/>
      <c r="D291" s="571"/>
      <c r="E291" s="571"/>
      <c r="F291" s="571"/>
      <c r="G291" s="571"/>
      <c r="H291" s="571"/>
      <c r="I291" s="571"/>
      <c r="J291" s="571"/>
      <c r="K291" s="571"/>
      <c r="L291" s="571"/>
      <c r="M291" s="571"/>
      <c r="N291" s="571"/>
      <c r="O291" s="571"/>
      <c r="P291" s="571"/>
      <c r="Q291"/>
    </row>
    <row r="292" spans="2:17" x14ac:dyDescent="0.25">
      <c r="B292" s="571"/>
      <c r="C292" s="571"/>
      <c r="D292" s="571"/>
      <c r="E292" s="571"/>
      <c r="F292" s="571"/>
      <c r="G292" s="571"/>
      <c r="H292" s="571"/>
      <c r="I292" s="571"/>
      <c r="J292" s="571"/>
      <c r="K292" s="571"/>
      <c r="L292" s="571"/>
      <c r="M292" s="571"/>
      <c r="N292" s="571"/>
      <c r="O292" s="571"/>
      <c r="P292" s="571"/>
      <c r="Q292"/>
    </row>
    <row r="293" spans="2:17" x14ac:dyDescent="0.25">
      <c r="B293" s="571"/>
      <c r="C293" s="571"/>
      <c r="D293" s="571"/>
      <c r="E293" s="571"/>
      <c r="F293" s="571"/>
      <c r="G293" s="571"/>
      <c r="H293" s="571"/>
      <c r="I293" s="571"/>
      <c r="J293" s="571"/>
      <c r="K293" s="571"/>
      <c r="L293" s="571"/>
      <c r="M293" s="571"/>
      <c r="N293" s="571"/>
      <c r="O293" s="571"/>
      <c r="P293" s="571"/>
      <c r="Q293"/>
    </row>
    <row r="294" spans="2:17" x14ac:dyDescent="0.25">
      <c r="B294" s="571"/>
      <c r="C294" s="571"/>
      <c r="D294" s="571"/>
      <c r="E294" s="571"/>
      <c r="F294" s="571"/>
      <c r="G294" s="571"/>
      <c r="H294" s="571"/>
      <c r="I294" s="571"/>
      <c r="J294" s="571"/>
      <c r="K294" s="571"/>
      <c r="L294" s="571"/>
      <c r="M294" s="571"/>
      <c r="N294" s="571"/>
      <c r="O294" s="571"/>
      <c r="P294" s="571"/>
      <c r="Q294"/>
    </row>
    <row r="295" spans="2:17" x14ac:dyDescent="0.25">
      <c r="B295" s="571"/>
      <c r="C295" s="571"/>
      <c r="D295" s="571"/>
      <c r="E295" s="571"/>
      <c r="F295" s="571"/>
      <c r="G295" s="571"/>
      <c r="H295" s="571"/>
      <c r="I295" s="571"/>
      <c r="J295" s="571"/>
      <c r="K295" s="571"/>
      <c r="L295" s="571"/>
      <c r="M295" s="571"/>
      <c r="N295" s="571"/>
      <c r="O295" s="571"/>
      <c r="P295" s="571"/>
      <c r="Q295"/>
    </row>
    <row r="296" spans="2:17" x14ac:dyDescent="0.25">
      <c r="B296" s="571"/>
      <c r="C296" s="571"/>
      <c r="D296" s="571"/>
      <c r="E296" s="571"/>
      <c r="F296" s="571"/>
      <c r="G296" s="571"/>
      <c r="H296" s="571"/>
      <c r="I296" s="571"/>
      <c r="J296" s="571"/>
      <c r="K296" s="571"/>
      <c r="L296" s="571"/>
      <c r="M296" s="571"/>
      <c r="N296" s="571"/>
      <c r="O296" s="571"/>
      <c r="P296" s="571"/>
      <c r="Q296"/>
    </row>
    <row r="297" spans="2:17" x14ac:dyDescent="0.25">
      <c r="B297" s="571"/>
      <c r="C297" s="571"/>
      <c r="D297" s="571"/>
      <c r="E297" s="571"/>
      <c r="F297" s="571"/>
      <c r="G297" s="571"/>
      <c r="H297" s="571"/>
      <c r="I297" s="571"/>
      <c r="J297" s="571"/>
      <c r="K297" s="571"/>
      <c r="L297" s="571"/>
      <c r="M297" s="571"/>
      <c r="N297" s="571"/>
      <c r="O297" s="571"/>
      <c r="P297" s="571"/>
      <c r="Q297"/>
    </row>
    <row r="298" spans="2:17" x14ac:dyDescent="0.25">
      <c r="B298" s="571"/>
      <c r="C298" s="571"/>
      <c r="D298" s="571"/>
      <c r="E298" s="571"/>
      <c r="F298" s="571"/>
      <c r="G298" s="571"/>
      <c r="H298" s="571"/>
      <c r="I298" s="571"/>
      <c r="J298" s="571"/>
      <c r="K298" s="571"/>
      <c r="L298" s="571"/>
      <c r="M298" s="571"/>
      <c r="N298" s="571"/>
      <c r="O298" s="571"/>
      <c r="P298" s="571"/>
      <c r="Q298"/>
    </row>
    <row r="299" spans="2:17" x14ac:dyDescent="0.25">
      <c r="B299" s="571"/>
      <c r="C299" s="571"/>
      <c r="D299" s="571"/>
      <c r="E299" s="571"/>
      <c r="F299" s="571"/>
      <c r="G299" s="571"/>
      <c r="H299" s="571"/>
      <c r="I299" s="571"/>
      <c r="J299" s="571"/>
      <c r="K299" s="571"/>
      <c r="L299" s="571"/>
      <c r="M299" s="571"/>
      <c r="N299" s="571"/>
      <c r="O299" s="571"/>
      <c r="P299" s="571"/>
      <c r="Q299"/>
    </row>
    <row r="300" spans="2:17" x14ac:dyDescent="0.25">
      <c r="B300" s="571"/>
      <c r="C300" s="571"/>
      <c r="D300" s="571"/>
      <c r="E300" s="571"/>
      <c r="F300" s="571"/>
      <c r="G300" s="571"/>
      <c r="H300" s="571"/>
      <c r="I300" s="571"/>
      <c r="J300" s="571"/>
      <c r="K300" s="571"/>
      <c r="L300" s="571"/>
      <c r="M300" s="571"/>
      <c r="N300" s="571"/>
      <c r="O300" s="571"/>
      <c r="P300" s="571"/>
      <c r="Q300"/>
    </row>
    <row r="301" spans="2:17" x14ac:dyDescent="0.25">
      <c r="B301" s="571"/>
      <c r="C301" s="571"/>
      <c r="D301" s="571"/>
      <c r="E301" s="571"/>
      <c r="F301" s="571"/>
      <c r="G301" s="571"/>
      <c r="H301" s="571"/>
      <c r="I301" s="571"/>
      <c r="J301" s="571"/>
      <c r="K301" s="571"/>
      <c r="L301" s="571"/>
      <c r="M301" s="571"/>
      <c r="N301" s="571"/>
      <c r="O301" s="571"/>
      <c r="P301" s="571"/>
      <c r="Q301"/>
    </row>
    <row r="302" spans="2:17" x14ac:dyDescent="0.25">
      <c r="B302" s="571"/>
      <c r="C302" s="571"/>
      <c r="D302" s="571"/>
      <c r="E302" s="571"/>
      <c r="F302" s="571"/>
      <c r="G302" s="571"/>
      <c r="H302" s="571"/>
      <c r="I302" s="571"/>
      <c r="J302" s="571"/>
      <c r="K302" s="571"/>
      <c r="L302" s="571"/>
      <c r="M302" s="571"/>
      <c r="N302" s="571"/>
      <c r="O302" s="571"/>
      <c r="P302" s="571"/>
      <c r="Q302"/>
    </row>
    <row r="303" spans="2:17" x14ac:dyDescent="0.25">
      <c r="B303" s="571"/>
      <c r="C303" s="571"/>
      <c r="D303" s="571"/>
      <c r="E303" s="571"/>
      <c r="F303" s="571"/>
      <c r="G303" s="571"/>
      <c r="H303" s="571"/>
      <c r="I303" s="571"/>
      <c r="J303" s="571"/>
      <c r="K303" s="571"/>
      <c r="L303" s="571"/>
      <c r="M303" s="571"/>
      <c r="N303" s="571"/>
      <c r="O303" s="571"/>
      <c r="P303" s="571"/>
      <c r="Q303"/>
    </row>
    <row r="304" spans="2:17" x14ac:dyDescent="0.25">
      <c r="B304" s="571"/>
      <c r="C304" s="571"/>
      <c r="D304" s="571"/>
      <c r="E304" s="571"/>
      <c r="F304" s="571"/>
      <c r="G304" s="571"/>
      <c r="H304" s="571"/>
      <c r="I304" s="571"/>
      <c r="J304" s="571"/>
      <c r="K304" s="571"/>
      <c r="L304" s="571"/>
      <c r="M304" s="571"/>
      <c r="N304" s="571"/>
      <c r="O304" s="571"/>
      <c r="P304" s="571"/>
      <c r="Q304"/>
    </row>
    <row r="305" spans="2:17" x14ac:dyDescent="0.25">
      <c r="B305" s="571"/>
      <c r="C305" s="571"/>
      <c r="D305" s="571"/>
      <c r="E305" s="571"/>
      <c r="F305" s="571"/>
      <c r="G305" s="571"/>
      <c r="H305" s="571"/>
      <c r="I305" s="571"/>
      <c r="J305" s="571"/>
      <c r="K305" s="571"/>
      <c r="L305" s="571"/>
      <c r="M305" s="571"/>
      <c r="N305" s="571"/>
      <c r="O305" s="571"/>
      <c r="P305" s="571"/>
      <c r="Q305"/>
    </row>
    <row r="306" spans="2:17" x14ac:dyDescent="0.25">
      <c r="B306" s="571"/>
      <c r="C306" s="571"/>
      <c r="D306" s="571"/>
      <c r="E306" s="571"/>
      <c r="F306" s="571"/>
      <c r="G306" s="571"/>
      <c r="H306" s="571"/>
      <c r="I306" s="571"/>
      <c r="J306" s="571"/>
      <c r="K306" s="571"/>
      <c r="L306" s="571"/>
      <c r="M306" s="571"/>
      <c r="N306" s="571"/>
      <c r="O306" s="571"/>
      <c r="P306" s="571"/>
      <c r="Q306"/>
    </row>
    <row r="307" spans="2:17" x14ac:dyDescent="0.25">
      <c r="B307" s="571"/>
      <c r="C307" s="571"/>
      <c r="D307" s="571"/>
      <c r="E307" s="571"/>
      <c r="F307" s="571"/>
      <c r="G307" s="571"/>
      <c r="H307" s="571"/>
      <c r="I307" s="571"/>
      <c r="J307" s="571"/>
      <c r="K307" s="571"/>
      <c r="L307" s="571"/>
      <c r="M307" s="571"/>
      <c r="N307" s="571"/>
      <c r="O307" s="571"/>
      <c r="P307" s="571"/>
      <c r="Q307"/>
    </row>
    <row r="308" spans="2:17" x14ac:dyDescent="0.25">
      <c r="B308" s="571"/>
      <c r="C308" s="571"/>
      <c r="D308" s="571"/>
      <c r="E308" s="571"/>
      <c r="F308" s="571"/>
      <c r="G308" s="571"/>
      <c r="H308" s="571"/>
      <c r="I308" s="571"/>
      <c r="J308" s="571"/>
      <c r="K308" s="571"/>
      <c r="L308" s="571"/>
      <c r="M308" s="571"/>
      <c r="N308" s="571"/>
      <c r="O308" s="571"/>
      <c r="P308" s="571"/>
      <c r="Q308"/>
    </row>
    <row r="309" spans="2:17" x14ac:dyDescent="0.25">
      <c r="B309" s="571"/>
      <c r="C309" s="571"/>
      <c r="D309" s="571"/>
      <c r="E309" s="571"/>
      <c r="F309" s="571"/>
      <c r="G309" s="571"/>
      <c r="H309" s="571"/>
      <c r="I309" s="571"/>
      <c r="J309" s="571"/>
      <c r="K309" s="571"/>
      <c r="L309" s="571"/>
      <c r="M309" s="571"/>
      <c r="N309" s="571"/>
      <c r="O309" s="571"/>
      <c r="P309" s="571"/>
      <c r="Q309"/>
    </row>
    <row r="310" spans="2:17" x14ac:dyDescent="0.25">
      <c r="B310" s="571"/>
      <c r="C310" s="571"/>
      <c r="D310" s="571"/>
      <c r="E310" s="571"/>
      <c r="F310" s="571"/>
      <c r="G310" s="571"/>
      <c r="H310" s="571"/>
      <c r="I310" s="571"/>
      <c r="J310" s="571"/>
      <c r="K310" s="571"/>
      <c r="L310" s="571"/>
      <c r="M310" s="571"/>
      <c r="N310" s="571"/>
      <c r="O310" s="571"/>
      <c r="P310" s="571"/>
      <c r="Q310"/>
    </row>
    <row r="311" spans="2:17" x14ac:dyDescent="0.25">
      <c r="B311" s="571"/>
      <c r="C311" s="571"/>
      <c r="D311" s="571"/>
      <c r="E311" s="571"/>
      <c r="F311" s="571"/>
      <c r="G311" s="571"/>
      <c r="H311" s="571"/>
      <c r="I311" s="571"/>
      <c r="J311" s="571"/>
      <c r="K311" s="571"/>
      <c r="L311" s="571"/>
      <c r="M311" s="571"/>
      <c r="N311" s="571"/>
      <c r="O311" s="571"/>
      <c r="P311" s="571"/>
      <c r="Q311"/>
    </row>
    <row r="312" spans="2:17" x14ac:dyDescent="0.25">
      <c r="B312" s="571"/>
      <c r="C312" s="571"/>
      <c r="D312" s="571"/>
      <c r="E312" s="571"/>
      <c r="F312" s="571"/>
      <c r="G312" s="571"/>
      <c r="H312" s="571"/>
      <c r="I312" s="571"/>
      <c r="J312" s="571"/>
      <c r="K312" s="571"/>
      <c r="L312" s="571"/>
      <c r="M312" s="571"/>
      <c r="N312" s="571"/>
      <c r="O312" s="571"/>
      <c r="P312" s="571"/>
      <c r="Q312"/>
    </row>
    <row r="313" spans="2:17" x14ac:dyDescent="0.25">
      <c r="B313" s="571"/>
      <c r="C313" s="571"/>
      <c r="D313" s="571"/>
      <c r="E313" s="571"/>
      <c r="F313" s="571"/>
      <c r="G313" s="571"/>
      <c r="H313" s="571"/>
      <c r="I313" s="571"/>
      <c r="J313" s="571"/>
      <c r="K313" s="571"/>
      <c r="L313" s="571"/>
      <c r="M313" s="571"/>
      <c r="N313" s="571"/>
      <c r="O313" s="571"/>
      <c r="P313" s="571"/>
      <c r="Q313"/>
    </row>
    <row r="314" spans="2:17" x14ac:dyDescent="0.25">
      <c r="B314" s="571"/>
      <c r="C314" s="571"/>
      <c r="D314" s="571"/>
      <c r="E314" s="571"/>
      <c r="F314" s="571"/>
      <c r="G314" s="571"/>
      <c r="H314" s="571"/>
      <c r="I314" s="571"/>
      <c r="J314" s="571"/>
      <c r="K314" s="571"/>
      <c r="L314" s="571"/>
      <c r="M314" s="571"/>
      <c r="N314" s="571"/>
      <c r="O314" s="571"/>
      <c r="P314" s="571"/>
      <c r="Q314"/>
    </row>
    <row r="315" spans="2:17" x14ac:dyDescent="0.25">
      <c r="B315" s="571"/>
      <c r="C315" s="571"/>
      <c r="D315" s="571"/>
      <c r="E315" s="571"/>
      <c r="F315" s="571"/>
      <c r="G315" s="571"/>
      <c r="H315" s="571"/>
      <c r="I315" s="571"/>
      <c r="J315" s="571"/>
      <c r="K315" s="571"/>
      <c r="L315" s="571"/>
      <c r="M315" s="571"/>
      <c r="N315" s="571"/>
      <c r="O315" s="571"/>
      <c r="P315" s="571"/>
      <c r="Q315"/>
    </row>
    <row r="316" spans="2:17" x14ac:dyDescent="0.25">
      <c r="B316" s="571"/>
      <c r="C316" s="571"/>
      <c r="D316" s="571"/>
      <c r="E316" s="571"/>
      <c r="F316" s="571"/>
      <c r="G316" s="571"/>
      <c r="H316" s="571"/>
      <c r="I316" s="571"/>
      <c r="J316" s="571"/>
      <c r="K316" s="571"/>
      <c r="L316" s="571"/>
      <c r="M316" s="571"/>
      <c r="N316" s="571"/>
      <c r="O316" s="571"/>
      <c r="P316" s="571"/>
      <c r="Q316"/>
    </row>
    <row r="317" spans="2:17" x14ac:dyDescent="0.25">
      <c r="B317" s="571"/>
      <c r="C317" s="571"/>
      <c r="D317" s="571"/>
      <c r="E317" s="571"/>
      <c r="F317" s="571"/>
      <c r="G317" s="571"/>
      <c r="H317" s="571"/>
      <c r="I317" s="571"/>
      <c r="J317" s="571"/>
      <c r="K317" s="571"/>
      <c r="L317" s="571"/>
      <c r="M317" s="571"/>
      <c r="N317" s="571"/>
      <c r="O317" s="571"/>
      <c r="P317" s="571"/>
      <c r="Q317"/>
    </row>
    <row r="318" spans="2:17" x14ac:dyDescent="0.25">
      <c r="B318" s="571"/>
      <c r="C318" s="571"/>
      <c r="D318" s="571"/>
      <c r="E318" s="571"/>
      <c r="F318" s="571"/>
      <c r="G318" s="571"/>
      <c r="H318" s="571"/>
      <c r="I318" s="571"/>
      <c r="J318" s="571"/>
      <c r="K318" s="571"/>
      <c r="L318" s="571"/>
      <c r="M318" s="571"/>
      <c r="N318" s="571"/>
      <c r="O318" s="571"/>
      <c r="P318" s="571"/>
      <c r="Q318"/>
    </row>
    <row r="319" spans="2:17" x14ac:dyDescent="0.25">
      <c r="B319" s="571"/>
      <c r="C319" s="571"/>
      <c r="D319" s="571"/>
      <c r="E319" s="571"/>
      <c r="F319" s="571"/>
      <c r="G319" s="571"/>
      <c r="H319" s="571"/>
      <c r="I319" s="571"/>
      <c r="J319" s="571"/>
      <c r="K319" s="571"/>
      <c r="L319" s="571"/>
      <c r="M319" s="571"/>
      <c r="N319" s="571"/>
      <c r="O319" s="571"/>
      <c r="P319" s="571"/>
      <c r="Q319"/>
    </row>
    <row r="320" spans="2:17" x14ac:dyDescent="0.25">
      <c r="B320" s="571"/>
      <c r="C320" s="571"/>
      <c r="D320" s="571"/>
      <c r="E320" s="571"/>
      <c r="F320" s="571"/>
      <c r="G320" s="571"/>
      <c r="H320" s="571"/>
      <c r="I320" s="571"/>
      <c r="J320" s="571"/>
      <c r="K320" s="571"/>
      <c r="L320" s="571"/>
      <c r="M320" s="571"/>
      <c r="N320" s="571"/>
      <c r="O320" s="571"/>
      <c r="P320" s="571"/>
      <c r="Q320"/>
    </row>
    <row r="321" spans="2:17" x14ac:dyDescent="0.25">
      <c r="B321" s="571"/>
      <c r="C321" s="571"/>
      <c r="D321" s="571"/>
      <c r="E321" s="571"/>
      <c r="F321" s="571"/>
      <c r="G321" s="571"/>
      <c r="H321" s="571"/>
      <c r="I321" s="571"/>
      <c r="J321" s="571"/>
      <c r="K321" s="571"/>
      <c r="L321" s="571"/>
      <c r="M321" s="571"/>
      <c r="N321" s="571"/>
      <c r="O321" s="571"/>
      <c r="P321" s="571"/>
      <c r="Q321"/>
    </row>
    <row r="322" spans="2:17" x14ac:dyDescent="0.25">
      <c r="B322" s="571"/>
      <c r="C322" s="571"/>
      <c r="D322" s="571"/>
      <c r="E322" s="571"/>
      <c r="F322" s="571"/>
      <c r="G322" s="571"/>
      <c r="H322" s="571"/>
      <c r="I322" s="571"/>
      <c r="J322" s="571"/>
      <c r="K322" s="571"/>
      <c r="L322" s="571"/>
      <c r="M322" s="571"/>
      <c r="N322" s="571"/>
      <c r="O322" s="571"/>
      <c r="P322" s="571"/>
      <c r="Q322"/>
    </row>
    <row r="323" spans="2:17" x14ac:dyDescent="0.25">
      <c r="B323" s="571"/>
      <c r="C323" s="571"/>
      <c r="D323" s="571"/>
      <c r="E323" s="571"/>
      <c r="F323" s="571"/>
      <c r="G323" s="571"/>
      <c r="H323" s="571"/>
      <c r="I323" s="571"/>
      <c r="J323" s="571"/>
      <c r="K323" s="571"/>
      <c r="L323" s="571"/>
      <c r="M323" s="571"/>
      <c r="N323" s="571"/>
      <c r="O323" s="571"/>
      <c r="P323" s="571"/>
      <c r="Q323"/>
    </row>
    <row r="324" spans="2:17" x14ac:dyDescent="0.25">
      <c r="B324" s="571"/>
      <c r="C324" s="571"/>
      <c r="D324" s="571"/>
      <c r="E324" s="571"/>
      <c r="F324" s="571"/>
      <c r="G324" s="571"/>
      <c r="H324" s="571"/>
      <c r="I324" s="571"/>
      <c r="J324" s="571"/>
      <c r="K324" s="571"/>
      <c r="L324" s="571"/>
      <c r="M324" s="571"/>
      <c r="N324" s="571"/>
      <c r="O324" s="571"/>
      <c r="P324" s="571"/>
      <c r="Q324"/>
    </row>
    <row r="325" spans="2:17" x14ac:dyDescent="0.25">
      <c r="B325" s="571"/>
      <c r="C325" s="571"/>
      <c r="D325" s="571"/>
      <c r="E325" s="571"/>
      <c r="F325" s="571"/>
      <c r="G325" s="571"/>
      <c r="H325" s="571"/>
      <c r="I325" s="571"/>
      <c r="J325" s="571"/>
      <c r="K325" s="571"/>
      <c r="L325" s="571"/>
      <c r="M325" s="571"/>
      <c r="N325" s="571"/>
      <c r="O325" s="571"/>
      <c r="P325" s="571"/>
      <c r="Q325"/>
    </row>
    <row r="326" spans="2:17" x14ac:dyDescent="0.25">
      <c r="B326" s="571"/>
      <c r="C326" s="571"/>
      <c r="D326" s="571"/>
      <c r="E326" s="571"/>
      <c r="F326" s="571"/>
      <c r="G326" s="571"/>
      <c r="H326" s="571"/>
      <c r="I326" s="571"/>
      <c r="J326" s="571"/>
      <c r="K326" s="571"/>
      <c r="L326" s="571"/>
      <c r="M326" s="571"/>
      <c r="N326" s="571"/>
      <c r="O326" s="571"/>
      <c r="P326" s="571"/>
      <c r="Q326"/>
    </row>
    <row r="327" spans="2:17" x14ac:dyDescent="0.25">
      <c r="B327" s="571"/>
      <c r="C327" s="571"/>
      <c r="D327" s="571"/>
      <c r="E327" s="571"/>
      <c r="F327" s="571"/>
      <c r="G327" s="571"/>
      <c r="H327" s="571"/>
      <c r="I327" s="571"/>
      <c r="J327" s="571"/>
      <c r="K327" s="571"/>
      <c r="L327" s="571"/>
      <c r="M327" s="571"/>
      <c r="N327" s="571"/>
      <c r="O327" s="571"/>
      <c r="P327" s="571"/>
      <c r="Q327"/>
    </row>
    <row r="328" spans="2:17" x14ac:dyDescent="0.25">
      <c r="B328" s="571"/>
      <c r="C328" s="571"/>
      <c r="D328" s="571"/>
      <c r="E328" s="571"/>
      <c r="F328" s="571"/>
      <c r="G328" s="571"/>
      <c r="H328" s="571"/>
      <c r="I328" s="571"/>
      <c r="J328" s="571"/>
      <c r="K328" s="571"/>
      <c r="L328" s="571"/>
      <c r="M328" s="571"/>
      <c r="N328" s="571"/>
      <c r="O328" s="571"/>
      <c r="P328" s="571"/>
      <c r="Q328"/>
    </row>
    <row r="329" spans="2:17" x14ac:dyDescent="0.25">
      <c r="B329" s="571"/>
      <c r="C329" s="571"/>
      <c r="D329" s="571"/>
      <c r="E329" s="571"/>
      <c r="F329" s="571"/>
      <c r="G329" s="571"/>
      <c r="H329" s="571"/>
      <c r="I329" s="571"/>
      <c r="J329" s="571"/>
      <c r="K329" s="571"/>
      <c r="L329" s="571"/>
      <c r="M329" s="571"/>
      <c r="N329" s="571"/>
      <c r="O329" s="571"/>
      <c r="P329" s="571"/>
      <c r="Q329"/>
    </row>
    <row r="330" spans="2:17" x14ac:dyDescent="0.25">
      <c r="B330" s="571"/>
      <c r="C330" s="571"/>
      <c r="D330" s="571"/>
      <c r="E330" s="571"/>
      <c r="F330" s="571"/>
      <c r="G330" s="571"/>
      <c r="H330" s="571"/>
      <c r="I330" s="571"/>
      <c r="J330" s="571"/>
      <c r="K330" s="571"/>
      <c r="L330" s="571"/>
      <c r="M330" s="571"/>
      <c r="N330" s="571"/>
      <c r="O330" s="571"/>
      <c r="P330" s="571"/>
      <c r="Q330"/>
    </row>
    <row r="331" spans="2:17" x14ac:dyDescent="0.25">
      <c r="B331" s="571"/>
      <c r="C331" s="571"/>
      <c r="D331" s="571"/>
      <c r="E331" s="571"/>
      <c r="F331" s="571"/>
      <c r="G331" s="571"/>
      <c r="H331" s="571"/>
      <c r="I331" s="571"/>
      <c r="J331" s="571"/>
      <c r="K331" s="571"/>
      <c r="L331" s="571"/>
      <c r="M331" s="571"/>
      <c r="N331" s="571"/>
      <c r="O331" s="571"/>
      <c r="P331" s="571"/>
      <c r="Q331"/>
    </row>
    <row r="332" spans="2:17" x14ac:dyDescent="0.25">
      <c r="B332" s="571"/>
      <c r="C332" s="571"/>
      <c r="D332" s="571"/>
      <c r="E332" s="571"/>
      <c r="F332" s="571"/>
      <c r="G332" s="571"/>
      <c r="H332" s="571"/>
      <c r="I332" s="571"/>
      <c r="J332" s="571"/>
      <c r="K332" s="571"/>
      <c r="L332" s="571"/>
      <c r="M332" s="571"/>
      <c r="N332" s="571"/>
      <c r="O332" s="571"/>
      <c r="P332" s="571"/>
      <c r="Q332"/>
    </row>
    <row r="333" spans="2:17" x14ac:dyDescent="0.25">
      <c r="B333" s="571"/>
      <c r="C333" s="571"/>
      <c r="D333" s="571"/>
      <c r="E333" s="571"/>
      <c r="F333" s="571"/>
      <c r="G333" s="571"/>
      <c r="H333" s="571"/>
      <c r="I333" s="571"/>
      <c r="J333" s="571"/>
      <c r="K333" s="571"/>
      <c r="L333" s="571"/>
      <c r="M333" s="571"/>
      <c r="N333" s="571"/>
      <c r="O333" s="571"/>
      <c r="P333" s="571"/>
      <c r="Q333"/>
    </row>
    <row r="334" spans="2:17" x14ac:dyDescent="0.25">
      <c r="B334" s="571"/>
      <c r="C334" s="571"/>
      <c r="D334" s="571"/>
      <c r="E334" s="571"/>
      <c r="F334" s="571"/>
      <c r="G334" s="571"/>
      <c r="H334" s="571"/>
      <c r="I334" s="571"/>
      <c r="J334" s="571"/>
      <c r="K334" s="571"/>
      <c r="L334" s="571"/>
      <c r="M334" s="571"/>
      <c r="N334" s="571"/>
      <c r="O334" s="571"/>
      <c r="P334" s="571"/>
      <c r="Q334"/>
    </row>
    <row r="335" spans="2:17" x14ac:dyDescent="0.25">
      <c r="B335" s="571"/>
      <c r="C335" s="571"/>
      <c r="D335" s="571"/>
      <c r="E335" s="571"/>
      <c r="F335" s="571"/>
      <c r="G335" s="571"/>
      <c r="H335" s="571"/>
      <c r="I335" s="571"/>
      <c r="J335" s="571"/>
      <c r="K335" s="571"/>
      <c r="L335" s="571"/>
      <c r="M335" s="571"/>
      <c r="N335" s="571"/>
      <c r="O335" s="571"/>
      <c r="P335" s="571"/>
      <c r="Q335"/>
    </row>
    <row r="336" spans="2:17" x14ac:dyDescent="0.25">
      <c r="B336" s="571"/>
      <c r="C336" s="571"/>
      <c r="D336" s="571"/>
      <c r="E336" s="571"/>
      <c r="F336" s="571"/>
      <c r="G336" s="571"/>
      <c r="H336" s="571"/>
      <c r="I336" s="571"/>
      <c r="J336" s="571"/>
      <c r="K336" s="571"/>
      <c r="L336" s="571"/>
      <c r="M336" s="571"/>
      <c r="N336" s="571"/>
      <c r="O336" s="571"/>
      <c r="P336" s="571"/>
      <c r="Q336"/>
    </row>
    <row r="337" spans="2:17" x14ac:dyDescent="0.25">
      <c r="B337" s="571"/>
      <c r="C337" s="571"/>
      <c r="D337" s="571"/>
      <c r="E337" s="571"/>
      <c r="F337" s="571"/>
      <c r="G337" s="571"/>
      <c r="H337" s="571"/>
      <c r="I337" s="571"/>
      <c r="J337" s="571"/>
      <c r="K337" s="571"/>
      <c r="L337" s="571"/>
      <c r="M337" s="571"/>
      <c r="N337" s="571"/>
      <c r="O337" s="571"/>
      <c r="P337" s="571"/>
      <c r="Q337"/>
    </row>
    <row r="338" spans="2:17" x14ac:dyDescent="0.25">
      <c r="B338" s="571"/>
      <c r="C338" s="571"/>
      <c r="D338" s="571"/>
      <c r="E338" s="571"/>
      <c r="F338" s="571"/>
      <c r="G338" s="571"/>
      <c r="H338" s="571"/>
      <c r="I338" s="571"/>
      <c r="J338" s="571"/>
      <c r="K338" s="571"/>
      <c r="L338" s="571"/>
      <c r="M338" s="571"/>
      <c r="N338" s="571"/>
      <c r="O338" s="571"/>
      <c r="P338" s="571"/>
      <c r="Q338"/>
    </row>
    <row r="339" spans="2:17" x14ac:dyDescent="0.25">
      <c r="B339" s="571"/>
      <c r="C339" s="571"/>
      <c r="D339" s="571"/>
      <c r="E339" s="571"/>
      <c r="F339" s="571"/>
      <c r="G339" s="571"/>
      <c r="H339" s="571"/>
      <c r="I339" s="571"/>
      <c r="J339" s="571"/>
      <c r="K339" s="571"/>
      <c r="L339" s="571"/>
      <c r="M339" s="571"/>
      <c r="N339" s="571"/>
      <c r="O339" s="571"/>
      <c r="P339" s="571"/>
      <c r="Q339"/>
    </row>
    <row r="340" spans="2:17" x14ac:dyDescent="0.25">
      <c r="B340" s="571"/>
      <c r="C340" s="571"/>
      <c r="D340" s="571"/>
      <c r="E340" s="571"/>
      <c r="F340" s="571"/>
      <c r="G340" s="571"/>
      <c r="H340" s="571"/>
      <c r="I340" s="571"/>
      <c r="J340" s="571"/>
      <c r="K340" s="571"/>
      <c r="L340" s="571"/>
      <c r="M340" s="571"/>
      <c r="N340" s="571"/>
      <c r="O340" s="571"/>
      <c r="P340" s="571"/>
      <c r="Q340"/>
    </row>
    <row r="341" spans="2:17" x14ac:dyDescent="0.25">
      <c r="B341" s="571"/>
      <c r="C341" s="571"/>
      <c r="D341" s="571"/>
      <c r="E341" s="571"/>
      <c r="F341" s="571"/>
      <c r="G341" s="571"/>
      <c r="H341" s="571"/>
      <c r="I341" s="571"/>
      <c r="J341" s="571"/>
      <c r="K341" s="571"/>
      <c r="L341" s="571"/>
      <c r="M341" s="571"/>
      <c r="N341" s="571"/>
      <c r="O341" s="571"/>
      <c r="P341" s="571"/>
      <c r="Q341"/>
    </row>
    <row r="342" spans="2:17" x14ac:dyDescent="0.25">
      <c r="B342" s="571"/>
      <c r="C342" s="571"/>
      <c r="D342" s="571"/>
      <c r="E342" s="571"/>
      <c r="F342" s="571"/>
      <c r="G342" s="571"/>
      <c r="H342" s="571"/>
      <c r="I342" s="571"/>
      <c r="J342" s="571"/>
      <c r="K342" s="571"/>
      <c r="L342" s="571"/>
      <c r="M342" s="571"/>
      <c r="N342" s="571"/>
      <c r="O342" s="571"/>
      <c r="P342" s="571"/>
      <c r="Q342"/>
    </row>
    <row r="343" spans="2:17" x14ac:dyDescent="0.25">
      <c r="B343" s="571"/>
      <c r="C343" s="571"/>
      <c r="D343" s="571"/>
      <c r="E343" s="571"/>
      <c r="F343" s="571"/>
      <c r="G343" s="571"/>
      <c r="H343" s="571"/>
      <c r="I343" s="571"/>
      <c r="J343" s="571"/>
      <c r="K343" s="571"/>
      <c r="L343" s="571"/>
      <c r="M343" s="571"/>
      <c r="N343" s="571"/>
      <c r="O343" s="571"/>
      <c r="P343" s="571"/>
      <c r="Q343"/>
    </row>
    <row r="344" spans="2:17" x14ac:dyDescent="0.25">
      <c r="B344" s="571"/>
      <c r="C344" s="571"/>
      <c r="D344" s="571"/>
      <c r="E344" s="571"/>
      <c r="F344" s="571"/>
      <c r="G344" s="571"/>
      <c r="H344" s="571"/>
      <c r="I344" s="571"/>
      <c r="J344" s="571"/>
      <c r="K344" s="571"/>
      <c r="L344" s="571"/>
      <c r="M344" s="571"/>
      <c r="N344" s="571"/>
      <c r="O344" s="571"/>
      <c r="P344" s="571"/>
      <c r="Q344"/>
    </row>
    <row r="345" spans="2:17" x14ac:dyDescent="0.25">
      <c r="B345" s="571"/>
      <c r="C345" s="571"/>
      <c r="D345" s="571"/>
      <c r="E345" s="571"/>
      <c r="F345" s="571"/>
      <c r="G345" s="571"/>
      <c r="H345" s="571"/>
      <c r="I345" s="571"/>
      <c r="J345" s="571"/>
      <c r="K345" s="571"/>
      <c r="L345" s="571"/>
      <c r="M345" s="571"/>
      <c r="N345" s="571"/>
      <c r="O345" s="571"/>
      <c r="P345" s="571"/>
      <c r="Q345"/>
    </row>
    <row r="346" spans="2:17" x14ac:dyDescent="0.25">
      <c r="B346" s="571"/>
      <c r="C346" s="571"/>
      <c r="D346" s="571"/>
      <c r="E346" s="571"/>
      <c r="F346" s="571"/>
      <c r="G346" s="571"/>
      <c r="H346" s="571"/>
      <c r="I346" s="571"/>
      <c r="J346" s="571"/>
      <c r="K346" s="571"/>
      <c r="L346" s="571"/>
      <c r="M346" s="571"/>
      <c r="N346" s="571"/>
      <c r="O346" s="571"/>
      <c r="P346" s="571"/>
      <c r="Q346"/>
    </row>
    <row r="347" spans="2:17" x14ac:dyDescent="0.25">
      <c r="B347" s="571"/>
      <c r="C347" s="571"/>
      <c r="D347" s="571"/>
      <c r="E347" s="571"/>
      <c r="F347" s="571"/>
      <c r="G347" s="571"/>
      <c r="H347" s="571"/>
      <c r="I347" s="571"/>
      <c r="J347" s="571"/>
      <c r="K347" s="571"/>
      <c r="L347" s="571"/>
      <c r="M347" s="571"/>
      <c r="N347" s="571"/>
      <c r="O347" s="571"/>
      <c r="P347" s="571"/>
      <c r="Q347"/>
    </row>
    <row r="348" spans="2:17" x14ac:dyDescent="0.25">
      <c r="B348" s="571"/>
      <c r="C348" s="571"/>
      <c r="D348" s="571"/>
      <c r="E348" s="571"/>
      <c r="F348" s="571"/>
      <c r="G348" s="571"/>
      <c r="H348" s="571"/>
      <c r="I348" s="571"/>
      <c r="J348" s="571"/>
      <c r="K348" s="571"/>
      <c r="L348" s="571"/>
      <c r="M348" s="571"/>
      <c r="N348" s="571"/>
      <c r="O348" s="571"/>
      <c r="P348" s="571"/>
      <c r="Q348"/>
    </row>
    <row r="349" spans="2:17" x14ac:dyDescent="0.25">
      <c r="B349" s="571"/>
      <c r="C349" s="571"/>
      <c r="D349" s="571"/>
      <c r="E349" s="571"/>
      <c r="F349" s="571"/>
      <c r="G349" s="571"/>
      <c r="H349" s="571"/>
      <c r="I349" s="571"/>
      <c r="J349" s="571"/>
      <c r="K349" s="571"/>
      <c r="L349" s="571"/>
      <c r="M349" s="571"/>
      <c r="N349" s="571"/>
      <c r="O349" s="571"/>
      <c r="P349" s="571"/>
      <c r="Q349"/>
    </row>
    <row r="350" spans="2:17" x14ac:dyDescent="0.25">
      <c r="Q350"/>
    </row>
  </sheetData>
  <mergeCells count="9">
    <mergeCell ref="A3:P3"/>
    <mergeCell ref="A4:P4"/>
    <mergeCell ref="A6:A7"/>
    <mergeCell ref="B6:B7"/>
    <mergeCell ref="C6:F6"/>
    <mergeCell ref="G6:G7"/>
    <mergeCell ref="H6:K6"/>
    <mergeCell ref="L6:L7"/>
    <mergeCell ref="M6:P6"/>
  </mergeCells>
  <dataValidations count="1">
    <dataValidation type="whole" operator="greaterThanOrEqual" allowBlank="1" showInputMessage="1" showErrorMessage="1" sqref="B97 E97:G97 J97 B93:E93 G93:J93 B70:E70 L70:O70 G70 J70 H74:I74 B64:E65 J64 G64:I65 L65 N65:O65 B61:E61 J61 G61 L61 N61:O61 B58:K58 B37:E37 G36:J37 B36:F36 L36:P36 B33:E33 J33 G33 L33 O33 D54:E54 G54:J54 L54 N54:P54 J50 B50 B54 E50:G50 L50 C74:D74 B73:B74 E73:E74 G73:G74 J73:J74 B69:G69 K69:L69 P69 J16:J17 B17:C17 G16:G17 L17:M17 O17 H43 I43:J44 B16 E16:E17 E12:E14 B12:B14 G12:G14 J12:J14 J10 E10 B10 G10 E26 B26 G26 J26 B24:E24 G24:J24 B19:E20 G19:J20 L19:O19 B27:E27 G27:O27 B46:E48 L47:O48 B43:E44 N44:O44 G46:J46 L44 G43:G44">
      <formula1>0</formula1>
    </dataValidation>
  </dataValidations>
  <hyperlinks>
    <hyperlink ref="A1" location="Содержание!A96" display="Содержание"/>
  </hyperlinks>
  <printOptions horizontalCentered="1"/>
  <pageMargins left="0.55118110236220474" right="0.51181102362204722" top="0.51181102362204722" bottom="0.51181102362204722" header="0.31496062992125984" footer="0.31496062992125984"/>
  <pageSetup paperSize="9" firstPageNumber="187" orientation="landscape" useFirstPageNumber="1" r:id="rId1"/>
  <headerFooter>
    <oddHeader>&amp;C&amp;9&amp;P</oddHeader>
  </headerFooter>
  <rowBreaks count="2" manualBreakCount="2">
    <brk id="39" max="15" man="1"/>
    <brk id="71" max="15"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49"/>
  <sheetViews>
    <sheetView zoomScale="110" zoomScaleNormal="110" workbookViewId="0">
      <pane xSplit="1" ySplit="7" topLeftCell="B8" activePane="bottomRight" state="frozen"/>
      <selection activeCell="H116" sqref="H116"/>
      <selection pane="topRight" activeCell="H116" sqref="H116"/>
      <selection pane="bottomLeft" activeCell="H116" sqref="H116"/>
      <selection pane="bottomRight" activeCell="R23" sqref="R23"/>
    </sheetView>
  </sheetViews>
  <sheetFormatPr defaultRowHeight="12.75" x14ac:dyDescent="0.2"/>
  <cols>
    <col min="1" max="1" width="31.42578125" style="6" customWidth="1"/>
    <col min="2" max="2" width="7" style="6" customWidth="1"/>
    <col min="3" max="3" width="5.5703125" style="6" customWidth="1"/>
    <col min="4" max="4" width="6.28515625" style="6" customWidth="1"/>
    <col min="5" max="5" width="7.28515625" style="6" customWidth="1"/>
    <col min="6" max="6" width="8.28515625" style="6" customWidth="1"/>
    <col min="7" max="7" width="8" style="6" customWidth="1"/>
    <col min="8" max="8" width="6" style="6" customWidth="1"/>
    <col min="9" max="9" width="5.5703125" style="6" customWidth="1"/>
    <col min="10" max="10" width="7.5703125" style="6" customWidth="1"/>
    <col min="11" max="12" width="8.42578125" style="6" customWidth="1"/>
    <col min="13" max="13" width="4.85546875" style="6" customWidth="1"/>
    <col min="14" max="14" width="6.42578125" style="6" customWidth="1"/>
    <col min="15" max="15" width="6.85546875" style="6" customWidth="1"/>
    <col min="16" max="16" width="9.140625" style="6"/>
    <col min="17" max="17" width="4.85546875" style="6" customWidth="1"/>
    <col min="18" max="16384" width="9.140625" style="6"/>
  </cols>
  <sheetData>
    <row r="1" spans="1:17" ht="15" x14ac:dyDescent="0.25">
      <c r="A1" s="645" t="s">
        <v>350</v>
      </c>
    </row>
    <row r="3" spans="1:17" x14ac:dyDescent="0.2">
      <c r="A3" s="2378" t="s">
        <v>336</v>
      </c>
      <c r="B3" s="2378"/>
      <c r="C3" s="2378"/>
      <c r="D3" s="2378"/>
      <c r="E3" s="2378"/>
      <c r="F3" s="2378"/>
      <c r="G3" s="2378"/>
      <c r="H3" s="2378"/>
      <c r="I3" s="2378"/>
      <c r="J3" s="2378"/>
      <c r="K3" s="2378"/>
      <c r="L3" s="2378"/>
      <c r="M3" s="2378"/>
      <c r="N3" s="2378"/>
      <c r="O3" s="2378"/>
      <c r="P3" s="2378"/>
      <c r="Q3" s="574"/>
    </row>
    <row r="4" spans="1:17" x14ac:dyDescent="0.2">
      <c r="A4" s="2379" t="s">
        <v>377</v>
      </c>
      <c r="B4" s="2379"/>
      <c r="C4" s="2379"/>
      <c r="D4" s="2379"/>
      <c r="E4" s="2379"/>
      <c r="F4" s="2379"/>
      <c r="G4" s="2379"/>
      <c r="H4" s="2379"/>
      <c r="I4" s="2379"/>
      <c r="J4" s="2379"/>
      <c r="K4" s="2379"/>
      <c r="L4" s="2379"/>
      <c r="M4" s="2379"/>
      <c r="N4" s="2379"/>
      <c r="O4" s="2379"/>
      <c r="P4" s="2379"/>
      <c r="Q4" s="575"/>
    </row>
    <row r="5" spans="1:17" x14ac:dyDescent="0.2">
      <c r="A5" s="679"/>
      <c r="B5" s="679"/>
      <c r="C5" s="649"/>
      <c r="D5" s="649"/>
      <c r="E5" s="649"/>
      <c r="F5" s="649"/>
      <c r="G5" s="679"/>
      <c r="H5" s="649"/>
      <c r="I5" s="649"/>
      <c r="J5" s="649"/>
      <c r="K5" s="649"/>
      <c r="L5" s="679"/>
      <c r="M5" s="649"/>
      <c r="N5" s="649"/>
      <c r="O5" s="649"/>
      <c r="P5" s="649"/>
      <c r="Q5" s="575"/>
    </row>
    <row r="6" spans="1:17" x14ac:dyDescent="0.2">
      <c r="A6" s="2380" t="s">
        <v>337</v>
      </c>
      <c r="B6" s="2382" t="s">
        <v>165</v>
      </c>
      <c r="C6" s="2223" t="s">
        <v>326</v>
      </c>
      <c r="D6" s="2224"/>
      <c r="E6" s="2224"/>
      <c r="F6" s="2225"/>
      <c r="G6" s="2384" t="s">
        <v>277</v>
      </c>
      <c r="H6" s="2223" t="s">
        <v>326</v>
      </c>
      <c r="I6" s="2224"/>
      <c r="J6" s="2224"/>
      <c r="K6" s="2225"/>
      <c r="L6" s="2384" t="s">
        <v>278</v>
      </c>
      <c r="M6" s="2223" t="s">
        <v>326</v>
      </c>
      <c r="N6" s="2224"/>
      <c r="O6" s="2224"/>
      <c r="P6" s="2225"/>
    </row>
    <row r="7" spans="1:17" ht="33.75" x14ac:dyDescent="0.2">
      <c r="A7" s="2381"/>
      <c r="B7" s="2386"/>
      <c r="C7" s="512" t="s">
        <v>327</v>
      </c>
      <c r="D7" s="512" t="s">
        <v>328</v>
      </c>
      <c r="E7" s="555" t="s">
        <v>280</v>
      </c>
      <c r="F7" s="555" t="s">
        <v>279</v>
      </c>
      <c r="G7" s="2387"/>
      <c r="H7" s="512" t="s">
        <v>327</v>
      </c>
      <c r="I7" s="512" t="s">
        <v>328</v>
      </c>
      <c r="J7" s="555" t="s">
        <v>280</v>
      </c>
      <c r="K7" s="555" t="s">
        <v>279</v>
      </c>
      <c r="L7" s="2387"/>
      <c r="M7" s="512" t="s">
        <v>327</v>
      </c>
      <c r="N7" s="512" t="s">
        <v>328</v>
      </c>
      <c r="O7" s="555" t="s">
        <v>280</v>
      </c>
      <c r="P7" s="555" t="s">
        <v>279</v>
      </c>
    </row>
    <row r="8" spans="1:17" x14ac:dyDescent="0.2">
      <c r="A8" s="576" t="s">
        <v>250</v>
      </c>
      <c r="B8" s="947">
        <v>321</v>
      </c>
      <c r="C8" s="937">
        <v>1</v>
      </c>
      <c r="D8" s="937">
        <v>5</v>
      </c>
      <c r="E8" s="937">
        <v>238</v>
      </c>
      <c r="F8" s="938">
        <v>77</v>
      </c>
      <c r="G8" s="936">
        <v>149</v>
      </c>
      <c r="H8" s="937">
        <v>0</v>
      </c>
      <c r="I8" s="937">
        <v>4</v>
      </c>
      <c r="J8" s="937">
        <v>120</v>
      </c>
      <c r="K8" s="938">
        <v>25</v>
      </c>
      <c r="L8" s="936">
        <v>172</v>
      </c>
      <c r="M8" s="937">
        <v>1</v>
      </c>
      <c r="N8" s="937">
        <v>1</v>
      </c>
      <c r="O8" s="937">
        <v>118</v>
      </c>
      <c r="P8" s="938">
        <v>52</v>
      </c>
      <c r="Q8" s="577"/>
    </row>
    <row r="9" spans="1:17" x14ac:dyDescent="0.2">
      <c r="A9" s="578" t="s">
        <v>36</v>
      </c>
      <c r="B9" s="589">
        <v>61</v>
      </c>
      <c r="C9" s="940">
        <v>0</v>
      </c>
      <c r="D9" s="940">
        <v>0</v>
      </c>
      <c r="E9" s="940">
        <v>24</v>
      </c>
      <c r="F9" s="941">
        <v>37</v>
      </c>
      <c r="G9" s="939">
        <v>24</v>
      </c>
      <c r="H9" s="940">
        <v>0</v>
      </c>
      <c r="I9" s="940">
        <v>0</v>
      </c>
      <c r="J9" s="940">
        <v>18</v>
      </c>
      <c r="K9" s="941">
        <v>6</v>
      </c>
      <c r="L9" s="939">
        <v>37</v>
      </c>
      <c r="M9" s="940">
        <v>0</v>
      </c>
      <c r="N9" s="940">
        <v>0</v>
      </c>
      <c r="O9" s="940">
        <v>6</v>
      </c>
      <c r="P9" s="941">
        <v>31</v>
      </c>
      <c r="Q9" s="579"/>
    </row>
    <row r="10" spans="1:17" ht="12" customHeight="1" x14ac:dyDescent="0.2">
      <c r="A10" s="580" t="s">
        <v>281</v>
      </c>
      <c r="B10" s="590">
        <v>0</v>
      </c>
      <c r="C10" s="943">
        <v>0</v>
      </c>
      <c r="D10" s="943">
        <v>0</v>
      </c>
      <c r="E10" s="943">
        <v>0</v>
      </c>
      <c r="F10" s="944">
        <v>0</v>
      </c>
      <c r="G10" s="942">
        <v>0</v>
      </c>
      <c r="H10" s="943">
        <v>0</v>
      </c>
      <c r="I10" s="943">
        <v>0</v>
      </c>
      <c r="J10" s="943">
        <v>0</v>
      </c>
      <c r="K10" s="944">
        <v>0</v>
      </c>
      <c r="L10" s="942">
        <v>0</v>
      </c>
      <c r="M10" s="943">
        <v>0</v>
      </c>
      <c r="N10" s="943">
        <v>0</v>
      </c>
      <c r="O10" s="943">
        <v>0</v>
      </c>
      <c r="P10" s="944">
        <v>0</v>
      </c>
      <c r="Q10" s="579"/>
    </row>
    <row r="11" spans="1:17" ht="12" customHeight="1" x14ac:dyDescent="0.2">
      <c r="A11" s="580" t="s">
        <v>282</v>
      </c>
      <c r="B11" s="590">
        <v>0</v>
      </c>
      <c r="C11" s="943">
        <v>0</v>
      </c>
      <c r="D11" s="943">
        <v>0</v>
      </c>
      <c r="E11" s="943">
        <v>0</v>
      </c>
      <c r="F11" s="944">
        <v>0</v>
      </c>
      <c r="G11" s="942">
        <v>0</v>
      </c>
      <c r="H11" s="943">
        <v>0</v>
      </c>
      <c r="I11" s="943">
        <v>0</v>
      </c>
      <c r="J11" s="943">
        <v>0</v>
      </c>
      <c r="K11" s="944">
        <v>0</v>
      </c>
      <c r="L11" s="942">
        <v>0</v>
      </c>
      <c r="M11" s="943">
        <v>0</v>
      </c>
      <c r="N11" s="943">
        <v>0</v>
      </c>
      <c r="O11" s="943">
        <v>0</v>
      </c>
      <c r="P11" s="944">
        <v>0</v>
      </c>
      <c r="Q11" s="579"/>
    </row>
    <row r="12" spans="1:17" ht="12" customHeight="1" x14ac:dyDescent="0.2">
      <c r="A12" s="580" t="s">
        <v>39</v>
      </c>
      <c r="B12" s="590">
        <v>0</v>
      </c>
      <c r="C12" s="943">
        <v>0</v>
      </c>
      <c r="D12" s="943">
        <v>0</v>
      </c>
      <c r="E12" s="943">
        <v>0</v>
      </c>
      <c r="F12" s="944">
        <v>0</v>
      </c>
      <c r="G12" s="942">
        <v>0</v>
      </c>
      <c r="H12" s="943">
        <v>0</v>
      </c>
      <c r="I12" s="943">
        <v>0</v>
      </c>
      <c r="J12" s="943">
        <v>0</v>
      </c>
      <c r="K12" s="944">
        <v>0</v>
      </c>
      <c r="L12" s="942">
        <v>0</v>
      </c>
      <c r="M12" s="943">
        <v>0</v>
      </c>
      <c r="N12" s="943">
        <v>0</v>
      </c>
      <c r="O12" s="943">
        <v>0</v>
      </c>
      <c r="P12" s="944">
        <v>0</v>
      </c>
      <c r="Q12" s="579"/>
    </row>
    <row r="13" spans="1:17" ht="12" customHeight="1" x14ac:dyDescent="0.2">
      <c r="A13" s="580" t="s">
        <v>40</v>
      </c>
      <c r="B13" s="590">
        <v>2</v>
      </c>
      <c r="C13" s="943">
        <v>0</v>
      </c>
      <c r="D13" s="943">
        <v>0</v>
      </c>
      <c r="E13" s="943">
        <v>2</v>
      </c>
      <c r="F13" s="944">
        <v>0</v>
      </c>
      <c r="G13" s="942">
        <v>1</v>
      </c>
      <c r="H13" s="943">
        <v>0</v>
      </c>
      <c r="I13" s="943">
        <v>0</v>
      </c>
      <c r="J13" s="943">
        <v>1</v>
      </c>
      <c r="K13" s="944">
        <v>0</v>
      </c>
      <c r="L13" s="942">
        <v>1</v>
      </c>
      <c r="M13" s="943">
        <v>0</v>
      </c>
      <c r="N13" s="943">
        <v>0</v>
      </c>
      <c r="O13" s="943">
        <v>1</v>
      </c>
      <c r="P13" s="944">
        <v>0</v>
      </c>
      <c r="Q13" s="579"/>
    </row>
    <row r="14" spans="1:17" ht="12" customHeight="1" x14ac:dyDescent="0.2">
      <c r="A14" s="580" t="s">
        <v>41</v>
      </c>
      <c r="B14" s="590">
        <v>0</v>
      </c>
      <c r="C14" s="943">
        <v>0</v>
      </c>
      <c r="D14" s="943">
        <v>0</v>
      </c>
      <c r="E14" s="943">
        <v>0</v>
      </c>
      <c r="F14" s="944">
        <v>0</v>
      </c>
      <c r="G14" s="942">
        <v>0</v>
      </c>
      <c r="H14" s="943">
        <v>0</v>
      </c>
      <c r="I14" s="943">
        <v>0</v>
      </c>
      <c r="J14" s="943">
        <v>0</v>
      </c>
      <c r="K14" s="944">
        <v>0</v>
      </c>
      <c r="L14" s="942">
        <v>0</v>
      </c>
      <c r="M14" s="943">
        <v>0</v>
      </c>
      <c r="N14" s="943">
        <v>0</v>
      </c>
      <c r="O14" s="943">
        <v>0</v>
      </c>
      <c r="P14" s="944">
        <v>0</v>
      </c>
      <c r="Q14" s="579"/>
    </row>
    <row r="15" spans="1:17" ht="12" customHeight="1" x14ac:dyDescent="0.2">
      <c r="A15" s="580" t="s">
        <v>42</v>
      </c>
      <c r="B15" s="590">
        <v>0</v>
      </c>
      <c r="C15" s="943">
        <v>0</v>
      </c>
      <c r="D15" s="943">
        <v>0</v>
      </c>
      <c r="E15" s="943">
        <v>0</v>
      </c>
      <c r="F15" s="944">
        <v>0</v>
      </c>
      <c r="G15" s="942">
        <v>0</v>
      </c>
      <c r="H15" s="943">
        <v>0</v>
      </c>
      <c r="I15" s="943">
        <v>0</v>
      </c>
      <c r="J15" s="943">
        <v>0</v>
      </c>
      <c r="K15" s="944">
        <v>0</v>
      </c>
      <c r="L15" s="942">
        <v>0</v>
      </c>
      <c r="M15" s="943">
        <v>0</v>
      </c>
      <c r="N15" s="943">
        <v>0</v>
      </c>
      <c r="O15" s="943">
        <v>0</v>
      </c>
      <c r="P15" s="944">
        <v>0</v>
      </c>
      <c r="Q15" s="579"/>
    </row>
    <row r="16" spans="1:17" ht="12" customHeight="1" x14ac:dyDescent="0.2">
      <c r="A16" s="580" t="s">
        <v>283</v>
      </c>
      <c r="B16" s="590">
        <v>0</v>
      </c>
      <c r="C16" s="943">
        <v>0</v>
      </c>
      <c r="D16" s="943">
        <v>0</v>
      </c>
      <c r="E16" s="943">
        <v>0</v>
      </c>
      <c r="F16" s="944">
        <v>0</v>
      </c>
      <c r="G16" s="942">
        <v>0</v>
      </c>
      <c r="H16" s="943">
        <v>0</v>
      </c>
      <c r="I16" s="943">
        <v>0</v>
      </c>
      <c r="J16" s="943">
        <v>0</v>
      </c>
      <c r="K16" s="944">
        <v>0</v>
      </c>
      <c r="L16" s="942">
        <v>0</v>
      </c>
      <c r="M16" s="943">
        <v>0</v>
      </c>
      <c r="N16" s="943">
        <v>0</v>
      </c>
      <c r="O16" s="943">
        <v>0</v>
      </c>
      <c r="P16" s="944">
        <v>0</v>
      </c>
      <c r="Q16" s="579"/>
    </row>
    <row r="17" spans="1:17" ht="12" customHeight="1" x14ac:dyDescent="0.2">
      <c r="A17" s="580" t="s">
        <v>44</v>
      </c>
      <c r="B17" s="590">
        <v>2</v>
      </c>
      <c r="C17" s="943">
        <v>0</v>
      </c>
      <c r="D17" s="943">
        <v>0</v>
      </c>
      <c r="E17" s="943">
        <v>2</v>
      </c>
      <c r="F17" s="944">
        <v>0</v>
      </c>
      <c r="G17" s="942">
        <v>2</v>
      </c>
      <c r="H17" s="943">
        <v>0</v>
      </c>
      <c r="I17" s="943">
        <v>0</v>
      </c>
      <c r="J17" s="943">
        <v>2</v>
      </c>
      <c r="K17" s="944">
        <v>0</v>
      </c>
      <c r="L17" s="942">
        <v>0</v>
      </c>
      <c r="M17" s="943">
        <v>0</v>
      </c>
      <c r="N17" s="943">
        <v>0</v>
      </c>
      <c r="O17" s="943">
        <v>0</v>
      </c>
      <c r="P17" s="944">
        <v>0</v>
      </c>
      <c r="Q17" s="579"/>
    </row>
    <row r="18" spans="1:17" ht="12" customHeight="1" x14ac:dyDescent="0.2">
      <c r="A18" s="580" t="s">
        <v>45</v>
      </c>
      <c r="B18" s="590">
        <v>0</v>
      </c>
      <c r="C18" s="943">
        <v>0</v>
      </c>
      <c r="D18" s="943">
        <v>0</v>
      </c>
      <c r="E18" s="943">
        <v>0</v>
      </c>
      <c r="F18" s="944">
        <v>0</v>
      </c>
      <c r="G18" s="942">
        <v>0</v>
      </c>
      <c r="H18" s="943">
        <v>0</v>
      </c>
      <c r="I18" s="943">
        <v>0</v>
      </c>
      <c r="J18" s="943">
        <v>0</v>
      </c>
      <c r="K18" s="944">
        <v>0</v>
      </c>
      <c r="L18" s="942">
        <v>0</v>
      </c>
      <c r="M18" s="943">
        <v>0</v>
      </c>
      <c r="N18" s="943">
        <v>0</v>
      </c>
      <c r="O18" s="943">
        <v>0</v>
      </c>
      <c r="P18" s="944">
        <v>0</v>
      </c>
      <c r="Q18" s="579"/>
    </row>
    <row r="19" spans="1:17" ht="12" customHeight="1" x14ac:dyDescent="0.2">
      <c r="A19" s="580" t="s">
        <v>46</v>
      </c>
      <c r="B19" s="590">
        <v>5</v>
      </c>
      <c r="C19" s="943">
        <v>0</v>
      </c>
      <c r="D19" s="943">
        <v>0</v>
      </c>
      <c r="E19" s="943">
        <v>4</v>
      </c>
      <c r="F19" s="944">
        <v>1</v>
      </c>
      <c r="G19" s="942">
        <v>4</v>
      </c>
      <c r="H19" s="943">
        <v>0</v>
      </c>
      <c r="I19" s="943">
        <v>0</v>
      </c>
      <c r="J19" s="943">
        <v>4</v>
      </c>
      <c r="K19" s="944">
        <v>0</v>
      </c>
      <c r="L19" s="942">
        <v>1</v>
      </c>
      <c r="M19" s="943">
        <v>0</v>
      </c>
      <c r="N19" s="943">
        <v>0</v>
      </c>
      <c r="O19" s="943">
        <v>0</v>
      </c>
      <c r="P19" s="944">
        <v>1</v>
      </c>
      <c r="Q19" s="579"/>
    </row>
    <row r="20" spans="1:17" ht="12" customHeight="1" x14ac:dyDescent="0.2">
      <c r="A20" s="580" t="s">
        <v>47</v>
      </c>
      <c r="B20" s="590">
        <v>0</v>
      </c>
      <c r="C20" s="943">
        <v>0</v>
      </c>
      <c r="D20" s="943">
        <v>0</v>
      </c>
      <c r="E20" s="943">
        <v>0</v>
      </c>
      <c r="F20" s="944">
        <v>0</v>
      </c>
      <c r="G20" s="942">
        <v>0</v>
      </c>
      <c r="H20" s="943">
        <v>0</v>
      </c>
      <c r="I20" s="943">
        <v>0</v>
      </c>
      <c r="J20" s="943">
        <v>0</v>
      </c>
      <c r="K20" s="944">
        <v>0</v>
      </c>
      <c r="L20" s="942">
        <v>0</v>
      </c>
      <c r="M20" s="943">
        <v>0</v>
      </c>
      <c r="N20" s="943">
        <v>0</v>
      </c>
      <c r="O20" s="943">
        <v>0</v>
      </c>
      <c r="P20" s="944">
        <v>0</v>
      </c>
      <c r="Q20" s="579"/>
    </row>
    <row r="21" spans="1:17" ht="12" customHeight="1" x14ac:dyDescent="0.2">
      <c r="A21" s="580" t="s">
        <v>48</v>
      </c>
      <c r="B21" s="590">
        <v>2</v>
      </c>
      <c r="C21" s="943">
        <v>0</v>
      </c>
      <c r="D21" s="943">
        <v>0</v>
      </c>
      <c r="E21" s="943">
        <v>2</v>
      </c>
      <c r="F21" s="944">
        <v>0</v>
      </c>
      <c r="G21" s="942">
        <v>0</v>
      </c>
      <c r="H21" s="943">
        <v>0</v>
      </c>
      <c r="I21" s="943">
        <v>0</v>
      </c>
      <c r="J21" s="943">
        <v>0</v>
      </c>
      <c r="K21" s="944">
        <v>0</v>
      </c>
      <c r="L21" s="942">
        <v>2</v>
      </c>
      <c r="M21" s="943">
        <v>0</v>
      </c>
      <c r="N21" s="943">
        <v>0</v>
      </c>
      <c r="O21" s="943">
        <v>2</v>
      </c>
      <c r="P21" s="944">
        <v>0</v>
      </c>
      <c r="Q21" s="579"/>
    </row>
    <row r="22" spans="1:17" ht="12" customHeight="1" x14ac:dyDescent="0.2">
      <c r="A22" s="580" t="s">
        <v>49</v>
      </c>
      <c r="B22" s="590">
        <v>1</v>
      </c>
      <c r="C22" s="943">
        <v>0</v>
      </c>
      <c r="D22" s="943">
        <v>0</v>
      </c>
      <c r="E22" s="943">
        <v>1</v>
      </c>
      <c r="F22" s="944">
        <v>0</v>
      </c>
      <c r="G22" s="942">
        <v>0</v>
      </c>
      <c r="H22" s="943">
        <v>0</v>
      </c>
      <c r="I22" s="943">
        <v>0</v>
      </c>
      <c r="J22" s="943">
        <v>0</v>
      </c>
      <c r="K22" s="944">
        <v>0</v>
      </c>
      <c r="L22" s="942">
        <v>1</v>
      </c>
      <c r="M22" s="943">
        <v>0</v>
      </c>
      <c r="N22" s="943">
        <v>0</v>
      </c>
      <c r="O22" s="943">
        <v>1</v>
      </c>
      <c r="P22" s="944">
        <v>0</v>
      </c>
      <c r="Q22" s="579"/>
    </row>
    <row r="23" spans="1:17" ht="12" customHeight="1" x14ac:dyDescent="0.2">
      <c r="A23" s="580" t="s">
        <v>284</v>
      </c>
      <c r="B23" s="590">
        <v>0</v>
      </c>
      <c r="C23" s="943">
        <v>0</v>
      </c>
      <c r="D23" s="943">
        <v>0</v>
      </c>
      <c r="E23" s="943">
        <v>0</v>
      </c>
      <c r="F23" s="944">
        <v>0</v>
      </c>
      <c r="G23" s="942">
        <v>0</v>
      </c>
      <c r="H23" s="943">
        <v>0</v>
      </c>
      <c r="I23" s="943">
        <v>0</v>
      </c>
      <c r="J23" s="943">
        <v>0</v>
      </c>
      <c r="K23" s="944">
        <v>0</v>
      </c>
      <c r="L23" s="942">
        <v>0</v>
      </c>
      <c r="M23" s="943">
        <v>0</v>
      </c>
      <c r="N23" s="943">
        <v>0</v>
      </c>
      <c r="O23" s="943">
        <v>0</v>
      </c>
      <c r="P23" s="944">
        <v>0</v>
      </c>
      <c r="Q23" s="579"/>
    </row>
    <row r="24" spans="1:17" ht="12" customHeight="1" x14ac:dyDescent="0.2">
      <c r="A24" s="580" t="s">
        <v>51</v>
      </c>
      <c r="B24" s="590">
        <v>1</v>
      </c>
      <c r="C24" s="943">
        <v>0</v>
      </c>
      <c r="D24" s="943">
        <v>0</v>
      </c>
      <c r="E24" s="943">
        <v>1</v>
      </c>
      <c r="F24" s="944">
        <v>0</v>
      </c>
      <c r="G24" s="942">
        <v>1</v>
      </c>
      <c r="H24" s="943">
        <v>0</v>
      </c>
      <c r="I24" s="943">
        <v>0</v>
      </c>
      <c r="J24" s="943">
        <v>1</v>
      </c>
      <c r="K24" s="944">
        <v>0</v>
      </c>
      <c r="L24" s="942">
        <v>0</v>
      </c>
      <c r="M24" s="943">
        <v>0</v>
      </c>
      <c r="N24" s="943">
        <v>0</v>
      </c>
      <c r="O24" s="943">
        <v>0</v>
      </c>
      <c r="P24" s="944">
        <v>0</v>
      </c>
      <c r="Q24" s="579"/>
    </row>
    <row r="25" spans="1:17" ht="12" customHeight="1" x14ac:dyDescent="0.2">
      <c r="A25" s="580" t="s">
        <v>52</v>
      </c>
      <c r="B25" s="590">
        <v>0</v>
      </c>
      <c r="C25" s="943">
        <v>0</v>
      </c>
      <c r="D25" s="943">
        <v>0</v>
      </c>
      <c r="E25" s="943">
        <v>0</v>
      </c>
      <c r="F25" s="944">
        <v>0</v>
      </c>
      <c r="G25" s="942">
        <v>0</v>
      </c>
      <c r="H25" s="943">
        <v>0</v>
      </c>
      <c r="I25" s="943">
        <v>0</v>
      </c>
      <c r="J25" s="943">
        <v>0</v>
      </c>
      <c r="K25" s="944">
        <v>0</v>
      </c>
      <c r="L25" s="942">
        <v>0</v>
      </c>
      <c r="M25" s="943">
        <v>0</v>
      </c>
      <c r="N25" s="943">
        <v>0</v>
      </c>
      <c r="O25" s="943">
        <v>0</v>
      </c>
      <c r="P25" s="944">
        <v>0</v>
      </c>
      <c r="Q25" s="579"/>
    </row>
    <row r="26" spans="1:17" ht="12" customHeight="1" x14ac:dyDescent="0.2">
      <c r="A26" s="580" t="s">
        <v>285</v>
      </c>
      <c r="B26" s="590">
        <v>0</v>
      </c>
      <c r="C26" s="943">
        <v>0</v>
      </c>
      <c r="D26" s="943">
        <v>0</v>
      </c>
      <c r="E26" s="943">
        <v>0</v>
      </c>
      <c r="F26" s="944">
        <v>0</v>
      </c>
      <c r="G26" s="942">
        <v>0</v>
      </c>
      <c r="H26" s="943">
        <v>0</v>
      </c>
      <c r="I26" s="943">
        <v>0</v>
      </c>
      <c r="J26" s="943">
        <v>0</v>
      </c>
      <c r="K26" s="944">
        <v>0</v>
      </c>
      <c r="L26" s="942">
        <v>0</v>
      </c>
      <c r="M26" s="943">
        <v>0</v>
      </c>
      <c r="N26" s="943">
        <v>0</v>
      </c>
      <c r="O26" s="943">
        <v>0</v>
      </c>
      <c r="P26" s="944">
        <v>0</v>
      </c>
      <c r="Q26" s="579"/>
    </row>
    <row r="27" spans="1:17" ht="12" customHeight="1" x14ac:dyDescent="0.2">
      <c r="A27" s="580" t="s">
        <v>251</v>
      </c>
      <c r="B27" s="590">
        <v>48</v>
      </c>
      <c r="C27" s="943">
        <v>0</v>
      </c>
      <c r="D27" s="943">
        <v>0</v>
      </c>
      <c r="E27" s="943">
        <v>12</v>
      </c>
      <c r="F27" s="944">
        <v>36</v>
      </c>
      <c r="G27" s="942">
        <v>16</v>
      </c>
      <c r="H27" s="943">
        <v>0</v>
      </c>
      <c r="I27" s="943">
        <v>0</v>
      </c>
      <c r="J27" s="943">
        <v>10</v>
      </c>
      <c r="K27" s="944">
        <v>6</v>
      </c>
      <c r="L27" s="942">
        <v>32</v>
      </c>
      <c r="M27" s="943">
        <v>0</v>
      </c>
      <c r="N27" s="943">
        <v>0</v>
      </c>
      <c r="O27" s="943">
        <v>2</v>
      </c>
      <c r="P27" s="944">
        <v>30</v>
      </c>
      <c r="Q27" s="579"/>
    </row>
    <row r="28" spans="1:17" ht="24" x14ac:dyDescent="0.2">
      <c r="A28" s="578" t="s">
        <v>55</v>
      </c>
      <c r="B28" s="589">
        <v>79</v>
      </c>
      <c r="C28" s="940">
        <v>0</v>
      </c>
      <c r="D28" s="940">
        <v>3</v>
      </c>
      <c r="E28" s="940">
        <v>58</v>
      </c>
      <c r="F28" s="941">
        <v>18</v>
      </c>
      <c r="G28" s="939">
        <v>38</v>
      </c>
      <c r="H28" s="940">
        <v>0</v>
      </c>
      <c r="I28" s="940">
        <v>2</v>
      </c>
      <c r="J28" s="940">
        <v>25</v>
      </c>
      <c r="K28" s="941">
        <v>11</v>
      </c>
      <c r="L28" s="939">
        <v>41</v>
      </c>
      <c r="M28" s="940">
        <v>0</v>
      </c>
      <c r="N28" s="940">
        <v>1</v>
      </c>
      <c r="O28" s="940">
        <v>33</v>
      </c>
      <c r="P28" s="941">
        <v>7</v>
      </c>
      <c r="Q28" s="579"/>
    </row>
    <row r="29" spans="1:17" ht="12.75" customHeight="1" x14ac:dyDescent="0.2">
      <c r="A29" s="580" t="s">
        <v>56</v>
      </c>
      <c r="B29" s="590">
        <v>0</v>
      </c>
      <c r="C29" s="943">
        <v>0</v>
      </c>
      <c r="D29" s="943">
        <v>0</v>
      </c>
      <c r="E29" s="943">
        <v>0</v>
      </c>
      <c r="F29" s="944">
        <v>0</v>
      </c>
      <c r="G29" s="942">
        <v>0</v>
      </c>
      <c r="H29" s="943">
        <v>0</v>
      </c>
      <c r="I29" s="943">
        <v>0</v>
      </c>
      <c r="J29" s="943">
        <v>0</v>
      </c>
      <c r="K29" s="944">
        <v>0</v>
      </c>
      <c r="L29" s="942">
        <v>0</v>
      </c>
      <c r="M29" s="943">
        <v>0</v>
      </c>
      <c r="N29" s="943">
        <v>0</v>
      </c>
      <c r="O29" s="943">
        <v>0</v>
      </c>
      <c r="P29" s="944">
        <v>0</v>
      </c>
      <c r="Q29" s="579"/>
    </row>
    <row r="30" spans="1:17" ht="12.75" customHeight="1" x14ac:dyDescent="0.2">
      <c r="A30" s="580" t="s">
        <v>57</v>
      </c>
      <c r="B30" s="590">
        <v>0</v>
      </c>
      <c r="C30" s="943">
        <v>0</v>
      </c>
      <c r="D30" s="943">
        <v>0</v>
      </c>
      <c r="E30" s="943">
        <v>0</v>
      </c>
      <c r="F30" s="944">
        <v>0</v>
      </c>
      <c r="G30" s="942">
        <v>0</v>
      </c>
      <c r="H30" s="943">
        <v>0</v>
      </c>
      <c r="I30" s="943">
        <v>0</v>
      </c>
      <c r="J30" s="943">
        <v>0</v>
      </c>
      <c r="K30" s="944">
        <v>0</v>
      </c>
      <c r="L30" s="942">
        <v>0</v>
      </c>
      <c r="M30" s="943">
        <v>0</v>
      </c>
      <c r="N30" s="943">
        <v>0</v>
      </c>
      <c r="O30" s="943">
        <v>0</v>
      </c>
      <c r="P30" s="944">
        <v>0</v>
      </c>
      <c r="Q30" s="579"/>
    </row>
    <row r="31" spans="1:17" ht="12.75" customHeight="1" x14ac:dyDescent="0.2">
      <c r="A31" s="580" t="s">
        <v>286</v>
      </c>
      <c r="B31" s="590">
        <v>0</v>
      </c>
      <c r="C31" s="943">
        <v>0</v>
      </c>
      <c r="D31" s="943">
        <v>0</v>
      </c>
      <c r="E31" s="943">
        <v>0</v>
      </c>
      <c r="F31" s="944">
        <v>0</v>
      </c>
      <c r="G31" s="942">
        <v>0</v>
      </c>
      <c r="H31" s="943">
        <v>0</v>
      </c>
      <c r="I31" s="943">
        <v>0</v>
      </c>
      <c r="J31" s="943">
        <v>0</v>
      </c>
      <c r="K31" s="944">
        <v>0</v>
      </c>
      <c r="L31" s="942">
        <v>0</v>
      </c>
      <c r="M31" s="943">
        <v>0</v>
      </c>
      <c r="N31" s="943">
        <v>0</v>
      </c>
      <c r="O31" s="943">
        <v>0</v>
      </c>
      <c r="P31" s="944">
        <v>0</v>
      </c>
      <c r="Q31" s="579"/>
    </row>
    <row r="32" spans="1:17" ht="12" customHeight="1" x14ac:dyDescent="0.2">
      <c r="A32" s="581" t="s">
        <v>338</v>
      </c>
      <c r="B32" s="590">
        <v>0</v>
      </c>
      <c r="C32" s="943">
        <v>0</v>
      </c>
      <c r="D32" s="943">
        <v>0</v>
      </c>
      <c r="E32" s="943">
        <v>0</v>
      </c>
      <c r="F32" s="944">
        <v>0</v>
      </c>
      <c r="G32" s="942">
        <v>0</v>
      </c>
      <c r="H32" s="943">
        <v>0</v>
      </c>
      <c r="I32" s="943">
        <v>0</v>
      </c>
      <c r="J32" s="943">
        <v>0</v>
      </c>
      <c r="K32" s="944">
        <v>0</v>
      </c>
      <c r="L32" s="942">
        <v>0</v>
      </c>
      <c r="M32" s="943">
        <v>0</v>
      </c>
      <c r="N32" s="943">
        <v>0</v>
      </c>
      <c r="O32" s="943">
        <v>0</v>
      </c>
      <c r="P32" s="944">
        <v>0</v>
      </c>
      <c r="Q32" s="579"/>
    </row>
    <row r="33" spans="1:17" ht="24" customHeight="1" x14ac:dyDescent="0.2">
      <c r="A33" s="581" t="s">
        <v>339</v>
      </c>
      <c r="B33" s="590">
        <v>0</v>
      </c>
      <c r="C33" s="943">
        <v>0</v>
      </c>
      <c r="D33" s="943">
        <v>0</v>
      </c>
      <c r="E33" s="943">
        <v>0</v>
      </c>
      <c r="F33" s="944">
        <v>0</v>
      </c>
      <c r="G33" s="942">
        <v>0</v>
      </c>
      <c r="H33" s="943">
        <v>0</v>
      </c>
      <c r="I33" s="943">
        <v>0</v>
      </c>
      <c r="J33" s="943">
        <v>0</v>
      </c>
      <c r="K33" s="944">
        <v>0</v>
      </c>
      <c r="L33" s="942">
        <v>0</v>
      </c>
      <c r="M33" s="943">
        <v>0</v>
      </c>
      <c r="N33" s="943">
        <v>0</v>
      </c>
      <c r="O33" s="943">
        <v>0</v>
      </c>
      <c r="P33" s="944">
        <v>0</v>
      </c>
      <c r="Q33" s="579"/>
    </row>
    <row r="34" spans="1:17" ht="12.75" customHeight="1" x14ac:dyDescent="0.2">
      <c r="A34" s="580" t="s">
        <v>61</v>
      </c>
      <c r="B34" s="590">
        <v>0</v>
      </c>
      <c r="C34" s="943">
        <v>0</v>
      </c>
      <c r="D34" s="943">
        <v>0</v>
      </c>
      <c r="E34" s="943">
        <v>0</v>
      </c>
      <c r="F34" s="944">
        <v>0</v>
      </c>
      <c r="G34" s="942">
        <v>0</v>
      </c>
      <c r="H34" s="943">
        <v>0</v>
      </c>
      <c r="I34" s="943">
        <v>0</v>
      </c>
      <c r="J34" s="943">
        <v>0</v>
      </c>
      <c r="K34" s="944">
        <v>0</v>
      </c>
      <c r="L34" s="942">
        <v>0</v>
      </c>
      <c r="M34" s="943">
        <v>0</v>
      </c>
      <c r="N34" s="943">
        <v>0</v>
      </c>
      <c r="O34" s="943">
        <v>0</v>
      </c>
      <c r="P34" s="944">
        <v>0</v>
      </c>
      <c r="Q34" s="579"/>
    </row>
    <row r="35" spans="1:17" ht="12.75" customHeight="1" x14ac:dyDescent="0.2">
      <c r="A35" s="580" t="s">
        <v>62</v>
      </c>
      <c r="B35" s="590">
        <v>1</v>
      </c>
      <c r="C35" s="943">
        <v>0</v>
      </c>
      <c r="D35" s="943">
        <v>0</v>
      </c>
      <c r="E35" s="943">
        <v>0</v>
      </c>
      <c r="F35" s="944">
        <v>1</v>
      </c>
      <c r="G35" s="942">
        <v>1</v>
      </c>
      <c r="H35" s="943">
        <v>0</v>
      </c>
      <c r="I35" s="943">
        <v>0</v>
      </c>
      <c r="J35" s="943">
        <v>0</v>
      </c>
      <c r="K35" s="944">
        <v>1</v>
      </c>
      <c r="L35" s="942">
        <v>0</v>
      </c>
      <c r="M35" s="943">
        <v>0</v>
      </c>
      <c r="N35" s="943">
        <v>0</v>
      </c>
      <c r="O35" s="943">
        <v>0</v>
      </c>
      <c r="P35" s="944">
        <v>0</v>
      </c>
      <c r="Q35" s="579"/>
    </row>
    <row r="36" spans="1:17" ht="24" x14ac:dyDescent="0.2">
      <c r="A36" s="580" t="s">
        <v>314</v>
      </c>
      <c r="B36" s="590">
        <v>78</v>
      </c>
      <c r="C36" s="943">
        <v>0</v>
      </c>
      <c r="D36" s="943">
        <v>3</v>
      </c>
      <c r="E36" s="943">
        <v>58</v>
      </c>
      <c r="F36" s="944">
        <v>17</v>
      </c>
      <c r="G36" s="942">
        <v>37</v>
      </c>
      <c r="H36" s="943">
        <v>0</v>
      </c>
      <c r="I36" s="943">
        <v>2</v>
      </c>
      <c r="J36" s="943">
        <v>25</v>
      </c>
      <c r="K36" s="944">
        <v>10</v>
      </c>
      <c r="L36" s="942">
        <v>41</v>
      </c>
      <c r="M36" s="943">
        <v>0</v>
      </c>
      <c r="N36" s="943">
        <v>1</v>
      </c>
      <c r="O36" s="943">
        <v>33</v>
      </c>
      <c r="P36" s="944">
        <v>7</v>
      </c>
      <c r="Q36" s="579"/>
    </row>
    <row r="37" spans="1:17" ht="12" customHeight="1" x14ac:dyDescent="0.2">
      <c r="A37" s="580" t="s">
        <v>287</v>
      </c>
      <c r="B37" s="590">
        <v>0</v>
      </c>
      <c r="C37" s="943">
        <v>0</v>
      </c>
      <c r="D37" s="943">
        <v>0</v>
      </c>
      <c r="E37" s="943">
        <v>0</v>
      </c>
      <c r="F37" s="944">
        <v>0</v>
      </c>
      <c r="G37" s="942">
        <v>0</v>
      </c>
      <c r="H37" s="943">
        <v>0</v>
      </c>
      <c r="I37" s="943">
        <v>0</v>
      </c>
      <c r="J37" s="943">
        <v>0</v>
      </c>
      <c r="K37" s="944">
        <v>0</v>
      </c>
      <c r="L37" s="942">
        <v>0</v>
      </c>
      <c r="M37" s="943">
        <v>0</v>
      </c>
      <c r="N37" s="943">
        <v>0</v>
      </c>
      <c r="O37" s="943">
        <v>0</v>
      </c>
      <c r="P37" s="944">
        <v>0</v>
      </c>
      <c r="Q37" s="579"/>
    </row>
    <row r="38" spans="1:17" ht="12" customHeight="1" x14ac:dyDescent="0.2">
      <c r="A38" s="580" t="s">
        <v>65</v>
      </c>
      <c r="B38" s="590">
        <v>0</v>
      </c>
      <c r="C38" s="943">
        <v>0</v>
      </c>
      <c r="D38" s="943">
        <v>0</v>
      </c>
      <c r="E38" s="943">
        <v>0</v>
      </c>
      <c r="F38" s="944">
        <v>0</v>
      </c>
      <c r="G38" s="942">
        <v>0</v>
      </c>
      <c r="H38" s="943">
        <v>0</v>
      </c>
      <c r="I38" s="943">
        <v>0</v>
      </c>
      <c r="J38" s="943">
        <v>0</v>
      </c>
      <c r="K38" s="944">
        <v>0</v>
      </c>
      <c r="L38" s="942">
        <v>0</v>
      </c>
      <c r="M38" s="943">
        <v>0</v>
      </c>
      <c r="N38" s="943">
        <v>0</v>
      </c>
      <c r="O38" s="943">
        <v>0</v>
      </c>
      <c r="P38" s="944">
        <v>0</v>
      </c>
      <c r="Q38" s="579"/>
    </row>
    <row r="39" spans="1:17" ht="13.5" customHeight="1" x14ac:dyDescent="0.2">
      <c r="A39" s="582" t="s">
        <v>288</v>
      </c>
      <c r="B39" s="590">
        <v>0</v>
      </c>
      <c r="C39" s="943">
        <v>0</v>
      </c>
      <c r="D39" s="943">
        <v>0</v>
      </c>
      <c r="E39" s="943">
        <v>0</v>
      </c>
      <c r="F39" s="944">
        <v>0</v>
      </c>
      <c r="G39" s="942">
        <v>0</v>
      </c>
      <c r="H39" s="943">
        <v>0</v>
      </c>
      <c r="I39" s="943">
        <v>0</v>
      </c>
      <c r="J39" s="943">
        <v>0</v>
      </c>
      <c r="K39" s="944">
        <v>0</v>
      </c>
      <c r="L39" s="942">
        <v>0</v>
      </c>
      <c r="M39" s="943">
        <v>0</v>
      </c>
      <c r="N39" s="943">
        <v>0</v>
      </c>
      <c r="O39" s="943">
        <v>0</v>
      </c>
      <c r="P39" s="944">
        <v>0</v>
      </c>
      <c r="Q39" s="579"/>
    </row>
    <row r="40" spans="1:17" x14ac:dyDescent="0.2">
      <c r="A40" s="583" t="s">
        <v>68</v>
      </c>
      <c r="B40" s="589">
        <v>13</v>
      </c>
      <c r="C40" s="940">
        <v>0</v>
      </c>
      <c r="D40" s="940">
        <v>0</v>
      </c>
      <c r="E40" s="940">
        <v>11</v>
      </c>
      <c r="F40" s="941">
        <v>2</v>
      </c>
      <c r="G40" s="939">
        <v>5</v>
      </c>
      <c r="H40" s="940">
        <v>0</v>
      </c>
      <c r="I40" s="940">
        <v>0</v>
      </c>
      <c r="J40" s="940">
        <v>5</v>
      </c>
      <c r="K40" s="941">
        <v>0</v>
      </c>
      <c r="L40" s="939">
        <v>8</v>
      </c>
      <c r="M40" s="940">
        <v>0</v>
      </c>
      <c r="N40" s="940">
        <v>0</v>
      </c>
      <c r="O40" s="940">
        <v>6</v>
      </c>
      <c r="P40" s="941">
        <v>2</v>
      </c>
      <c r="Q40" s="584"/>
    </row>
    <row r="41" spans="1:17" x14ac:dyDescent="0.2">
      <c r="A41" s="580" t="s">
        <v>330</v>
      </c>
      <c r="B41" s="593">
        <v>0</v>
      </c>
      <c r="C41" s="943">
        <v>0</v>
      </c>
      <c r="D41" s="943">
        <v>0</v>
      </c>
      <c r="E41" s="943">
        <v>0</v>
      </c>
      <c r="F41" s="944">
        <v>0</v>
      </c>
      <c r="G41" s="942">
        <v>0</v>
      </c>
      <c r="H41" s="943">
        <v>0</v>
      </c>
      <c r="I41" s="943">
        <v>0</v>
      </c>
      <c r="J41" s="943">
        <v>0</v>
      </c>
      <c r="K41" s="944">
        <v>0</v>
      </c>
      <c r="L41" s="942">
        <v>0</v>
      </c>
      <c r="M41" s="943">
        <v>0</v>
      </c>
      <c r="N41" s="943">
        <v>0</v>
      </c>
      <c r="O41" s="943">
        <v>0</v>
      </c>
      <c r="P41" s="944">
        <v>0</v>
      </c>
      <c r="Q41" s="579"/>
    </row>
    <row r="42" spans="1:17" x14ac:dyDescent="0.2">
      <c r="A42" s="580" t="s">
        <v>70</v>
      </c>
      <c r="B42" s="590">
        <v>0</v>
      </c>
      <c r="C42" s="943">
        <v>0</v>
      </c>
      <c r="D42" s="943">
        <v>0</v>
      </c>
      <c r="E42" s="943">
        <v>0</v>
      </c>
      <c r="F42" s="944">
        <v>0</v>
      </c>
      <c r="G42" s="942">
        <v>0</v>
      </c>
      <c r="H42" s="943">
        <v>0</v>
      </c>
      <c r="I42" s="943">
        <v>0</v>
      </c>
      <c r="J42" s="943">
        <v>0</v>
      </c>
      <c r="K42" s="944">
        <v>0</v>
      </c>
      <c r="L42" s="942">
        <v>0</v>
      </c>
      <c r="M42" s="943">
        <v>0</v>
      </c>
      <c r="N42" s="943">
        <v>0</v>
      </c>
      <c r="O42" s="943">
        <v>0</v>
      </c>
      <c r="P42" s="944">
        <v>0</v>
      </c>
      <c r="Q42" s="579"/>
    </row>
    <row r="43" spans="1:17" x14ac:dyDescent="0.2">
      <c r="A43" s="580" t="s">
        <v>71</v>
      </c>
      <c r="B43" s="593">
        <v>0</v>
      </c>
      <c r="C43" s="943">
        <v>0</v>
      </c>
      <c r="D43" s="943">
        <v>0</v>
      </c>
      <c r="E43" s="943">
        <v>0</v>
      </c>
      <c r="F43" s="944">
        <v>0</v>
      </c>
      <c r="G43" s="942">
        <v>0</v>
      </c>
      <c r="H43" s="943">
        <v>0</v>
      </c>
      <c r="I43" s="943">
        <v>0</v>
      </c>
      <c r="J43" s="943">
        <v>0</v>
      </c>
      <c r="K43" s="944">
        <v>0</v>
      </c>
      <c r="L43" s="942">
        <v>0</v>
      </c>
      <c r="M43" s="943">
        <v>0</v>
      </c>
      <c r="N43" s="943">
        <v>0</v>
      </c>
      <c r="O43" s="943">
        <v>0</v>
      </c>
      <c r="P43" s="944">
        <v>0</v>
      </c>
      <c r="Q43" s="579"/>
    </row>
    <row r="44" spans="1:17" x14ac:dyDescent="0.2">
      <c r="A44" s="580" t="s">
        <v>72</v>
      </c>
      <c r="B44" s="590">
        <v>5</v>
      </c>
      <c r="C44" s="943">
        <v>0</v>
      </c>
      <c r="D44" s="943">
        <v>0</v>
      </c>
      <c r="E44" s="943">
        <v>3</v>
      </c>
      <c r="F44" s="944">
        <v>2</v>
      </c>
      <c r="G44" s="942">
        <v>1</v>
      </c>
      <c r="H44" s="943">
        <v>0</v>
      </c>
      <c r="I44" s="943">
        <v>0</v>
      </c>
      <c r="J44" s="943">
        <v>1</v>
      </c>
      <c r="K44" s="944">
        <v>0</v>
      </c>
      <c r="L44" s="942">
        <v>4</v>
      </c>
      <c r="M44" s="943">
        <v>0</v>
      </c>
      <c r="N44" s="943">
        <v>0</v>
      </c>
      <c r="O44" s="943">
        <v>2</v>
      </c>
      <c r="P44" s="944">
        <v>2</v>
      </c>
      <c r="Q44" s="579"/>
    </row>
    <row r="45" spans="1:17" x14ac:dyDescent="0.2">
      <c r="A45" s="580" t="s">
        <v>73</v>
      </c>
      <c r="B45" s="590">
        <v>2</v>
      </c>
      <c r="C45" s="943">
        <v>0</v>
      </c>
      <c r="D45" s="943">
        <v>0</v>
      </c>
      <c r="E45" s="943">
        <v>2</v>
      </c>
      <c r="F45" s="944">
        <v>0</v>
      </c>
      <c r="G45" s="942">
        <v>1</v>
      </c>
      <c r="H45" s="943">
        <v>0</v>
      </c>
      <c r="I45" s="943">
        <v>0</v>
      </c>
      <c r="J45" s="943">
        <v>1</v>
      </c>
      <c r="K45" s="944">
        <v>0</v>
      </c>
      <c r="L45" s="942">
        <v>1</v>
      </c>
      <c r="M45" s="943">
        <v>0</v>
      </c>
      <c r="N45" s="943">
        <v>0</v>
      </c>
      <c r="O45" s="943">
        <v>1</v>
      </c>
      <c r="P45" s="944">
        <v>0</v>
      </c>
      <c r="Q45" s="579"/>
    </row>
    <row r="46" spans="1:17" x14ac:dyDescent="0.2">
      <c r="A46" s="580" t="s">
        <v>74</v>
      </c>
      <c r="B46" s="590">
        <v>3</v>
      </c>
      <c r="C46" s="943">
        <v>0</v>
      </c>
      <c r="D46" s="943">
        <v>0</v>
      </c>
      <c r="E46" s="943">
        <v>3</v>
      </c>
      <c r="F46" s="944">
        <v>0</v>
      </c>
      <c r="G46" s="942">
        <v>1</v>
      </c>
      <c r="H46" s="943">
        <v>0</v>
      </c>
      <c r="I46" s="943">
        <v>0</v>
      </c>
      <c r="J46" s="943">
        <v>1</v>
      </c>
      <c r="K46" s="944">
        <v>0</v>
      </c>
      <c r="L46" s="942">
        <v>2</v>
      </c>
      <c r="M46" s="943">
        <v>0</v>
      </c>
      <c r="N46" s="943">
        <v>0</v>
      </c>
      <c r="O46" s="943">
        <v>2</v>
      </c>
      <c r="P46" s="944">
        <v>0</v>
      </c>
      <c r="Q46" s="585"/>
    </row>
    <row r="47" spans="1:17" x14ac:dyDescent="0.2">
      <c r="A47" s="580" t="s">
        <v>331</v>
      </c>
      <c r="B47" s="590">
        <v>3</v>
      </c>
      <c r="C47" s="943">
        <v>0</v>
      </c>
      <c r="D47" s="943">
        <v>0</v>
      </c>
      <c r="E47" s="943">
        <v>3</v>
      </c>
      <c r="F47" s="944">
        <v>0</v>
      </c>
      <c r="G47" s="942">
        <v>2</v>
      </c>
      <c r="H47" s="943">
        <v>0</v>
      </c>
      <c r="I47" s="943">
        <v>0</v>
      </c>
      <c r="J47" s="943">
        <v>2</v>
      </c>
      <c r="K47" s="944">
        <v>0</v>
      </c>
      <c r="L47" s="942">
        <v>1</v>
      </c>
      <c r="M47" s="943">
        <v>0</v>
      </c>
      <c r="N47" s="943">
        <v>0</v>
      </c>
      <c r="O47" s="943">
        <v>1</v>
      </c>
      <c r="P47" s="944">
        <v>0</v>
      </c>
      <c r="Q47" s="584"/>
    </row>
    <row r="48" spans="1:17" x14ac:dyDescent="0.2">
      <c r="A48" s="580" t="s">
        <v>76</v>
      </c>
      <c r="B48" s="590">
        <v>0</v>
      </c>
      <c r="C48" s="943">
        <v>0</v>
      </c>
      <c r="D48" s="943">
        <v>0</v>
      </c>
      <c r="E48" s="943">
        <v>0</v>
      </c>
      <c r="F48" s="944">
        <v>0</v>
      </c>
      <c r="G48" s="942">
        <v>0</v>
      </c>
      <c r="H48" s="943">
        <v>0</v>
      </c>
      <c r="I48" s="943">
        <v>0</v>
      </c>
      <c r="J48" s="943">
        <v>0</v>
      </c>
      <c r="K48" s="944">
        <v>0</v>
      </c>
      <c r="L48" s="942">
        <v>0</v>
      </c>
      <c r="M48" s="943">
        <v>0</v>
      </c>
      <c r="N48" s="943">
        <v>0</v>
      </c>
      <c r="O48" s="943">
        <v>0</v>
      </c>
      <c r="P48" s="944">
        <v>0</v>
      </c>
      <c r="Q48" s="586"/>
    </row>
    <row r="49" spans="1:17" ht="24" x14ac:dyDescent="0.2">
      <c r="A49" s="578" t="s">
        <v>77</v>
      </c>
      <c r="B49" s="589">
        <v>126</v>
      </c>
      <c r="C49" s="940">
        <v>0</v>
      </c>
      <c r="D49" s="940">
        <v>0</v>
      </c>
      <c r="E49" s="940">
        <v>112</v>
      </c>
      <c r="F49" s="941">
        <v>14</v>
      </c>
      <c r="G49" s="939">
        <v>65</v>
      </c>
      <c r="H49" s="940">
        <v>0</v>
      </c>
      <c r="I49" s="940">
        <v>0</v>
      </c>
      <c r="J49" s="940">
        <v>58</v>
      </c>
      <c r="K49" s="941">
        <v>7</v>
      </c>
      <c r="L49" s="939">
        <v>61</v>
      </c>
      <c r="M49" s="940">
        <v>0</v>
      </c>
      <c r="N49" s="940">
        <v>0</v>
      </c>
      <c r="O49" s="940">
        <v>54</v>
      </c>
      <c r="P49" s="941">
        <v>7</v>
      </c>
      <c r="Q49" s="579"/>
    </row>
    <row r="50" spans="1:17" x14ac:dyDescent="0.2">
      <c r="A50" s="580" t="s">
        <v>78</v>
      </c>
      <c r="B50" s="590">
        <v>8</v>
      </c>
      <c r="C50" s="943">
        <v>0</v>
      </c>
      <c r="D50" s="943">
        <v>0</v>
      </c>
      <c r="E50" s="943">
        <v>8</v>
      </c>
      <c r="F50" s="944">
        <v>0</v>
      </c>
      <c r="G50" s="942">
        <v>4</v>
      </c>
      <c r="H50" s="943">
        <v>0</v>
      </c>
      <c r="I50" s="943">
        <v>0</v>
      </c>
      <c r="J50" s="943">
        <v>4</v>
      </c>
      <c r="K50" s="944">
        <v>0</v>
      </c>
      <c r="L50" s="942">
        <v>4</v>
      </c>
      <c r="M50" s="943">
        <v>0</v>
      </c>
      <c r="N50" s="943">
        <v>0</v>
      </c>
      <c r="O50" s="943">
        <v>4</v>
      </c>
      <c r="P50" s="944">
        <v>0</v>
      </c>
      <c r="Q50" s="579"/>
    </row>
    <row r="51" spans="1:17" ht="13.5" customHeight="1" x14ac:dyDescent="0.2">
      <c r="A51" s="580" t="s">
        <v>79</v>
      </c>
      <c r="B51" s="590">
        <v>57</v>
      </c>
      <c r="C51" s="943">
        <v>0</v>
      </c>
      <c r="D51" s="943">
        <v>0</v>
      </c>
      <c r="E51" s="943">
        <v>57</v>
      </c>
      <c r="F51" s="944">
        <v>0</v>
      </c>
      <c r="G51" s="942">
        <v>29</v>
      </c>
      <c r="H51" s="943">
        <v>0</v>
      </c>
      <c r="I51" s="943">
        <v>0</v>
      </c>
      <c r="J51" s="943">
        <v>29</v>
      </c>
      <c r="K51" s="944">
        <v>0</v>
      </c>
      <c r="L51" s="942">
        <v>28</v>
      </c>
      <c r="M51" s="943">
        <v>0</v>
      </c>
      <c r="N51" s="943">
        <v>0</v>
      </c>
      <c r="O51" s="943">
        <v>28</v>
      </c>
      <c r="P51" s="944">
        <v>0</v>
      </c>
      <c r="Q51" s="585"/>
    </row>
    <row r="52" spans="1:17" ht="13.5" customHeight="1" x14ac:dyDescent="0.2">
      <c r="A52" s="580" t="s">
        <v>289</v>
      </c>
      <c r="B52" s="590">
        <v>0</v>
      </c>
      <c r="C52" s="943">
        <v>0</v>
      </c>
      <c r="D52" s="943">
        <v>0</v>
      </c>
      <c r="E52" s="943">
        <v>0</v>
      </c>
      <c r="F52" s="944">
        <v>0</v>
      </c>
      <c r="G52" s="942">
        <v>0</v>
      </c>
      <c r="H52" s="943">
        <v>0</v>
      </c>
      <c r="I52" s="943">
        <v>0</v>
      </c>
      <c r="J52" s="943">
        <v>0</v>
      </c>
      <c r="K52" s="944">
        <v>0</v>
      </c>
      <c r="L52" s="942">
        <v>0</v>
      </c>
      <c r="M52" s="943">
        <v>0</v>
      </c>
      <c r="N52" s="943">
        <v>0</v>
      </c>
      <c r="O52" s="943">
        <v>0</v>
      </c>
      <c r="P52" s="944">
        <v>0</v>
      </c>
      <c r="Q52" s="579"/>
    </row>
    <row r="53" spans="1:17" ht="13.5" customHeight="1" x14ac:dyDescent="0.2">
      <c r="A53" s="580" t="s">
        <v>290</v>
      </c>
      <c r="B53" s="590">
        <v>0</v>
      </c>
      <c r="C53" s="943">
        <v>0</v>
      </c>
      <c r="D53" s="943">
        <v>0</v>
      </c>
      <c r="E53" s="943">
        <v>0</v>
      </c>
      <c r="F53" s="944">
        <v>0</v>
      </c>
      <c r="G53" s="942">
        <v>0</v>
      </c>
      <c r="H53" s="943">
        <v>0</v>
      </c>
      <c r="I53" s="943">
        <v>0</v>
      </c>
      <c r="J53" s="943">
        <v>0</v>
      </c>
      <c r="K53" s="944">
        <v>0</v>
      </c>
      <c r="L53" s="942">
        <v>0</v>
      </c>
      <c r="M53" s="943">
        <v>0</v>
      </c>
      <c r="N53" s="943">
        <v>0</v>
      </c>
      <c r="O53" s="943">
        <v>0</v>
      </c>
      <c r="P53" s="944">
        <v>0</v>
      </c>
      <c r="Q53" s="579"/>
    </row>
    <row r="54" spans="1:17" ht="25.5" customHeight="1" x14ac:dyDescent="0.2">
      <c r="A54" s="580" t="s">
        <v>291</v>
      </c>
      <c r="B54" s="590">
        <v>60</v>
      </c>
      <c r="C54" s="943">
        <v>0</v>
      </c>
      <c r="D54" s="943">
        <v>0</v>
      </c>
      <c r="E54" s="943">
        <v>46</v>
      </c>
      <c r="F54" s="944">
        <v>14</v>
      </c>
      <c r="G54" s="942">
        <v>32</v>
      </c>
      <c r="H54" s="943">
        <v>0</v>
      </c>
      <c r="I54" s="943">
        <v>0</v>
      </c>
      <c r="J54" s="943">
        <v>25</v>
      </c>
      <c r="K54" s="944">
        <v>7</v>
      </c>
      <c r="L54" s="942">
        <v>28</v>
      </c>
      <c r="M54" s="943">
        <v>0</v>
      </c>
      <c r="N54" s="943">
        <v>0</v>
      </c>
      <c r="O54" s="943">
        <v>21</v>
      </c>
      <c r="P54" s="944">
        <v>7</v>
      </c>
      <c r="Q54" s="579"/>
    </row>
    <row r="55" spans="1:17" ht="13.5" customHeight="1" x14ac:dyDescent="0.2">
      <c r="A55" s="580" t="s">
        <v>83</v>
      </c>
      <c r="B55" s="590">
        <v>0</v>
      </c>
      <c r="C55" s="943">
        <v>0</v>
      </c>
      <c r="D55" s="943">
        <v>0</v>
      </c>
      <c r="E55" s="943">
        <v>0</v>
      </c>
      <c r="F55" s="944">
        <v>0</v>
      </c>
      <c r="G55" s="942">
        <v>0</v>
      </c>
      <c r="H55" s="943">
        <v>0</v>
      </c>
      <c r="I55" s="943">
        <v>0</v>
      </c>
      <c r="J55" s="943">
        <v>0</v>
      </c>
      <c r="K55" s="944">
        <v>0</v>
      </c>
      <c r="L55" s="942">
        <v>0</v>
      </c>
      <c r="M55" s="943">
        <v>0</v>
      </c>
      <c r="N55" s="943">
        <v>0</v>
      </c>
      <c r="O55" s="943">
        <v>0</v>
      </c>
      <c r="P55" s="944">
        <v>0</v>
      </c>
      <c r="Q55" s="584"/>
    </row>
    <row r="56" spans="1:17" ht="12" customHeight="1" x14ac:dyDescent="0.2">
      <c r="A56" s="580" t="s">
        <v>84</v>
      </c>
      <c r="B56" s="593">
        <v>1</v>
      </c>
      <c r="C56" s="943">
        <v>0</v>
      </c>
      <c r="D56" s="943">
        <v>0</v>
      </c>
      <c r="E56" s="943">
        <v>1</v>
      </c>
      <c r="F56" s="944">
        <v>0</v>
      </c>
      <c r="G56" s="942">
        <v>0</v>
      </c>
      <c r="H56" s="943">
        <v>0</v>
      </c>
      <c r="I56" s="943">
        <v>0</v>
      </c>
      <c r="J56" s="943">
        <v>0</v>
      </c>
      <c r="K56" s="944">
        <v>0</v>
      </c>
      <c r="L56" s="942">
        <v>1</v>
      </c>
      <c r="M56" s="943">
        <v>0</v>
      </c>
      <c r="N56" s="943">
        <v>0</v>
      </c>
      <c r="O56" s="943">
        <v>1</v>
      </c>
      <c r="P56" s="944">
        <v>0</v>
      </c>
      <c r="Q56" s="579"/>
    </row>
    <row r="57" spans="1:17" x14ac:dyDescent="0.2">
      <c r="A57" s="578" t="s">
        <v>85</v>
      </c>
      <c r="B57" s="589">
        <v>29</v>
      </c>
      <c r="C57" s="940">
        <v>1</v>
      </c>
      <c r="D57" s="940">
        <v>2</v>
      </c>
      <c r="E57" s="940">
        <v>21</v>
      </c>
      <c r="F57" s="941">
        <v>5</v>
      </c>
      <c r="G57" s="939">
        <v>10</v>
      </c>
      <c r="H57" s="940">
        <v>0</v>
      </c>
      <c r="I57" s="940">
        <v>2</v>
      </c>
      <c r="J57" s="940">
        <v>7</v>
      </c>
      <c r="K57" s="941">
        <v>1</v>
      </c>
      <c r="L57" s="939">
        <v>19</v>
      </c>
      <c r="M57" s="940">
        <v>1</v>
      </c>
      <c r="N57" s="940">
        <v>0</v>
      </c>
      <c r="O57" s="940">
        <v>14</v>
      </c>
      <c r="P57" s="941">
        <v>4</v>
      </c>
      <c r="Q57" s="579"/>
    </row>
    <row r="58" spans="1:17" ht="13.5" customHeight="1" x14ac:dyDescent="0.2">
      <c r="A58" s="580" t="s">
        <v>86</v>
      </c>
      <c r="B58" s="590">
        <v>0</v>
      </c>
      <c r="C58" s="943">
        <v>0</v>
      </c>
      <c r="D58" s="943">
        <v>0</v>
      </c>
      <c r="E58" s="943">
        <v>0</v>
      </c>
      <c r="F58" s="944">
        <v>0</v>
      </c>
      <c r="G58" s="942">
        <v>0</v>
      </c>
      <c r="H58" s="943">
        <v>0</v>
      </c>
      <c r="I58" s="943">
        <v>0</v>
      </c>
      <c r="J58" s="943">
        <v>0</v>
      </c>
      <c r="K58" s="944">
        <v>0</v>
      </c>
      <c r="L58" s="942">
        <v>0</v>
      </c>
      <c r="M58" s="943">
        <v>0</v>
      </c>
      <c r="N58" s="943">
        <v>0</v>
      </c>
      <c r="O58" s="943">
        <v>0</v>
      </c>
      <c r="P58" s="944">
        <v>0</v>
      </c>
      <c r="Q58" s="579"/>
    </row>
    <row r="59" spans="1:17" ht="13.5" customHeight="1" x14ac:dyDescent="0.2">
      <c r="A59" s="580" t="s">
        <v>292</v>
      </c>
      <c r="B59" s="590">
        <v>0</v>
      </c>
      <c r="C59" s="943">
        <v>0</v>
      </c>
      <c r="D59" s="943">
        <v>0</v>
      </c>
      <c r="E59" s="943">
        <v>0</v>
      </c>
      <c r="F59" s="944">
        <v>0</v>
      </c>
      <c r="G59" s="942">
        <v>0</v>
      </c>
      <c r="H59" s="943">
        <v>0</v>
      </c>
      <c r="I59" s="943">
        <v>0</v>
      </c>
      <c r="J59" s="943">
        <v>0</v>
      </c>
      <c r="K59" s="944">
        <v>0</v>
      </c>
      <c r="L59" s="942">
        <v>0</v>
      </c>
      <c r="M59" s="943">
        <v>0</v>
      </c>
      <c r="N59" s="943">
        <v>0</v>
      </c>
      <c r="O59" s="943">
        <v>0</v>
      </c>
      <c r="P59" s="944">
        <v>0</v>
      </c>
      <c r="Q59" s="579"/>
    </row>
    <row r="60" spans="1:17" ht="13.5" customHeight="1" x14ac:dyDescent="0.2">
      <c r="A60" s="580" t="s">
        <v>88</v>
      </c>
      <c r="B60" s="590">
        <v>0</v>
      </c>
      <c r="C60" s="943">
        <v>0</v>
      </c>
      <c r="D60" s="943">
        <v>0</v>
      </c>
      <c r="E60" s="943">
        <v>0</v>
      </c>
      <c r="F60" s="944">
        <v>0</v>
      </c>
      <c r="G60" s="942">
        <v>0</v>
      </c>
      <c r="H60" s="943">
        <v>0</v>
      </c>
      <c r="I60" s="943">
        <v>0</v>
      </c>
      <c r="J60" s="943">
        <v>0</v>
      </c>
      <c r="K60" s="944">
        <v>0</v>
      </c>
      <c r="L60" s="942">
        <v>0</v>
      </c>
      <c r="M60" s="943">
        <v>0</v>
      </c>
      <c r="N60" s="943">
        <v>0</v>
      </c>
      <c r="O60" s="943">
        <v>0</v>
      </c>
      <c r="P60" s="944">
        <v>0</v>
      </c>
      <c r="Q60" s="579"/>
    </row>
    <row r="61" spans="1:17" ht="13.5" customHeight="1" x14ac:dyDescent="0.2">
      <c r="A61" s="580" t="s">
        <v>89</v>
      </c>
      <c r="B61" s="590">
        <v>11</v>
      </c>
      <c r="C61" s="943">
        <v>0</v>
      </c>
      <c r="D61" s="943">
        <v>0</v>
      </c>
      <c r="E61" s="943">
        <v>8</v>
      </c>
      <c r="F61" s="944">
        <v>3</v>
      </c>
      <c r="G61" s="942">
        <v>4</v>
      </c>
      <c r="H61" s="943">
        <v>0</v>
      </c>
      <c r="I61" s="943">
        <v>0</v>
      </c>
      <c r="J61" s="943">
        <v>4</v>
      </c>
      <c r="K61" s="944">
        <v>0</v>
      </c>
      <c r="L61" s="942">
        <v>7</v>
      </c>
      <c r="M61" s="943">
        <v>0</v>
      </c>
      <c r="N61" s="943">
        <v>0</v>
      </c>
      <c r="O61" s="943">
        <v>4</v>
      </c>
      <c r="P61" s="944">
        <v>3</v>
      </c>
      <c r="Q61" s="579"/>
    </row>
    <row r="62" spans="1:17" ht="13.5" customHeight="1" x14ac:dyDescent="0.2">
      <c r="A62" s="580" t="s">
        <v>90</v>
      </c>
      <c r="B62" s="590">
        <v>0</v>
      </c>
      <c r="C62" s="943">
        <v>0</v>
      </c>
      <c r="D62" s="943">
        <v>0</v>
      </c>
      <c r="E62" s="943">
        <v>0</v>
      </c>
      <c r="F62" s="944">
        <v>0</v>
      </c>
      <c r="G62" s="942">
        <v>0</v>
      </c>
      <c r="H62" s="943">
        <v>0</v>
      </c>
      <c r="I62" s="943">
        <v>0</v>
      </c>
      <c r="J62" s="943">
        <v>0</v>
      </c>
      <c r="K62" s="944">
        <v>0</v>
      </c>
      <c r="L62" s="942">
        <v>0</v>
      </c>
      <c r="M62" s="943">
        <v>0</v>
      </c>
      <c r="N62" s="943">
        <v>0</v>
      </c>
      <c r="O62" s="943">
        <v>0</v>
      </c>
      <c r="P62" s="944">
        <v>0</v>
      </c>
      <c r="Q62" s="579"/>
    </row>
    <row r="63" spans="1:17" ht="13.5" customHeight="1" x14ac:dyDescent="0.2">
      <c r="A63" s="580" t="s">
        <v>293</v>
      </c>
      <c r="B63" s="590">
        <v>0</v>
      </c>
      <c r="C63" s="943">
        <v>0</v>
      </c>
      <c r="D63" s="943">
        <v>0</v>
      </c>
      <c r="E63" s="943">
        <v>0</v>
      </c>
      <c r="F63" s="944">
        <v>0</v>
      </c>
      <c r="G63" s="942">
        <v>0</v>
      </c>
      <c r="H63" s="943">
        <v>0</v>
      </c>
      <c r="I63" s="943">
        <v>0</v>
      </c>
      <c r="J63" s="943">
        <v>0</v>
      </c>
      <c r="K63" s="944">
        <v>0</v>
      </c>
      <c r="L63" s="942">
        <v>0</v>
      </c>
      <c r="M63" s="943">
        <v>0</v>
      </c>
      <c r="N63" s="943">
        <v>0</v>
      </c>
      <c r="O63" s="943">
        <v>0</v>
      </c>
      <c r="P63" s="944">
        <v>0</v>
      </c>
      <c r="Q63" s="579"/>
    </row>
    <row r="64" spans="1:17" ht="13.5" customHeight="1" x14ac:dyDescent="0.2">
      <c r="A64" s="580" t="s">
        <v>92</v>
      </c>
      <c r="B64" s="590">
        <v>2</v>
      </c>
      <c r="C64" s="943">
        <v>0</v>
      </c>
      <c r="D64" s="943">
        <v>0</v>
      </c>
      <c r="E64" s="943">
        <v>2</v>
      </c>
      <c r="F64" s="944">
        <v>0</v>
      </c>
      <c r="G64" s="942">
        <v>1</v>
      </c>
      <c r="H64" s="943">
        <v>0</v>
      </c>
      <c r="I64" s="943">
        <v>0</v>
      </c>
      <c r="J64" s="943">
        <v>1</v>
      </c>
      <c r="K64" s="944">
        <v>0</v>
      </c>
      <c r="L64" s="942">
        <v>1</v>
      </c>
      <c r="M64" s="943">
        <v>0</v>
      </c>
      <c r="N64" s="943">
        <v>0</v>
      </c>
      <c r="O64" s="943">
        <v>1</v>
      </c>
      <c r="P64" s="944">
        <v>0</v>
      </c>
      <c r="Q64" s="579"/>
    </row>
    <row r="65" spans="1:17" ht="13.5" customHeight="1" x14ac:dyDescent="0.2">
      <c r="A65" s="580" t="s">
        <v>93</v>
      </c>
      <c r="B65" s="590">
        <v>0</v>
      </c>
      <c r="C65" s="943">
        <v>0</v>
      </c>
      <c r="D65" s="943">
        <v>0</v>
      </c>
      <c r="E65" s="943">
        <v>0</v>
      </c>
      <c r="F65" s="944">
        <v>0</v>
      </c>
      <c r="G65" s="942">
        <v>0</v>
      </c>
      <c r="H65" s="943">
        <v>0</v>
      </c>
      <c r="I65" s="943">
        <v>0</v>
      </c>
      <c r="J65" s="943">
        <v>0</v>
      </c>
      <c r="K65" s="944">
        <v>0</v>
      </c>
      <c r="L65" s="942">
        <v>0</v>
      </c>
      <c r="M65" s="943">
        <v>0</v>
      </c>
      <c r="N65" s="943">
        <v>0</v>
      </c>
      <c r="O65" s="943">
        <v>0</v>
      </c>
      <c r="P65" s="944">
        <v>0</v>
      </c>
      <c r="Q65" s="585"/>
    </row>
    <row r="66" spans="1:17" ht="13.5" customHeight="1" x14ac:dyDescent="0.2">
      <c r="A66" s="580" t="s">
        <v>294</v>
      </c>
      <c r="B66" s="590">
        <v>1</v>
      </c>
      <c r="C66" s="943">
        <v>0</v>
      </c>
      <c r="D66" s="943">
        <v>0</v>
      </c>
      <c r="E66" s="943">
        <v>1</v>
      </c>
      <c r="F66" s="944">
        <v>0</v>
      </c>
      <c r="G66" s="942">
        <v>0</v>
      </c>
      <c r="H66" s="943">
        <v>0</v>
      </c>
      <c r="I66" s="943">
        <v>0</v>
      </c>
      <c r="J66" s="943">
        <v>0</v>
      </c>
      <c r="K66" s="944">
        <v>0</v>
      </c>
      <c r="L66" s="942">
        <v>1</v>
      </c>
      <c r="M66" s="943">
        <v>0</v>
      </c>
      <c r="N66" s="943">
        <v>0</v>
      </c>
      <c r="O66" s="943">
        <v>1</v>
      </c>
      <c r="P66" s="944">
        <v>0</v>
      </c>
      <c r="Q66" s="579"/>
    </row>
    <row r="67" spans="1:17" ht="13.5" customHeight="1" x14ac:dyDescent="0.2">
      <c r="A67" s="580" t="s">
        <v>95</v>
      </c>
      <c r="B67" s="590">
        <v>6</v>
      </c>
      <c r="C67" s="943">
        <v>1</v>
      </c>
      <c r="D67" s="943">
        <v>2</v>
      </c>
      <c r="E67" s="943">
        <v>3</v>
      </c>
      <c r="F67" s="944">
        <v>0</v>
      </c>
      <c r="G67" s="942">
        <v>3</v>
      </c>
      <c r="H67" s="943">
        <v>0</v>
      </c>
      <c r="I67" s="943">
        <v>2</v>
      </c>
      <c r="J67" s="943">
        <v>1</v>
      </c>
      <c r="K67" s="944">
        <v>0</v>
      </c>
      <c r="L67" s="942">
        <v>3</v>
      </c>
      <c r="M67" s="943">
        <v>1</v>
      </c>
      <c r="N67" s="943">
        <v>0</v>
      </c>
      <c r="O67" s="943">
        <v>2</v>
      </c>
      <c r="P67" s="944">
        <v>0</v>
      </c>
      <c r="Q67" s="579"/>
    </row>
    <row r="68" spans="1:17" ht="13.5" customHeight="1" x14ac:dyDescent="0.2">
      <c r="A68" s="580" t="s">
        <v>295</v>
      </c>
      <c r="B68" s="590">
        <v>0</v>
      </c>
      <c r="C68" s="943">
        <v>0</v>
      </c>
      <c r="D68" s="943">
        <v>0</v>
      </c>
      <c r="E68" s="943">
        <v>0</v>
      </c>
      <c r="F68" s="944">
        <v>0</v>
      </c>
      <c r="G68" s="942">
        <v>0</v>
      </c>
      <c r="H68" s="943">
        <v>0</v>
      </c>
      <c r="I68" s="943">
        <v>0</v>
      </c>
      <c r="J68" s="943">
        <v>0</v>
      </c>
      <c r="K68" s="944">
        <v>0</v>
      </c>
      <c r="L68" s="942">
        <v>0</v>
      </c>
      <c r="M68" s="943">
        <v>0</v>
      </c>
      <c r="N68" s="943">
        <v>0</v>
      </c>
      <c r="O68" s="943">
        <v>0</v>
      </c>
      <c r="P68" s="944">
        <v>0</v>
      </c>
      <c r="Q68" s="579"/>
    </row>
    <row r="69" spans="1:17" ht="13.5" customHeight="1" x14ac:dyDescent="0.2">
      <c r="A69" s="580" t="s">
        <v>97</v>
      </c>
      <c r="B69" s="590">
        <v>4</v>
      </c>
      <c r="C69" s="943">
        <v>0</v>
      </c>
      <c r="D69" s="943">
        <v>0</v>
      </c>
      <c r="E69" s="943">
        <v>4</v>
      </c>
      <c r="F69" s="944">
        <v>0</v>
      </c>
      <c r="G69" s="942">
        <v>1</v>
      </c>
      <c r="H69" s="943">
        <v>0</v>
      </c>
      <c r="I69" s="943">
        <v>0</v>
      </c>
      <c r="J69" s="943">
        <v>1</v>
      </c>
      <c r="K69" s="944">
        <v>0</v>
      </c>
      <c r="L69" s="942">
        <v>3</v>
      </c>
      <c r="M69" s="943">
        <v>0</v>
      </c>
      <c r="N69" s="943">
        <v>0</v>
      </c>
      <c r="O69" s="943">
        <v>3</v>
      </c>
      <c r="P69" s="944">
        <v>0</v>
      </c>
      <c r="Q69" s="579"/>
    </row>
    <row r="70" spans="1:17" ht="13.5" customHeight="1" x14ac:dyDescent="0.2">
      <c r="A70" s="580" t="s">
        <v>98</v>
      </c>
      <c r="B70" s="590">
        <v>4</v>
      </c>
      <c r="C70" s="943">
        <v>0</v>
      </c>
      <c r="D70" s="943">
        <v>0</v>
      </c>
      <c r="E70" s="943">
        <v>2</v>
      </c>
      <c r="F70" s="944">
        <v>2</v>
      </c>
      <c r="G70" s="942">
        <v>1</v>
      </c>
      <c r="H70" s="943">
        <v>0</v>
      </c>
      <c r="I70" s="943">
        <v>0</v>
      </c>
      <c r="J70" s="943">
        <v>0</v>
      </c>
      <c r="K70" s="944">
        <v>1</v>
      </c>
      <c r="L70" s="942">
        <v>3</v>
      </c>
      <c r="M70" s="943">
        <v>0</v>
      </c>
      <c r="N70" s="943">
        <v>0</v>
      </c>
      <c r="O70" s="943">
        <v>2</v>
      </c>
      <c r="P70" s="944">
        <v>1</v>
      </c>
      <c r="Q70" s="584"/>
    </row>
    <row r="71" spans="1:17" ht="13.5" customHeight="1" x14ac:dyDescent="0.2">
      <c r="A71" s="582" t="s">
        <v>99</v>
      </c>
      <c r="B71" s="948">
        <v>1</v>
      </c>
      <c r="C71" s="943">
        <v>0</v>
      </c>
      <c r="D71" s="943">
        <v>0</v>
      </c>
      <c r="E71" s="943">
        <v>1</v>
      </c>
      <c r="F71" s="944">
        <v>0</v>
      </c>
      <c r="G71" s="942">
        <v>0</v>
      </c>
      <c r="H71" s="943">
        <v>0</v>
      </c>
      <c r="I71" s="943">
        <v>0</v>
      </c>
      <c r="J71" s="943">
        <v>0</v>
      </c>
      <c r="K71" s="944">
        <v>0</v>
      </c>
      <c r="L71" s="942">
        <v>1</v>
      </c>
      <c r="M71" s="943">
        <v>0</v>
      </c>
      <c r="N71" s="943">
        <v>0</v>
      </c>
      <c r="O71" s="943">
        <v>1</v>
      </c>
      <c r="P71" s="944">
        <v>0</v>
      </c>
      <c r="Q71" s="579"/>
    </row>
    <row r="72" spans="1:17" ht="14.25" customHeight="1" x14ac:dyDescent="0.2">
      <c r="A72" s="583" t="s">
        <v>100</v>
      </c>
      <c r="B72" s="594">
        <v>6</v>
      </c>
      <c r="C72" s="940">
        <v>0</v>
      </c>
      <c r="D72" s="940">
        <v>0</v>
      </c>
      <c r="E72" s="940">
        <v>6</v>
      </c>
      <c r="F72" s="941">
        <v>0</v>
      </c>
      <c r="G72" s="939">
        <v>4</v>
      </c>
      <c r="H72" s="940">
        <v>0</v>
      </c>
      <c r="I72" s="940">
        <v>0</v>
      </c>
      <c r="J72" s="940">
        <v>4</v>
      </c>
      <c r="K72" s="941">
        <v>0</v>
      </c>
      <c r="L72" s="939">
        <v>2</v>
      </c>
      <c r="M72" s="940">
        <v>0</v>
      </c>
      <c r="N72" s="940">
        <v>0</v>
      </c>
      <c r="O72" s="940">
        <v>2</v>
      </c>
      <c r="P72" s="941">
        <v>0</v>
      </c>
      <c r="Q72" s="579"/>
    </row>
    <row r="73" spans="1:17" ht="12.75" customHeight="1" x14ac:dyDescent="0.2">
      <c r="A73" s="580" t="s">
        <v>101</v>
      </c>
      <c r="B73" s="590">
        <v>0</v>
      </c>
      <c r="C73" s="943">
        <v>0</v>
      </c>
      <c r="D73" s="943">
        <v>0</v>
      </c>
      <c r="E73" s="943">
        <v>0</v>
      </c>
      <c r="F73" s="944">
        <v>0</v>
      </c>
      <c r="G73" s="942">
        <v>0</v>
      </c>
      <c r="H73" s="943">
        <v>0</v>
      </c>
      <c r="I73" s="943">
        <v>0</v>
      </c>
      <c r="J73" s="943">
        <v>0</v>
      </c>
      <c r="K73" s="944">
        <v>0</v>
      </c>
      <c r="L73" s="942">
        <v>0</v>
      </c>
      <c r="M73" s="943">
        <v>0</v>
      </c>
      <c r="N73" s="943">
        <v>0</v>
      </c>
      <c r="O73" s="943">
        <v>0</v>
      </c>
      <c r="P73" s="944">
        <v>0</v>
      </c>
      <c r="Q73" s="579"/>
    </row>
    <row r="74" spans="1:17" ht="11.25" customHeight="1" x14ac:dyDescent="0.2">
      <c r="A74" s="580" t="s">
        <v>102</v>
      </c>
      <c r="B74" s="590">
        <v>0</v>
      </c>
      <c r="C74" s="943">
        <v>0</v>
      </c>
      <c r="D74" s="943">
        <v>0</v>
      </c>
      <c r="E74" s="943">
        <v>0</v>
      </c>
      <c r="F74" s="944">
        <v>0</v>
      </c>
      <c r="G74" s="942">
        <v>0</v>
      </c>
      <c r="H74" s="943">
        <v>0</v>
      </c>
      <c r="I74" s="943">
        <v>0</v>
      </c>
      <c r="J74" s="943">
        <v>0</v>
      </c>
      <c r="K74" s="944">
        <v>0</v>
      </c>
      <c r="L74" s="942">
        <v>0</v>
      </c>
      <c r="M74" s="943">
        <v>0</v>
      </c>
      <c r="N74" s="943">
        <v>0</v>
      </c>
      <c r="O74" s="943">
        <v>0</v>
      </c>
      <c r="P74" s="944">
        <v>0</v>
      </c>
      <c r="Q74" s="579"/>
    </row>
    <row r="75" spans="1:17" ht="15" customHeight="1" x14ac:dyDescent="0.2">
      <c r="A75" s="580" t="s">
        <v>296</v>
      </c>
      <c r="B75" s="590">
        <v>1</v>
      </c>
      <c r="C75" s="943">
        <v>0</v>
      </c>
      <c r="D75" s="943">
        <v>0</v>
      </c>
      <c r="E75" s="943">
        <v>1</v>
      </c>
      <c r="F75" s="944">
        <v>0</v>
      </c>
      <c r="G75" s="942">
        <v>1</v>
      </c>
      <c r="H75" s="943">
        <v>0</v>
      </c>
      <c r="I75" s="943">
        <v>0</v>
      </c>
      <c r="J75" s="943">
        <v>1</v>
      </c>
      <c r="K75" s="944">
        <v>0</v>
      </c>
      <c r="L75" s="942">
        <v>0</v>
      </c>
      <c r="M75" s="943">
        <v>0</v>
      </c>
      <c r="N75" s="943">
        <v>0</v>
      </c>
      <c r="O75" s="943">
        <v>0</v>
      </c>
      <c r="P75" s="944">
        <v>0</v>
      </c>
      <c r="Q75" s="579"/>
    </row>
    <row r="76" spans="1:17" ht="24.75" customHeight="1" x14ac:dyDescent="0.2">
      <c r="A76" s="581" t="s">
        <v>340</v>
      </c>
      <c r="B76" s="590">
        <v>1</v>
      </c>
      <c r="C76" s="943">
        <v>0</v>
      </c>
      <c r="D76" s="943">
        <v>0</v>
      </c>
      <c r="E76" s="943">
        <v>1</v>
      </c>
      <c r="F76" s="944">
        <v>0</v>
      </c>
      <c r="G76" s="942">
        <v>1</v>
      </c>
      <c r="H76" s="943">
        <v>0</v>
      </c>
      <c r="I76" s="943">
        <v>0</v>
      </c>
      <c r="J76" s="943">
        <v>1</v>
      </c>
      <c r="K76" s="944">
        <v>0</v>
      </c>
      <c r="L76" s="942">
        <v>0</v>
      </c>
      <c r="M76" s="943">
        <v>0</v>
      </c>
      <c r="N76" s="943">
        <v>0</v>
      </c>
      <c r="O76" s="943">
        <v>0</v>
      </c>
      <c r="P76" s="944">
        <v>0</v>
      </c>
      <c r="Q76" s="585"/>
    </row>
    <row r="77" spans="1:17" ht="14.25" customHeight="1" x14ac:dyDescent="0.2">
      <c r="A77" s="587" t="s">
        <v>341</v>
      </c>
      <c r="B77" s="590">
        <v>0</v>
      </c>
      <c r="C77" s="943">
        <v>0</v>
      </c>
      <c r="D77" s="943">
        <v>0</v>
      </c>
      <c r="E77" s="943">
        <v>0</v>
      </c>
      <c r="F77" s="944">
        <v>0</v>
      </c>
      <c r="G77" s="942">
        <v>0</v>
      </c>
      <c r="H77" s="943">
        <v>0</v>
      </c>
      <c r="I77" s="943">
        <v>0</v>
      </c>
      <c r="J77" s="943">
        <v>0</v>
      </c>
      <c r="K77" s="944">
        <v>0</v>
      </c>
      <c r="L77" s="942">
        <v>0</v>
      </c>
      <c r="M77" s="943">
        <v>0</v>
      </c>
      <c r="N77" s="943">
        <v>0</v>
      </c>
      <c r="O77" s="943">
        <v>0</v>
      </c>
      <c r="P77" s="944">
        <v>0</v>
      </c>
      <c r="Q77" s="579"/>
    </row>
    <row r="78" spans="1:17" ht="24.75" customHeight="1" x14ac:dyDescent="0.2">
      <c r="A78" s="588" t="s">
        <v>342</v>
      </c>
      <c r="B78" s="590">
        <v>0</v>
      </c>
      <c r="C78" s="943">
        <v>0</v>
      </c>
      <c r="D78" s="943">
        <v>0</v>
      </c>
      <c r="E78" s="943">
        <v>0</v>
      </c>
      <c r="F78" s="944">
        <v>0</v>
      </c>
      <c r="G78" s="942">
        <v>0</v>
      </c>
      <c r="H78" s="943">
        <v>0</v>
      </c>
      <c r="I78" s="943">
        <v>0</v>
      </c>
      <c r="J78" s="943">
        <v>0</v>
      </c>
      <c r="K78" s="944">
        <v>0</v>
      </c>
      <c r="L78" s="942">
        <v>0</v>
      </c>
      <c r="M78" s="943">
        <v>0</v>
      </c>
      <c r="N78" s="943">
        <v>0</v>
      </c>
      <c r="O78" s="943">
        <v>0</v>
      </c>
      <c r="P78" s="944">
        <v>0</v>
      </c>
      <c r="Q78" s="584"/>
    </row>
    <row r="79" spans="1:17" ht="14.25" customHeight="1" x14ac:dyDescent="0.2">
      <c r="A79" s="580" t="s">
        <v>107</v>
      </c>
      <c r="B79" s="593">
        <v>5</v>
      </c>
      <c r="C79" s="943">
        <v>0</v>
      </c>
      <c r="D79" s="943">
        <v>0</v>
      </c>
      <c r="E79" s="943">
        <v>5</v>
      </c>
      <c r="F79" s="944">
        <v>0</v>
      </c>
      <c r="G79" s="942">
        <v>3</v>
      </c>
      <c r="H79" s="943">
        <v>0</v>
      </c>
      <c r="I79" s="943">
        <v>0</v>
      </c>
      <c r="J79" s="943">
        <v>3</v>
      </c>
      <c r="K79" s="944">
        <v>0</v>
      </c>
      <c r="L79" s="942">
        <v>2</v>
      </c>
      <c r="M79" s="943">
        <v>0</v>
      </c>
      <c r="N79" s="943">
        <v>0</v>
      </c>
      <c r="O79" s="943">
        <v>2</v>
      </c>
      <c r="P79" s="944">
        <v>0</v>
      </c>
      <c r="Q79" s="579"/>
    </row>
    <row r="80" spans="1:17" ht="15.75" customHeight="1" x14ac:dyDescent="0.2">
      <c r="A80" s="583" t="s">
        <v>108</v>
      </c>
      <c r="B80" s="594">
        <v>2</v>
      </c>
      <c r="C80" s="940">
        <v>0</v>
      </c>
      <c r="D80" s="940">
        <v>0</v>
      </c>
      <c r="E80" s="940">
        <v>2</v>
      </c>
      <c r="F80" s="941">
        <v>0</v>
      </c>
      <c r="G80" s="939">
        <v>0</v>
      </c>
      <c r="H80" s="940">
        <v>0</v>
      </c>
      <c r="I80" s="940">
        <v>0</v>
      </c>
      <c r="J80" s="940">
        <v>0</v>
      </c>
      <c r="K80" s="941">
        <v>0</v>
      </c>
      <c r="L80" s="939">
        <v>2</v>
      </c>
      <c r="M80" s="940">
        <v>0</v>
      </c>
      <c r="N80" s="940">
        <v>0</v>
      </c>
      <c r="O80" s="940">
        <v>2</v>
      </c>
      <c r="P80" s="941">
        <v>0</v>
      </c>
      <c r="Q80" s="579"/>
    </row>
    <row r="81" spans="1:17" ht="12.75" customHeight="1" x14ac:dyDescent="0.2">
      <c r="A81" s="580" t="s">
        <v>109</v>
      </c>
      <c r="B81" s="590">
        <v>0</v>
      </c>
      <c r="C81" s="943">
        <v>0</v>
      </c>
      <c r="D81" s="943">
        <v>0</v>
      </c>
      <c r="E81" s="943">
        <v>0</v>
      </c>
      <c r="F81" s="944">
        <v>0</v>
      </c>
      <c r="G81" s="942">
        <v>0</v>
      </c>
      <c r="H81" s="943">
        <v>0</v>
      </c>
      <c r="I81" s="943">
        <v>0</v>
      </c>
      <c r="J81" s="943">
        <v>0</v>
      </c>
      <c r="K81" s="944">
        <v>0</v>
      </c>
      <c r="L81" s="942">
        <v>0</v>
      </c>
      <c r="M81" s="943">
        <v>0</v>
      </c>
      <c r="N81" s="943">
        <v>0</v>
      </c>
      <c r="O81" s="943">
        <v>0</v>
      </c>
      <c r="P81" s="944">
        <v>0</v>
      </c>
      <c r="Q81" s="579"/>
    </row>
    <row r="82" spans="1:17" ht="12.75" customHeight="1" x14ac:dyDescent="0.2">
      <c r="A82" s="580" t="s">
        <v>110</v>
      </c>
      <c r="B82" s="590">
        <v>0</v>
      </c>
      <c r="C82" s="943">
        <v>0</v>
      </c>
      <c r="D82" s="943">
        <v>0</v>
      </c>
      <c r="E82" s="943">
        <v>0</v>
      </c>
      <c r="F82" s="944">
        <v>0</v>
      </c>
      <c r="G82" s="942">
        <v>0</v>
      </c>
      <c r="H82" s="943">
        <v>0</v>
      </c>
      <c r="I82" s="943">
        <v>0</v>
      </c>
      <c r="J82" s="943">
        <v>0</v>
      </c>
      <c r="K82" s="944">
        <v>0</v>
      </c>
      <c r="L82" s="942">
        <v>0</v>
      </c>
      <c r="M82" s="943">
        <v>0</v>
      </c>
      <c r="N82" s="943">
        <v>0</v>
      </c>
      <c r="O82" s="943">
        <v>0</v>
      </c>
      <c r="P82" s="944">
        <v>0</v>
      </c>
      <c r="Q82" s="579"/>
    </row>
    <row r="83" spans="1:17" ht="12.75" customHeight="1" x14ac:dyDescent="0.2">
      <c r="A83" s="580" t="s">
        <v>111</v>
      </c>
      <c r="B83" s="590">
        <v>0</v>
      </c>
      <c r="C83" s="943">
        <v>0</v>
      </c>
      <c r="D83" s="943">
        <v>0</v>
      </c>
      <c r="E83" s="943">
        <v>0</v>
      </c>
      <c r="F83" s="944">
        <v>0</v>
      </c>
      <c r="G83" s="942">
        <v>0</v>
      </c>
      <c r="H83" s="943">
        <v>0</v>
      </c>
      <c r="I83" s="943">
        <v>0</v>
      </c>
      <c r="J83" s="943">
        <v>0</v>
      </c>
      <c r="K83" s="944">
        <v>0</v>
      </c>
      <c r="L83" s="942">
        <v>0</v>
      </c>
      <c r="M83" s="943">
        <v>0</v>
      </c>
      <c r="N83" s="943">
        <v>0</v>
      </c>
      <c r="O83" s="943">
        <v>0</v>
      </c>
      <c r="P83" s="944">
        <v>0</v>
      </c>
      <c r="Q83" s="579"/>
    </row>
    <row r="84" spans="1:17" s="247" customFormat="1" ht="12.75" customHeight="1" x14ac:dyDescent="0.2">
      <c r="A84" s="580" t="s">
        <v>112</v>
      </c>
      <c r="B84" s="590">
        <v>0</v>
      </c>
      <c r="C84" s="943">
        <v>0</v>
      </c>
      <c r="D84" s="943">
        <v>0</v>
      </c>
      <c r="E84" s="943">
        <v>0</v>
      </c>
      <c r="F84" s="944">
        <v>0</v>
      </c>
      <c r="G84" s="942">
        <v>0</v>
      </c>
      <c r="H84" s="943">
        <v>0</v>
      </c>
      <c r="I84" s="943">
        <v>0</v>
      </c>
      <c r="J84" s="943">
        <v>0</v>
      </c>
      <c r="K84" s="944">
        <v>0</v>
      </c>
      <c r="L84" s="942">
        <v>0</v>
      </c>
      <c r="M84" s="943">
        <v>0</v>
      </c>
      <c r="N84" s="943">
        <v>0</v>
      </c>
      <c r="O84" s="943">
        <v>0</v>
      </c>
      <c r="P84" s="944">
        <v>0</v>
      </c>
      <c r="Q84" s="579"/>
    </row>
    <row r="85" spans="1:17" s="247" customFormat="1" ht="12.75" customHeight="1" x14ac:dyDescent="0.2">
      <c r="A85" s="580" t="s">
        <v>297</v>
      </c>
      <c r="B85" s="590">
        <v>0</v>
      </c>
      <c r="C85" s="943">
        <v>0</v>
      </c>
      <c r="D85" s="943">
        <v>0</v>
      </c>
      <c r="E85" s="943">
        <v>0</v>
      </c>
      <c r="F85" s="944">
        <v>0</v>
      </c>
      <c r="G85" s="942">
        <v>0</v>
      </c>
      <c r="H85" s="943">
        <v>0</v>
      </c>
      <c r="I85" s="943">
        <v>0</v>
      </c>
      <c r="J85" s="943">
        <v>0</v>
      </c>
      <c r="K85" s="944">
        <v>0</v>
      </c>
      <c r="L85" s="942">
        <v>0</v>
      </c>
      <c r="M85" s="943">
        <v>0</v>
      </c>
      <c r="N85" s="943">
        <v>0</v>
      </c>
      <c r="O85" s="943">
        <v>0</v>
      </c>
      <c r="P85" s="944">
        <v>0</v>
      </c>
      <c r="Q85" s="579"/>
    </row>
    <row r="86" spans="1:17" ht="12.75" customHeight="1" x14ac:dyDescent="0.2">
      <c r="A86" s="580" t="s">
        <v>114</v>
      </c>
      <c r="B86" s="590">
        <v>0</v>
      </c>
      <c r="C86" s="943">
        <v>0</v>
      </c>
      <c r="D86" s="943">
        <v>0</v>
      </c>
      <c r="E86" s="943">
        <v>0</v>
      </c>
      <c r="F86" s="944">
        <v>0</v>
      </c>
      <c r="G86" s="942">
        <v>0</v>
      </c>
      <c r="H86" s="943">
        <v>0</v>
      </c>
      <c r="I86" s="943">
        <v>0</v>
      </c>
      <c r="J86" s="943">
        <v>0</v>
      </c>
      <c r="K86" s="944">
        <v>0</v>
      </c>
      <c r="L86" s="942">
        <v>0</v>
      </c>
      <c r="M86" s="943">
        <v>0</v>
      </c>
      <c r="N86" s="943">
        <v>0</v>
      </c>
      <c r="O86" s="943">
        <v>0</v>
      </c>
      <c r="P86" s="944">
        <v>0</v>
      </c>
      <c r="Q86" s="579"/>
    </row>
    <row r="87" spans="1:17" ht="12.75" customHeight="1" x14ac:dyDescent="0.2">
      <c r="A87" s="580" t="s">
        <v>115</v>
      </c>
      <c r="B87" s="590">
        <v>0</v>
      </c>
      <c r="C87" s="943">
        <v>0</v>
      </c>
      <c r="D87" s="943">
        <v>0</v>
      </c>
      <c r="E87" s="943">
        <v>0</v>
      </c>
      <c r="F87" s="944">
        <v>0</v>
      </c>
      <c r="G87" s="942">
        <v>0</v>
      </c>
      <c r="H87" s="943">
        <v>0</v>
      </c>
      <c r="I87" s="943">
        <v>0</v>
      </c>
      <c r="J87" s="943">
        <v>0</v>
      </c>
      <c r="K87" s="944">
        <v>0</v>
      </c>
      <c r="L87" s="942">
        <v>0</v>
      </c>
      <c r="M87" s="943">
        <v>0</v>
      </c>
      <c r="N87" s="943">
        <v>0</v>
      </c>
      <c r="O87" s="943">
        <v>0</v>
      </c>
      <c r="P87" s="944">
        <v>0</v>
      </c>
      <c r="Q87" s="579"/>
    </row>
    <row r="88" spans="1:17" ht="12.75" customHeight="1" x14ac:dyDescent="0.2">
      <c r="A88" s="580" t="s">
        <v>116</v>
      </c>
      <c r="B88" s="590">
        <v>2</v>
      </c>
      <c r="C88" s="943">
        <v>0</v>
      </c>
      <c r="D88" s="943">
        <v>0</v>
      </c>
      <c r="E88" s="943">
        <v>2</v>
      </c>
      <c r="F88" s="944">
        <v>0</v>
      </c>
      <c r="G88" s="942">
        <v>0</v>
      </c>
      <c r="H88" s="943">
        <v>0</v>
      </c>
      <c r="I88" s="943">
        <v>0</v>
      </c>
      <c r="J88" s="943">
        <v>0</v>
      </c>
      <c r="K88" s="944">
        <v>0</v>
      </c>
      <c r="L88" s="942">
        <v>2</v>
      </c>
      <c r="M88" s="943">
        <v>0</v>
      </c>
      <c r="N88" s="943">
        <v>0</v>
      </c>
      <c r="O88" s="943">
        <v>2</v>
      </c>
      <c r="P88" s="944">
        <v>0</v>
      </c>
      <c r="Q88" s="579"/>
    </row>
    <row r="89" spans="1:17" x14ac:dyDescent="0.2">
      <c r="A89" s="580" t="s">
        <v>117</v>
      </c>
      <c r="B89" s="590">
        <v>0</v>
      </c>
      <c r="C89" s="943">
        <v>0</v>
      </c>
      <c r="D89" s="943">
        <v>0</v>
      </c>
      <c r="E89" s="943">
        <v>0</v>
      </c>
      <c r="F89" s="944">
        <v>0</v>
      </c>
      <c r="G89" s="942">
        <v>0</v>
      </c>
      <c r="H89" s="943">
        <v>0</v>
      </c>
      <c r="I89" s="943">
        <v>0</v>
      </c>
      <c r="J89" s="943">
        <v>0</v>
      </c>
      <c r="K89" s="944">
        <v>0</v>
      </c>
      <c r="L89" s="942">
        <v>0</v>
      </c>
      <c r="M89" s="943">
        <v>0</v>
      </c>
      <c r="N89" s="943">
        <v>0</v>
      </c>
      <c r="O89" s="943">
        <v>0</v>
      </c>
      <c r="P89" s="944">
        <v>0</v>
      </c>
      <c r="Q89" s="584"/>
    </row>
    <row r="90" spans="1:17" ht="12.75" customHeight="1" x14ac:dyDescent="0.2">
      <c r="A90" s="580" t="s">
        <v>118</v>
      </c>
      <c r="B90" s="593">
        <v>0</v>
      </c>
      <c r="C90" s="943">
        <v>0</v>
      </c>
      <c r="D90" s="943">
        <v>0</v>
      </c>
      <c r="E90" s="943">
        <v>0</v>
      </c>
      <c r="F90" s="944">
        <v>0</v>
      </c>
      <c r="G90" s="942">
        <v>0</v>
      </c>
      <c r="H90" s="943">
        <v>0</v>
      </c>
      <c r="I90" s="943">
        <v>0</v>
      </c>
      <c r="J90" s="943">
        <v>0</v>
      </c>
      <c r="K90" s="944">
        <v>0</v>
      </c>
      <c r="L90" s="942">
        <v>0</v>
      </c>
      <c r="M90" s="943">
        <v>0</v>
      </c>
      <c r="N90" s="943">
        <v>0</v>
      </c>
      <c r="O90" s="943">
        <v>0</v>
      </c>
      <c r="P90" s="944">
        <v>0</v>
      </c>
      <c r="Q90" s="579"/>
    </row>
    <row r="91" spans="1:17" ht="24" x14ac:dyDescent="0.2">
      <c r="A91" s="578" t="s">
        <v>119</v>
      </c>
      <c r="B91" s="589">
        <v>5</v>
      </c>
      <c r="C91" s="940">
        <v>0</v>
      </c>
      <c r="D91" s="940">
        <v>0</v>
      </c>
      <c r="E91" s="940">
        <v>4</v>
      </c>
      <c r="F91" s="941">
        <v>1</v>
      </c>
      <c r="G91" s="939">
        <v>3</v>
      </c>
      <c r="H91" s="940">
        <v>0</v>
      </c>
      <c r="I91" s="940">
        <v>0</v>
      </c>
      <c r="J91" s="940">
        <v>3</v>
      </c>
      <c r="K91" s="941">
        <v>0</v>
      </c>
      <c r="L91" s="939">
        <v>2</v>
      </c>
      <c r="M91" s="940">
        <v>0</v>
      </c>
      <c r="N91" s="940">
        <v>0</v>
      </c>
      <c r="O91" s="940">
        <v>1</v>
      </c>
      <c r="P91" s="941">
        <v>1</v>
      </c>
      <c r="Q91" s="579"/>
    </row>
    <row r="92" spans="1:17" ht="12.75" customHeight="1" x14ac:dyDescent="0.2">
      <c r="A92" s="580" t="s">
        <v>120</v>
      </c>
      <c r="B92" s="590">
        <v>0</v>
      </c>
      <c r="C92" s="943">
        <v>0</v>
      </c>
      <c r="D92" s="943">
        <v>0</v>
      </c>
      <c r="E92" s="943">
        <v>0</v>
      </c>
      <c r="F92" s="944">
        <v>0</v>
      </c>
      <c r="G92" s="942">
        <v>0</v>
      </c>
      <c r="H92" s="943">
        <v>0</v>
      </c>
      <c r="I92" s="943">
        <v>0</v>
      </c>
      <c r="J92" s="943">
        <v>0</v>
      </c>
      <c r="K92" s="944">
        <v>0</v>
      </c>
      <c r="L92" s="942">
        <v>0</v>
      </c>
      <c r="M92" s="943">
        <v>0</v>
      </c>
      <c r="N92" s="943">
        <v>0</v>
      </c>
      <c r="O92" s="943">
        <v>0</v>
      </c>
      <c r="P92" s="944">
        <v>0</v>
      </c>
      <c r="Q92" s="579"/>
    </row>
    <row r="93" spans="1:17" ht="13.5" customHeight="1" x14ac:dyDescent="0.2">
      <c r="A93" s="580" t="s">
        <v>121</v>
      </c>
      <c r="B93" s="590">
        <v>0</v>
      </c>
      <c r="C93" s="943">
        <v>0</v>
      </c>
      <c r="D93" s="943">
        <v>0</v>
      </c>
      <c r="E93" s="943">
        <v>0</v>
      </c>
      <c r="F93" s="944">
        <v>0</v>
      </c>
      <c r="G93" s="942">
        <v>0</v>
      </c>
      <c r="H93" s="943">
        <v>0</v>
      </c>
      <c r="I93" s="943">
        <v>0</v>
      </c>
      <c r="J93" s="943">
        <v>0</v>
      </c>
      <c r="K93" s="944">
        <v>0</v>
      </c>
      <c r="L93" s="942">
        <v>0</v>
      </c>
      <c r="M93" s="943">
        <v>0</v>
      </c>
      <c r="N93" s="943">
        <v>0</v>
      </c>
      <c r="O93" s="943">
        <v>0</v>
      </c>
      <c r="P93" s="944">
        <v>0</v>
      </c>
      <c r="Q93" s="579"/>
    </row>
    <row r="94" spans="1:17" ht="12.75" customHeight="1" x14ac:dyDescent="0.2">
      <c r="A94" s="580" t="s">
        <v>343</v>
      </c>
      <c r="B94" s="590">
        <v>0</v>
      </c>
      <c r="C94" s="943">
        <v>0</v>
      </c>
      <c r="D94" s="943">
        <v>0</v>
      </c>
      <c r="E94" s="943">
        <v>0</v>
      </c>
      <c r="F94" s="944">
        <v>0</v>
      </c>
      <c r="G94" s="942">
        <v>0</v>
      </c>
      <c r="H94" s="943">
        <v>0</v>
      </c>
      <c r="I94" s="943">
        <v>0</v>
      </c>
      <c r="J94" s="943">
        <v>0</v>
      </c>
      <c r="K94" s="944">
        <v>0</v>
      </c>
      <c r="L94" s="942">
        <v>0</v>
      </c>
      <c r="M94" s="943">
        <v>0</v>
      </c>
      <c r="N94" s="943">
        <v>0</v>
      </c>
      <c r="O94" s="943">
        <v>0</v>
      </c>
      <c r="P94" s="944">
        <v>0</v>
      </c>
      <c r="Q94" s="579"/>
    </row>
    <row r="95" spans="1:17" ht="13.5" customHeight="1" x14ac:dyDescent="0.2">
      <c r="A95" s="580" t="s">
        <v>335</v>
      </c>
      <c r="B95" s="590">
        <v>0</v>
      </c>
      <c r="C95" s="943">
        <v>0</v>
      </c>
      <c r="D95" s="943">
        <v>0</v>
      </c>
      <c r="E95" s="943">
        <v>0</v>
      </c>
      <c r="F95" s="944">
        <v>0</v>
      </c>
      <c r="G95" s="942">
        <v>0</v>
      </c>
      <c r="H95" s="943">
        <v>0</v>
      </c>
      <c r="I95" s="943">
        <v>0</v>
      </c>
      <c r="J95" s="943">
        <v>0</v>
      </c>
      <c r="K95" s="944">
        <v>0</v>
      </c>
      <c r="L95" s="942">
        <v>0</v>
      </c>
      <c r="M95" s="943">
        <v>0</v>
      </c>
      <c r="N95" s="943">
        <v>0</v>
      </c>
      <c r="O95" s="943">
        <v>0</v>
      </c>
      <c r="P95" s="944">
        <v>0</v>
      </c>
      <c r="Q95" s="579"/>
    </row>
    <row r="96" spans="1:17" ht="13.5" customHeight="1" x14ac:dyDescent="0.2">
      <c r="A96" s="580" t="s">
        <v>124</v>
      </c>
      <c r="B96" s="590">
        <v>1</v>
      </c>
      <c r="C96" s="943">
        <v>0</v>
      </c>
      <c r="D96" s="943">
        <v>0</v>
      </c>
      <c r="E96" s="943">
        <v>1</v>
      </c>
      <c r="F96" s="944">
        <v>0</v>
      </c>
      <c r="G96" s="942">
        <v>1</v>
      </c>
      <c r="H96" s="943">
        <v>0</v>
      </c>
      <c r="I96" s="943">
        <v>0</v>
      </c>
      <c r="J96" s="943">
        <v>1</v>
      </c>
      <c r="K96" s="944">
        <v>0</v>
      </c>
      <c r="L96" s="942">
        <v>0</v>
      </c>
      <c r="M96" s="943">
        <v>0</v>
      </c>
      <c r="N96" s="943">
        <v>0</v>
      </c>
      <c r="O96" s="943">
        <v>0</v>
      </c>
      <c r="P96" s="944">
        <v>0</v>
      </c>
      <c r="Q96" s="579"/>
    </row>
    <row r="97" spans="1:17" ht="13.5" customHeight="1" x14ac:dyDescent="0.2">
      <c r="A97" s="580" t="s">
        <v>298</v>
      </c>
      <c r="B97" s="590">
        <v>1</v>
      </c>
      <c r="C97" s="943">
        <v>0</v>
      </c>
      <c r="D97" s="943">
        <v>0</v>
      </c>
      <c r="E97" s="943">
        <v>1</v>
      </c>
      <c r="F97" s="944">
        <v>0</v>
      </c>
      <c r="G97" s="942">
        <v>0</v>
      </c>
      <c r="H97" s="943">
        <v>0</v>
      </c>
      <c r="I97" s="943">
        <v>0</v>
      </c>
      <c r="J97" s="943">
        <v>0</v>
      </c>
      <c r="K97" s="944">
        <v>0</v>
      </c>
      <c r="L97" s="942">
        <v>1</v>
      </c>
      <c r="M97" s="943">
        <v>0</v>
      </c>
      <c r="N97" s="943">
        <v>0</v>
      </c>
      <c r="O97" s="943">
        <v>1</v>
      </c>
      <c r="P97" s="944">
        <v>0</v>
      </c>
      <c r="Q97" s="579"/>
    </row>
    <row r="98" spans="1:17" ht="13.5" customHeight="1" x14ac:dyDescent="0.2">
      <c r="A98" s="580" t="s">
        <v>126</v>
      </c>
      <c r="B98" s="590">
        <v>0</v>
      </c>
      <c r="C98" s="943">
        <v>0</v>
      </c>
      <c r="D98" s="943">
        <v>0</v>
      </c>
      <c r="E98" s="943">
        <v>0</v>
      </c>
      <c r="F98" s="944">
        <v>0</v>
      </c>
      <c r="G98" s="942">
        <v>0</v>
      </c>
      <c r="H98" s="943">
        <v>0</v>
      </c>
      <c r="I98" s="943">
        <v>0</v>
      </c>
      <c r="J98" s="943">
        <v>0</v>
      </c>
      <c r="K98" s="944">
        <v>0</v>
      </c>
      <c r="L98" s="942">
        <v>0</v>
      </c>
      <c r="M98" s="943">
        <v>0</v>
      </c>
      <c r="N98" s="943">
        <v>0</v>
      </c>
      <c r="O98" s="943">
        <v>0</v>
      </c>
      <c r="P98" s="944">
        <v>0</v>
      </c>
      <c r="Q98" s="579"/>
    </row>
    <row r="99" spans="1:17" ht="13.5" customHeight="1" x14ac:dyDescent="0.2">
      <c r="A99" s="580" t="s">
        <v>299</v>
      </c>
      <c r="B99" s="590">
        <v>1</v>
      </c>
      <c r="C99" s="943">
        <v>0</v>
      </c>
      <c r="D99" s="943">
        <v>0</v>
      </c>
      <c r="E99" s="943">
        <v>1</v>
      </c>
      <c r="F99" s="944">
        <v>0</v>
      </c>
      <c r="G99" s="942">
        <v>1</v>
      </c>
      <c r="H99" s="943">
        <v>0</v>
      </c>
      <c r="I99" s="943">
        <v>0</v>
      </c>
      <c r="J99" s="943">
        <v>1</v>
      </c>
      <c r="K99" s="944">
        <v>0</v>
      </c>
      <c r="L99" s="942">
        <v>0</v>
      </c>
      <c r="M99" s="943">
        <v>0</v>
      </c>
      <c r="N99" s="943">
        <v>0</v>
      </c>
      <c r="O99" s="943">
        <v>0</v>
      </c>
      <c r="P99" s="944">
        <v>0</v>
      </c>
      <c r="Q99" s="579"/>
    </row>
    <row r="100" spans="1:17" ht="13.5" customHeight="1" x14ac:dyDescent="0.2">
      <c r="A100" s="580" t="s">
        <v>300</v>
      </c>
      <c r="B100" s="590">
        <v>1</v>
      </c>
      <c r="C100" s="943">
        <v>0</v>
      </c>
      <c r="D100" s="943">
        <v>0</v>
      </c>
      <c r="E100" s="943">
        <v>1</v>
      </c>
      <c r="F100" s="944">
        <v>0</v>
      </c>
      <c r="G100" s="942">
        <v>1</v>
      </c>
      <c r="H100" s="943">
        <v>0</v>
      </c>
      <c r="I100" s="943">
        <v>0</v>
      </c>
      <c r="J100" s="943">
        <v>1</v>
      </c>
      <c r="K100" s="944">
        <v>0</v>
      </c>
      <c r="L100" s="942">
        <v>0</v>
      </c>
      <c r="M100" s="943">
        <v>0</v>
      </c>
      <c r="N100" s="943">
        <v>0</v>
      </c>
      <c r="O100" s="943">
        <v>0</v>
      </c>
      <c r="P100" s="944">
        <v>0</v>
      </c>
      <c r="Q100" s="579"/>
    </row>
    <row r="101" spans="1:17" ht="13.5" customHeight="1" x14ac:dyDescent="0.2">
      <c r="A101" s="580" t="s">
        <v>129</v>
      </c>
      <c r="B101" s="590">
        <v>1</v>
      </c>
      <c r="C101" s="943">
        <v>0</v>
      </c>
      <c r="D101" s="943">
        <v>0</v>
      </c>
      <c r="E101" s="943">
        <v>0</v>
      </c>
      <c r="F101" s="944">
        <v>1</v>
      </c>
      <c r="G101" s="942">
        <v>0</v>
      </c>
      <c r="H101" s="943">
        <v>0</v>
      </c>
      <c r="I101" s="943">
        <v>0</v>
      </c>
      <c r="J101" s="943">
        <v>0</v>
      </c>
      <c r="K101" s="944">
        <v>0</v>
      </c>
      <c r="L101" s="942">
        <v>1</v>
      </c>
      <c r="M101" s="943">
        <v>0</v>
      </c>
      <c r="N101" s="943">
        <v>0</v>
      </c>
      <c r="O101" s="943">
        <v>0</v>
      </c>
      <c r="P101" s="944">
        <v>1</v>
      </c>
      <c r="Q101" s="584"/>
    </row>
    <row r="102" spans="1:17" ht="13.5" customHeight="1" x14ac:dyDescent="0.2">
      <c r="A102" s="582" t="s">
        <v>301</v>
      </c>
      <c r="B102" s="592">
        <v>0</v>
      </c>
      <c r="C102" s="946">
        <v>0</v>
      </c>
      <c r="D102" s="946">
        <v>0</v>
      </c>
      <c r="E102" s="946">
        <v>0</v>
      </c>
      <c r="F102" s="949">
        <v>0</v>
      </c>
      <c r="G102" s="945">
        <v>0</v>
      </c>
      <c r="H102" s="946">
        <v>0</v>
      </c>
      <c r="I102" s="946">
        <v>0</v>
      </c>
      <c r="J102" s="946">
        <v>0</v>
      </c>
      <c r="K102" s="949">
        <v>0</v>
      </c>
      <c r="L102" s="945">
        <v>0</v>
      </c>
      <c r="M102" s="946">
        <v>0</v>
      </c>
      <c r="N102" s="946">
        <v>0</v>
      </c>
      <c r="O102" s="946">
        <v>0</v>
      </c>
      <c r="P102" s="949">
        <v>0</v>
      </c>
      <c r="Q102" s="584"/>
    </row>
    <row r="103" spans="1:17" x14ac:dyDescent="0.2">
      <c r="A103" s="568"/>
      <c r="C103" s="571"/>
      <c r="D103" s="571"/>
      <c r="E103" s="571"/>
      <c r="F103" s="571"/>
      <c r="G103" s="571"/>
      <c r="H103" s="571"/>
      <c r="I103" s="571"/>
      <c r="J103" s="571"/>
      <c r="K103" s="571"/>
      <c r="L103" s="571"/>
      <c r="M103" s="571"/>
      <c r="N103" s="571"/>
      <c r="O103" s="571"/>
      <c r="P103" s="571"/>
      <c r="Q103" s="570"/>
    </row>
    <row r="104" spans="1:17" x14ac:dyDescent="0.2">
      <c r="A104" s="568"/>
      <c r="C104" s="571"/>
      <c r="D104" s="571"/>
      <c r="E104" s="571"/>
      <c r="F104" s="571"/>
      <c r="G104" s="571"/>
      <c r="H104" s="571"/>
      <c r="I104" s="571"/>
      <c r="J104" s="571"/>
      <c r="K104" s="571"/>
      <c r="L104" s="571"/>
      <c r="M104" s="571"/>
      <c r="N104" s="571"/>
      <c r="O104" s="571"/>
      <c r="P104" s="571"/>
      <c r="Q104" s="570"/>
    </row>
    <row r="105" spans="1:17" x14ac:dyDescent="0.2">
      <c r="A105" s="568"/>
      <c r="Q105" s="570"/>
    </row>
    <row r="106" spans="1:17" x14ac:dyDescent="0.2">
      <c r="A106" s="568"/>
      <c r="Q106" s="570"/>
    </row>
    <row r="107" spans="1:17" x14ac:dyDescent="0.2">
      <c r="A107" s="568"/>
      <c r="Q107" s="570"/>
    </row>
    <row r="108" spans="1:17" x14ac:dyDescent="0.2">
      <c r="A108" s="568"/>
      <c r="Q108" s="570"/>
    </row>
    <row r="109" spans="1:17" x14ac:dyDescent="0.2">
      <c r="A109" s="568"/>
      <c r="Q109" s="570"/>
    </row>
    <row r="110" spans="1:17" x14ac:dyDescent="0.2">
      <c r="A110" s="568"/>
      <c r="Q110" s="570"/>
    </row>
    <row r="111" spans="1:17" x14ac:dyDescent="0.2">
      <c r="A111" s="568"/>
      <c r="Q111" s="570"/>
    </row>
    <row r="112" spans="1:17" x14ac:dyDescent="0.2">
      <c r="A112" s="568"/>
      <c r="Q112" s="570"/>
    </row>
    <row r="113" spans="1:17" x14ac:dyDescent="0.2">
      <c r="A113" s="568"/>
      <c r="Q113" s="570"/>
    </row>
    <row r="114" spans="1:17" x14ac:dyDescent="0.2">
      <c r="A114" s="568"/>
      <c r="Q114" s="570"/>
    </row>
    <row r="115" spans="1:17" x14ac:dyDescent="0.2">
      <c r="A115" s="568"/>
      <c r="Q115" s="570"/>
    </row>
    <row r="116" spans="1:17" x14ac:dyDescent="0.2">
      <c r="A116" s="568"/>
      <c r="M116" s="571"/>
      <c r="N116" s="571"/>
      <c r="O116" s="571"/>
      <c r="P116" s="571"/>
      <c r="Q116" s="570"/>
    </row>
    <row r="117" spans="1:17" x14ac:dyDescent="0.2">
      <c r="A117" s="568"/>
      <c r="M117" s="571"/>
      <c r="N117" s="571"/>
      <c r="O117" s="571"/>
      <c r="P117" s="571"/>
      <c r="Q117" s="570"/>
    </row>
    <row r="118" spans="1:17" x14ac:dyDescent="0.2">
      <c r="A118" s="568"/>
      <c r="M118" s="571"/>
      <c r="N118" s="571"/>
      <c r="O118" s="571"/>
      <c r="P118" s="571"/>
      <c r="Q118" s="570"/>
    </row>
    <row r="119" spans="1:17" x14ac:dyDescent="0.2">
      <c r="A119" s="568"/>
      <c r="M119" s="571"/>
      <c r="N119" s="571"/>
      <c r="O119" s="571"/>
      <c r="P119" s="571"/>
      <c r="Q119" s="570"/>
    </row>
    <row r="120" spans="1:17" x14ac:dyDescent="0.2">
      <c r="A120" s="568"/>
      <c r="M120" s="571"/>
      <c r="N120" s="571"/>
      <c r="O120" s="571"/>
      <c r="P120" s="571"/>
      <c r="Q120" s="570"/>
    </row>
    <row r="121" spans="1:17" x14ac:dyDescent="0.2">
      <c r="A121" s="568"/>
      <c r="M121" s="571"/>
      <c r="N121" s="571"/>
      <c r="O121" s="571"/>
      <c r="P121" s="571"/>
      <c r="Q121" s="570"/>
    </row>
    <row r="122" spans="1:17" x14ac:dyDescent="0.2">
      <c r="A122" s="568"/>
      <c r="M122" s="571"/>
      <c r="N122" s="571"/>
      <c r="O122" s="571"/>
      <c r="P122" s="571"/>
      <c r="Q122" s="570"/>
    </row>
    <row r="123" spans="1:17" x14ac:dyDescent="0.2">
      <c r="A123" s="568"/>
      <c r="M123" s="571"/>
      <c r="N123" s="571"/>
      <c r="O123" s="571"/>
      <c r="P123" s="571"/>
      <c r="Q123" s="570"/>
    </row>
    <row r="124" spans="1:17" x14ac:dyDescent="0.2">
      <c r="A124" s="568"/>
      <c r="M124" s="571"/>
      <c r="N124" s="571"/>
      <c r="O124" s="571"/>
      <c r="P124" s="571"/>
      <c r="Q124" s="570"/>
    </row>
    <row r="125" spans="1:17" x14ac:dyDescent="0.2">
      <c r="A125" s="568"/>
      <c r="M125" s="571"/>
      <c r="N125" s="571"/>
      <c r="O125" s="571"/>
      <c r="P125" s="571"/>
      <c r="Q125" s="570"/>
    </row>
    <row r="126" spans="1:17" x14ac:dyDescent="0.2">
      <c r="A126" s="568"/>
      <c r="N126" s="571"/>
      <c r="O126" s="571"/>
      <c r="P126" s="571"/>
      <c r="Q126" s="570"/>
    </row>
    <row r="127" spans="1:17" x14ac:dyDescent="0.2">
      <c r="A127" s="568"/>
      <c r="N127" s="571"/>
      <c r="O127" s="571"/>
      <c r="P127" s="571"/>
      <c r="Q127" s="570"/>
    </row>
    <row r="128" spans="1:17" x14ac:dyDescent="0.2">
      <c r="A128" s="568"/>
      <c r="N128" s="571"/>
      <c r="O128" s="571"/>
      <c r="P128" s="571"/>
      <c r="Q128" s="570"/>
    </row>
    <row r="129" spans="1:17" x14ac:dyDescent="0.2">
      <c r="A129" s="568"/>
      <c r="N129" s="571"/>
      <c r="O129" s="571"/>
      <c r="P129" s="571"/>
      <c r="Q129" s="570"/>
    </row>
    <row r="130" spans="1:17" x14ac:dyDescent="0.2">
      <c r="A130" s="568"/>
      <c r="N130" s="571"/>
      <c r="O130" s="571"/>
      <c r="P130" s="571"/>
      <c r="Q130" s="570"/>
    </row>
    <row r="131" spans="1:17" x14ac:dyDescent="0.2">
      <c r="A131" s="568"/>
      <c r="N131" s="571"/>
      <c r="O131" s="571"/>
      <c r="P131" s="571"/>
      <c r="Q131" s="570"/>
    </row>
    <row r="132" spans="1:17" x14ac:dyDescent="0.2">
      <c r="A132" s="568"/>
      <c r="N132" s="571"/>
      <c r="O132" s="571"/>
      <c r="P132" s="571"/>
      <c r="Q132" s="570"/>
    </row>
    <row r="133" spans="1:17" x14ac:dyDescent="0.2">
      <c r="A133" s="568"/>
      <c r="N133" s="571"/>
      <c r="O133" s="571"/>
      <c r="P133" s="571"/>
      <c r="Q133" s="570"/>
    </row>
    <row r="134" spans="1:17" x14ac:dyDescent="0.2">
      <c r="A134" s="568"/>
      <c r="N134" s="571"/>
      <c r="O134" s="571"/>
      <c r="P134" s="571"/>
      <c r="Q134" s="570"/>
    </row>
    <row r="135" spans="1:17" x14ac:dyDescent="0.2">
      <c r="A135" s="568"/>
      <c r="N135" s="571"/>
      <c r="O135" s="571"/>
      <c r="P135" s="571"/>
      <c r="Q135" s="570"/>
    </row>
    <row r="136" spans="1:17" x14ac:dyDescent="0.2">
      <c r="A136" s="568"/>
      <c r="N136" s="571"/>
      <c r="O136" s="571"/>
      <c r="P136" s="571"/>
      <c r="Q136" s="570"/>
    </row>
    <row r="137" spans="1:17" x14ac:dyDescent="0.2">
      <c r="A137" s="568"/>
      <c r="N137" s="571"/>
      <c r="O137" s="571"/>
      <c r="P137" s="571"/>
      <c r="Q137" s="570"/>
    </row>
    <row r="138" spans="1:17" x14ac:dyDescent="0.2">
      <c r="A138" s="568"/>
      <c r="N138" s="571"/>
      <c r="O138" s="571"/>
      <c r="P138" s="571"/>
      <c r="Q138" s="570"/>
    </row>
    <row r="139" spans="1:17" x14ac:dyDescent="0.2">
      <c r="A139" s="568"/>
      <c r="N139" s="571"/>
      <c r="O139" s="571"/>
      <c r="P139" s="571"/>
      <c r="Q139" s="570"/>
    </row>
    <row r="140" spans="1:17" x14ac:dyDescent="0.2">
      <c r="A140" s="568"/>
      <c r="N140" s="571"/>
      <c r="O140" s="571"/>
      <c r="P140" s="571"/>
      <c r="Q140" s="570"/>
    </row>
    <row r="141" spans="1:17" x14ac:dyDescent="0.2">
      <c r="A141" s="568"/>
      <c r="O141" s="571"/>
      <c r="P141" s="571"/>
      <c r="Q141" s="570"/>
    </row>
    <row r="142" spans="1:17" x14ac:dyDescent="0.2">
      <c r="A142" s="568"/>
      <c r="O142" s="571"/>
      <c r="P142" s="571"/>
      <c r="Q142" s="570"/>
    </row>
    <row r="143" spans="1:17" x14ac:dyDescent="0.2">
      <c r="A143" s="568"/>
      <c r="O143" s="571"/>
      <c r="P143" s="571"/>
      <c r="Q143" s="570"/>
    </row>
    <row r="144" spans="1:17" x14ac:dyDescent="0.2">
      <c r="A144" s="568"/>
      <c r="O144" s="571"/>
      <c r="P144" s="571"/>
      <c r="Q144" s="570"/>
    </row>
    <row r="145" spans="1:17" x14ac:dyDescent="0.2">
      <c r="A145" s="568"/>
      <c r="O145" s="571"/>
      <c r="P145" s="571"/>
      <c r="Q145" s="570"/>
    </row>
    <row r="146" spans="1:17" x14ac:dyDescent="0.2">
      <c r="A146" s="568"/>
      <c r="O146" s="571"/>
      <c r="P146" s="571"/>
      <c r="Q146" s="570"/>
    </row>
    <row r="147" spans="1:17" x14ac:dyDescent="0.2">
      <c r="A147" s="568"/>
      <c r="O147" s="571"/>
      <c r="P147" s="571"/>
      <c r="Q147" s="570"/>
    </row>
    <row r="148" spans="1:17" x14ac:dyDescent="0.2">
      <c r="A148" s="568"/>
      <c r="O148" s="571"/>
      <c r="P148" s="571"/>
      <c r="Q148" s="570"/>
    </row>
    <row r="149" spans="1:17" x14ac:dyDescent="0.2">
      <c r="A149" s="568"/>
      <c r="O149" s="571"/>
      <c r="P149" s="571"/>
      <c r="Q149" s="570"/>
    </row>
    <row r="150" spans="1:17" x14ac:dyDescent="0.2">
      <c r="A150" s="568"/>
      <c r="O150" s="571"/>
      <c r="P150" s="571"/>
      <c r="Q150" s="570"/>
    </row>
    <row r="151" spans="1:17" x14ac:dyDescent="0.2">
      <c r="A151" s="568"/>
      <c r="O151" s="571"/>
      <c r="P151" s="571"/>
      <c r="Q151" s="570"/>
    </row>
    <row r="152" spans="1:17" x14ac:dyDescent="0.2">
      <c r="A152" s="568"/>
      <c r="P152" s="571"/>
      <c r="Q152" s="570"/>
    </row>
    <row r="153" spans="1:17" x14ac:dyDescent="0.2">
      <c r="A153" s="568"/>
      <c r="P153" s="571"/>
      <c r="Q153" s="570"/>
    </row>
    <row r="154" spans="1:17" x14ac:dyDescent="0.2">
      <c r="A154" s="568"/>
      <c r="P154" s="571"/>
      <c r="Q154" s="570"/>
    </row>
    <row r="155" spans="1:17" x14ac:dyDescent="0.2">
      <c r="A155" s="568"/>
      <c r="P155" s="571"/>
      <c r="Q155" s="570"/>
    </row>
    <row r="156" spans="1:17" x14ac:dyDescent="0.2">
      <c r="A156" s="568"/>
      <c r="P156" s="571"/>
      <c r="Q156" s="570"/>
    </row>
    <row r="157" spans="1:17" x14ac:dyDescent="0.2">
      <c r="A157" s="568"/>
      <c r="P157" s="571"/>
      <c r="Q157" s="570"/>
    </row>
    <row r="158" spans="1:17" x14ac:dyDescent="0.2">
      <c r="A158" s="568"/>
      <c r="P158" s="571"/>
      <c r="Q158" s="570"/>
    </row>
    <row r="159" spans="1:17" x14ac:dyDescent="0.2">
      <c r="A159" s="568"/>
      <c r="P159" s="571"/>
      <c r="Q159" s="570"/>
    </row>
    <row r="160" spans="1:17" x14ac:dyDescent="0.2">
      <c r="A160" s="568"/>
      <c r="P160" s="571"/>
      <c r="Q160" s="570"/>
    </row>
    <row r="161" spans="1:17" x14ac:dyDescent="0.2">
      <c r="A161" s="568"/>
      <c r="P161" s="571"/>
      <c r="Q161" s="570"/>
    </row>
    <row r="162" spans="1:17" x14ac:dyDescent="0.2">
      <c r="A162" s="568"/>
      <c r="P162" s="571"/>
      <c r="Q162" s="570"/>
    </row>
    <row r="163" spans="1:17" x14ac:dyDescent="0.2">
      <c r="A163" s="568"/>
      <c r="P163" s="571"/>
      <c r="Q163" s="570"/>
    </row>
    <row r="164" spans="1:17" x14ac:dyDescent="0.2">
      <c r="A164" s="568"/>
      <c r="P164" s="571"/>
      <c r="Q164" s="570"/>
    </row>
    <row r="165" spans="1:17" x14ac:dyDescent="0.2">
      <c r="A165" s="568"/>
      <c r="P165" s="571"/>
      <c r="Q165" s="570"/>
    </row>
    <row r="166" spans="1:17" x14ac:dyDescent="0.2">
      <c r="A166" s="568"/>
      <c r="P166" s="571"/>
      <c r="Q166" s="570"/>
    </row>
    <row r="167" spans="1:17" x14ac:dyDescent="0.2">
      <c r="A167" s="568"/>
      <c r="P167" s="571"/>
      <c r="Q167" s="570"/>
    </row>
    <row r="168" spans="1:17" x14ac:dyDescent="0.2">
      <c r="A168" s="568"/>
      <c r="P168" s="571"/>
      <c r="Q168" s="570"/>
    </row>
    <row r="169" spans="1:17" x14ac:dyDescent="0.2">
      <c r="A169" s="568"/>
      <c r="P169" s="571"/>
      <c r="Q169" s="570"/>
    </row>
    <row r="170" spans="1:17" x14ac:dyDescent="0.2">
      <c r="A170" s="568"/>
      <c r="Q170" s="570"/>
    </row>
    <row r="171" spans="1:17" x14ac:dyDescent="0.2">
      <c r="A171" s="568"/>
      <c r="Q171" s="570"/>
    </row>
    <row r="172" spans="1:17" x14ac:dyDescent="0.2">
      <c r="A172" s="568"/>
      <c r="Q172" s="570"/>
    </row>
    <row r="173" spans="1:17" x14ac:dyDescent="0.2">
      <c r="A173" s="568"/>
      <c r="Q173" s="570"/>
    </row>
    <row r="174" spans="1:17" x14ac:dyDescent="0.2">
      <c r="A174" s="568"/>
      <c r="Q174" s="570"/>
    </row>
    <row r="175" spans="1:17" x14ac:dyDescent="0.2">
      <c r="A175" s="568"/>
      <c r="Q175" s="570"/>
    </row>
    <row r="176" spans="1:17" x14ac:dyDescent="0.2">
      <c r="A176" s="568"/>
      <c r="Q176" s="570"/>
    </row>
    <row r="177" spans="1:17" x14ac:dyDescent="0.2">
      <c r="A177" s="568"/>
      <c r="Q177" s="570"/>
    </row>
    <row r="178" spans="1:17" x14ac:dyDescent="0.2">
      <c r="A178" s="568"/>
      <c r="Q178" s="570"/>
    </row>
    <row r="179" spans="1:17" x14ac:dyDescent="0.2">
      <c r="A179" s="568"/>
      <c r="Q179" s="570"/>
    </row>
    <row r="180" spans="1:17" x14ac:dyDescent="0.2">
      <c r="A180" s="568"/>
      <c r="Q180" s="570"/>
    </row>
    <row r="181" spans="1:17" x14ac:dyDescent="0.2">
      <c r="A181" s="568"/>
      <c r="Q181" s="570"/>
    </row>
    <row r="182" spans="1:17" x14ac:dyDescent="0.2">
      <c r="A182" s="568"/>
      <c r="Q182" s="570"/>
    </row>
    <row r="183" spans="1:17" x14ac:dyDescent="0.2">
      <c r="A183" s="568"/>
      <c r="Q183" s="570"/>
    </row>
    <row r="184" spans="1:17" x14ac:dyDescent="0.2">
      <c r="A184" s="568"/>
      <c r="Q184" s="570"/>
    </row>
    <row r="185" spans="1:17" x14ac:dyDescent="0.2">
      <c r="A185" s="568"/>
      <c r="Q185" s="570"/>
    </row>
    <row r="186" spans="1:17" x14ac:dyDescent="0.2">
      <c r="A186" s="568"/>
      <c r="Q186" s="570"/>
    </row>
    <row r="187" spans="1:17" x14ac:dyDescent="0.2">
      <c r="A187" s="568"/>
      <c r="Q187" s="570"/>
    </row>
    <row r="188" spans="1:17" x14ac:dyDescent="0.2">
      <c r="A188" s="568"/>
      <c r="Q188" s="570"/>
    </row>
    <row r="189" spans="1:17" x14ac:dyDescent="0.2">
      <c r="A189" s="568"/>
      <c r="Q189" s="570"/>
    </row>
    <row r="190" spans="1:17" x14ac:dyDescent="0.2">
      <c r="A190" s="568"/>
      <c r="Q190" s="570"/>
    </row>
    <row r="191" spans="1:17" x14ac:dyDescent="0.2">
      <c r="A191" s="568"/>
      <c r="Q191" s="570"/>
    </row>
    <row r="192" spans="1:17" x14ac:dyDescent="0.2">
      <c r="A192" s="568"/>
      <c r="Q192" s="570"/>
    </row>
    <row r="193" spans="1:17" x14ac:dyDescent="0.2">
      <c r="A193" s="568"/>
      <c r="Q193" s="570"/>
    </row>
    <row r="194" spans="1:17" x14ac:dyDescent="0.2">
      <c r="A194" s="568"/>
      <c r="Q194" s="570"/>
    </row>
    <row r="195" spans="1:17" x14ac:dyDescent="0.2">
      <c r="A195" s="568"/>
      <c r="Q195" s="570"/>
    </row>
    <row r="196" spans="1:17" x14ac:dyDescent="0.2">
      <c r="A196" s="568"/>
      <c r="Q196" s="570"/>
    </row>
    <row r="197" spans="1:17" x14ac:dyDescent="0.2">
      <c r="A197" s="568"/>
      <c r="Q197" s="570"/>
    </row>
    <row r="198" spans="1:17" x14ac:dyDescent="0.2">
      <c r="A198" s="568"/>
      <c r="Q198" s="570"/>
    </row>
    <row r="199" spans="1:17" x14ac:dyDescent="0.2">
      <c r="A199" s="568"/>
      <c r="Q199" s="570"/>
    </row>
    <row r="200" spans="1:17" x14ac:dyDescent="0.2">
      <c r="A200" s="568"/>
      <c r="Q200" s="570"/>
    </row>
    <row r="201" spans="1:17" x14ac:dyDescent="0.2">
      <c r="A201" s="568"/>
      <c r="Q201" s="570"/>
    </row>
    <row r="202" spans="1:17" x14ac:dyDescent="0.2">
      <c r="Q202" s="571"/>
    </row>
    <row r="203" spans="1:17" x14ac:dyDescent="0.2">
      <c r="Q203" s="571"/>
    </row>
    <row r="204" spans="1:17" x14ac:dyDescent="0.2">
      <c r="Q204" s="571"/>
    </row>
    <row r="205" spans="1:17" x14ac:dyDescent="0.2">
      <c r="Q205" s="571"/>
    </row>
    <row r="206" spans="1:17" x14ac:dyDescent="0.2">
      <c r="Q206" s="571"/>
    </row>
    <row r="207" spans="1:17" x14ac:dyDescent="0.2">
      <c r="Q207" s="571"/>
    </row>
    <row r="208" spans="1:17" x14ac:dyDescent="0.2">
      <c r="Q208" s="571"/>
    </row>
    <row r="209" spans="17:17" x14ac:dyDescent="0.2">
      <c r="Q209" s="571"/>
    </row>
    <row r="210" spans="17:17" x14ac:dyDescent="0.2">
      <c r="Q210" s="571"/>
    </row>
    <row r="211" spans="17:17" x14ac:dyDescent="0.2">
      <c r="Q211" s="571"/>
    </row>
    <row r="212" spans="17:17" x14ac:dyDescent="0.2">
      <c r="Q212" s="571"/>
    </row>
    <row r="213" spans="17:17" x14ac:dyDescent="0.2">
      <c r="Q213" s="571"/>
    </row>
    <row r="214" spans="17:17" x14ac:dyDescent="0.2">
      <c r="Q214" s="571"/>
    </row>
    <row r="215" spans="17:17" x14ac:dyDescent="0.2">
      <c r="Q215" s="571"/>
    </row>
    <row r="216" spans="17:17" x14ac:dyDescent="0.2">
      <c r="Q216" s="571"/>
    </row>
    <row r="217" spans="17:17" x14ac:dyDescent="0.2">
      <c r="Q217" s="571"/>
    </row>
    <row r="218" spans="17:17" x14ac:dyDescent="0.2">
      <c r="Q218" s="571"/>
    </row>
    <row r="219" spans="17:17" x14ac:dyDescent="0.2">
      <c r="Q219" s="571"/>
    </row>
    <row r="220" spans="17:17" x14ac:dyDescent="0.2">
      <c r="Q220" s="571"/>
    </row>
    <row r="221" spans="17:17" x14ac:dyDescent="0.2">
      <c r="Q221" s="571"/>
    </row>
    <row r="222" spans="17:17" x14ac:dyDescent="0.2">
      <c r="Q222" s="571"/>
    </row>
    <row r="223" spans="17:17" x14ac:dyDescent="0.2">
      <c r="Q223" s="571"/>
    </row>
    <row r="224" spans="17:17" x14ac:dyDescent="0.2">
      <c r="Q224" s="571"/>
    </row>
    <row r="225" spans="17:17" x14ac:dyDescent="0.2">
      <c r="Q225" s="571"/>
    </row>
    <row r="226" spans="17:17" x14ac:dyDescent="0.2">
      <c r="Q226" s="571"/>
    </row>
    <row r="227" spans="17:17" x14ac:dyDescent="0.2">
      <c r="Q227" s="571"/>
    </row>
    <row r="228" spans="17:17" x14ac:dyDescent="0.2">
      <c r="Q228" s="571"/>
    </row>
    <row r="229" spans="17:17" x14ac:dyDescent="0.2">
      <c r="Q229" s="571"/>
    </row>
    <row r="230" spans="17:17" x14ac:dyDescent="0.2">
      <c r="Q230" s="571"/>
    </row>
    <row r="231" spans="17:17" x14ac:dyDescent="0.2">
      <c r="Q231" s="571"/>
    </row>
    <row r="232" spans="17:17" x14ac:dyDescent="0.2">
      <c r="Q232" s="571"/>
    </row>
    <row r="233" spans="17:17" x14ac:dyDescent="0.2">
      <c r="Q233" s="571"/>
    </row>
    <row r="234" spans="17:17" x14ac:dyDescent="0.2">
      <c r="Q234" s="571"/>
    </row>
    <row r="235" spans="17:17" x14ac:dyDescent="0.2">
      <c r="Q235" s="571"/>
    </row>
    <row r="236" spans="17:17" x14ac:dyDescent="0.2">
      <c r="Q236" s="571"/>
    </row>
    <row r="237" spans="17:17" x14ac:dyDescent="0.2">
      <c r="Q237" s="571"/>
    </row>
    <row r="238" spans="17:17" x14ac:dyDescent="0.2">
      <c r="Q238" s="571"/>
    </row>
    <row r="239" spans="17:17" x14ac:dyDescent="0.2">
      <c r="Q239" s="571"/>
    </row>
    <row r="240" spans="17:17" x14ac:dyDescent="0.2">
      <c r="Q240" s="571"/>
    </row>
    <row r="241" spans="17:17" x14ac:dyDescent="0.2">
      <c r="Q241" s="571"/>
    </row>
    <row r="242" spans="17:17" x14ac:dyDescent="0.2">
      <c r="Q242" s="571"/>
    </row>
    <row r="243" spans="17:17" x14ac:dyDescent="0.2">
      <c r="Q243" s="571"/>
    </row>
    <row r="244" spans="17:17" x14ac:dyDescent="0.2">
      <c r="Q244" s="571"/>
    </row>
    <row r="245" spans="17:17" x14ac:dyDescent="0.2">
      <c r="Q245" s="571"/>
    </row>
    <row r="246" spans="17:17" x14ac:dyDescent="0.2">
      <c r="Q246" s="571"/>
    </row>
    <row r="247" spans="17:17" x14ac:dyDescent="0.2">
      <c r="Q247" s="571"/>
    </row>
    <row r="248" spans="17:17" x14ac:dyDescent="0.2">
      <c r="Q248" s="571"/>
    </row>
    <row r="249" spans="17:17" x14ac:dyDescent="0.2">
      <c r="Q249" s="571"/>
    </row>
    <row r="250" spans="17:17" x14ac:dyDescent="0.2">
      <c r="Q250" s="571"/>
    </row>
    <row r="251" spans="17:17" x14ac:dyDescent="0.2">
      <c r="Q251" s="571"/>
    </row>
    <row r="252" spans="17:17" x14ac:dyDescent="0.2">
      <c r="Q252" s="571"/>
    </row>
    <row r="253" spans="17:17" x14ac:dyDescent="0.2">
      <c r="Q253" s="571"/>
    </row>
    <row r="254" spans="17:17" x14ac:dyDescent="0.2">
      <c r="Q254" s="571"/>
    </row>
    <row r="255" spans="17:17" x14ac:dyDescent="0.2">
      <c r="Q255" s="571"/>
    </row>
    <row r="256" spans="17:17" x14ac:dyDescent="0.2">
      <c r="Q256" s="571"/>
    </row>
    <row r="257" spans="17:17" x14ac:dyDescent="0.2">
      <c r="Q257" s="571"/>
    </row>
    <row r="258" spans="17:17" x14ac:dyDescent="0.2">
      <c r="Q258" s="571"/>
    </row>
    <row r="259" spans="17:17" x14ac:dyDescent="0.2">
      <c r="Q259" s="571"/>
    </row>
    <row r="260" spans="17:17" x14ac:dyDescent="0.2">
      <c r="Q260" s="571"/>
    </row>
    <row r="261" spans="17:17" x14ac:dyDescent="0.2">
      <c r="Q261" s="571"/>
    </row>
    <row r="262" spans="17:17" x14ac:dyDescent="0.2">
      <c r="Q262" s="571"/>
    </row>
    <row r="263" spans="17:17" x14ac:dyDescent="0.2">
      <c r="Q263" s="571"/>
    </row>
    <row r="264" spans="17:17" x14ac:dyDescent="0.2">
      <c r="Q264" s="571"/>
    </row>
    <row r="265" spans="17:17" x14ac:dyDescent="0.2">
      <c r="Q265" s="571"/>
    </row>
    <row r="266" spans="17:17" x14ac:dyDescent="0.2">
      <c r="Q266" s="571"/>
    </row>
    <row r="267" spans="17:17" x14ac:dyDescent="0.2">
      <c r="Q267" s="571"/>
    </row>
    <row r="268" spans="17:17" x14ac:dyDescent="0.2">
      <c r="Q268" s="571"/>
    </row>
    <row r="269" spans="17:17" x14ac:dyDescent="0.2">
      <c r="Q269" s="571"/>
    </row>
    <row r="270" spans="17:17" x14ac:dyDescent="0.2">
      <c r="Q270" s="571"/>
    </row>
    <row r="271" spans="17:17" x14ac:dyDescent="0.2">
      <c r="Q271" s="571"/>
    </row>
    <row r="272" spans="17:17" x14ac:dyDescent="0.2">
      <c r="Q272" s="571"/>
    </row>
    <row r="273" spans="17:17" x14ac:dyDescent="0.2">
      <c r="Q273" s="571"/>
    </row>
    <row r="274" spans="17:17" x14ac:dyDescent="0.2">
      <c r="Q274" s="571"/>
    </row>
    <row r="275" spans="17:17" x14ac:dyDescent="0.2">
      <c r="Q275" s="571"/>
    </row>
    <row r="276" spans="17:17" x14ac:dyDescent="0.2">
      <c r="Q276" s="571"/>
    </row>
    <row r="277" spans="17:17" x14ac:dyDescent="0.2">
      <c r="Q277" s="571"/>
    </row>
    <row r="278" spans="17:17" x14ac:dyDescent="0.2">
      <c r="Q278" s="571"/>
    </row>
    <row r="279" spans="17:17" x14ac:dyDescent="0.2">
      <c r="Q279" s="571"/>
    </row>
    <row r="280" spans="17:17" x14ac:dyDescent="0.2">
      <c r="Q280" s="571"/>
    </row>
    <row r="281" spans="17:17" x14ac:dyDescent="0.2">
      <c r="Q281" s="571"/>
    </row>
    <row r="282" spans="17:17" x14ac:dyDescent="0.2">
      <c r="Q282" s="571"/>
    </row>
    <row r="283" spans="17:17" x14ac:dyDescent="0.2">
      <c r="Q283" s="571"/>
    </row>
    <row r="284" spans="17:17" x14ac:dyDescent="0.2">
      <c r="Q284" s="571"/>
    </row>
    <row r="285" spans="17:17" x14ac:dyDescent="0.2">
      <c r="Q285" s="571"/>
    </row>
    <row r="286" spans="17:17" x14ac:dyDescent="0.2">
      <c r="Q286" s="571"/>
    </row>
    <row r="287" spans="17:17" x14ac:dyDescent="0.2">
      <c r="Q287" s="571"/>
    </row>
    <row r="288" spans="17:17" x14ac:dyDescent="0.2">
      <c r="Q288" s="571"/>
    </row>
    <row r="289" spans="17:17" x14ac:dyDescent="0.2">
      <c r="Q289" s="571"/>
    </row>
    <row r="290" spans="17:17" x14ac:dyDescent="0.2">
      <c r="Q290" s="571"/>
    </row>
    <row r="291" spans="17:17" x14ac:dyDescent="0.2">
      <c r="Q291" s="571"/>
    </row>
    <row r="292" spans="17:17" x14ac:dyDescent="0.2">
      <c r="Q292" s="571"/>
    </row>
    <row r="293" spans="17:17" x14ac:dyDescent="0.2">
      <c r="Q293" s="571"/>
    </row>
    <row r="294" spans="17:17" x14ac:dyDescent="0.2">
      <c r="Q294" s="571"/>
    </row>
    <row r="295" spans="17:17" x14ac:dyDescent="0.2">
      <c r="Q295" s="571"/>
    </row>
    <row r="296" spans="17:17" x14ac:dyDescent="0.2">
      <c r="Q296" s="571"/>
    </row>
    <row r="297" spans="17:17" x14ac:dyDescent="0.2">
      <c r="Q297" s="571"/>
    </row>
    <row r="298" spans="17:17" x14ac:dyDescent="0.2">
      <c r="Q298" s="571"/>
    </row>
    <row r="299" spans="17:17" x14ac:dyDescent="0.2">
      <c r="Q299" s="571"/>
    </row>
    <row r="300" spans="17:17" x14ac:dyDescent="0.2">
      <c r="Q300" s="571"/>
    </row>
    <row r="301" spans="17:17" x14ac:dyDescent="0.2">
      <c r="Q301" s="571"/>
    </row>
    <row r="302" spans="17:17" x14ac:dyDescent="0.2">
      <c r="Q302" s="571"/>
    </row>
    <row r="303" spans="17:17" x14ac:dyDescent="0.2">
      <c r="Q303" s="571"/>
    </row>
    <row r="304" spans="17:17" x14ac:dyDescent="0.2">
      <c r="Q304" s="571"/>
    </row>
    <row r="305" spans="17:17" x14ac:dyDescent="0.2">
      <c r="Q305" s="571"/>
    </row>
    <row r="306" spans="17:17" x14ac:dyDescent="0.2">
      <c r="Q306" s="571"/>
    </row>
    <row r="307" spans="17:17" x14ac:dyDescent="0.2">
      <c r="Q307" s="571"/>
    </row>
    <row r="308" spans="17:17" x14ac:dyDescent="0.2">
      <c r="Q308" s="571"/>
    </row>
    <row r="309" spans="17:17" x14ac:dyDescent="0.2">
      <c r="Q309" s="571"/>
    </row>
    <row r="310" spans="17:17" x14ac:dyDescent="0.2">
      <c r="Q310" s="571"/>
    </row>
    <row r="311" spans="17:17" x14ac:dyDescent="0.2">
      <c r="Q311" s="571"/>
    </row>
    <row r="312" spans="17:17" x14ac:dyDescent="0.2">
      <c r="Q312" s="571"/>
    </row>
    <row r="313" spans="17:17" x14ac:dyDescent="0.2">
      <c r="Q313" s="571"/>
    </row>
    <row r="314" spans="17:17" x14ac:dyDescent="0.2">
      <c r="Q314" s="571"/>
    </row>
    <row r="315" spans="17:17" x14ac:dyDescent="0.2">
      <c r="Q315" s="571"/>
    </row>
    <row r="316" spans="17:17" x14ac:dyDescent="0.2">
      <c r="Q316" s="571"/>
    </row>
    <row r="317" spans="17:17" x14ac:dyDescent="0.2">
      <c r="Q317" s="571"/>
    </row>
    <row r="318" spans="17:17" x14ac:dyDescent="0.2">
      <c r="Q318" s="571"/>
    </row>
    <row r="319" spans="17:17" x14ac:dyDescent="0.2">
      <c r="Q319" s="571"/>
    </row>
    <row r="320" spans="17:17" x14ac:dyDescent="0.2">
      <c r="Q320" s="571"/>
    </row>
    <row r="321" spans="17:17" x14ac:dyDescent="0.2">
      <c r="Q321" s="571"/>
    </row>
    <row r="322" spans="17:17" x14ac:dyDescent="0.2">
      <c r="Q322" s="571"/>
    </row>
    <row r="323" spans="17:17" x14ac:dyDescent="0.2">
      <c r="Q323" s="571"/>
    </row>
    <row r="324" spans="17:17" x14ac:dyDescent="0.2">
      <c r="Q324" s="571"/>
    </row>
    <row r="325" spans="17:17" x14ac:dyDescent="0.2">
      <c r="Q325" s="571"/>
    </row>
    <row r="326" spans="17:17" x14ac:dyDescent="0.2">
      <c r="Q326" s="571"/>
    </row>
    <row r="327" spans="17:17" x14ac:dyDescent="0.2">
      <c r="Q327" s="571"/>
    </row>
    <row r="328" spans="17:17" x14ac:dyDescent="0.2">
      <c r="Q328" s="571"/>
    </row>
    <row r="329" spans="17:17" x14ac:dyDescent="0.2">
      <c r="Q329" s="571"/>
    </row>
    <row r="330" spans="17:17" x14ac:dyDescent="0.2">
      <c r="Q330" s="571"/>
    </row>
    <row r="331" spans="17:17" x14ac:dyDescent="0.2">
      <c r="Q331" s="571"/>
    </row>
    <row r="332" spans="17:17" x14ac:dyDescent="0.2">
      <c r="Q332" s="571"/>
    </row>
    <row r="333" spans="17:17" x14ac:dyDescent="0.2">
      <c r="Q333" s="571"/>
    </row>
    <row r="334" spans="17:17" x14ac:dyDescent="0.2">
      <c r="Q334" s="571"/>
    </row>
    <row r="335" spans="17:17" x14ac:dyDescent="0.2">
      <c r="Q335" s="571"/>
    </row>
    <row r="336" spans="17:17" x14ac:dyDescent="0.2">
      <c r="Q336" s="571"/>
    </row>
    <row r="337" spans="17:17" x14ac:dyDescent="0.2">
      <c r="Q337" s="571"/>
    </row>
    <row r="338" spans="17:17" x14ac:dyDescent="0.2">
      <c r="Q338" s="571"/>
    </row>
    <row r="339" spans="17:17" x14ac:dyDescent="0.2">
      <c r="Q339" s="571"/>
    </row>
    <row r="340" spans="17:17" x14ac:dyDescent="0.2">
      <c r="Q340" s="571"/>
    </row>
    <row r="341" spans="17:17" x14ac:dyDescent="0.2">
      <c r="Q341" s="571"/>
    </row>
    <row r="342" spans="17:17" x14ac:dyDescent="0.2">
      <c r="Q342" s="571"/>
    </row>
    <row r="343" spans="17:17" x14ac:dyDescent="0.2">
      <c r="Q343" s="571"/>
    </row>
    <row r="344" spans="17:17" x14ac:dyDescent="0.2">
      <c r="Q344" s="571"/>
    </row>
    <row r="345" spans="17:17" x14ac:dyDescent="0.2">
      <c r="Q345" s="571"/>
    </row>
    <row r="346" spans="17:17" x14ac:dyDescent="0.2">
      <c r="Q346" s="571"/>
    </row>
    <row r="347" spans="17:17" x14ac:dyDescent="0.2">
      <c r="Q347" s="571"/>
    </row>
    <row r="348" spans="17:17" x14ac:dyDescent="0.2">
      <c r="Q348" s="571"/>
    </row>
    <row r="349" spans="17:17" x14ac:dyDescent="0.2">
      <c r="Q349" s="571"/>
    </row>
  </sheetData>
  <mergeCells count="9">
    <mergeCell ref="A3:P3"/>
    <mergeCell ref="A4:P4"/>
    <mergeCell ref="A6:A7"/>
    <mergeCell ref="B6:B7"/>
    <mergeCell ref="C6:F6"/>
    <mergeCell ref="G6:G7"/>
    <mergeCell ref="H6:K6"/>
    <mergeCell ref="L6:L7"/>
    <mergeCell ref="M6:P6"/>
  </mergeCells>
  <dataValidations count="1">
    <dataValidation errorStyle="information" operator="equal" allowBlank="1" showInputMessage="1" showErrorMessage="1" sqref="O10:P10 B99:B100 E10:F10 J10:K10 B29 G29 P8:P9 G41 B31 L29 B41 G37 L43 L51 L46:L48 L41 G43 G47:G48 B48 G68:G74 L72:L74 B43 L76:L81 B73:B74 B80:B81 G77:G78 L83:L92 B92 L99:L100 G92 L94:L97 B97 G99:G100 K8:K9 F8:F9 B10:B12 B14:B16 B18 G10:G18 B20 L10:L20 B23 G20:G23 B25:B26 G25:G26 L23:L26 B33:B35 G34:G35 L34:L35 B37:B39 G39 L37:L39 B56 G56 L56 B58:B60 G58:G60 L58:L60 B62:B63 G62:G63 L62:L63 B65 L65 G65:G66 B68 L68:L70 G80:G81 B77:B78 B83:B90 G83:G90 B94:B95 G94:G95 G97"/>
  </dataValidations>
  <hyperlinks>
    <hyperlink ref="A1" location="Содержание!A97" display="Содержание"/>
  </hyperlinks>
  <printOptions horizontalCentered="1" verticalCentered="1"/>
  <pageMargins left="0.59055118110236227" right="0.51181102362204722" top="0.6692913385826772" bottom="0.51181102362204722" header="0.39370078740157483" footer="0.51181102362204722"/>
  <pageSetup paperSize="9" firstPageNumber="190" orientation="landscape" useFirstPageNumber="1" r:id="rId1"/>
  <headerFooter alignWithMargins="0">
    <oddHeader>&amp;C&amp;9&amp;P</oddHeader>
  </headerFooter>
  <rowBreaks count="2" manualBreakCount="2">
    <brk id="39" max="15" man="1"/>
    <brk id="71" max="15" man="1"/>
  </rowBreaks>
  <colBreaks count="1" manualBreakCount="1">
    <brk id="16"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6"/>
  <sheetViews>
    <sheetView zoomScale="110" zoomScaleNormal="110" workbookViewId="0">
      <pane xSplit="1" ySplit="7" topLeftCell="B8" activePane="bottomRight" state="frozen"/>
      <selection activeCell="G29" sqref="G29"/>
      <selection pane="topRight" activeCell="G29" sqref="G29"/>
      <selection pane="bottomLeft" activeCell="G29" sqref="G29"/>
      <selection pane="bottomRight"/>
    </sheetView>
  </sheetViews>
  <sheetFormatPr defaultRowHeight="12.75" x14ac:dyDescent="0.2"/>
  <cols>
    <col min="1" max="1" width="30.85546875" style="6" customWidth="1"/>
    <col min="2" max="2" width="7" style="6" customWidth="1"/>
    <col min="3" max="3" width="5.5703125" style="6" customWidth="1"/>
    <col min="4" max="4" width="6.28515625" style="6" customWidth="1"/>
    <col min="5" max="5" width="9.5703125" style="6" customWidth="1"/>
    <col min="6" max="7" width="8.28515625" style="6" customWidth="1"/>
    <col min="8" max="8" width="6" style="6" customWidth="1"/>
    <col min="9" max="10" width="7.5703125" style="6" customWidth="1"/>
    <col min="11" max="11" width="8.42578125" style="6" customWidth="1"/>
    <col min="12" max="12" width="8" style="6" customWidth="1"/>
    <col min="13" max="13" width="8.140625" style="6" customWidth="1"/>
    <col min="14" max="14" width="6.42578125" style="6" customWidth="1"/>
    <col min="15" max="15" width="6.85546875" style="6" customWidth="1"/>
    <col min="16" max="16" width="9.140625" style="6"/>
    <col min="17" max="17" width="4.85546875" style="6" customWidth="1"/>
    <col min="18" max="16384" width="9.140625" style="6"/>
  </cols>
  <sheetData>
    <row r="1" spans="1:18" ht="15" x14ac:dyDescent="0.25">
      <c r="A1" s="645" t="s">
        <v>350</v>
      </c>
    </row>
    <row r="3" spans="1:18" x14ac:dyDescent="0.2">
      <c r="A3" s="2378" t="s">
        <v>344</v>
      </c>
      <c r="B3" s="2378"/>
      <c r="C3" s="2378"/>
      <c r="D3" s="2378"/>
      <c r="E3" s="2378"/>
      <c r="F3" s="2378"/>
      <c r="G3" s="2378"/>
      <c r="H3" s="2378"/>
      <c r="I3" s="2378"/>
      <c r="J3" s="2378"/>
      <c r="K3" s="2378"/>
      <c r="L3" s="2378"/>
      <c r="M3" s="2378"/>
      <c r="N3" s="2378"/>
      <c r="O3" s="2378"/>
      <c r="P3" s="2378"/>
      <c r="Q3" s="574"/>
    </row>
    <row r="4" spans="1:18" x14ac:dyDescent="0.2">
      <c r="A4" s="2379" t="s">
        <v>377</v>
      </c>
      <c r="B4" s="2379"/>
      <c r="C4" s="2379"/>
      <c r="D4" s="2379"/>
      <c r="E4" s="2379"/>
      <c r="F4" s="2379"/>
      <c r="G4" s="2379"/>
      <c r="H4" s="2379"/>
      <c r="I4" s="2379"/>
      <c r="J4" s="2379"/>
      <c r="K4" s="2379"/>
      <c r="L4" s="2379"/>
      <c r="M4" s="2379"/>
      <c r="N4" s="2379"/>
      <c r="O4" s="2379"/>
      <c r="P4" s="2379"/>
      <c r="Q4" s="575"/>
    </row>
    <row r="5" spans="1:18" x14ac:dyDescent="0.2">
      <c r="A5" s="679"/>
      <c r="B5" s="679"/>
      <c r="C5" s="649"/>
      <c r="D5" s="649"/>
      <c r="E5" s="649"/>
      <c r="F5" s="649"/>
      <c r="G5" s="679"/>
      <c r="H5" s="649"/>
      <c r="I5" s="649"/>
      <c r="J5" s="649"/>
      <c r="K5" s="649"/>
      <c r="L5" s="679"/>
      <c r="M5" s="649"/>
      <c r="N5" s="649"/>
      <c r="O5" s="649"/>
      <c r="P5" s="649"/>
      <c r="Q5" s="575"/>
    </row>
    <row r="6" spans="1:18" x14ac:dyDescent="0.2">
      <c r="A6" s="2380" t="s">
        <v>345</v>
      </c>
      <c r="B6" s="2382" t="s">
        <v>165</v>
      </c>
      <c r="C6" s="2223" t="s">
        <v>326</v>
      </c>
      <c r="D6" s="2224"/>
      <c r="E6" s="2224"/>
      <c r="F6" s="2225"/>
      <c r="G6" s="2384" t="s">
        <v>277</v>
      </c>
      <c r="H6" s="2223" t="s">
        <v>326</v>
      </c>
      <c r="I6" s="2224"/>
      <c r="J6" s="2224"/>
      <c r="K6" s="2225"/>
      <c r="L6" s="2384" t="s">
        <v>346</v>
      </c>
      <c r="M6" s="2223" t="s">
        <v>326</v>
      </c>
      <c r="N6" s="2224"/>
      <c r="O6" s="2224"/>
      <c r="P6" s="2225"/>
    </row>
    <row r="7" spans="1:18" ht="33.75" x14ac:dyDescent="0.2">
      <c r="A7" s="2381"/>
      <c r="B7" s="2383"/>
      <c r="C7" s="934" t="s">
        <v>327</v>
      </c>
      <c r="D7" s="934" t="s">
        <v>328</v>
      </c>
      <c r="E7" s="935" t="s">
        <v>280</v>
      </c>
      <c r="F7" s="935" t="s">
        <v>279</v>
      </c>
      <c r="G7" s="2385"/>
      <c r="H7" s="934" t="s">
        <v>327</v>
      </c>
      <c r="I7" s="934" t="s">
        <v>328</v>
      </c>
      <c r="J7" s="935" t="s">
        <v>280</v>
      </c>
      <c r="K7" s="935" t="s">
        <v>279</v>
      </c>
      <c r="L7" s="2387"/>
      <c r="M7" s="512" t="s">
        <v>327</v>
      </c>
      <c r="N7" s="512" t="s">
        <v>328</v>
      </c>
      <c r="O7" s="555" t="s">
        <v>280</v>
      </c>
      <c r="P7" s="555" t="s">
        <v>279</v>
      </c>
    </row>
    <row r="8" spans="1:18" x14ac:dyDescent="0.2">
      <c r="A8" s="556" t="s">
        <v>250</v>
      </c>
      <c r="B8" s="947">
        <f>B9+B28+B40+B49+B57+B72+B80+B91</f>
        <v>67496</v>
      </c>
      <c r="C8" s="937">
        <v>4068</v>
      </c>
      <c r="D8" s="937">
        <v>8908</v>
      </c>
      <c r="E8" s="937">
        <v>44188</v>
      </c>
      <c r="F8" s="938">
        <v>10332</v>
      </c>
      <c r="G8" s="936">
        <v>30848</v>
      </c>
      <c r="H8" s="937">
        <v>2033</v>
      </c>
      <c r="I8" s="937">
        <v>4477</v>
      </c>
      <c r="J8" s="937">
        <v>20829</v>
      </c>
      <c r="K8" s="938">
        <v>3509</v>
      </c>
      <c r="L8" s="936">
        <v>36648</v>
      </c>
      <c r="M8" s="937">
        <v>2035</v>
      </c>
      <c r="N8" s="937">
        <v>4431</v>
      </c>
      <c r="O8" s="937">
        <v>23359</v>
      </c>
      <c r="P8" s="938">
        <v>6823</v>
      </c>
      <c r="Q8" s="577"/>
      <c r="R8" s="717"/>
    </row>
    <row r="9" spans="1:18" x14ac:dyDescent="0.2">
      <c r="A9" s="558" t="s">
        <v>36</v>
      </c>
      <c r="B9" s="589">
        <f>SUM(B10:B27)</f>
        <v>29195</v>
      </c>
      <c r="C9" s="940">
        <v>1737</v>
      </c>
      <c r="D9" s="940">
        <v>4216</v>
      </c>
      <c r="E9" s="940">
        <v>19230</v>
      </c>
      <c r="F9" s="941">
        <v>4012</v>
      </c>
      <c r="G9" s="939">
        <v>13285</v>
      </c>
      <c r="H9" s="940">
        <v>926</v>
      </c>
      <c r="I9" s="940">
        <v>2119</v>
      </c>
      <c r="J9" s="940">
        <v>9069</v>
      </c>
      <c r="K9" s="941">
        <v>1171</v>
      </c>
      <c r="L9" s="939">
        <v>15910</v>
      </c>
      <c r="M9" s="940">
        <v>811</v>
      </c>
      <c r="N9" s="940">
        <v>2097</v>
      </c>
      <c r="O9" s="940">
        <v>10161</v>
      </c>
      <c r="P9" s="941">
        <v>2841</v>
      </c>
      <c r="Q9" s="579"/>
    </row>
    <row r="10" spans="1:18" ht="12" customHeight="1" x14ac:dyDescent="0.2">
      <c r="A10" s="559" t="s">
        <v>281</v>
      </c>
      <c r="B10" s="590">
        <v>2817</v>
      </c>
      <c r="C10" s="943">
        <v>239</v>
      </c>
      <c r="D10" s="943">
        <v>554</v>
      </c>
      <c r="E10" s="943">
        <v>1491</v>
      </c>
      <c r="F10" s="944">
        <v>533</v>
      </c>
      <c r="G10" s="942">
        <v>1223</v>
      </c>
      <c r="H10" s="943">
        <v>134</v>
      </c>
      <c r="I10" s="943">
        <v>260</v>
      </c>
      <c r="J10" s="943">
        <v>686</v>
      </c>
      <c r="K10" s="944">
        <v>143</v>
      </c>
      <c r="L10" s="942">
        <v>1594</v>
      </c>
      <c r="M10" s="943">
        <v>105</v>
      </c>
      <c r="N10" s="943">
        <v>294</v>
      </c>
      <c r="O10" s="943">
        <v>805</v>
      </c>
      <c r="P10" s="944">
        <v>390</v>
      </c>
      <c r="Q10" s="579"/>
    </row>
    <row r="11" spans="1:18" ht="12" customHeight="1" x14ac:dyDescent="0.2">
      <c r="A11" s="559" t="s">
        <v>282</v>
      </c>
      <c r="B11" s="590">
        <v>901</v>
      </c>
      <c r="C11" s="943">
        <v>40</v>
      </c>
      <c r="D11" s="943">
        <v>138</v>
      </c>
      <c r="E11" s="943">
        <v>649</v>
      </c>
      <c r="F11" s="944">
        <v>74</v>
      </c>
      <c r="G11" s="942">
        <v>398</v>
      </c>
      <c r="H11" s="943">
        <v>19</v>
      </c>
      <c r="I11" s="943">
        <v>67</v>
      </c>
      <c r="J11" s="943">
        <v>295</v>
      </c>
      <c r="K11" s="944">
        <v>17</v>
      </c>
      <c r="L11" s="942">
        <v>503</v>
      </c>
      <c r="M11" s="943">
        <v>21</v>
      </c>
      <c r="N11" s="943">
        <v>71</v>
      </c>
      <c r="O11" s="943">
        <v>354</v>
      </c>
      <c r="P11" s="944">
        <v>57</v>
      </c>
      <c r="Q11" s="579"/>
    </row>
    <row r="12" spans="1:18" ht="12" customHeight="1" x14ac:dyDescent="0.2">
      <c r="A12" s="559" t="s">
        <v>39</v>
      </c>
      <c r="B12" s="590">
        <v>649</v>
      </c>
      <c r="C12" s="943">
        <v>41</v>
      </c>
      <c r="D12" s="943">
        <v>93</v>
      </c>
      <c r="E12" s="943">
        <v>361</v>
      </c>
      <c r="F12" s="944">
        <v>154</v>
      </c>
      <c r="G12" s="942">
        <v>345</v>
      </c>
      <c r="H12" s="943">
        <v>20</v>
      </c>
      <c r="I12" s="943">
        <v>49</v>
      </c>
      <c r="J12" s="943">
        <v>184</v>
      </c>
      <c r="K12" s="944">
        <v>92</v>
      </c>
      <c r="L12" s="942">
        <v>304</v>
      </c>
      <c r="M12" s="943">
        <v>21</v>
      </c>
      <c r="N12" s="943">
        <v>44</v>
      </c>
      <c r="O12" s="943">
        <v>177</v>
      </c>
      <c r="P12" s="944">
        <v>62</v>
      </c>
      <c r="Q12" s="579"/>
    </row>
    <row r="13" spans="1:18" ht="12" customHeight="1" x14ac:dyDescent="0.2">
      <c r="A13" s="559" t="s">
        <v>40</v>
      </c>
      <c r="B13" s="590">
        <v>5539</v>
      </c>
      <c r="C13" s="943">
        <v>359</v>
      </c>
      <c r="D13" s="943">
        <v>972</v>
      </c>
      <c r="E13" s="943">
        <v>3653</v>
      </c>
      <c r="F13" s="944">
        <v>555</v>
      </c>
      <c r="G13" s="942">
        <v>2574</v>
      </c>
      <c r="H13" s="943">
        <v>187</v>
      </c>
      <c r="I13" s="943">
        <v>493</v>
      </c>
      <c r="J13" s="943">
        <v>1710</v>
      </c>
      <c r="K13" s="944">
        <v>184</v>
      </c>
      <c r="L13" s="942">
        <v>2965</v>
      </c>
      <c r="M13" s="943">
        <v>172</v>
      </c>
      <c r="N13" s="943">
        <v>479</v>
      </c>
      <c r="O13" s="943">
        <v>1943</v>
      </c>
      <c r="P13" s="944">
        <v>371</v>
      </c>
      <c r="Q13" s="579"/>
    </row>
    <row r="14" spans="1:18" ht="12" customHeight="1" x14ac:dyDescent="0.2">
      <c r="A14" s="559" t="s">
        <v>41</v>
      </c>
      <c r="B14" s="590">
        <v>519</v>
      </c>
      <c r="C14" s="943">
        <v>23</v>
      </c>
      <c r="D14" s="943">
        <v>74</v>
      </c>
      <c r="E14" s="943">
        <v>344</v>
      </c>
      <c r="F14" s="944">
        <v>78</v>
      </c>
      <c r="G14" s="942">
        <v>288</v>
      </c>
      <c r="H14" s="943">
        <v>9</v>
      </c>
      <c r="I14" s="943">
        <v>39</v>
      </c>
      <c r="J14" s="943">
        <v>213</v>
      </c>
      <c r="K14" s="944">
        <v>27</v>
      </c>
      <c r="L14" s="942">
        <v>231</v>
      </c>
      <c r="M14" s="943">
        <v>14</v>
      </c>
      <c r="N14" s="943">
        <v>35</v>
      </c>
      <c r="O14" s="943">
        <v>131</v>
      </c>
      <c r="P14" s="944">
        <v>51</v>
      </c>
      <c r="Q14" s="579"/>
    </row>
    <row r="15" spans="1:18" ht="12" customHeight="1" x14ac:dyDescent="0.2">
      <c r="A15" s="559" t="s">
        <v>42</v>
      </c>
      <c r="B15" s="590">
        <v>1427</v>
      </c>
      <c r="C15" s="943">
        <v>63</v>
      </c>
      <c r="D15" s="943">
        <v>160</v>
      </c>
      <c r="E15" s="943">
        <v>1102</v>
      </c>
      <c r="F15" s="944">
        <v>102</v>
      </c>
      <c r="G15" s="942">
        <v>585</v>
      </c>
      <c r="H15" s="943">
        <v>39</v>
      </c>
      <c r="I15" s="943">
        <v>93</v>
      </c>
      <c r="J15" s="943">
        <v>408</v>
      </c>
      <c r="K15" s="944">
        <v>45</v>
      </c>
      <c r="L15" s="942">
        <v>842</v>
      </c>
      <c r="M15" s="943">
        <v>24</v>
      </c>
      <c r="N15" s="943">
        <v>67</v>
      </c>
      <c r="O15" s="943">
        <v>694</v>
      </c>
      <c r="P15" s="944">
        <v>57</v>
      </c>
      <c r="Q15" s="579"/>
    </row>
    <row r="16" spans="1:18" ht="12" customHeight="1" x14ac:dyDescent="0.2">
      <c r="A16" s="559" t="s">
        <v>283</v>
      </c>
      <c r="B16" s="590">
        <v>153</v>
      </c>
      <c r="C16" s="943">
        <v>9</v>
      </c>
      <c r="D16" s="943">
        <v>19</v>
      </c>
      <c r="E16" s="943">
        <v>96</v>
      </c>
      <c r="F16" s="944">
        <v>29</v>
      </c>
      <c r="G16" s="942">
        <v>73</v>
      </c>
      <c r="H16" s="943">
        <v>6</v>
      </c>
      <c r="I16" s="943">
        <v>11</v>
      </c>
      <c r="J16" s="943">
        <v>44</v>
      </c>
      <c r="K16" s="944">
        <v>12</v>
      </c>
      <c r="L16" s="942">
        <v>80</v>
      </c>
      <c r="M16" s="943">
        <v>3</v>
      </c>
      <c r="N16" s="943">
        <v>8</v>
      </c>
      <c r="O16" s="943">
        <v>52</v>
      </c>
      <c r="P16" s="944">
        <v>17</v>
      </c>
      <c r="Q16" s="579"/>
    </row>
    <row r="17" spans="1:19" ht="12" customHeight="1" x14ac:dyDescent="0.2">
      <c r="A17" s="559" t="s">
        <v>44</v>
      </c>
      <c r="B17" s="590">
        <v>1855</v>
      </c>
      <c r="C17" s="943">
        <v>36</v>
      </c>
      <c r="D17" s="943">
        <v>154</v>
      </c>
      <c r="E17" s="943">
        <v>1533</v>
      </c>
      <c r="F17" s="944">
        <v>132</v>
      </c>
      <c r="G17" s="942">
        <v>807</v>
      </c>
      <c r="H17" s="943">
        <v>19</v>
      </c>
      <c r="I17" s="943">
        <v>65</v>
      </c>
      <c r="J17" s="943">
        <v>685</v>
      </c>
      <c r="K17" s="944">
        <v>38</v>
      </c>
      <c r="L17" s="942">
        <v>1048</v>
      </c>
      <c r="M17" s="943">
        <v>17</v>
      </c>
      <c r="N17" s="943">
        <v>89</v>
      </c>
      <c r="O17" s="943">
        <v>848</v>
      </c>
      <c r="P17" s="944">
        <v>94</v>
      </c>
      <c r="Q17" s="579"/>
    </row>
    <row r="18" spans="1:19" ht="12" customHeight="1" x14ac:dyDescent="0.2">
      <c r="A18" s="559" t="s">
        <v>45</v>
      </c>
      <c r="B18" s="590">
        <v>1435</v>
      </c>
      <c r="C18" s="943">
        <v>43</v>
      </c>
      <c r="D18" s="943">
        <v>97</v>
      </c>
      <c r="E18" s="943">
        <v>1169</v>
      </c>
      <c r="F18" s="944">
        <v>126</v>
      </c>
      <c r="G18" s="942">
        <v>743</v>
      </c>
      <c r="H18" s="943">
        <v>19</v>
      </c>
      <c r="I18" s="943">
        <v>49</v>
      </c>
      <c r="J18" s="943">
        <v>615</v>
      </c>
      <c r="K18" s="944">
        <v>60</v>
      </c>
      <c r="L18" s="942">
        <v>692</v>
      </c>
      <c r="M18" s="943">
        <v>24</v>
      </c>
      <c r="N18" s="943">
        <v>48</v>
      </c>
      <c r="O18" s="943">
        <v>554</v>
      </c>
      <c r="P18" s="944">
        <v>66</v>
      </c>
      <c r="Q18" s="579"/>
    </row>
    <row r="19" spans="1:19" ht="12" customHeight="1" x14ac:dyDescent="0.2">
      <c r="A19" s="559" t="s">
        <v>46</v>
      </c>
      <c r="B19" s="590">
        <v>5935</v>
      </c>
      <c r="C19" s="943">
        <v>432</v>
      </c>
      <c r="D19" s="943">
        <v>866</v>
      </c>
      <c r="E19" s="943">
        <v>3675</v>
      </c>
      <c r="F19" s="944">
        <v>962</v>
      </c>
      <c r="G19" s="942">
        <v>2628</v>
      </c>
      <c r="H19" s="943">
        <v>243</v>
      </c>
      <c r="I19" s="943">
        <v>449</v>
      </c>
      <c r="J19" s="943">
        <v>1706</v>
      </c>
      <c r="K19" s="944">
        <v>230</v>
      </c>
      <c r="L19" s="942">
        <v>3307</v>
      </c>
      <c r="M19" s="943">
        <v>189</v>
      </c>
      <c r="N19" s="943">
        <v>417</v>
      </c>
      <c r="O19" s="943">
        <v>1969</v>
      </c>
      <c r="P19" s="944">
        <v>732</v>
      </c>
      <c r="Q19" s="579"/>
    </row>
    <row r="20" spans="1:19" ht="12" customHeight="1" x14ac:dyDescent="0.2">
      <c r="A20" s="559" t="s">
        <v>47</v>
      </c>
      <c r="B20" s="590">
        <v>866</v>
      </c>
      <c r="C20" s="943">
        <v>63</v>
      </c>
      <c r="D20" s="943">
        <v>115</v>
      </c>
      <c r="E20" s="943">
        <v>612</v>
      </c>
      <c r="F20" s="944">
        <v>76</v>
      </c>
      <c r="G20" s="942">
        <v>387</v>
      </c>
      <c r="H20" s="943">
        <v>36</v>
      </c>
      <c r="I20" s="943">
        <v>48</v>
      </c>
      <c r="J20" s="943">
        <v>278</v>
      </c>
      <c r="K20" s="944">
        <v>25</v>
      </c>
      <c r="L20" s="942">
        <v>479</v>
      </c>
      <c r="M20" s="943">
        <v>27</v>
      </c>
      <c r="N20" s="943">
        <v>67</v>
      </c>
      <c r="O20" s="943">
        <v>334</v>
      </c>
      <c r="P20" s="944">
        <v>51</v>
      </c>
      <c r="Q20" s="579"/>
    </row>
    <row r="21" spans="1:19" ht="12" customHeight="1" x14ac:dyDescent="0.2">
      <c r="A21" s="559" t="s">
        <v>48</v>
      </c>
      <c r="B21" s="590">
        <v>484</v>
      </c>
      <c r="C21" s="943">
        <v>36</v>
      </c>
      <c r="D21" s="943">
        <v>64</v>
      </c>
      <c r="E21" s="943">
        <v>345</v>
      </c>
      <c r="F21" s="944">
        <v>39</v>
      </c>
      <c r="G21" s="942">
        <v>214</v>
      </c>
      <c r="H21" s="943">
        <v>13</v>
      </c>
      <c r="I21" s="943">
        <v>29</v>
      </c>
      <c r="J21" s="943">
        <v>159</v>
      </c>
      <c r="K21" s="944">
        <v>13</v>
      </c>
      <c r="L21" s="942">
        <v>270</v>
      </c>
      <c r="M21" s="943">
        <v>23</v>
      </c>
      <c r="N21" s="943">
        <v>35</v>
      </c>
      <c r="O21" s="943">
        <v>186</v>
      </c>
      <c r="P21" s="944">
        <v>26</v>
      </c>
      <c r="Q21" s="579"/>
    </row>
    <row r="22" spans="1:19" ht="12" customHeight="1" x14ac:dyDescent="0.2">
      <c r="A22" s="559" t="s">
        <v>49</v>
      </c>
      <c r="B22" s="590">
        <v>64</v>
      </c>
      <c r="C22" s="943">
        <v>1</v>
      </c>
      <c r="D22" s="943">
        <v>1</v>
      </c>
      <c r="E22" s="943">
        <v>47</v>
      </c>
      <c r="F22" s="944">
        <v>15</v>
      </c>
      <c r="G22" s="942">
        <v>42</v>
      </c>
      <c r="H22" s="943">
        <v>0</v>
      </c>
      <c r="I22" s="943">
        <v>1</v>
      </c>
      <c r="J22" s="943">
        <v>35</v>
      </c>
      <c r="K22" s="944">
        <v>6</v>
      </c>
      <c r="L22" s="942">
        <v>22</v>
      </c>
      <c r="M22" s="943">
        <v>1</v>
      </c>
      <c r="N22" s="943">
        <v>0</v>
      </c>
      <c r="O22" s="943">
        <v>12</v>
      </c>
      <c r="P22" s="944">
        <v>9</v>
      </c>
      <c r="Q22" s="579"/>
    </row>
    <row r="23" spans="1:19" ht="12" customHeight="1" x14ac:dyDescent="0.2">
      <c r="A23" s="559" t="s">
        <v>284</v>
      </c>
      <c r="B23" s="590">
        <v>628</v>
      </c>
      <c r="C23" s="943">
        <v>39</v>
      </c>
      <c r="D23" s="943">
        <v>89</v>
      </c>
      <c r="E23" s="943">
        <v>402</v>
      </c>
      <c r="F23" s="944">
        <v>98</v>
      </c>
      <c r="G23" s="942">
        <v>287</v>
      </c>
      <c r="H23" s="943">
        <v>22</v>
      </c>
      <c r="I23" s="943">
        <v>48</v>
      </c>
      <c r="J23" s="943">
        <v>180</v>
      </c>
      <c r="K23" s="944">
        <v>37</v>
      </c>
      <c r="L23" s="942">
        <v>341</v>
      </c>
      <c r="M23" s="943">
        <v>17</v>
      </c>
      <c r="N23" s="943">
        <v>41</v>
      </c>
      <c r="O23" s="943">
        <v>222</v>
      </c>
      <c r="P23" s="944">
        <v>61</v>
      </c>
      <c r="Q23" s="579"/>
      <c r="R23" s="717"/>
    </row>
    <row r="24" spans="1:19" ht="12" customHeight="1" x14ac:dyDescent="0.2">
      <c r="A24" s="559" t="s">
        <v>51</v>
      </c>
      <c r="B24" s="590">
        <v>362</v>
      </c>
      <c r="C24" s="943">
        <v>18</v>
      </c>
      <c r="D24" s="943">
        <v>54</v>
      </c>
      <c r="E24" s="943">
        <v>233</v>
      </c>
      <c r="F24" s="944">
        <v>57</v>
      </c>
      <c r="G24" s="942">
        <v>178</v>
      </c>
      <c r="H24" s="943">
        <v>10</v>
      </c>
      <c r="I24" s="943">
        <v>25</v>
      </c>
      <c r="J24" s="943">
        <v>126</v>
      </c>
      <c r="K24" s="944">
        <v>17</v>
      </c>
      <c r="L24" s="942">
        <v>184</v>
      </c>
      <c r="M24" s="943">
        <v>8</v>
      </c>
      <c r="N24" s="943">
        <v>29</v>
      </c>
      <c r="O24" s="943">
        <v>107</v>
      </c>
      <c r="P24" s="944">
        <v>40</v>
      </c>
      <c r="Q24" s="579"/>
    </row>
    <row r="25" spans="1:19" ht="12" customHeight="1" x14ac:dyDescent="0.2">
      <c r="A25" s="559" t="s">
        <v>52</v>
      </c>
      <c r="B25" s="590">
        <v>2273</v>
      </c>
      <c r="C25" s="943">
        <v>147</v>
      </c>
      <c r="D25" s="943">
        <v>310</v>
      </c>
      <c r="E25" s="943">
        <v>1479</v>
      </c>
      <c r="F25" s="944">
        <v>337</v>
      </c>
      <c r="G25" s="942">
        <v>1070</v>
      </c>
      <c r="H25" s="943">
        <v>79</v>
      </c>
      <c r="I25" s="943">
        <v>175</v>
      </c>
      <c r="J25" s="943">
        <v>766</v>
      </c>
      <c r="K25" s="944">
        <v>50</v>
      </c>
      <c r="L25" s="942">
        <v>1203</v>
      </c>
      <c r="M25" s="943">
        <v>68</v>
      </c>
      <c r="N25" s="943">
        <v>135</v>
      </c>
      <c r="O25" s="943">
        <v>713</v>
      </c>
      <c r="P25" s="944">
        <v>287</v>
      </c>
      <c r="Q25" s="579"/>
    </row>
    <row r="26" spans="1:19" ht="12" customHeight="1" x14ac:dyDescent="0.2">
      <c r="A26" s="559" t="s">
        <v>285</v>
      </c>
      <c r="B26" s="590">
        <v>393</v>
      </c>
      <c r="C26" s="943">
        <v>19</v>
      </c>
      <c r="D26" s="943">
        <v>56</v>
      </c>
      <c r="E26" s="943">
        <v>251</v>
      </c>
      <c r="F26" s="944">
        <v>67</v>
      </c>
      <c r="G26" s="942">
        <v>167</v>
      </c>
      <c r="H26" s="943">
        <v>10</v>
      </c>
      <c r="I26" s="943">
        <v>30</v>
      </c>
      <c r="J26" s="943">
        <v>119</v>
      </c>
      <c r="K26" s="944">
        <v>8</v>
      </c>
      <c r="L26" s="942">
        <v>226</v>
      </c>
      <c r="M26" s="943">
        <v>9</v>
      </c>
      <c r="N26" s="943">
        <v>26</v>
      </c>
      <c r="O26" s="943">
        <v>132</v>
      </c>
      <c r="P26" s="944">
        <v>59</v>
      </c>
      <c r="Q26" s="579"/>
    </row>
    <row r="27" spans="1:19" ht="12" customHeight="1" x14ac:dyDescent="0.2">
      <c r="A27" s="559" t="s">
        <v>251</v>
      </c>
      <c r="B27" s="590">
        <v>2895</v>
      </c>
      <c r="C27" s="943">
        <v>129</v>
      </c>
      <c r="D27" s="943">
        <v>400</v>
      </c>
      <c r="E27" s="943">
        <v>1788</v>
      </c>
      <c r="F27" s="944">
        <v>578</v>
      </c>
      <c r="G27" s="942">
        <v>1276</v>
      </c>
      <c r="H27" s="943">
        <v>61</v>
      </c>
      <c r="I27" s="943">
        <v>188</v>
      </c>
      <c r="J27" s="943">
        <v>860</v>
      </c>
      <c r="K27" s="944">
        <v>167</v>
      </c>
      <c r="L27" s="942">
        <v>1619</v>
      </c>
      <c r="M27" s="943">
        <v>68</v>
      </c>
      <c r="N27" s="943">
        <v>212</v>
      </c>
      <c r="O27" s="943">
        <v>928</v>
      </c>
      <c r="P27" s="944">
        <v>411</v>
      </c>
      <c r="Q27" s="579"/>
    </row>
    <row r="28" spans="1:19" ht="24.75" x14ac:dyDescent="0.25">
      <c r="A28" s="558" t="s">
        <v>55</v>
      </c>
      <c r="B28" s="589">
        <f>B29+B30+B32+B33+B34+B35+B36+B37+B38+B39</f>
        <v>7023</v>
      </c>
      <c r="C28" s="940">
        <v>330</v>
      </c>
      <c r="D28" s="940">
        <v>860</v>
      </c>
      <c r="E28" s="940">
        <v>4775</v>
      </c>
      <c r="F28" s="941">
        <v>1058</v>
      </c>
      <c r="G28" s="939">
        <v>2872</v>
      </c>
      <c r="H28" s="940">
        <v>151</v>
      </c>
      <c r="I28" s="940">
        <v>408</v>
      </c>
      <c r="J28" s="940">
        <v>2035</v>
      </c>
      <c r="K28" s="941">
        <v>278</v>
      </c>
      <c r="L28" s="939">
        <v>4151</v>
      </c>
      <c r="M28" s="940">
        <v>179</v>
      </c>
      <c r="N28" s="940">
        <v>452</v>
      </c>
      <c r="O28" s="940">
        <v>2740</v>
      </c>
      <c r="P28" s="941">
        <v>780</v>
      </c>
      <c r="Q28" s="579"/>
      <c r="R28" s="591"/>
      <c r="S28" s="591"/>
    </row>
    <row r="29" spans="1:19" ht="12.75" customHeight="1" x14ac:dyDescent="0.25">
      <c r="A29" s="559" t="s">
        <v>56</v>
      </c>
      <c r="B29" s="590">
        <v>113</v>
      </c>
      <c r="C29" s="943">
        <v>4</v>
      </c>
      <c r="D29" s="943">
        <v>16</v>
      </c>
      <c r="E29" s="943">
        <v>77</v>
      </c>
      <c r="F29" s="944">
        <v>16</v>
      </c>
      <c r="G29" s="942">
        <v>59</v>
      </c>
      <c r="H29" s="943">
        <v>1</v>
      </c>
      <c r="I29" s="943">
        <v>11</v>
      </c>
      <c r="J29" s="943">
        <v>43</v>
      </c>
      <c r="K29" s="944">
        <v>4</v>
      </c>
      <c r="L29" s="942">
        <v>54</v>
      </c>
      <c r="M29" s="943">
        <v>3</v>
      </c>
      <c r="N29" s="943">
        <v>5</v>
      </c>
      <c r="O29" s="943">
        <v>34</v>
      </c>
      <c r="P29" s="944">
        <v>12</v>
      </c>
      <c r="Q29" s="579"/>
      <c r="R29" s="591"/>
      <c r="S29" s="591"/>
    </row>
    <row r="30" spans="1:19" ht="12.75" customHeight="1" x14ac:dyDescent="0.25">
      <c r="A30" s="559" t="s">
        <v>57</v>
      </c>
      <c r="B30" s="590">
        <v>126</v>
      </c>
      <c r="C30" s="943">
        <v>9</v>
      </c>
      <c r="D30" s="943">
        <v>19</v>
      </c>
      <c r="E30" s="943">
        <v>80</v>
      </c>
      <c r="F30" s="944">
        <v>18</v>
      </c>
      <c r="G30" s="942">
        <v>61</v>
      </c>
      <c r="H30" s="943">
        <v>6</v>
      </c>
      <c r="I30" s="943">
        <v>11</v>
      </c>
      <c r="J30" s="943">
        <v>40</v>
      </c>
      <c r="K30" s="944">
        <v>4</v>
      </c>
      <c r="L30" s="942">
        <v>65</v>
      </c>
      <c r="M30" s="943">
        <v>3</v>
      </c>
      <c r="N30" s="943">
        <v>8</v>
      </c>
      <c r="O30" s="943">
        <v>40</v>
      </c>
      <c r="P30" s="944">
        <v>14</v>
      </c>
      <c r="Q30" s="579"/>
      <c r="R30" s="591"/>
      <c r="S30" s="591"/>
    </row>
    <row r="31" spans="1:19" ht="12.75" customHeight="1" x14ac:dyDescent="0.25">
      <c r="A31" s="559" t="s">
        <v>286</v>
      </c>
      <c r="B31" s="590">
        <f>B32+B33</f>
        <v>45</v>
      </c>
      <c r="C31" s="943">
        <v>1</v>
      </c>
      <c r="D31" s="943">
        <v>2</v>
      </c>
      <c r="E31" s="943">
        <v>38</v>
      </c>
      <c r="F31" s="944">
        <v>4</v>
      </c>
      <c r="G31" s="942">
        <v>25</v>
      </c>
      <c r="H31" s="943">
        <v>0</v>
      </c>
      <c r="I31" s="943">
        <v>1</v>
      </c>
      <c r="J31" s="943">
        <v>23</v>
      </c>
      <c r="K31" s="944">
        <v>1</v>
      </c>
      <c r="L31" s="942">
        <v>20</v>
      </c>
      <c r="M31" s="943">
        <v>1</v>
      </c>
      <c r="N31" s="943">
        <v>1</v>
      </c>
      <c r="O31" s="943">
        <v>15</v>
      </c>
      <c r="P31" s="944">
        <v>3</v>
      </c>
      <c r="Q31" s="579"/>
      <c r="R31" s="591"/>
      <c r="S31" s="591"/>
    </row>
    <row r="32" spans="1:19" ht="12" customHeight="1" x14ac:dyDescent="0.25">
      <c r="A32" s="560" t="s">
        <v>338</v>
      </c>
      <c r="B32" s="590">
        <v>2</v>
      </c>
      <c r="C32" s="943">
        <v>0</v>
      </c>
      <c r="D32" s="943">
        <v>0</v>
      </c>
      <c r="E32" s="943">
        <v>1</v>
      </c>
      <c r="F32" s="944">
        <v>1</v>
      </c>
      <c r="G32" s="942">
        <v>0</v>
      </c>
      <c r="H32" s="943">
        <v>0</v>
      </c>
      <c r="I32" s="943">
        <v>0</v>
      </c>
      <c r="J32" s="943">
        <v>0</v>
      </c>
      <c r="K32" s="944">
        <v>0</v>
      </c>
      <c r="L32" s="942">
        <v>2</v>
      </c>
      <c r="M32" s="943">
        <v>0</v>
      </c>
      <c r="N32" s="943">
        <v>0</v>
      </c>
      <c r="O32" s="943">
        <v>1</v>
      </c>
      <c r="P32" s="944">
        <v>1</v>
      </c>
      <c r="Q32" s="579"/>
      <c r="R32" s="591"/>
      <c r="S32" s="591"/>
    </row>
    <row r="33" spans="1:19" ht="24.75" x14ac:dyDescent="0.25">
      <c r="A33" s="560" t="s">
        <v>347</v>
      </c>
      <c r="B33" s="590">
        <v>43</v>
      </c>
      <c r="C33" s="943">
        <v>1</v>
      </c>
      <c r="D33" s="943">
        <v>2</v>
      </c>
      <c r="E33" s="943">
        <v>37</v>
      </c>
      <c r="F33" s="944">
        <v>3</v>
      </c>
      <c r="G33" s="942">
        <v>25</v>
      </c>
      <c r="H33" s="943">
        <v>0</v>
      </c>
      <c r="I33" s="943">
        <v>1</v>
      </c>
      <c r="J33" s="943">
        <v>23</v>
      </c>
      <c r="K33" s="944">
        <v>1</v>
      </c>
      <c r="L33" s="942">
        <v>18</v>
      </c>
      <c r="M33" s="943">
        <v>1</v>
      </c>
      <c r="N33" s="943">
        <v>1</v>
      </c>
      <c r="O33" s="943">
        <v>14</v>
      </c>
      <c r="P33" s="944">
        <v>2</v>
      </c>
      <c r="Q33" s="579"/>
      <c r="R33" s="591"/>
      <c r="S33" s="591"/>
    </row>
    <row r="34" spans="1:19" ht="12.75" customHeight="1" x14ac:dyDescent="0.25">
      <c r="A34" s="559" t="s">
        <v>61</v>
      </c>
      <c r="B34" s="590">
        <v>150</v>
      </c>
      <c r="C34" s="943">
        <v>5</v>
      </c>
      <c r="D34" s="943">
        <v>16</v>
      </c>
      <c r="E34" s="943">
        <v>88</v>
      </c>
      <c r="F34" s="944">
        <v>41</v>
      </c>
      <c r="G34" s="942">
        <v>90</v>
      </c>
      <c r="H34" s="943">
        <v>3</v>
      </c>
      <c r="I34" s="943">
        <v>9</v>
      </c>
      <c r="J34" s="943">
        <v>52</v>
      </c>
      <c r="K34" s="944">
        <v>26</v>
      </c>
      <c r="L34" s="942">
        <v>60</v>
      </c>
      <c r="M34" s="943">
        <v>2</v>
      </c>
      <c r="N34" s="943">
        <v>7</v>
      </c>
      <c r="O34" s="943">
        <v>36</v>
      </c>
      <c r="P34" s="944">
        <v>15</v>
      </c>
      <c r="Q34" s="579"/>
      <c r="R34" s="591"/>
      <c r="S34" s="591"/>
    </row>
    <row r="35" spans="1:19" ht="12.75" customHeight="1" x14ac:dyDescent="0.25">
      <c r="A35" s="559" t="s">
        <v>62</v>
      </c>
      <c r="B35" s="590">
        <v>209</v>
      </c>
      <c r="C35" s="943">
        <v>6</v>
      </c>
      <c r="D35" s="943">
        <v>37</v>
      </c>
      <c r="E35" s="943">
        <v>138</v>
      </c>
      <c r="F35" s="944">
        <v>28</v>
      </c>
      <c r="G35" s="942">
        <v>90</v>
      </c>
      <c r="H35" s="943">
        <v>3</v>
      </c>
      <c r="I35" s="943">
        <v>16</v>
      </c>
      <c r="J35" s="943">
        <v>64</v>
      </c>
      <c r="K35" s="944">
        <v>7</v>
      </c>
      <c r="L35" s="942">
        <v>119</v>
      </c>
      <c r="M35" s="943">
        <v>3</v>
      </c>
      <c r="N35" s="943">
        <v>21</v>
      </c>
      <c r="O35" s="943">
        <v>74</v>
      </c>
      <c r="P35" s="944">
        <v>21</v>
      </c>
      <c r="Q35" s="579"/>
      <c r="R35" s="591"/>
      <c r="S35" s="591"/>
    </row>
    <row r="36" spans="1:19" ht="24.75" x14ac:dyDescent="0.25">
      <c r="A36" s="559" t="s">
        <v>314</v>
      </c>
      <c r="B36" s="590">
        <v>5901</v>
      </c>
      <c r="C36" s="943">
        <v>272</v>
      </c>
      <c r="D36" s="943">
        <v>699</v>
      </c>
      <c r="E36" s="943">
        <v>4060</v>
      </c>
      <c r="F36" s="944">
        <v>870</v>
      </c>
      <c r="G36" s="942">
        <v>2338</v>
      </c>
      <c r="H36" s="943">
        <v>118</v>
      </c>
      <c r="I36" s="943">
        <v>324</v>
      </c>
      <c r="J36" s="943">
        <v>1679</v>
      </c>
      <c r="K36" s="944">
        <v>217</v>
      </c>
      <c r="L36" s="942">
        <v>3563</v>
      </c>
      <c r="M36" s="943">
        <v>154</v>
      </c>
      <c r="N36" s="943">
        <v>375</v>
      </c>
      <c r="O36" s="943">
        <v>2381</v>
      </c>
      <c r="P36" s="944">
        <v>653</v>
      </c>
      <c r="Q36" s="579"/>
      <c r="R36" s="591"/>
      <c r="S36" s="591"/>
    </row>
    <row r="37" spans="1:19" ht="12" customHeight="1" x14ac:dyDescent="0.25">
      <c r="A37" s="559" t="s">
        <v>287</v>
      </c>
      <c r="B37" s="590">
        <v>109</v>
      </c>
      <c r="C37" s="943">
        <v>11</v>
      </c>
      <c r="D37" s="943">
        <v>14</v>
      </c>
      <c r="E37" s="943">
        <v>68</v>
      </c>
      <c r="F37" s="944">
        <v>16</v>
      </c>
      <c r="G37" s="942">
        <v>42</v>
      </c>
      <c r="H37" s="943">
        <v>9</v>
      </c>
      <c r="I37" s="943">
        <v>7</v>
      </c>
      <c r="J37" s="943">
        <v>25</v>
      </c>
      <c r="K37" s="944">
        <v>1</v>
      </c>
      <c r="L37" s="942">
        <v>67</v>
      </c>
      <c r="M37" s="943">
        <v>2</v>
      </c>
      <c r="N37" s="943">
        <v>7</v>
      </c>
      <c r="O37" s="943">
        <v>43</v>
      </c>
      <c r="P37" s="944">
        <v>15</v>
      </c>
      <c r="Q37" s="579"/>
      <c r="R37" s="591"/>
      <c r="S37" s="591"/>
    </row>
    <row r="38" spans="1:19" ht="12" customHeight="1" x14ac:dyDescent="0.25">
      <c r="A38" s="559" t="s">
        <v>65</v>
      </c>
      <c r="B38" s="590">
        <v>65</v>
      </c>
      <c r="C38" s="943">
        <v>0</v>
      </c>
      <c r="D38" s="943">
        <v>11</v>
      </c>
      <c r="E38" s="943">
        <v>44</v>
      </c>
      <c r="F38" s="944">
        <v>10</v>
      </c>
      <c r="G38" s="942">
        <v>35</v>
      </c>
      <c r="H38" s="943">
        <v>0</v>
      </c>
      <c r="I38" s="943">
        <v>6</v>
      </c>
      <c r="J38" s="943">
        <v>25</v>
      </c>
      <c r="K38" s="944">
        <v>4</v>
      </c>
      <c r="L38" s="942">
        <v>30</v>
      </c>
      <c r="M38" s="943">
        <v>0</v>
      </c>
      <c r="N38" s="943">
        <v>5</v>
      </c>
      <c r="O38" s="943">
        <v>19</v>
      </c>
      <c r="P38" s="944">
        <v>6</v>
      </c>
      <c r="Q38" s="579"/>
      <c r="R38" s="591"/>
      <c r="S38" s="591"/>
    </row>
    <row r="39" spans="1:19" ht="13.5" customHeight="1" x14ac:dyDescent="0.25">
      <c r="A39" s="561" t="s">
        <v>288</v>
      </c>
      <c r="B39" s="590">
        <v>305</v>
      </c>
      <c r="C39" s="943">
        <v>22</v>
      </c>
      <c r="D39" s="943">
        <v>46</v>
      </c>
      <c r="E39" s="943">
        <v>182</v>
      </c>
      <c r="F39" s="944">
        <v>55</v>
      </c>
      <c r="G39" s="942">
        <v>132</v>
      </c>
      <c r="H39" s="943">
        <v>11</v>
      </c>
      <c r="I39" s="943">
        <v>23</v>
      </c>
      <c r="J39" s="943">
        <v>84</v>
      </c>
      <c r="K39" s="944">
        <v>14</v>
      </c>
      <c r="L39" s="942">
        <v>173</v>
      </c>
      <c r="M39" s="943">
        <v>11</v>
      </c>
      <c r="N39" s="943">
        <v>23</v>
      </c>
      <c r="O39" s="943">
        <v>98</v>
      </c>
      <c r="P39" s="944">
        <v>41</v>
      </c>
      <c r="Q39" s="579"/>
      <c r="R39" s="591"/>
      <c r="S39" s="591"/>
    </row>
    <row r="40" spans="1:19" ht="15" x14ac:dyDescent="0.25">
      <c r="A40" s="562" t="s">
        <v>68</v>
      </c>
      <c r="B40" s="589">
        <f>SUM(B41:B48)</f>
        <v>17259</v>
      </c>
      <c r="C40" s="940">
        <v>1109</v>
      </c>
      <c r="D40" s="940">
        <v>1942</v>
      </c>
      <c r="E40" s="940">
        <v>10998</v>
      </c>
      <c r="F40" s="941">
        <v>3210</v>
      </c>
      <c r="G40" s="939">
        <v>8231</v>
      </c>
      <c r="H40" s="940">
        <v>521</v>
      </c>
      <c r="I40" s="940">
        <v>1050</v>
      </c>
      <c r="J40" s="940">
        <v>5240</v>
      </c>
      <c r="K40" s="941">
        <v>1420</v>
      </c>
      <c r="L40" s="939">
        <v>9028</v>
      </c>
      <c r="M40" s="940">
        <v>588</v>
      </c>
      <c r="N40" s="940">
        <v>892</v>
      </c>
      <c r="O40" s="940">
        <v>5758</v>
      </c>
      <c r="P40" s="941">
        <v>1790</v>
      </c>
      <c r="Q40" s="584"/>
      <c r="R40" s="591"/>
      <c r="S40" s="591"/>
    </row>
    <row r="41" spans="1:19" ht="15" x14ac:dyDescent="0.25">
      <c r="A41" s="559" t="s">
        <v>330</v>
      </c>
      <c r="B41" s="593">
        <v>176</v>
      </c>
      <c r="C41" s="943">
        <v>10</v>
      </c>
      <c r="D41" s="943">
        <v>23</v>
      </c>
      <c r="E41" s="943">
        <v>121</v>
      </c>
      <c r="F41" s="944">
        <v>22</v>
      </c>
      <c r="G41" s="942">
        <v>67</v>
      </c>
      <c r="H41" s="943">
        <v>4</v>
      </c>
      <c r="I41" s="943">
        <v>12</v>
      </c>
      <c r="J41" s="943">
        <v>42</v>
      </c>
      <c r="K41" s="944">
        <v>9</v>
      </c>
      <c r="L41" s="942">
        <v>109</v>
      </c>
      <c r="M41" s="943">
        <v>6</v>
      </c>
      <c r="N41" s="943">
        <v>11</v>
      </c>
      <c r="O41" s="943">
        <v>79</v>
      </c>
      <c r="P41" s="944">
        <v>13</v>
      </c>
      <c r="Q41" s="579"/>
      <c r="R41" s="591"/>
      <c r="S41" s="591"/>
    </row>
    <row r="42" spans="1:19" ht="15" x14ac:dyDescent="0.25">
      <c r="A42" s="559" t="s">
        <v>70</v>
      </c>
      <c r="B42" s="590">
        <v>4</v>
      </c>
      <c r="C42" s="943">
        <v>0</v>
      </c>
      <c r="D42" s="943">
        <v>0</v>
      </c>
      <c r="E42" s="943">
        <v>3</v>
      </c>
      <c r="F42" s="944">
        <v>1</v>
      </c>
      <c r="G42" s="942">
        <v>1</v>
      </c>
      <c r="H42" s="943">
        <v>0</v>
      </c>
      <c r="I42" s="943">
        <v>0</v>
      </c>
      <c r="J42" s="943">
        <v>1</v>
      </c>
      <c r="K42" s="944">
        <v>0</v>
      </c>
      <c r="L42" s="942">
        <v>3</v>
      </c>
      <c r="M42" s="943">
        <v>0</v>
      </c>
      <c r="N42" s="943">
        <v>0</v>
      </c>
      <c r="O42" s="943">
        <v>2</v>
      </c>
      <c r="P42" s="944">
        <v>1</v>
      </c>
      <c r="Q42" s="579"/>
      <c r="R42" s="591"/>
      <c r="S42" s="591"/>
    </row>
    <row r="43" spans="1:19" ht="15" x14ac:dyDescent="0.25">
      <c r="A43" s="559" t="s">
        <v>71</v>
      </c>
      <c r="B43" s="593">
        <v>4046</v>
      </c>
      <c r="C43" s="943">
        <v>231</v>
      </c>
      <c r="D43" s="943">
        <v>459</v>
      </c>
      <c r="E43" s="943">
        <v>2502</v>
      </c>
      <c r="F43" s="944">
        <v>854</v>
      </c>
      <c r="G43" s="942">
        <v>1688</v>
      </c>
      <c r="H43" s="943">
        <v>92</v>
      </c>
      <c r="I43" s="943">
        <v>220</v>
      </c>
      <c r="J43" s="943">
        <v>1103</v>
      </c>
      <c r="K43" s="944">
        <v>273</v>
      </c>
      <c r="L43" s="942">
        <v>2358</v>
      </c>
      <c r="M43" s="943">
        <v>139</v>
      </c>
      <c r="N43" s="943">
        <v>239</v>
      </c>
      <c r="O43" s="943">
        <v>1399</v>
      </c>
      <c r="P43" s="944">
        <v>581</v>
      </c>
      <c r="Q43" s="579"/>
      <c r="R43" s="591"/>
    </row>
    <row r="44" spans="1:19" ht="15" x14ac:dyDescent="0.25">
      <c r="A44" s="559" t="s">
        <v>72</v>
      </c>
      <c r="B44" s="590">
        <v>6296</v>
      </c>
      <c r="C44" s="943">
        <v>380</v>
      </c>
      <c r="D44" s="943">
        <v>762</v>
      </c>
      <c r="E44" s="943">
        <v>4087</v>
      </c>
      <c r="F44" s="944">
        <v>1067</v>
      </c>
      <c r="G44" s="942">
        <v>3144</v>
      </c>
      <c r="H44" s="943">
        <v>164</v>
      </c>
      <c r="I44" s="943">
        <v>379</v>
      </c>
      <c r="J44" s="943">
        <v>2119</v>
      </c>
      <c r="K44" s="944">
        <v>482</v>
      </c>
      <c r="L44" s="942">
        <v>3152</v>
      </c>
      <c r="M44" s="943">
        <v>216</v>
      </c>
      <c r="N44" s="943">
        <v>383</v>
      </c>
      <c r="O44" s="943">
        <v>1968</v>
      </c>
      <c r="P44" s="944">
        <v>585</v>
      </c>
      <c r="Q44" s="579"/>
      <c r="R44" s="591"/>
      <c r="S44" s="591"/>
    </row>
    <row r="45" spans="1:19" ht="15" x14ac:dyDescent="0.25">
      <c r="A45" s="559" t="s">
        <v>73</v>
      </c>
      <c r="B45" s="590">
        <v>435</v>
      </c>
      <c r="C45" s="943">
        <v>13</v>
      </c>
      <c r="D45" s="943">
        <v>46</v>
      </c>
      <c r="E45" s="943">
        <v>299</v>
      </c>
      <c r="F45" s="944">
        <v>77</v>
      </c>
      <c r="G45" s="942">
        <v>214</v>
      </c>
      <c r="H45" s="943">
        <v>9</v>
      </c>
      <c r="I45" s="943">
        <v>31</v>
      </c>
      <c r="J45" s="943">
        <v>157</v>
      </c>
      <c r="K45" s="944">
        <v>17</v>
      </c>
      <c r="L45" s="942">
        <v>221</v>
      </c>
      <c r="M45" s="943">
        <v>4</v>
      </c>
      <c r="N45" s="943">
        <v>15</v>
      </c>
      <c r="O45" s="943">
        <v>142</v>
      </c>
      <c r="P45" s="944">
        <v>60</v>
      </c>
      <c r="Q45" s="579"/>
      <c r="R45" s="591"/>
      <c r="S45" s="591"/>
    </row>
    <row r="46" spans="1:19" ht="15" x14ac:dyDescent="0.25">
      <c r="A46" s="559" t="s">
        <v>74</v>
      </c>
      <c r="B46" s="590">
        <v>692</v>
      </c>
      <c r="C46" s="943">
        <v>34</v>
      </c>
      <c r="D46" s="943">
        <v>75</v>
      </c>
      <c r="E46" s="943">
        <v>493</v>
      </c>
      <c r="F46" s="944">
        <v>90</v>
      </c>
      <c r="G46" s="942">
        <v>349</v>
      </c>
      <c r="H46" s="943">
        <v>18</v>
      </c>
      <c r="I46" s="943">
        <v>43</v>
      </c>
      <c r="J46" s="943">
        <v>264</v>
      </c>
      <c r="K46" s="944">
        <v>24</v>
      </c>
      <c r="L46" s="942">
        <v>343</v>
      </c>
      <c r="M46" s="943">
        <v>16</v>
      </c>
      <c r="N46" s="943">
        <v>32</v>
      </c>
      <c r="O46" s="943">
        <v>229</v>
      </c>
      <c r="P46" s="944">
        <v>66</v>
      </c>
      <c r="Q46" s="585"/>
      <c r="R46" s="591"/>
      <c r="S46" s="591"/>
    </row>
    <row r="47" spans="1:19" ht="15" x14ac:dyDescent="0.25">
      <c r="A47" s="559" t="s">
        <v>331</v>
      </c>
      <c r="B47" s="590">
        <v>4742</v>
      </c>
      <c r="C47" s="943">
        <v>384</v>
      </c>
      <c r="D47" s="943">
        <v>428</v>
      </c>
      <c r="E47" s="943">
        <v>2900</v>
      </c>
      <c r="F47" s="944">
        <v>1030</v>
      </c>
      <c r="G47" s="942">
        <v>2393</v>
      </c>
      <c r="H47" s="943">
        <v>199</v>
      </c>
      <c r="I47" s="943">
        <v>296</v>
      </c>
      <c r="J47" s="943">
        <v>1300</v>
      </c>
      <c r="K47" s="944">
        <v>598</v>
      </c>
      <c r="L47" s="942">
        <v>2349</v>
      </c>
      <c r="M47" s="943">
        <v>185</v>
      </c>
      <c r="N47" s="943">
        <v>132</v>
      </c>
      <c r="O47" s="943">
        <v>1600</v>
      </c>
      <c r="P47" s="944">
        <v>432</v>
      </c>
      <c r="Q47" s="584"/>
      <c r="R47" s="591"/>
      <c r="S47" s="591"/>
    </row>
    <row r="48" spans="1:19" ht="15" x14ac:dyDescent="0.25">
      <c r="A48" s="559" t="s">
        <v>76</v>
      </c>
      <c r="B48" s="590">
        <v>868</v>
      </c>
      <c r="C48" s="943">
        <v>57</v>
      </c>
      <c r="D48" s="943">
        <v>149</v>
      </c>
      <c r="E48" s="943">
        <v>593</v>
      </c>
      <c r="F48" s="944">
        <v>69</v>
      </c>
      <c r="G48" s="942">
        <v>375</v>
      </c>
      <c r="H48" s="943">
        <v>35</v>
      </c>
      <c r="I48" s="943">
        <v>69</v>
      </c>
      <c r="J48" s="943">
        <v>254</v>
      </c>
      <c r="K48" s="944">
        <v>17</v>
      </c>
      <c r="L48" s="942">
        <v>493</v>
      </c>
      <c r="M48" s="943">
        <v>22</v>
      </c>
      <c r="N48" s="943">
        <v>80</v>
      </c>
      <c r="O48" s="943">
        <v>339</v>
      </c>
      <c r="P48" s="944">
        <v>52</v>
      </c>
      <c r="Q48" s="586"/>
      <c r="R48" s="591"/>
      <c r="S48" s="591"/>
    </row>
    <row r="49" spans="1:19" ht="24.75" x14ac:dyDescent="0.25">
      <c r="A49" s="558" t="s">
        <v>77</v>
      </c>
      <c r="B49" s="589">
        <f>SUM(B50:B56)</f>
        <v>1867</v>
      </c>
      <c r="C49" s="940">
        <v>189</v>
      </c>
      <c r="D49" s="940">
        <v>211</v>
      </c>
      <c r="E49" s="940">
        <v>1325</v>
      </c>
      <c r="F49" s="941">
        <v>142</v>
      </c>
      <c r="G49" s="939">
        <v>837</v>
      </c>
      <c r="H49" s="940">
        <v>82</v>
      </c>
      <c r="I49" s="940">
        <v>77</v>
      </c>
      <c r="J49" s="940">
        <v>611</v>
      </c>
      <c r="K49" s="941">
        <v>67</v>
      </c>
      <c r="L49" s="939">
        <v>1030</v>
      </c>
      <c r="M49" s="940">
        <v>107</v>
      </c>
      <c r="N49" s="940">
        <v>134</v>
      </c>
      <c r="O49" s="940">
        <v>714</v>
      </c>
      <c r="P49" s="941">
        <v>75</v>
      </c>
      <c r="Q49" s="579"/>
      <c r="R49" s="591"/>
      <c r="S49" s="591"/>
    </row>
    <row r="50" spans="1:19" ht="15" x14ac:dyDescent="0.25">
      <c r="A50" s="559" t="s">
        <v>78</v>
      </c>
      <c r="B50" s="590">
        <v>49</v>
      </c>
      <c r="C50" s="943">
        <v>3</v>
      </c>
      <c r="D50" s="943">
        <v>5</v>
      </c>
      <c r="E50" s="943">
        <v>36</v>
      </c>
      <c r="F50" s="944">
        <v>5</v>
      </c>
      <c r="G50" s="942">
        <v>23</v>
      </c>
      <c r="H50" s="943">
        <v>3</v>
      </c>
      <c r="I50" s="943">
        <v>2</v>
      </c>
      <c r="J50" s="943">
        <v>15</v>
      </c>
      <c r="K50" s="944">
        <v>3</v>
      </c>
      <c r="L50" s="942">
        <v>26</v>
      </c>
      <c r="M50" s="943">
        <v>0</v>
      </c>
      <c r="N50" s="943">
        <v>3</v>
      </c>
      <c r="O50" s="943">
        <v>21</v>
      </c>
      <c r="P50" s="944">
        <v>2</v>
      </c>
      <c r="Q50" s="579"/>
      <c r="R50" s="591"/>
      <c r="S50" s="591"/>
    </row>
    <row r="51" spans="1:19" ht="13.5" customHeight="1" x14ac:dyDescent="0.25">
      <c r="A51" s="559" t="s">
        <v>79</v>
      </c>
      <c r="B51" s="590">
        <v>0</v>
      </c>
      <c r="C51" s="943">
        <v>0</v>
      </c>
      <c r="D51" s="943">
        <v>0</v>
      </c>
      <c r="E51" s="943">
        <v>0</v>
      </c>
      <c r="F51" s="944">
        <v>0</v>
      </c>
      <c r="G51" s="942">
        <v>0</v>
      </c>
      <c r="H51" s="943">
        <v>0</v>
      </c>
      <c r="I51" s="943">
        <v>0</v>
      </c>
      <c r="J51" s="943">
        <v>0</v>
      </c>
      <c r="K51" s="944">
        <v>0</v>
      </c>
      <c r="L51" s="942">
        <v>0</v>
      </c>
      <c r="M51" s="943">
        <v>0</v>
      </c>
      <c r="N51" s="943">
        <v>0</v>
      </c>
      <c r="O51" s="943">
        <v>0</v>
      </c>
      <c r="P51" s="944">
        <v>0</v>
      </c>
      <c r="Q51" s="585"/>
      <c r="R51" s="591"/>
      <c r="S51" s="591"/>
    </row>
    <row r="52" spans="1:19" ht="13.5" customHeight="1" x14ac:dyDescent="0.25">
      <c r="A52" s="559" t="s">
        <v>289</v>
      </c>
      <c r="B52" s="590">
        <v>19</v>
      </c>
      <c r="C52" s="943">
        <v>0</v>
      </c>
      <c r="D52" s="943">
        <v>5</v>
      </c>
      <c r="E52" s="943">
        <v>10</v>
      </c>
      <c r="F52" s="944">
        <v>4</v>
      </c>
      <c r="G52" s="942">
        <v>10</v>
      </c>
      <c r="H52" s="943">
        <v>0</v>
      </c>
      <c r="I52" s="943">
        <v>4</v>
      </c>
      <c r="J52" s="943">
        <v>5</v>
      </c>
      <c r="K52" s="944">
        <v>1</v>
      </c>
      <c r="L52" s="942">
        <v>9</v>
      </c>
      <c r="M52" s="943">
        <v>0</v>
      </c>
      <c r="N52" s="943">
        <v>1</v>
      </c>
      <c r="O52" s="943">
        <v>5</v>
      </c>
      <c r="P52" s="944">
        <v>3</v>
      </c>
      <c r="Q52" s="579"/>
      <c r="R52" s="591"/>
      <c r="S52" s="591"/>
    </row>
    <row r="53" spans="1:19" ht="13.5" customHeight="1" x14ac:dyDescent="0.25">
      <c r="A53" s="559" t="s">
        <v>290</v>
      </c>
      <c r="B53" s="590">
        <v>10</v>
      </c>
      <c r="C53" s="943">
        <v>1</v>
      </c>
      <c r="D53" s="943">
        <v>0</v>
      </c>
      <c r="E53" s="943">
        <v>8</v>
      </c>
      <c r="F53" s="944">
        <v>1</v>
      </c>
      <c r="G53" s="942">
        <v>5</v>
      </c>
      <c r="H53" s="943">
        <v>1</v>
      </c>
      <c r="I53" s="943">
        <v>0</v>
      </c>
      <c r="J53" s="943">
        <v>3</v>
      </c>
      <c r="K53" s="944">
        <v>1</v>
      </c>
      <c r="L53" s="942">
        <v>5</v>
      </c>
      <c r="M53" s="943">
        <v>0</v>
      </c>
      <c r="N53" s="943">
        <v>0</v>
      </c>
      <c r="O53" s="943">
        <v>5</v>
      </c>
      <c r="P53" s="944">
        <v>0</v>
      </c>
      <c r="Q53" s="579"/>
      <c r="R53" s="591"/>
      <c r="S53" s="591"/>
    </row>
    <row r="54" spans="1:19" ht="25.5" customHeight="1" x14ac:dyDescent="0.25">
      <c r="A54" s="559" t="s">
        <v>291</v>
      </c>
      <c r="B54" s="590">
        <v>107</v>
      </c>
      <c r="C54" s="943">
        <v>1</v>
      </c>
      <c r="D54" s="943">
        <v>9</v>
      </c>
      <c r="E54" s="943">
        <v>86</v>
      </c>
      <c r="F54" s="944">
        <v>11</v>
      </c>
      <c r="G54" s="942">
        <v>66</v>
      </c>
      <c r="H54" s="943">
        <v>0</v>
      </c>
      <c r="I54" s="943">
        <v>4</v>
      </c>
      <c r="J54" s="943">
        <v>58</v>
      </c>
      <c r="K54" s="944">
        <v>4</v>
      </c>
      <c r="L54" s="942">
        <v>41</v>
      </c>
      <c r="M54" s="943">
        <v>1</v>
      </c>
      <c r="N54" s="943">
        <v>5</v>
      </c>
      <c r="O54" s="943">
        <v>28</v>
      </c>
      <c r="P54" s="944">
        <v>7</v>
      </c>
      <c r="Q54" s="579"/>
      <c r="R54" s="591"/>
      <c r="S54" s="591"/>
    </row>
    <row r="55" spans="1:19" ht="13.5" customHeight="1" x14ac:dyDescent="0.25">
      <c r="A55" s="559" t="s">
        <v>83</v>
      </c>
      <c r="B55" s="590">
        <v>26</v>
      </c>
      <c r="C55" s="943">
        <v>2</v>
      </c>
      <c r="D55" s="943">
        <v>2</v>
      </c>
      <c r="E55" s="943">
        <v>18</v>
      </c>
      <c r="F55" s="944">
        <v>4</v>
      </c>
      <c r="G55" s="942">
        <v>13</v>
      </c>
      <c r="H55" s="943">
        <v>2</v>
      </c>
      <c r="I55" s="943">
        <v>1</v>
      </c>
      <c r="J55" s="943">
        <v>8</v>
      </c>
      <c r="K55" s="944">
        <v>2</v>
      </c>
      <c r="L55" s="942">
        <v>13</v>
      </c>
      <c r="M55" s="943">
        <v>0</v>
      </c>
      <c r="N55" s="943">
        <v>1</v>
      </c>
      <c r="O55" s="943">
        <v>10</v>
      </c>
      <c r="P55" s="944">
        <v>2</v>
      </c>
      <c r="Q55" s="584"/>
      <c r="R55" s="591"/>
      <c r="S55" s="591"/>
    </row>
    <row r="56" spans="1:19" ht="12" customHeight="1" x14ac:dyDescent="0.25">
      <c r="A56" s="559" t="s">
        <v>84</v>
      </c>
      <c r="B56" s="593">
        <v>1656</v>
      </c>
      <c r="C56" s="943">
        <v>182</v>
      </c>
      <c r="D56" s="943">
        <v>190</v>
      </c>
      <c r="E56" s="943">
        <v>1167</v>
      </c>
      <c r="F56" s="944">
        <v>117</v>
      </c>
      <c r="G56" s="942">
        <v>720</v>
      </c>
      <c r="H56" s="943">
        <v>76</v>
      </c>
      <c r="I56" s="943">
        <v>66</v>
      </c>
      <c r="J56" s="943">
        <v>522</v>
      </c>
      <c r="K56" s="944">
        <v>56</v>
      </c>
      <c r="L56" s="942">
        <v>936</v>
      </c>
      <c r="M56" s="943">
        <v>106</v>
      </c>
      <c r="N56" s="943">
        <v>124</v>
      </c>
      <c r="O56" s="943">
        <v>645</v>
      </c>
      <c r="P56" s="944">
        <v>61</v>
      </c>
      <c r="Q56" s="579"/>
      <c r="R56" s="591"/>
      <c r="S56" s="591"/>
    </row>
    <row r="57" spans="1:19" ht="14.25" customHeight="1" x14ac:dyDescent="0.25">
      <c r="A57" s="558" t="s">
        <v>85</v>
      </c>
      <c r="B57" s="589">
        <f>SUM(B58:B71)</f>
        <v>8397</v>
      </c>
      <c r="C57" s="940">
        <v>490</v>
      </c>
      <c r="D57" s="940">
        <v>1143</v>
      </c>
      <c r="E57" s="940">
        <v>5340</v>
      </c>
      <c r="F57" s="941">
        <v>1424</v>
      </c>
      <c r="G57" s="939">
        <v>3737</v>
      </c>
      <c r="H57" s="940">
        <v>250</v>
      </c>
      <c r="I57" s="940">
        <v>565</v>
      </c>
      <c r="J57" s="940">
        <v>2489</v>
      </c>
      <c r="K57" s="941">
        <v>433</v>
      </c>
      <c r="L57" s="939">
        <v>4660</v>
      </c>
      <c r="M57" s="940">
        <v>240</v>
      </c>
      <c r="N57" s="940">
        <v>578</v>
      </c>
      <c r="O57" s="940">
        <v>2851</v>
      </c>
      <c r="P57" s="941">
        <v>991</v>
      </c>
      <c r="Q57" s="579"/>
      <c r="R57" s="591"/>
      <c r="S57" s="591"/>
    </row>
    <row r="58" spans="1:19" ht="13.5" customHeight="1" x14ac:dyDescent="0.25">
      <c r="A58" s="559" t="s">
        <v>86</v>
      </c>
      <c r="B58" s="590">
        <v>255</v>
      </c>
      <c r="C58" s="943">
        <v>1</v>
      </c>
      <c r="D58" s="943">
        <v>42</v>
      </c>
      <c r="E58" s="943">
        <v>154</v>
      </c>
      <c r="F58" s="944">
        <v>58</v>
      </c>
      <c r="G58" s="942">
        <v>119</v>
      </c>
      <c r="H58" s="943">
        <v>1</v>
      </c>
      <c r="I58" s="943">
        <v>28</v>
      </c>
      <c r="J58" s="943">
        <v>62</v>
      </c>
      <c r="K58" s="944">
        <v>28</v>
      </c>
      <c r="L58" s="942">
        <v>136</v>
      </c>
      <c r="M58" s="943">
        <v>0</v>
      </c>
      <c r="N58" s="943">
        <v>14</v>
      </c>
      <c r="O58" s="943">
        <v>92</v>
      </c>
      <c r="P58" s="944">
        <v>30</v>
      </c>
      <c r="Q58" s="579"/>
      <c r="R58" s="591"/>
      <c r="S58" s="591"/>
    </row>
    <row r="59" spans="1:19" ht="13.5" customHeight="1" x14ac:dyDescent="0.25">
      <c r="A59" s="559" t="s">
        <v>292</v>
      </c>
      <c r="B59" s="590">
        <v>18</v>
      </c>
      <c r="C59" s="943">
        <v>2</v>
      </c>
      <c r="D59" s="943">
        <v>5</v>
      </c>
      <c r="E59" s="943">
        <v>9</v>
      </c>
      <c r="F59" s="944">
        <v>2</v>
      </c>
      <c r="G59" s="942">
        <v>5</v>
      </c>
      <c r="H59" s="943">
        <v>2</v>
      </c>
      <c r="I59" s="943">
        <v>0</v>
      </c>
      <c r="J59" s="943">
        <v>3</v>
      </c>
      <c r="K59" s="944">
        <v>0</v>
      </c>
      <c r="L59" s="942">
        <v>13</v>
      </c>
      <c r="M59" s="943">
        <v>0</v>
      </c>
      <c r="N59" s="943">
        <v>5</v>
      </c>
      <c r="O59" s="943">
        <v>6</v>
      </c>
      <c r="P59" s="944">
        <v>2</v>
      </c>
      <c r="Q59" s="579"/>
      <c r="R59" s="591"/>
      <c r="S59" s="591"/>
    </row>
    <row r="60" spans="1:19" ht="13.5" customHeight="1" x14ac:dyDescent="0.25">
      <c r="A60" s="559" t="s">
        <v>88</v>
      </c>
      <c r="B60" s="590">
        <v>28</v>
      </c>
      <c r="C60" s="943">
        <v>1</v>
      </c>
      <c r="D60" s="943">
        <v>2</v>
      </c>
      <c r="E60" s="943">
        <v>23</v>
      </c>
      <c r="F60" s="944">
        <v>2</v>
      </c>
      <c r="G60" s="942">
        <v>15</v>
      </c>
      <c r="H60" s="943">
        <v>0</v>
      </c>
      <c r="I60" s="943">
        <v>2</v>
      </c>
      <c r="J60" s="943">
        <v>13</v>
      </c>
      <c r="K60" s="944">
        <v>0</v>
      </c>
      <c r="L60" s="942">
        <v>13</v>
      </c>
      <c r="M60" s="943">
        <v>1</v>
      </c>
      <c r="N60" s="943">
        <v>0</v>
      </c>
      <c r="O60" s="943">
        <v>10</v>
      </c>
      <c r="P60" s="944">
        <v>2</v>
      </c>
      <c r="Q60" s="579"/>
      <c r="R60" s="591"/>
      <c r="S60" s="591"/>
    </row>
    <row r="61" spans="1:19" ht="13.5" customHeight="1" x14ac:dyDescent="0.25">
      <c r="A61" s="559" t="s">
        <v>89</v>
      </c>
      <c r="B61" s="590">
        <v>1010</v>
      </c>
      <c r="C61" s="943">
        <v>75</v>
      </c>
      <c r="D61" s="943">
        <v>146</v>
      </c>
      <c r="E61" s="943">
        <v>591</v>
      </c>
      <c r="F61" s="944">
        <v>198</v>
      </c>
      <c r="G61" s="942">
        <v>363</v>
      </c>
      <c r="H61" s="943">
        <v>37</v>
      </c>
      <c r="I61" s="943">
        <v>72</v>
      </c>
      <c r="J61" s="943">
        <v>211</v>
      </c>
      <c r="K61" s="944">
        <v>43</v>
      </c>
      <c r="L61" s="942">
        <v>647</v>
      </c>
      <c r="M61" s="943">
        <v>38</v>
      </c>
      <c r="N61" s="943">
        <v>74</v>
      </c>
      <c r="O61" s="943">
        <v>380</v>
      </c>
      <c r="P61" s="944">
        <v>155</v>
      </c>
      <c r="Q61" s="579"/>
      <c r="R61" s="591"/>
      <c r="S61" s="591"/>
    </row>
    <row r="62" spans="1:19" ht="13.5" customHeight="1" x14ac:dyDescent="0.25">
      <c r="A62" s="559" t="s">
        <v>90</v>
      </c>
      <c r="B62" s="590">
        <v>98</v>
      </c>
      <c r="C62" s="943">
        <v>11</v>
      </c>
      <c r="D62" s="943">
        <v>9</v>
      </c>
      <c r="E62" s="943">
        <v>61</v>
      </c>
      <c r="F62" s="944">
        <v>17</v>
      </c>
      <c r="G62" s="942">
        <v>51</v>
      </c>
      <c r="H62" s="943">
        <v>8</v>
      </c>
      <c r="I62" s="943">
        <v>3</v>
      </c>
      <c r="J62" s="943">
        <v>37</v>
      </c>
      <c r="K62" s="944">
        <v>3</v>
      </c>
      <c r="L62" s="942">
        <v>47</v>
      </c>
      <c r="M62" s="943">
        <v>3</v>
      </c>
      <c r="N62" s="943">
        <v>6</v>
      </c>
      <c r="O62" s="943">
        <v>24</v>
      </c>
      <c r="P62" s="944">
        <v>14</v>
      </c>
      <c r="Q62" s="579"/>
      <c r="R62" s="591"/>
      <c r="S62" s="591"/>
    </row>
    <row r="63" spans="1:19" ht="13.5" customHeight="1" x14ac:dyDescent="0.25">
      <c r="A63" s="559" t="s">
        <v>293</v>
      </c>
      <c r="B63" s="590">
        <v>281</v>
      </c>
      <c r="C63" s="943">
        <v>17</v>
      </c>
      <c r="D63" s="943">
        <v>36</v>
      </c>
      <c r="E63" s="943">
        <v>178</v>
      </c>
      <c r="F63" s="944">
        <v>50</v>
      </c>
      <c r="G63" s="942">
        <v>135</v>
      </c>
      <c r="H63" s="943">
        <v>11</v>
      </c>
      <c r="I63" s="943">
        <v>22</v>
      </c>
      <c r="J63" s="943">
        <v>86</v>
      </c>
      <c r="K63" s="944">
        <v>16</v>
      </c>
      <c r="L63" s="942">
        <v>146</v>
      </c>
      <c r="M63" s="943">
        <v>6</v>
      </c>
      <c r="N63" s="943">
        <v>14</v>
      </c>
      <c r="O63" s="943">
        <v>92</v>
      </c>
      <c r="P63" s="944">
        <v>34</v>
      </c>
      <c r="Q63" s="579"/>
      <c r="R63" s="591"/>
      <c r="S63" s="591"/>
    </row>
    <row r="64" spans="1:19" ht="13.5" customHeight="1" x14ac:dyDescent="0.25">
      <c r="A64" s="559" t="s">
        <v>92</v>
      </c>
      <c r="B64" s="590">
        <v>120</v>
      </c>
      <c r="C64" s="943">
        <v>12</v>
      </c>
      <c r="D64" s="943">
        <v>9</v>
      </c>
      <c r="E64" s="943">
        <v>84</v>
      </c>
      <c r="F64" s="944">
        <v>15</v>
      </c>
      <c r="G64" s="942">
        <v>61</v>
      </c>
      <c r="H64" s="943">
        <v>5</v>
      </c>
      <c r="I64" s="943">
        <v>6</v>
      </c>
      <c r="J64" s="943">
        <v>45</v>
      </c>
      <c r="K64" s="944">
        <v>5</v>
      </c>
      <c r="L64" s="942">
        <v>59</v>
      </c>
      <c r="M64" s="943">
        <v>7</v>
      </c>
      <c r="N64" s="943">
        <v>3</v>
      </c>
      <c r="O64" s="943">
        <v>39</v>
      </c>
      <c r="P64" s="944">
        <v>10</v>
      </c>
      <c r="Q64" s="579"/>
      <c r="R64" s="591"/>
      <c r="S64" s="591"/>
    </row>
    <row r="65" spans="1:19" ht="13.5" customHeight="1" x14ac:dyDescent="0.25">
      <c r="A65" s="559" t="s">
        <v>93</v>
      </c>
      <c r="B65" s="590">
        <v>110</v>
      </c>
      <c r="C65" s="943">
        <v>3</v>
      </c>
      <c r="D65" s="943">
        <v>11</v>
      </c>
      <c r="E65" s="943">
        <v>71</v>
      </c>
      <c r="F65" s="944">
        <v>25</v>
      </c>
      <c r="G65" s="942">
        <v>62</v>
      </c>
      <c r="H65" s="943">
        <v>2</v>
      </c>
      <c r="I65" s="943">
        <v>5</v>
      </c>
      <c r="J65" s="943">
        <v>46</v>
      </c>
      <c r="K65" s="944">
        <v>9</v>
      </c>
      <c r="L65" s="942">
        <v>48</v>
      </c>
      <c r="M65" s="943">
        <v>1</v>
      </c>
      <c r="N65" s="943">
        <v>6</v>
      </c>
      <c r="O65" s="943">
        <v>25</v>
      </c>
      <c r="P65" s="944">
        <v>16</v>
      </c>
      <c r="Q65" s="585"/>
      <c r="R65" s="591"/>
      <c r="S65" s="591"/>
    </row>
    <row r="66" spans="1:19" ht="13.5" customHeight="1" x14ac:dyDescent="0.25">
      <c r="A66" s="559" t="s">
        <v>294</v>
      </c>
      <c r="B66" s="590">
        <v>2537</v>
      </c>
      <c r="C66" s="943">
        <v>108</v>
      </c>
      <c r="D66" s="943">
        <v>376</v>
      </c>
      <c r="E66" s="943">
        <v>1592</v>
      </c>
      <c r="F66" s="944">
        <v>461</v>
      </c>
      <c r="G66" s="942">
        <v>1181</v>
      </c>
      <c r="H66" s="943">
        <v>55</v>
      </c>
      <c r="I66" s="943">
        <v>179</v>
      </c>
      <c r="J66" s="943">
        <v>734</v>
      </c>
      <c r="K66" s="944">
        <v>213</v>
      </c>
      <c r="L66" s="942">
        <v>1356</v>
      </c>
      <c r="M66" s="943">
        <v>53</v>
      </c>
      <c r="N66" s="943">
        <v>197</v>
      </c>
      <c r="O66" s="943">
        <v>858</v>
      </c>
      <c r="P66" s="944">
        <v>248</v>
      </c>
      <c r="Q66" s="579"/>
      <c r="R66" s="591"/>
      <c r="S66" s="591"/>
    </row>
    <row r="67" spans="1:19" ht="13.5" customHeight="1" x14ac:dyDescent="0.25">
      <c r="A67" s="559" t="s">
        <v>95</v>
      </c>
      <c r="B67" s="590">
        <v>52</v>
      </c>
      <c r="C67" s="943">
        <v>5</v>
      </c>
      <c r="D67" s="943">
        <v>8</v>
      </c>
      <c r="E67" s="943">
        <v>36</v>
      </c>
      <c r="F67" s="944">
        <v>3</v>
      </c>
      <c r="G67" s="942">
        <v>33</v>
      </c>
      <c r="H67" s="943">
        <v>3</v>
      </c>
      <c r="I67" s="943">
        <v>5</v>
      </c>
      <c r="J67" s="943">
        <v>24</v>
      </c>
      <c r="K67" s="944">
        <v>1</v>
      </c>
      <c r="L67" s="942">
        <v>19</v>
      </c>
      <c r="M67" s="943">
        <v>2</v>
      </c>
      <c r="N67" s="943">
        <v>3</v>
      </c>
      <c r="O67" s="943">
        <v>12</v>
      </c>
      <c r="P67" s="944">
        <v>2</v>
      </c>
      <c r="Q67" s="579"/>
      <c r="R67" s="591"/>
      <c r="S67" s="591"/>
    </row>
    <row r="68" spans="1:19" ht="13.5" customHeight="1" x14ac:dyDescent="0.25">
      <c r="A68" s="559" t="s">
        <v>295</v>
      </c>
      <c r="B68" s="590">
        <v>998</v>
      </c>
      <c r="C68" s="943">
        <v>78</v>
      </c>
      <c r="D68" s="943">
        <v>100</v>
      </c>
      <c r="E68" s="943">
        <v>782</v>
      </c>
      <c r="F68" s="944">
        <v>38</v>
      </c>
      <c r="G68" s="942">
        <v>497</v>
      </c>
      <c r="H68" s="943">
        <v>33</v>
      </c>
      <c r="I68" s="943">
        <v>62</v>
      </c>
      <c r="J68" s="943">
        <v>385</v>
      </c>
      <c r="K68" s="944">
        <v>17</v>
      </c>
      <c r="L68" s="942">
        <v>501</v>
      </c>
      <c r="M68" s="943">
        <v>45</v>
      </c>
      <c r="N68" s="943">
        <v>38</v>
      </c>
      <c r="O68" s="943">
        <v>397</v>
      </c>
      <c r="P68" s="944">
        <v>21</v>
      </c>
      <c r="Q68" s="579"/>
      <c r="R68" s="591"/>
      <c r="S68" s="591"/>
    </row>
    <row r="69" spans="1:19" ht="13.5" customHeight="1" x14ac:dyDescent="0.25">
      <c r="A69" s="559" t="s">
        <v>97</v>
      </c>
      <c r="B69" s="590">
        <v>1621</v>
      </c>
      <c r="C69" s="943">
        <v>90</v>
      </c>
      <c r="D69" s="943">
        <v>202</v>
      </c>
      <c r="E69" s="943">
        <v>916</v>
      </c>
      <c r="F69" s="944">
        <v>413</v>
      </c>
      <c r="G69" s="942">
        <v>691</v>
      </c>
      <c r="H69" s="943">
        <v>46</v>
      </c>
      <c r="I69" s="943">
        <v>82</v>
      </c>
      <c r="J69" s="943">
        <v>484</v>
      </c>
      <c r="K69" s="944">
        <v>79</v>
      </c>
      <c r="L69" s="942">
        <v>930</v>
      </c>
      <c r="M69" s="943">
        <v>44</v>
      </c>
      <c r="N69" s="943">
        <v>120</v>
      </c>
      <c r="O69" s="943">
        <v>432</v>
      </c>
      <c r="P69" s="944">
        <v>334</v>
      </c>
      <c r="Q69" s="579"/>
      <c r="R69" s="591"/>
      <c r="S69" s="591"/>
    </row>
    <row r="70" spans="1:19" ht="13.5" customHeight="1" x14ac:dyDescent="0.25">
      <c r="A70" s="559" t="s">
        <v>98</v>
      </c>
      <c r="B70" s="590">
        <v>989</v>
      </c>
      <c r="C70" s="943">
        <v>69</v>
      </c>
      <c r="D70" s="943">
        <v>154</v>
      </c>
      <c r="E70" s="943">
        <v>663</v>
      </c>
      <c r="F70" s="944">
        <v>103</v>
      </c>
      <c r="G70" s="942">
        <v>388</v>
      </c>
      <c r="H70" s="943">
        <v>35</v>
      </c>
      <c r="I70" s="943">
        <v>73</v>
      </c>
      <c r="J70" s="943">
        <v>266</v>
      </c>
      <c r="K70" s="944">
        <v>14</v>
      </c>
      <c r="L70" s="942">
        <v>601</v>
      </c>
      <c r="M70" s="943">
        <v>34</v>
      </c>
      <c r="N70" s="943">
        <v>81</v>
      </c>
      <c r="O70" s="943">
        <v>397</v>
      </c>
      <c r="P70" s="944">
        <v>89</v>
      </c>
      <c r="Q70" s="584"/>
      <c r="R70" s="591"/>
      <c r="S70" s="591"/>
    </row>
    <row r="71" spans="1:19" ht="13.5" customHeight="1" x14ac:dyDescent="0.25">
      <c r="A71" s="561" t="s">
        <v>99</v>
      </c>
      <c r="B71" s="948">
        <v>280</v>
      </c>
      <c r="C71" s="943">
        <v>18</v>
      </c>
      <c r="D71" s="943">
        <v>43</v>
      </c>
      <c r="E71" s="943">
        <v>180</v>
      </c>
      <c r="F71" s="944">
        <v>39</v>
      </c>
      <c r="G71" s="942">
        <v>136</v>
      </c>
      <c r="H71" s="943">
        <v>12</v>
      </c>
      <c r="I71" s="943">
        <v>26</v>
      </c>
      <c r="J71" s="943">
        <v>93</v>
      </c>
      <c r="K71" s="944">
        <v>5</v>
      </c>
      <c r="L71" s="942">
        <v>144</v>
      </c>
      <c r="M71" s="943">
        <v>6</v>
      </c>
      <c r="N71" s="943">
        <v>17</v>
      </c>
      <c r="O71" s="943">
        <v>87</v>
      </c>
      <c r="P71" s="944">
        <v>34</v>
      </c>
      <c r="Q71" s="579"/>
      <c r="R71" s="591"/>
      <c r="S71" s="591"/>
    </row>
    <row r="72" spans="1:19" ht="14.25" customHeight="1" x14ac:dyDescent="0.25">
      <c r="A72" s="562" t="s">
        <v>100</v>
      </c>
      <c r="B72" s="594">
        <f>SUM(B73+B74+B76+B77+B78+B79)</f>
        <v>2384</v>
      </c>
      <c r="C72" s="940">
        <v>142</v>
      </c>
      <c r="D72" s="940">
        <v>381</v>
      </c>
      <c r="E72" s="940">
        <v>1493</v>
      </c>
      <c r="F72" s="941">
        <v>368</v>
      </c>
      <c r="G72" s="939">
        <v>1099</v>
      </c>
      <c r="H72" s="940">
        <v>65</v>
      </c>
      <c r="I72" s="940">
        <v>179</v>
      </c>
      <c r="J72" s="940">
        <v>753</v>
      </c>
      <c r="K72" s="941">
        <v>102</v>
      </c>
      <c r="L72" s="939">
        <v>1285</v>
      </c>
      <c r="M72" s="940">
        <v>77</v>
      </c>
      <c r="N72" s="940">
        <v>202</v>
      </c>
      <c r="O72" s="940">
        <v>740</v>
      </c>
      <c r="P72" s="941">
        <v>266</v>
      </c>
      <c r="Q72" s="579"/>
      <c r="R72" s="591"/>
      <c r="S72" s="591"/>
    </row>
    <row r="73" spans="1:19" ht="12.75" customHeight="1" x14ac:dyDescent="0.25">
      <c r="A73" s="559" t="s">
        <v>101</v>
      </c>
      <c r="B73" s="590">
        <v>17</v>
      </c>
      <c r="C73" s="943">
        <v>1</v>
      </c>
      <c r="D73" s="943">
        <v>1</v>
      </c>
      <c r="E73" s="943">
        <v>12</v>
      </c>
      <c r="F73" s="944">
        <v>3</v>
      </c>
      <c r="G73" s="942">
        <v>11</v>
      </c>
      <c r="H73" s="943">
        <v>0</v>
      </c>
      <c r="I73" s="943">
        <v>0</v>
      </c>
      <c r="J73" s="943">
        <v>9</v>
      </c>
      <c r="K73" s="944">
        <v>2</v>
      </c>
      <c r="L73" s="942">
        <v>6</v>
      </c>
      <c r="M73" s="943">
        <v>1</v>
      </c>
      <c r="N73" s="943">
        <v>1</v>
      </c>
      <c r="O73" s="943">
        <v>3</v>
      </c>
      <c r="P73" s="944">
        <v>1</v>
      </c>
      <c r="Q73" s="579"/>
      <c r="R73" s="591"/>
      <c r="S73" s="591"/>
    </row>
    <row r="74" spans="1:19" ht="11.25" customHeight="1" x14ac:dyDescent="0.25">
      <c r="A74" s="559" t="s">
        <v>102</v>
      </c>
      <c r="B74" s="590">
        <v>1360</v>
      </c>
      <c r="C74" s="943">
        <v>102</v>
      </c>
      <c r="D74" s="943">
        <v>258</v>
      </c>
      <c r="E74" s="943">
        <v>839</v>
      </c>
      <c r="F74" s="944">
        <v>161</v>
      </c>
      <c r="G74" s="942">
        <v>621</v>
      </c>
      <c r="H74" s="943">
        <v>43</v>
      </c>
      <c r="I74" s="943">
        <v>120</v>
      </c>
      <c r="J74" s="943">
        <v>411</v>
      </c>
      <c r="K74" s="944">
        <v>47</v>
      </c>
      <c r="L74" s="942">
        <v>739</v>
      </c>
      <c r="M74" s="943">
        <v>59</v>
      </c>
      <c r="N74" s="943">
        <v>138</v>
      </c>
      <c r="O74" s="943">
        <v>428</v>
      </c>
      <c r="P74" s="944">
        <v>114</v>
      </c>
      <c r="Q74" s="579"/>
      <c r="R74" s="591"/>
      <c r="S74" s="591"/>
    </row>
    <row r="75" spans="1:19" ht="15" customHeight="1" x14ac:dyDescent="0.25">
      <c r="A75" s="559" t="s">
        <v>296</v>
      </c>
      <c r="B75" s="590">
        <f>B76+B77+B78</f>
        <v>940</v>
      </c>
      <c r="C75" s="943">
        <v>39</v>
      </c>
      <c r="D75" s="943">
        <v>118</v>
      </c>
      <c r="E75" s="943">
        <v>588</v>
      </c>
      <c r="F75" s="944">
        <v>195</v>
      </c>
      <c r="G75" s="942">
        <v>436</v>
      </c>
      <c r="H75" s="943">
        <v>22</v>
      </c>
      <c r="I75" s="943">
        <v>56</v>
      </c>
      <c r="J75" s="943">
        <v>308</v>
      </c>
      <c r="K75" s="944">
        <v>50</v>
      </c>
      <c r="L75" s="942">
        <v>504</v>
      </c>
      <c r="M75" s="943">
        <v>17</v>
      </c>
      <c r="N75" s="943">
        <v>62</v>
      </c>
      <c r="O75" s="943">
        <v>280</v>
      </c>
      <c r="P75" s="944">
        <v>145</v>
      </c>
      <c r="Q75" s="579"/>
      <c r="R75" s="591"/>
      <c r="S75" s="591"/>
    </row>
    <row r="76" spans="1:19" ht="24.75" customHeight="1" x14ac:dyDescent="0.25">
      <c r="A76" s="560" t="s">
        <v>348</v>
      </c>
      <c r="B76" s="590">
        <v>433</v>
      </c>
      <c r="C76" s="943">
        <v>18</v>
      </c>
      <c r="D76" s="943">
        <v>58</v>
      </c>
      <c r="E76" s="943">
        <v>287</v>
      </c>
      <c r="F76" s="944">
        <v>70</v>
      </c>
      <c r="G76" s="942">
        <v>200</v>
      </c>
      <c r="H76" s="943">
        <v>11</v>
      </c>
      <c r="I76" s="943">
        <v>27</v>
      </c>
      <c r="J76" s="943">
        <v>147</v>
      </c>
      <c r="K76" s="944">
        <v>15</v>
      </c>
      <c r="L76" s="942">
        <v>233</v>
      </c>
      <c r="M76" s="943">
        <v>7</v>
      </c>
      <c r="N76" s="943">
        <v>31</v>
      </c>
      <c r="O76" s="943">
        <v>140</v>
      </c>
      <c r="P76" s="944">
        <v>55</v>
      </c>
      <c r="Q76" s="585"/>
      <c r="R76" s="591"/>
      <c r="S76" s="591"/>
    </row>
    <row r="77" spans="1:19" ht="14.25" customHeight="1" x14ac:dyDescent="0.25">
      <c r="A77" s="563" t="s">
        <v>341</v>
      </c>
      <c r="B77" s="590">
        <v>173</v>
      </c>
      <c r="C77" s="943">
        <v>9</v>
      </c>
      <c r="D77" s="943">
        <v>16</v>
      </c>
      <c r="E77" s="943">
        <v>97</v>
      </c>
      <c r="F77" s="944">
        <v>51</v>
      </c>
      <c r="G77" s="942">
        <v>78</v>
      </c>
      <c r="H77" s="943">
        <v>5</v>
      </c>
      <c r="I77" s="943">
        <v>9</v>
      </c>
      <c r="J77" s="943">
        <v>47</v>
      </c>
      <c r="K77" s="944">
        <v>17</v>
      </c>
      <c r="L77" s="942">
        <v>95</v>
      </c>
      <c r="M77" s="943">
        <v>4</v>
      </c>
      <c r="N77" s="943">
        <v>7</v>
      </c>
      <c r="O77" s="943">
        <v>50</v>
      </c>
      <c r="P77" s="944">
        <v>34</v>
      </c>
      <c r="Q77" s="579"/>
      <c r="R77" s="591"/>
      <c r="S77" s="591"/>
    </row>
    <row r="78" spans="1:19" ht="24" customHeight="1" x14ac:dyDescent="0.25">
      <c r="A78" s="564" t="s">
        <v>349</v>
      </c>
      <c r="B78" s="590">
        <v>334</v>
      </c>
      <c r="C78" s="943">
        <v>12</v>
      </c>
      <c r="D78" s="943">
        <v>44</v>
      </c>
      <c r="E78" s="943">
        <v>204</v>
      </c>
      <c r="F78" s="944">
        <v>74</v>
      </c>
      <c r="G78" s="942">
        <v>158</v>
      </c>
      <c r="H78" s="943">
        <v>6</v>
      </c>
      <c r="I78" s="943">
        <v>20</v>
      </c>
      <c r="J78" s="943">
        <v>114</v>
      </c>
      <c r="K78" s="944">
        <v>18</v>
      </c>
      <c r="L78" s="942">
        <v>176</v>
      </c>
      <c r="M78" s="943">
        <v>6</v>
      </c>
      <c r="N78" s="943">
        <v>24</v>
      </c>
      <c r="O78" s="943">
        <v>90</v>
      </c>
      <c r="P78" s="944">
        <v>56</v>
      </c>
      <c r="Q78" s="584"/>
      <c r="R78" s="591"/>
      <c r="S78" s="591"/>
    </row>
    <row r="79" spans="1:19" ht="14.25" customHeight="1" x14ac:dyDescent="0.25">
      <c r="A79" s="559" t="s">
        <v>107</v>
      </c>
      <c r="B79" s="593">
        <v>67</v>
      </c>
      <c r="C79" s="943">
        <v>0</v>
      </c>
      <c r="D79" s="943">
        <v>4</v>
      </c>
      <c r="E79" s="943">
        <v>54</v>
      </c>
      <c r="F79" s="944">
        <v>9</v>
      </c>
      <c r="G79" s="942">
        <v>31</v>
      </c>
      <c r="H79" s="943">
        <v>0</v>
      </c>
      <c r="I79" s="943">
        <v>3</v>
      </c>
      <c r="J79" s="943">
        <v>25</v>
      </c>
      <c r="K79" s="944">
        <v>3</v>
      </c>
      <c r="L79" s="942">
        <v>36</v>
      </c>
      <c r="M79" s="943">
        <v>0</v>
      </c>
      <c r="N79" s="943">
        <v>1</v>
      </c>
      <c r="O79" s="943">
        <v>29</v>
      </c>
      <c r="P79" s="944">
        <v>6</v>
      </c>
      <c r="Q79" s="579"/>
      <c r="R79" s="591"/>
      <c r="S79" s="591"/>
    </row>
    <row r="80" spans="1:19" ht="15.75" customHeight="1" x14ac:dyDescent="0.25">
      <c r="A80" s="562" t="s">
        <v>108</v>
      </c>
      <c r="B80" s="594">
        <f>SUM(B81:B90)</f>
        <v>346</v>
      </c>
      <c r="C80" s="940">
        <v>13</v>
      </c>
      <c r="D80" s="940">
        <v>40</v>
      </c>
      <c r="E80" s="940">
        <v>267</v>
      </c>
      <c r="F80" s="941">
        <v>26</v>
      </c>
      <c r="G80" s="939">
        <v>197</v>
      </c>
      <c r="H80" s="940">
        <v>9</v>
      </c>
      <c r="I80" s="940">
        <v>26</v>
      </c>
      <c r="J80" s="940">
        <v>149</v>
      </c>
      <c r="K80" s="941">
        <v>13</v>
      </c>
      <c r="L80" s="939">
        <v>149</v>
      </c>
      <c r="M80" s="940">
        <v>4</v>
      </c>
      <c r="N80" s="940">
        <v>14</v>
      </c>
      <c r="O80" s="940">
        <v>118</v>
      </c>
      <c r="P80" s="941">
        <v>13</v>
      </c>
      <c r="Q80" s="579"/>
      <c r="R80" s="591"/>
      <c r="S80" s="591"/>
    </row>
    <row r="81" spans="1:19" ht="12.75" customHeight="1" x14ac:dyDescent="0.25">
      <c r="A81" s="559" t="s">
        <v>109</v>
      </c>
      <c r="B81" s="590">
        <v>9</v>
      </c>
      <c r="C81" s="943">
        <v>0</v>
      </c>
      <c r="D81" s="943">
        <v>5</v>
      </c>
      <c r="E81" s="943">
        <v>4</v>
      </c>
      <c r="F81" s="944">
        <v>0</v>
      </c>
      <c r="G81" s="942">
        <v>5</v>
      </c>
      <c r="H81" s="943">
        <v>0</v>
      </c>
      <c r="I81" s="943">
        <v>3</v>
      </c>
      <c r="J81" s="943">
        <v>2</v>
      </c>
      <c r="K81" s="944">
        <v>0</v>
      </c>
      <c r="L81" s="942">
        <v>4</v>
      </c>
      <c r="M81" s="943">
        <v>0</v>
      </c>
      <c r="N81" s="943">
        <v>2</v>
      </c>
      <c r="O81" s="943">
        <v>2</v>
      </c>
      <c r="P81" s="944">
        <v>0</v>
      </c>
      <c r="Q81" s="579"/>
      <c r="R81" s="591"/>
      <c r="S81" s="591"/>
    </row>
    <row r="82" spans="1:19" ht="12.75" customHeight="1" x14ac:dyDescent="0.25">
      <c r="A82" s="559" t="s">
        <v>110</v>
      </c>
      <c r="B82" s="590">
        <v>0</v>
      </c>
      <c r="C82" s="943">
        <v>0</v>
      </c>
      <c r="D82" s="943">
        <v>0</v>
      </c>
      <c r="E82" s="943">
        <v>0</v>
      </c>
      <c r="F82" s="944">
        <v>0</v>
      </c>
      <c r="G82" s="942">
        <v>0</v>
      </c>
      <c r="H82" s="943">
        <v>0</v>
      </c>
      <c r="I82" s="943">
        <v>0</v>
      </c>
      <c r="J82" s="943">
        <v>0</v>
      </c>
      <c r="K82" s="944">
        <v>0</v>
      </c>
      <c r="L82" s="942">
        <v>0</v>
      </c>
      <c r="M82" s="943">
        <v>0</v>
      </c>
      <c r="N82" s="943">
        <v>0</v>
      </c>
      <c r="O82" s="943">
        <v>0</v>
      </c>
      <c r="P82" s="944">
        <v>0</v>
      </c>
      <c r="Q82" s="579"/>
      <c r="R82" s="591"/>
      <c r="S82" s="591"/>
    </row>
    <row r="83" spans="1:19" ht="12.75" customHeight="1" x14ac:dyDescent="0.25">
      <c r="A83" s="559" t="s">
        <v>111</v>
      </c>
      <c r="B83" s="590">
        <v>13</v>
      </c>
      <c r="C83" s="943">
        <v>0</v>
      </c>
      <c r="D83" s="943">
        <v>0</v>
      </c>
      <c r="E83" s="943">
        <v>11</v>
      </c>
      <c r="F83" s="944">
        <v>2</v>
      </c>
      <c r="G83" s="942">
        <v>5</v>
      </c>
      <c r="H83" s="943">
        <v>0</v>
      </c>
      <c r="I83" s="943">
        <v>0</v>
      </c>
      <c r="J83" s="943">
        <v>3</v>
      </c>
      <c r="K83" s="944">
        <v>2</v>
      </c>
      <c r="L83" s="942">
        <v>8</v>
      </c>
      <c r="M83" s="943">
        <v>0</v>
      </c>
      <c r="N83" s="943">
        <v>0</v>
      </c>
      <c r="O83" s="943">
        <v>8</v>
      </c>
      <c r="P83" s="944">
        <v>0</v>
      </c>
      <c r="Q83" s="579"/>
      <c r="R83" s="591"/>
      <c r="S83" s="591"/>
    </row>
    <row r="84" spans="1:19" ht="12.75" customHeight="1" x14ac:dyDescent="0.25">
      <c r="A84" s="559" t="s">
        <v>112</v>
      </c>
      <c r="B84" s="590">
        <v>38</v>
      </c>
      <c r="C84" s="943">
        <v>1</v>
      </c>
      <c r="D84" s="943">
        <v>5</v>
      </c>
      <c r="E84" s="943">
        <v>31</v>
      </c>
      <c r="F84" s="944">
        <v>1</v>
      </c>
      <c r="G84" s="942">
        <v>25</v>
      </c>
      <c r="H84" s="943">
        <v>0</v>
      </c>
      <c r="I84" s="943">
        <v>4</v>
      </c>
      <c r="J84" s="943">
        <v>20</v>
      </c>
      <c r="K84" s="944">
        <v>1</v>
      </c>
      <c r="L84" s="942">
        <v>13</v>
      </c>
      <c r="M84" s="943">
        <v>1</v>
      </c>
      <c r="N84" s="943">
        <v>1</v>
      </c>
      <c r="O84" s="943">
        <v>11</v>
      </c>
      <c r="P84" s="944">
        <v>0</v>
      </c>
      <c r="Q84" s="579"/>
      <c r="R84" s="591"/>
      <c r="S84" s="591"/>
    </row>
    <row r="85" spans="1:19" ht="12.75" customHeight="1" x14ac:dyDescent="0.25">
      <c r="A85" s="559" t="s">
        <v>297</v>
      </c>
      <c r="B85" s="590">
        <v>61</v>
      </c>
      <c r="C85" s="943">
        <v>0</v>
      </c>
      <c r="D85" s="943">
        <v>1</v>
      </c>
      <c r="E85" s="943">
        <v>56</v>
      </c>
      <c r="F85" s="944">
        <v>4</v>
      </c>
      <c r="G85" s="942">
        <v>36</v>
      </c>
      <c r="H85" s="943">
        <v>0</v>
      </c>
      <c r="I85" s="943">
        <v>1</v>
      </c>
      <c r="J85" s="943">
        <v>33</v>
      </c>
      <c r="K85" s="944">
        <v>2</v>
      </c>
      <c r="L85" s="942">
        <v>25</v>
      </c>
      <c r="M85" s="943">
        <v>0</v>
      </c>
      <c r="N85" s="943">
        <v>0</v>
      </c>
      <c r="O85" s="943">
        <v>23</v>
      </c>
      <c r="P85" s="944">
        <v>2</v>
      </c>
      <c r="Q85" s="579"/>
      <c r="R85" s="591"/>
      <c r="S85" s="591"/>
    </row>
    <row r="86" spans="1:19" ht="12.75" customHeight="1" x14ac:dyDescent="0.25">
      <c r="A86" s="559" t="s">
        <v>114</v>
      </c>
      <c r="B86" s="590">
        <v>86</v>
      </c>
      <c r="C86" s="943">
        <v>5</v>
      </c>
      <c r="D86" s="943">
        <v>8</v>
      </c>
      <c r="E86" s="943">
        <v>64</v>
      </c>
      <c r="F86" s="944">
        <v>9</v>
      </c>
      <c r="G86" s="942">
        <v>46</v>
      </c>
      <c r="H86" s="943">
        <v>5</v>
      </c>
      <c r="I86" s="943">
        <v>5</v>
      </c>
      <c r="J86" s="943">
        <v>33</v>
      </c>
      <c r="K86" s="944">
        <v>3</v>
      </c>
      <c r="L86" s="942">
        <v>40</v>
      </c>
      <c r="M86" s="943">
        <v>0</v>
      </c>
      <c r="N86" s="943">
        <v>3</v>
      </c>
      <c r="O86" s="943">
        <v>31</v>
      </c>
      <c r="P86" s="944">
        <v>6</v>
      </c>
      <c r="Q86" s="579"/>
      <c r="R86" s="591"/>
      <c r="S86" s="591"/>
    </row>
    <row r="87" spans="1:19" ht="12.75" customHeight="1" x14ac:dyDescent="0.25">
      <c r="A87" s="559" t="s">
        <v>115</v>
      </c>
      <c r="B87" s="590">
        <v>7</v>
      </c>
      <c r="C87" s="943">
        <v>0</v>
      </c>
      <c r="D87" s="943">
        <v>1</v>
      </c>
      <c r="E87" s="943">
        <v>6</v>
      </c>
      <c r="F87" s="944">
        <v>0</v>
      </c>
      <c r="G87" s="942">
        <v>2</v>
      </c>
      <c r="H87" s="943">
        <v>0</v>
      </c>
      <c r="I87" s="943">
        <v>0</v>
      </c>
      <c r="J87" s="943">
        <v>2</v>
      </c>
      <c r="K87" s="944">
        <v>0</v>
      </c>
      <c r="L87" s="942">
        <v>5</v>
      </c>
      <c r="M87" s="943">
        <v>0</v>
      </c>
      <c r="N87" s="943">
        <v>1</v>
      </c>
      <c r="O87" s="943">
        <v>4</v>
      </c>
      <c r="P87" s="944">
        <v>0</v>
      </c>
      <c r="Q87" s="579"/>
      <c r="R87" s="591"/>
      <c r="S87" s="591"/>
    </row>
    <row r="88" spans="1:19" ht="12.75" customHeight="1" x14ac:dyDescent="0.25">
      <c r="A88" s="559" t="s">
        <v>116</v>
      </c>
      <c r="B88" s="590">
        <v>48</v>
      </c>
      <c r="C88" s="943">
        <v>1</v>
      </c>
      <c r="D88" s="943">
        <v>8</v>
      </c>
      <c r="E88" s="943">
        <v>35</v>
      </c>
      <c r="F88" s="944">
        <v>4</v>
      </c>
      <c r="G88" s="942">
        <v>26</v>
      </c>
      <c r="H88" s="943"/>
      <c r="I88" s="943">
        <v>4</v>
      </c>
      <c r="J88" s="943">
        <v>20</v>
      </c>
      <c r="K88" s="944">
        <v>2</v>
      </c>
      <c r="L88" s="942">
        <v>22</v>
      </c>
      <c r="M88" s="943">
        <v>1</v>
      </c>
      <c r="N88" s="943">
        <v>4</v>
      </c>
      <c r="O88" s="943">
        <v>15</v>
      </c>
      <c r="P88" s="944">
        <v>2</v>
      </c>
      <c r="Q88" s="579"/>
      <c r="R88" s="591"/>
      <c r="S88" s="591"/>
    </row>
    <row r="89" spans="1:19" ht="12.75" customHeight="1" x14ac:dyDescent="0.25">
      <c r="A89" s="559" t="s">
        <v>117</v>
      </c>
      <c r="B89" s="590">
        <v>65</v>
      </c>
      <c r="C89" s="943">
        <v>6</v>
      </c>
      <c r="D89" s="943">
        <v>10</v>
      </c>
      <c r="E89" s="943">
        <v>44</v>
      </c>
      <c r="F89" s="944">
        <v>5</v>
      </c>
      <c r="G89" s="942">
        <v>38</v>
      </c>
      <c r="H89" s="943">
        <v>4</v>
      </c>
      <c r="I89" s="943">
        <v>7</v>
      </c>
      <c r="J89" s="943">
        <v>25</v>
      </c>
      <c r="K89" s="944">
        <v>2</v>
      </c>
      <c r="L89" s="942">
        <v>27</v>
      </c>
      <c r="M89" s="943">
        <v>2</v>
      </c>
      <c r="N89" s="943">
        <v>3</v>
      </c>
      <c r="O89" s="943">
        <v>19</v>
      </c>
      <c r="P89" s="944">
        <v>3</v>
      </c>
      <c r="Q89" s="579"/>
      <c r="R89" s="591"/>
      <c r="S89" s="591"/>
    </row>
    <row r="90" spans="1:19" ht="15" x14ac:dyDescent="0.25">
      <c r="A90" s="559" t="s">
        <v>118</v>
      </c>
      <c r="B90" s="593">
        <v>19</v>
      </c>
      <c r="C90" s="943">
        <v>0</v>
      </c>
      <c r="D90" s="943">
        <v>2</v>
      </c>
      <c r="E90" s="943">
        <v>16</v>
      </c>
      <c r="F90" s="944">
        <v>1</v>
      </c>
      <c r="G90" s="942">
        <v>14</v>
      </c>
      <c r="H90" s="943">
        <v>0</v>
      </c>
      <c r="I90" s="943">
        <v>2</v>
      </c>
      <c r="J90" s="943">
        <v>11</v>
      </c>
      <c r="K90" s="944">
        <v>1</v>
      </c>
      <c r="L90" s="942">
        <v>5</v>
      </c>
      <c r="M90" s="943">
        <v>0</v>
      </c>
      <c r="N90" s="943">
        <v>0</v>
      </c>
      <c r="O90" s="943">
        <v>5</v>
      </c>
      <c r="P90" s="944">
        <v>0</v>
      </c>
      <c r="Q90" s="584"/>
      <c r="R90" s="591"/>
      <c r="S90" s="591"/>
    </row>
    <row r="91" spans="1:19" ht="27.75" customHeight="1" x14ac:dyDescent="0.25">
      <c r="A91" s="558" t="s">
        <v>119</v>
      </c>
      <c r="B91" s="589">
        <f>SUM(B92:B102)</f>
        <v>1025</v>
      </c>
      <c r="C91" s="940">
        <v>58</v>
      </c>
      <c r="D91" s="940">
        <v>115</v>
      </c>
      <c r="E91" s="940">
        <v>760</v>
      </c>
      <c r="F91" s="941">
        <v>92</v>
      </c>
      <c r="G91" s="939">
        <v>590</v>
      </c>
      <c r="H91" s="940">
        <v>29</v>
      </c>
      <c r="I91" s="940">
        <v>53</v>
      </c>
      <c r="J91" s="940">
        <v>483</v>
      </c>
      <c r="K91" s="941">
        <v>25</v>
      </c>
      <c r="L91" s="939">
        <v>435</v>
      </c>
      <c r="M91" s="940">
        <v>29</v>
      </c>
      <c r="N91" s="940">
        <v>62</v>
      </c>
      <c r="O91" s="940">
        <v>277</v>
      </c>
      <c r="P91" s="941">
        <v>67</v>
      </c>
      <c r="Q91" s="579"/>
      <c r="R91" s="591"/>
      <c r="S91" s="591"/>
    </row>
    <row r="92" spans="1:19" ht="15" x14ac:dyDescent="0.25">
      <c r="A92" s="559" t="s">
        <v>120</v>
      </c>
      <c r="B92" s="590">
        <v>16</v>
      </c>
      <c r="C92" s="943">
        <v>0</v>
      </c>
      <c r="D92" s="943">
        <v>1</v>
      </c>
      <c r="E92" s="943">
        <v>13</v>
      </c>
      <c r="F92" s="944">
        <v>2</v>
      </c>
      <c r="G92" s="942">
        <v>11</v>
      </c>
      <c r="H92" s="943">
        <v>0</v>
      </c>
      <c r="I92" s="943">
        <v>1</v>
      </c>
      <c r="J92" s="943">
        <v>10</v>
      </c>
      <c r="K92" s="944">
        <v>0</v>
      </c>
      <c r="L92" s="942">
        <v>5</v>
      </c>
      <c r="M92" s="943">
        <v>0</v>
      </c>
      <c r="N92" s="943">
        <v>0</v>
      </c>
      <c r="O92" s="943">
        <v>3</v>
      </c>
      <c r="P92" s="944">
        <v>2</v>
      </c>
      <c r="Q92" s="579"/>
      <c r="R92" s="591"/>
      <c r="S92" s="591"/>
    </row>
    <row r="93" spans="1:19" ht="13.5" customHeight="1" x14ac:dyDescent="0.25">
      <c r="A93" s="559" t="s">
        <v>121</v>
      </c>
      <c r="B93" s="590">
        <v>301</v>
      </c>
      <c r="C93" s="943">
        <v>30</v>
      </c>
      <c r="D93" s="943">
        <v>38</v>
      </c>
      <c r="E93" s="943">
        <v>219</v>
      </c>
      <c r="F93" s="944">
        <v>14</v>
      </c>
      <c r="G93" s="942">
        <v>171</v>
      </c>
      <c r="H93" s="943">
        <v>15</v>
      </c>
      <c r="I93" s="943">
        <v>21</v>
      </c>
      <c r="J93" s="943">
        <v>125</v>
      </c>
      <c r="K93" s="944">
        <v>10</v>
      </c>
      <c r="L93" s="942">
        <v>130</v>
      </c>
      <c r="M93" s="943">
        <v>15</v>
      </c>
      <c r="N93" s="943">
        <v>17</v>
      </c>
      <c r="O93" s="943">
        <v>94</v>
      </c>
      <c r="P93" s="944">
        <v>4</v>
      </c>
      <c r="Q93" s="579"/>
      <c r="R93" s="591"/>
      <c r="S93" s="591"/>
    </row>
    <row r="94" spans="1:19" ht="13.5" customHeight="1" x14ac:dyDescent="0.25">
      <c r="A94" s="559" t="s">
        <v>122</v>
      </c>
      <c r="B94" s="590">
        <v>9</v>
      </c>
      <c r="C94" s="943">
        <v>0</v>
      </c>
      <c r="D94" s="943">
        <v>0</v>
      </c>
      <c r="E94" s="943">
        <v>9</v>
      </c>
      <c r="F94" s="944">
        <v>0</v>
      </c>
      <c r="G94" s="942">
        <v>9</v>
      </c>
      <c r="H94" s="943">
        <v>0</v>
      </c>
      <c r="I94" s="943">
        <v>0</v>
      </c>
      <c r="J94" s="943">
        <v>9</v>
      </c>
      <c r="K94" s="944">
        <v>0</v>
      </c>
      <c r="L94" s="942">
        <v>0</v>
      </c>
      <c r="M94" s="943">
        <v>0</v>
      </c>
      <c r="N94" s="943">
        <v>0</v>
      </c>
      <c r="O94" s="943">
        <v>0</v>
      </c>
      <c r="P94" s="944">
        <v>0</v>
      </c>
      <c r="Q94" s="579"/>
      <c r="R94" s="591"/>
      <c r="S94" s="591"/>
    </row>
    <row r="95" spans="1:19" ht="13.5" customHeight="1" x14ac:dyDescent="0.25">
      <c r="A95" s="559" t="s">
        <v>335</v>
      </c>
      <c r="B95" s="590">
        <v>62</v>
      </c>
      <c r="C95" s="943">
        <v>1</v>
      </c>
      <c r="D95" s="943">
        <v>5</v>
      </c>
      <c r="E95" s="943">
        <v>49</v>
      </c>
      <c r="F95" s="944">
        <v>7</v>
      </c>
      <c r="G95" s="942">
        <v>38</v>
      </c>
      <c r="H95" s="943">
        <v>1</v>
      </c>
      <c r="I95" s="943">
        <v>2</v>
      </c>
      <c r="J95" s="943">
        <v>34</v>
      </c>
      <c r="K95" s="944">
        <v>1</v>
      </c>
      <c r="L95" s="942">
        <v>24</v>
      </c>
      <c r="M95" s="943">
        <v>0</v>
      </c>
      <c r="N95" s="943">
        <v>3</v>
      </c>
      <c r="O95" s="943">
        <v>15</v>
      </c>
      <c r="P95" s="944">
        <v>6</v>
      </c>
      <c r="Q95" s="579"/>
      <c r="R95" s="591"/>
      <c r="S95" s="591"/>
    </row>
    <row r="96" spans="1:19" ht="13.5" customHeight="1" x14ac:dyDescent="0.25">
      <c r="A96" s="559" t="s">
        <v>124</v>
      </c>
      <c r="B96" s="590">
        <v>342</v>
      </c>
      <c r="C96" s="943">
        <v>20</v>
      </c>
      <c r="D96" s="943">
        <v>50</v>
      </c>
      <c r="E96" s="943">
        <v>235</v>
      </c>
      <c r="F96" s="944">
        <v>37</v>
      </c>
      <c r="G96" s="942">
        <v>179</v>
      </c>
      <c r="H96" s="943">
        <v>9</v>
      </c>
      <c r="I96" s="943">
        <v>22</v>
      </c>
      <c r="J96" s="943">
        <v>139</v>
      </c>
      <c r="K96" s="944">
        <v>9</v>
      </c>
      <c r="L96" s="942">
        <v>163</v>
      </c>
      <c r="M96" s="943">
        <v>11</v>
      </c>
      <c r="N96" s="943">
        <v>28</v>
      </c>
      <c r="O96" s="943">
        <v>96</v>
      </c>
      <c r="P96" s="944">
        <v>28</v>
      </c>
      <c r="Q96" s="579"/>
      <c r="R96" s="591"/>
      <c r="S96" s="591"/>
    </row>
    <row r="97" spans="1:19" ht="13.5" customHeight="1" x14ac:dyDescent="0.25">
      <c r="A97" s="559" t="s">
        <v>298</v>
      </c>
      <c r="B97" s="590">
        <v>112</v>
      </c>
      <c r="C97" s="943">
        <v>2</v>
      </c>
      <c r="D97" s="943">
        <v>6</v>
      </c>
      <c r="E97" s="943">
        <v>94</v>
      </c>
      <c r="F97" s="944">
        <v>10</v>
      </c>
      <c r="G97" s="942">
        <v>78</v>
      </c>
      <c r="H97" s="943">
        <v>0</v>
      </c>
      <c r="I97" s="943">
        <v>3</v>
      </c>
      <c r="J97" s="943">
        <v>72</v>
      </c>
      <c r="K97" s="944">
        <v>3</v>
      </c>
      <c r="L97" s="942">
        <v>34</v>
      </c>
      <c r="M97" s="943">
        <v>2</v>
      </c>
      <c r="N97" s="943">
        <v>3</v>
      </c>
      <c r="O97" s="943">
        <v>22</v>
      </c>
      <c r="P97" s="944">
        <v>7</v>
      </c>
      <c r="Q97" s="579"/>
      <c r="R97" s="591"/>
      <c r="S97" s="591"/>
    </row>
    <row r="98" spans="1:19" ht="13.5" customHeight="1" x14ac:dyDescent="0.25">
      <c r="A98" s="559" t="s">
        <v>126</v>
      </c>
      <c r="B98" s="590">
        <v>81</v>
      </c>
      <c r="C98" s="943">
        <v>3</v>
      </c>
      <c r="D98" s="943">
        <v>11</v>
      </c>
      <c r="E98" s="943">
        <v>49</v>
      </c>
      <c r="F98" s="944">
        <v>18</v>
      </c>
      <c r="G98" s="942">
        <v>36</v>
      </c>
      <c r="H98" s="943">
        <v>3</v>
      </c>
      <c r="I98" s="943">
        <v>2</v>
      </c>
      <c r="J98" s="943">
        <v>30</v>
      </c>
      <c r="K98" s="944">
        <v>1</v>
      </c>
      <c r="L98" s="942">
        <v>45</v>
      </c>
      <c r="M98" s="943">
        <v>0</v>
      </c>
      <c r="N98" s="943">
        <v>9</v>
      </c>
      <c r="O98" s="943">
        <v>19</v>
      </c>
      <c r="P98" s="944">
        <v>17</v>
      </c>
      <c r="Q98" s="579"/>
      <c r="R98" s="591"/>
      <c r="S98" s="591"/>
    </row>
    <row r="99" spans="1:19" ht="13.5" customHeight="1" x14ac:dyDescent="0.25">
      <c r="A99" s="559" t="s">
        <v>299</v>
      </c>
      <c r="B99" s="590">
        <v>66</v>
      </c>
      <c r="C99" s="943">
        <v>2</v>
      </c>
      <c r="D99" s="943">
        <v>4</v>
      </c>
      <c r="E99" s="943">
        <v>60</v>
      </c>
      <c r="F99" s="944">
        <v>0</v>
      </c>
      <c r="G99" s="942">
        <v>41</v>
      </c>
      <c r="H99" s="943">
        <v>1</v>
      </c>
      <c r="I99" s="943">
        <v>2</v>
      </c>
      <c r="J99" s="943">
        <v>38</v>
      </c>
      <c r="K99" s="944">
        <v>0</v>
      </c>
      <c r="L99" s="942">
        <v>25</v>
      </c>
      <c r="M99" s="943">
        <v>1</v>
      </c>
      <c r="N99" s="943">
        <v>2</v>
      </c>
      <c r="O99" s="943">
        <v>22</v>
      </c>
      <c r="P99" s="944">
        <v>0</v>
      </c>
      <c r="Q99" s="579"/>
      <c r="R99" s="591"/>
      <c r="S99" s="591"/>
    </row>
    <row r="100" spans="1:19" ht="13.5" customHeight="1" x14ac:dyDescent="0.25">
      <c r="A100" s="559" t="s">
        <v>300</v>
      </c>
      <c r="B100" s="590">
        <v>23</v>
      </c>
      <c r="C100" s="943">
        <v>0</v>
      </c>
      <c r="D100" s="943">
        <v>0</v>
      </c>
      <c r="E100" s="943">
        <v>20</v>
      </c>
      <c r="F100" s="944">
        <v>3</v>
      </c>
      <c r="G100" s="942">
        <v>16</v>
      </c>
      <c r="H100" s="943">
        <v>0</v>
      </c>
      <c r="I100" s="943">
        <v>0</v>
      </c>
      <c r="J100" s="943">
        <v>15</v>
      </c>
      <c r="K100" s="944">
        <v>1</v>
      </c>
      <c r="L100" s="942">
        <v>7</v>
      </c>
      <c r="M100" s="943">
        <v>0</v>
      </c>
      <c r="N100" s="943">
        <v>0</v>
      </c>
      <c r="O100" s="943">
        <v>5</v>
      </c>
      <c r="P100" s="944">
        <v>2</v>
      </c>
      <c r="Q100" s="579"/>
      <c r="R100" s="591"/>
      <c r="S100" s="591"/>
    </row>
    <row r="101" spans="1:19" s="247" customFormat="1" ht="13.5" customHeight="1" x14ac:dyDescent="0.25">
      <c r="A101" s="559" t="s">
        <v>129</v>
      </c>
      <c r="B101" s="590">
        <v>5</v>
      </c>
      <c r="C101" s="943">
        <v>0</v>
      </c>
      <c r="D101" s="943">
        <v>0</v>
      </c>
      <c r="E101" s="943">
        <v>5</v>
      </c>
      <c r="F101" s="944">
        <v>0</v>
      </c>
      <c r="G101" s="942">
        <v>5</v>
      </c>
      <c r="H101" s="943">
        <v>0</v>
      </c>
      <c r="I101" s="943">
        <v>0</v>
      </c>
      <c r="J101" s="943">
        <v>5</v>
      </c>
      <c r="K101" s="944">
        <v>0</v>
      </c>
      <c r="L101" s="942">
        <v>0</v>
      </c>
      <c r="M101" s="943">
        <v>0</v>
      </c>
      <c r="N101" s="943">
        <v>0</v>
      </c>
      <c r="O101" s="943"/>
      <c r="P101" s="944">
        <v>0</v>
      </c>
      <c r="Q101" s="586"/>
      <c r="R101" s="591"/>
      <c r="S101" s="591"/>
    </row>
    <row r="102" spans="1:19" ht="13.5" customHeight="1" x14ac:dyDescent="0.25">
      <c r="A102" s="561" t="s">
        <v>301</v>
      </c>
      <c r="B102" s="592">
        <v>8</v>
      </c>
      <c r="C102" s="946">
        <v>0</v>
      </c>
      <c r="D102" s="946">
        <v>0</v>
      </c>
      <c r="E102" s="946">
        <v>7</v>
      </c>
      <c r="F102" s="949">
        <v>1</v>
      </c>
      <c r="G102" s="945">
        <v>6</v>
      </c>
      <c r="H102" s="946">
        <v>0</v>
      </c>
      <c r="I102" s="946">
        <v>0</v>
      </c>
      <c r="J102" s="946">
        <v>6</v>
      </c>
      <c r="K102" s="949">
        <v>0</v>
      </c>
      <c r="L102" s="945">
        <v>2</v>
      </c>
      <c r="M102" s="946">
        <v>0</v>
      </c>
      <c r="N102" s="946">
        <v>0</v>
      </c>
      <c r="O102" s="946">
        <v>1</v>
      </c>
      <c r="P102" s="949">
        <v>1</v>
      </c>
      <c r="Q102" s="584"/>
      <c r="R102" s="591"/>
      <c r="S102" s="591"/>
    </row>
    <row r="103" spans="1:19" x14ac:dyDescent="0.2">
      <c r="B103" s="567"/>
      <c r="C103" s="567"/>
      <c r="D103" s="567"/>
      <c r="E103" s="567"/>
      <c r="F103" s="567"/>
      <c r="G103" s="567"/>
      <c r="H103" s="567"/>
      <c r="I103" s="567"/>
      <c r="J103" s="567"/>
      <c r="K103" s="567"/>
      <c r="L103" s="567"/>
      <c r="M103" s="567"/>
      <c r="N103" s="567"/>
      <c r="O103" s="567"/>
      <c r="P103" s="567"/>
      <c r="Q103" s="571"/>
    </row>
    <row r="104" spans="1:19" x14ac:dyDescent="0.2">
      <c r="B104" s="567"/>
      <c r="C104" s="567"/>
      <c r="D104" s="567"/>
      <c r="E104" s="567"/>
      <c r="F104" s="567"/>
      <c r="G104" s="567"/>
      <c r="H104" s="567"/>
      <c r="I104" s="567"/>
      <c r="J104" s="567"/>
      <c r="K104" s="567"/>
      <c r="L104" s="567"/>
      <c r="M104" s="567"/>
      <c r="N104" s="567"/>
      <c r="O104" s="567"/>
      <c r="P104" s="567"/>
      <c r="Q104" s="571"/>
    </row>
    <row r="105" spans="1:19" x14ac:dyDescent="0.2">
      <c r="B105" s="572"/>
      <c r="C105" s="572"/>
      <c r="D105" s="572"/>
      <c r="E105" s="572"/>
      <c r="F105" s="572"/>
      <c r="G105" s="572"/>
      <c r="H105" s="572"/>
      <c r="I105" s="572"/>
      <c r="J105" s="572"/>
      <c r="K105" s="572"/>
      <c r="L105" s="572"/>
      <c r="M105" s="572"/>
      <c r="N105" s="572"/>
      <c r="O105" s="572"/>
      <c r="P105" s="572"/>
      <c r="Q105" s="571"/>
    </row>
    <row r="106" spans="1:19" x14ac:dyDescent="0.2">
      <c r="B106" s="572"/>
      <c r="C106" s="572"/>
      <c r="D106" s="572"/>
      <c r="E106" s="572"/>
      <c r="F106" s="572"/>
      <c r="G106" s="572"/>
      <c r="H106" s="572"/>
      <c r="I106" s="572"/>
      <c r="J106" s="572"/>
      <c r="K106" s="572"/>
      <c r="L106" s="572"/>
      <c r="M106" s="572"/>
      <c r="N106" s="572"/>
      <c r="O106" s="572"/>
      <c r="P106" s="572"/>
      <c r="Q106" s="571"/>
    </row>
    <row r="107" spans="1:19" x14ac:dyDescent="0.2">
      <c r="B107" s="572"/>
      <c r="C107" s="572"/>
      <c r="D107" s="572"/>
      <c r="E107" s="572"/>
      <c r="F107" s="572"/>
      <c r="G107" s="572"/>
      <c r="H107" s="572"/>
      <c r="I107" s="572"/>
      <c r="J107" s="572"/>
      <c r="K107" s="572"/>
      <c r="L107" s="572"/>
      <c r="M107" s="572"/>
      <c r="N107" s="572"/>
      <c r="O107" s="572"/>
      <c r="P107" s="572"/>
      <c r="Q107" s="571"/>
    </row>
    <row r="108" spans="1:19" x14ac:dyDescent="0.2">
      <c r="B108" s="572"/>
      <c r="C108" s="572"/>
      <c r="D108" s="572"/>
      <c r="E108" s="572"/>
      <c r="F108" s="572"/>
      <c r="G108" s="572"/>
      <c r="H108" s="572"/>
      <c r="I108" s="572"/>
      <c r="J108" s="572"/>
      <c r="K108" s="572"/>
      <c r="L108" s="572"/>
      <c r="M108" s="572"/>
      <c r="N108" s="572"/>
      <c r="O108" s="572"/>
      <c r="P108" s="572"/>
      <c r="Q108" s="571"/>
    </row>
    <row r="109" spans="1:19" x14ac:dyDescent="0.2">
      <c r="B109" s="572"/>
      <c r="C109" s="572"/>
      <c r="D109" s="572"/>
      <c r="E109" s="572"/>
      <c r="F109" s="572"/>
      <c r="G109" s="572"/>
      <c r="H109" s="572"/>
      <c r="I109" s="572"/>
      <c r="J109" s="572"/>
      <c r="K109" s="572"/>
      <c r="L109" s="572"/>
      <c r="M109" s="572"/>
      <c r="N109" s="572"/>
      <c r="O109" s="572"/>
      <c r="P109" s="572"/>
      <c r="Q109" s="571"/>
    </row>
    <row r="110" spans="1:19" x14ac:dyDescent="0.2">
      <c r="B110" s="572"/>
      <c r="C110" s="572"/>
      <c r="D110" s="572"/>
      <c r="E110" s="572"/>
      <c r="F110" s="572"/>
      <c r="G110" s="572"/>
      <c r="H110" s="572"/>
      <c r="I110" s="572"/>
      <c r="J110" s="572"/>
      <c r="K110" s="572"/>
      <c r="L110" s="572"/>
      <c r="M110" s="572"/>
      <c r="N110" s="572"/>
      <c r="O110" s="572"/>
      <c r="P110" s="572"/>
      <c r="Q110" s="571"/>
    </row>
    <row r="111" spans="1:19" x14ac:dyDescent="0.2">
      <c r="B111" s="572"/>
      <c r="C111" s="572"/>
      <c r="D111" s="572"/>
      <c r="E111" s="572"/>
      <c r="F111" s="572"/>
      <c r="G111" s="572"/>
      <c r="H111" s="572"/>
      <c r="I111" s="572"/>
      <c r="J111" s="572"/>
      <c r="K111" s="572"/>
      <c r="L111" s="572"/>
      <c r="M111" s="572"/>
      <c r="N111" s="572"/>
      <c r="O111" s="572"/>
      <c r="P111" s="572"/>
      <c r="Q111" s="571"/>
    </row>
    <row r="112" spans="1:19" x14ac:dyDescent="0.2">
      <c r="B112" s="572"/>
      <c r="C112" s="572"/>
      <c r="D112" s="572"/>
      <c r="E112" s="572"/>
      <c r="F112" s="572"/>
      <c r="G112" s="572"/>
      <c r="H112" s="572"/>
      <c r="I112" s="572"/>
      <c r="J112" s="572"/>
      <c r="K112" s="572"/>
      <c r="L112" s="572"/>
      <c r="M112" s="572"/>
      <c r="N112" s="572"/>
      <c r="O112" s="572"/>
      <c r="P112" s="572"/>
      <c r="Q112" s="571"/>
    </row>
    <row r="113" spans="1:17" x14ac:dyDescent="0.2">
      <c r="A113" s="595"/>
      <c r="B113" s="569"/>
      <c r="C113" s="570"/>
      <c r="D113" s="570"/>
      <c r="E113" s="595"/>
      <c r="F113" s="570"/>
      <c r="G113" s="570"/>
      <c r="H113" s="569"/>
      <c r="I113" s="570"/>
      <c r="J113" s="570"/>
      <c r="K113" s="595"/>
      <c r="L113" s="570"/>
      <c r="M113" s="570"/>
      <c r="N113" s="569"/>
      <c r="O113" s="570"/>
      <c r="P113" s="595"/>
      <c r="Q113" s="570"/>
    </row>
    <row r="114" spans="1:17" x14ac:dyDescent="0.2">
      <c r="A114" s="595"/>
      <c r="B114" s="569"/>
      <c r="C114" s="570"/>
      <c r="D114" s="570"/>
      <c r="E114" s="570"/>
      <c r="F114" s="570"/>
      <c r="G114" s="570"/>
      <c r="H114" s="569"/>
      <c r="I114" s="570"/>
      <c r="J114" s="570"/>
      <c r="K114" s="570"/>
      <c r="L114" s="570"/>
      <c r="M114" s="570"/>
      <c r="N114" s="569"/>
      <c r="O114" s="570"/>
      <c r="P114" s="570"/>
      <c r="Q114" s="570"/>
    </row>
    <row r="115" spans="1:17" x14ac:dyDescent="0.2">
      <c r="A115" s="568"/>
      <c r="B115" s="569"/>
      <c r="C115" s="570"/>
      <c r="D115" s="570"/>
      <c r="E115" s="570"/>
      <c r="F115" s="570"/>
      <c r="G115" s="570"/>
      <c r="H115" s="569"/>
      <c r="I115" s="570"/>
      <c r="J115" s="570"/>
      <c r="K115" s="570"/>
      <c r="L115" s="570"/>
      <c r="M115" s="570"/>
      <c r="N115" s="569"/>
      <c r="O115" s="570"/>
      <c r="P115" s="570"/>
      <c r="Q115" s="570"/>
    </row>
    <row r="116" spans="1:17" x14ac:dyDescent="0.2">
      <c r="A116" s="568"/>
      <c r="B116" s="569"/>
      <c r="C116" s="570"/>
      <c r="D116" s="570"/>
      <c r="E116" s="570"/>
      <c r="F116" s="570"/>
      <c r="G116" s="570"/>
      <c r="H116" s="569"/>
      <c r="I116" s="570"/>
      <c r="J116" s="570"/>
      <c r="K116" s="570"/>
      <c r="L116" s="570"/>
      <c r="M116" s="570"/>
      <c r="N116" s="569"/>
      <c r="O116" s="570"/>
      <c r="P116" s="570"/>
      <c r="Q116" s="570"/>
    </row>
    <row r="117" spans="1:17" x14ac:dyDescent="0.2">
      <c r="A117" s="568"/>
      <c r="B117" s="569"/>
      <c r="C117" s="570"/>
      <c r="D117" s="570"/>
      <c r="E117" s="570"/>
      <c r="F117" s="570"/>
      <c r="G117" s="570"/>
      <c r="H117" s="569"/>
      <c r="I117" s="570"/>
      <c r="J117" s="570"/>
      <c r="K117" s="570"/>
      <c r="L117" s="570"/>
      <c r="M117" s="570"/>
      <c r="N117" s="569"/>
      <c r="O117" s="570"/>
      <c r="P117" s="570"/>
      <c r="Q117" s="570"/>
    </row>
    <row r="118" spans="1:17" x14ac:dyDescent="0.2">
      <c r="A118" s="568"/>
      <c r="B118" s="569"/>
      <c r="C118" s="570"/>
      <c r="D118" s="570"/>
      <c r="E118" s="570"/>
      <c r="F118" s="570"/>
      <c r="G118" s="570"/>
      <c r="H118" s="569"/>
      <c r="I118" s="570"/>
      <c r="J118" s="570"/>
      <c r="K118" s="570"/>
      <c r="L118" s="570"/>
      <c r="M118" s="570"/>
      <c r="N118" s="569"/>
      <c r="O118" s="570"/>
      <c r="P118" s="570"/>
      <c r="Q118" s="570"/>
    </row>
    <row r="119" spans="1:17" x14ac:dyDescent="0.2">
      <c r="A119" s="568"/>
      <c r="B119" s="569"/>
      <c r="C119" s="570"/>
      <c r="D119" s="570"/>
      <c r="E119" s="570"/>
      <c r="F119" s="570"/>
      <c r="G119" s="570"/>
      <c r="H119" s="569"/>
      <c r="I119" s="570"/>
      <c r="J119" s="570"/>
      <c r="K119" s="570"/>
      <c r="L119" s="570"/>
      <c r="M119" s="570"/>
      <c r="N119" s="569"/>
      <c r="O119" s="570"/>
      <c r="P119" s="570"/>
      <c r="Q119" s="570"/>
    </row>
    <row r="120" spans="1:17" x14ac:dyDescent="0.2">
      <c r="A120" s="568"/>
      <c r="B120" s="569"/>
      <c r="C120" s="570"/>
      <c r="D120" s="570"/>
      <c r="E120" s="570"/>
      <c r="F120" s="570"/>
      <c r="G120" s="570"/>
      <c r="H120" s="569"/>
      <c r="I120" s="570"/>
      <c r="J120" s="570"/>
      <c r="K120" s="570"/>
      <c r="L120" s="570"/>
      <c r="M120" s="570"/>
      <c r="N120" s="569"/>
      <c r="O120" s="570"/>
      <c r="P120" s="570"/>
      <c r="Q120" s="570"/>
    </row>
    <row r="121" spans="1:17" x14ac:dyDescent="0.2">
      <c r="A121" s="568"/>
      <c r="B121" s="569"/>
      <c r="C121" s="570"/>
      <c r="D121" s="570"/>
      <c r="E121" s="570"/>
      <c r="F121" s="570"/>
      <c r="G121" s="570"/>
      <c r="H121" s="569"/>
      <c r="I121" s="570"/>
      <c r="J121" s="570"/>
      <c r="K121" s="570"/>
      <c r="L121" s="570"/>
      <c r="M121" s="570"/>
      <c r="N121" s="569"/>
      <c r="O121" s="570"/>
      <c r="P121" s="570"/>
      <c r="Q121" s="570"/>
    </row>
    <row r="122" spans="1:17" x14ac:dyDescent="0.2">
      <c r="A122" s="568"/>
      <c r="B122" s="569"/>
      <c r="C122" s="570"/>
      <c r="D122" s="570"/>
      <c r="E122" s="570"/>
      <c r="F122" s="570"/>
      <c r="G122" s="570"/>
      <c r="H122" s="569"/>
      <c r="I122" s="570"/>
      <c r="J122" s="570"/>
      <c r="K122" s="570"/>
      <c r="L122" s="570"/>
      <c r="M122" s="570"/>
      <c r="N122" s="569"/>
      <c r="O122" s="570"/>
      <c r="P122" s="570"/>
      <c r="Q122" s="570"/>
    </row>
    <row r="123" spans="1:17" x14ac:dyDescent="0.2">
      <c r="A123" s="568"/>
      <c r="B123" s="569"/>
      <c r="C123" s="570"/>
      <c r="D123" s="570"/>
      <c r="E123" s="570"/>
      <c r="F123" s="570"/>
      <c r="G123" s="570"/>
      <c r="H123" s="569"/>
      <c r="I123" s="570"/>
      <c r="J123" s="570"/>
      <c r="K123" s="570"/>
      <c r="L123" s="570"/>
      <c r="M123" s="570"/>
      <c r="N123" s="569"/>
      <c r="O123" s="570"/>
      <c r="P123" s="570"/>
      <c r="Q123" s="570"/>
    </row>
    <row r="124" spans="1:17" x14ac:dyDescent="0.2">
      <c r="A124" s="568"/>
      <c r="B124" s="569"/>
      <c r="C124" s="570"/>
      <c r="D124" s="570"/>
      <c r="E124" s="570"/>
      <c r="F124" s="570"/>
      <c r="G124" s="570"/>
      <c r="H124" s="569"/>
      <c r="I124" s="570"/>
      <c r="J124" s="570"/>
      <c r="K124" s="570"/>
      <c r="L124" s="570"/>
      <c r="M124" s="570"/>
      <c r="N124" s="569"/>
      <c r="O124" s="570"/>
      <c r="P124" s="570"/>
      <c r="Q124" s="570"/>
    </row>
    <row r="125" spans="1:17" x14ac:dyDescent="0.2">
      <c r="A125" s="568"/>
      <c r="B125" s="569"/>
      <c r="C125" s="570"/>
      <c r="D125" s="570"/>
      <c r="E125" s="570"/>
      <c r="F125" s="570"/>
      <c r="G125" s="570"/>
      <c r="H125" s="569"/>
      <c r="I125" s="570"/>
      <c r="J125" s="570"/>
      <c r="K125" s="570"/>
      <c r="L125" s="570"/>
      <c r="M125" s="570"/>
      <c r="N125" s="569"/>
      <c r="O125" s="570"/>
      <c r="P125" s="570"/>
      <c r="Q125" s="570"/>
    </row>
    <row r="126" spans="1:17" x14ac:dyDescent="0.2">
      <c r="A126" s="568"/>
      <c r="B126" s="569"/>
      <c r="C126" s="570"/>
      <c r="D126" s="570"/>
      <c r="E126" s="570"/>
      <c r="F126" s="570"/>
      <c r="G126" s="570"/>
      <c r="H126" s="569"/>
      <c r="I126" s="570"/>
      <c r="J126" s="570"/>
      <c r="K126" s="570"/>
      <c r="L126" s="570"/>
      <c r="M126" s="570"/>
      <c r="N126" s="569"/>
      <c r="O126" s="570"/>
      <c r="P126" s="570"/>
      <c r="Q126" s="570"/>
    </row>
    <row r="127" spans="1:17" x14ac:dyDescent="0.2">
      <c r="A127" s="568"/>
      <c r="B127" s="569"/>
      <c r="C127" s="570"/>
      <c r="D127" s="570"/>
      <c r="E127" s="570"/>
      <c r="F127" s="570"/>
      <c r="G127" s="570"/>
      <c r="H127" s="569"/>
      <c r="I127" s="570"/>
      <c r="J127" s="570"/>
      <c r="K127" s="570"/>
      <c r="L127" s="570"/>
      <c r="M127" s="570"/>
      <c r="N127" s="569"/>
      <c r="O127" s="570"/>
      <c r="P127" s="570"/>
      <c r="Q127" s="570"/>
    </row>
    <row r="128" spans="1:17" x14ac:dyDescent="0.2">
      <c r="A128" s="568"/>
      <c r="B128" s="569"/>
      <c r="C128" s="570"/>
      <c r="D128" s="570"/>
      <c r="E128" s="570"/>
      <c r="F128" s="570"/>
      <c r="G128" s="570"/>
      <c r="H128" s="569"/>
      <c r="I128" s="570"/>
      <c r="J128" s="570"/>
      <c r="K128" s="570"/>
      <c r="L128" s="570"/>
      <c r="M128" s="570"/>
      <c r="N128" s="569"/>
      <c r="O128" s="570"/>
      <c r="P128" s="570"/>
      <c r="Q128" s="570"/>
    </row>
    <row r="129" spans="1:17" x14ac:dyDescent="0.2">
      <c r="A129" s="568"/>
      <c r="B129" s="569"/>
      <c r="C129" s="570"/>
      <c r="D129" s="570"/>
      <c r="E129" s="570"/>
      <c r="F129" s="570"/>
      <c r="G129" s="570"/>
      <c r="H129" s="569"/>
      <c r="I129" s="570"/>
      <c r="J129" s="570"/>
      <c r="K129" s="570"/>
      <c r="L129" s="570"/>
      <c r="M129" s="570"/>
      <c r="N129" s="569"/>
      <c r="O129" s="570"/>
      <c r="P129" s="570"/>
      <c r="Q129" s="570"/>
    </row>
    <row r="130" spans="1:17" x14ac:dyDescent="0.2">
      <c r="A130" s="568"/>
      <c r="B130" s="569"/>
      <c r="C130" s="570"/>
      <c r="D130" s="570"/>
      <c r="E130" s="570"/>
      <c r="F130" s="570"/>
      <c r="G130" s="570"/>
      <c r="H130" s="569"/>
      <c r="I130" s="570"/>
      <c r="J130" s="570"/>
      <c r="K130" s="570"/>
      <c r="L130" s="570"/>
      <c r="M130" s="570"/>
      <c r="N130" s="569"/>
      <c r="O130" s="570"/>
      <c r="P130" s="570"/>
      <c r="Q130" s="570"/>
    </row>
    <row r="131" spans="1:17" x14ac:dyDescent="0.2">
      <c r="A131" s="568"/>
      <c r="B131" s="569"/>
      <c r="C131" s="570"/>
      <c r="D131" s="570"/>
      <c r="E131" s="570"/>
      <c r="F131" s="570"/>
      <c r="G131" s="570"/>
      <c r="H131" s="569"/>
      <c r="I131" s="570"/>
      <c r="J131" s="570"/>
      <c r="K131" s="570"/>
      <c r="L131" s="570"/>
      <c r="M131" s="570"/>
      <c r="N131" s="569"/>
      <c r="O131" s="570"/>
      <c r="P131" s="570"/>
      <c r="Q131" s="570"/>
    </row>
    <row r="132" spans="1:17" x14ac:dyDescent="0.2">
      <c r="A132" s="568"/>
      <c r="B132" s="569"/>
      <c r="C132" s="570"/>
      <c r="D132" s="570"/>
      <c r="E132" s="570"/>
      <c r="F132" s="570"/>
      <c r="G132" s="570"/>
      <c r="H132" s="569"/>
      <c r="I132" s="570"/>
      <c r="J132" s="570"/>
      <c r="K132" s="570"/>
      <c r="L132" s="570"/>
      <c r="M132" s="570"/>
      <c r="N132" s="569"/>
      <c r="O132" s="570"/>
      <c r="P132" s="570"/>
      <c r="Q132" s="570"/>
    </row>
    <row r="133" spans="1:17" x14ac:dyDescent="0.2">
      <c r="A133" s="568"/>
      <c r="B133" s="569"/>
      <c r="C133" s="570"/>
      <c r="D133" s="570"/>
      <c r="E133" s="570"/>
      <c r="F133" s="570"/>
      <c r="G133" s="570"/>
      <c r="H133" s="569"/>
      <c r="I133" s="570"/>
      <c r="J133" s="570"/>
      <c r="K133" s="570"/>
      <c r="L133" s="570"/>
      <c r="M133" s="570"/>
      <c r="N133" s="569"/>
      <c r="O133" s="570"/>
      <c r="P133" s="570"/>
      <c r="Q133" s="570"/>
    </row>
    <row r="134" spans="1:17" x14ac:dyDescent="0.2">
      <c r="A134" s="568"/>
      <c r="B134" s="569"/>
      <c r="C134" s="570"/>
      <c r="D134" s="570"/>
      <c r="E134" s="570"/>
      <c r="F134" s="570"/>
      <c r="G134" s="570"/>
      <c r="H134" s="569"/>
      <c r="I134" s="570"/>
      <c r="J134" s="570"/>
      <c r="K134" s="570"/>
      <c r="L134" s="570"/>
      <c r="M134" s="570"/>
      <c r="N134" s="569"/>
      <c r="O134" s="570"/>
      <c r="P134" s="570"/>
      <c r="Q134" s="570"/>
    </row>
    <row r="135" spans="1:17" x14ac:dyDescent="0.2">
      <c r="A135" s="568"/>
      <c r="B135" s="569"/>
      <c r="C135" s="570"/>
      <c r="D135" s="570"/>
      <c r="E135" s="570"/>
      <c r="F135" s="570"/>
      <c r="G135" s="570"/>
      <c r="H135" s="569"/>
      <c r="I135" s="570"/>
      <c r="J135" s="570"/>
      <c r="K135" s="570"/>
      <c r="L135" s="570"/>
      <c r="M135" s="570"/>
      <c r="N135" s="569"/>
      <c r="O135" s="570"/>
      <c r="P135" s="570"/>
      <c r="Q135" s="570"/>
    </row>
    <row r="136" spans="1:17" x14ac:dyDescent="0.2">
      <c r="A136" s="568"/>
      <c r="B136" s="569"/>
      <c r="C136" s="570"/>
      <c r="D136" s="570"/>
      <c r="E136" s="570"/>
      <c r="F136" s="570"/>
      <c r="G136" s="570"/>
      <c r="H136" s="569"/>
      <c r="I136" s="570"/>
      <c r="J136" s="570"/>
      <c r="K136" s="570"/>
      <c r="L136" s="570"/>
      <c r="M136" s="570"/>
      <c r="N136" s="569"/>
      <c r="O136" s="570"/>
      <c r="P136" s="570"/>
      <c r="Q136" s="570"/>
    </row>
    <row r="137" spans="1:17" x14ac:dyDescent="0.2">
      <c r="A137" s="568"/>
      <c r="B137" s="569"/>
      <c r="C137" s="570"/>
      <c r="D137" s="570"/>
      <c r="E137" s="570"/>
      <c r="F137" s="570"/>
      <c r="G137" s="570"/>
      <c r="H137" s="569"/>
      <c r="I137" s="570"/>
      <c r="J137" s="570"/>
      <c r="K137" s="570"/>
      <c r="L137" s="570"/>
      <c r="M137" s="570"/>
      <c r="N137" s="569"/>
      <c r="O137" s="570"/>
      <c r="P137" s="570"/>
      <c r="Q137" s="570"/>
    </row>
    <row r="138" spans="1:17" x14ac:dyDescent="0.2">
      <c r="A138" s="568"/>
      <c r="B138" s="569"/>
      <c r="C138" s="570"/>
      <c r="D138" s="570"/>
      <c r="E138" s="570"/>
      <c r="F138" s="570"/>
      <c r="G138" s="570"/>
      <c r="H138" s="569"/>
      <c r="I138" s="570"/>
      <c r="J138" s="570"/>
      <c r="K138" s="570"/>
      <c r="L138" s="570"/>
      <c r="M138" s="570"/>
      <c r="N138" s="569"/>
      <c r="O138" s="570"/>
      <c r="P138" s="570"/>
      <c r="Q138" s="570"/>
    </row>
    <row r="139" spans="1:17" x14ac:dyDescent="0.2">
      <c r="A139" s="568"/>
      <c r="B139" s="569"/>
      <c r="C139" s="570"/>
      <c r="D139" s="570"/>
      <c r="E139" s="570"/>
      <c r="F139" s="570"/>
      <c r="G139" s="570"/>
      <c r="H139" s="569"/>
      <c r="I139" s="570"/>
      <c r="J139" s="570"/>
      <c r="K139" s="570"/>
      <c r="L139" s="570"/>
      <c r="M139" s="570"/>
      <c r="N139" s="569"/>
      <c r="O139" s="570"/>
      <c r="P139" s="570"/>
      <c r="Q139" s="570"/>
    </row>
    <row r="140" spans="1:17" x14ac:dyDescent="0.2">
      <c r="A140" s="568"/>
      <c r="B140" s="569"/>
      <c r="C140" s="570"/>
      <c r="D140" s="570"/>
      <c r="E140" s="570"/>
      <c r="F140" s="570"/>
      <c r="G140" s="570"/>
      <c r="H140" s="569"/>
      <c r="I140" s="570"/>
      <c r="J140" s="570"/>
      <c r="K140" s="570"/>
      <c r="L140" s="570"/>
      <c r="M140" s="570"/>
      <c r="N140" s="569"/>
      <c r="O140" s="570"/>
      <c r="P140" s="570"/>
      <c r="Q140" s="570"/>
    </row>
    <row r="141" spans="1:17" x14ac:dyDescent="0.2">
      <c r="A141" s="568"/>
      <c r="B141" s="569"/>
      <c r="C141" s="570"/>
      <c r="D141" s="570"/>
      <c r="E141" s="570"/>
      <c r="F141" s="570"/>
      <c r="G141" s="570"/>
      <c r="H141" s="569"/>
      <c r="I141" s="570"/>
      <c r="J141" s="570"/>
      <c r="K141" s="570"/>
      <c r="L141" s="570"/>
      <c r="M141" s="570"/>
      <c r="N141" s="569"/>
      <c r="O141" s="570"/>
      <c r="P141" s="570"/>
      <c r="Q141" s="570"/>
    </row>
    <row r="142" spans="1:17" x14ac:dyDescent="0.2">
      <c r="A142" s="568"/>
      <c r="B142" s="569"/>
      <c r="C142" s="570"/>
      <c r="D142" s="570"/>
      <c r="E142" s="570"/>
      <c r="F142" s="570"/>
      <c r="G142" s="570"/>
      <c r="H142" s="569"/>
      <c r="I142" s="570"/>
      <c r="J142" s="570"/>
      <c r="K142" s="570"/>
      <c r="L142" s="570"/>
      <c r="M142" s="570"/>
      <c r="N142" s="569"/>
      <c r="O142" s="570"/>
      <c r="P142" s="570"/>
      <c r="Q142" s="570"/>
    </row>
    <row r="143" spans="1:17" x14ac:dyDescent="0.2">
      <c r="A143" s="568"/>
      <c r="B143" s="569"/>
      <c r="C143" s="570"/>
      <c r="D143" s="570"/>
      <c r="E143" s="570"/>
      <c r="F143" s="570"/>
      <c r="G143" s="570"/>
      <c r="H143" s="569"/>
      <c r="I143" s="570"/>
      <c r="J143" s="570"/>
      <c r="K143" s="570"/>
      <c r="L143" s="570"/>
      <c r="M143" s="570"/>
      <c r="N143" s="569"/>
      <c r="O143" s="570"/>
      <c r="P143" s="570"/>
      <c r="Q143" s="570"/>
    </row>
    <row r="144" spans="1:17" x14ac:dyDescent="0.2">
      <c r="A144" s="568"/>
      <c r="B144" s="569"/>
      <c r="C144" s="570"/>
      <c r="D144" s="570"/>
      <c r="E144" s="570"/>
      <c r="F144" s="570"/>
      <c r="G144" s="570"/>
      <c r="H144" s="569"/>
      <c r="I144" s="570"/>
      <c r="J144" s="570"/>
      <c r="K144" s="570"/>
      <c r="L144" s="570"/>
      <c r="M144" s="570"/>
      <c r="N144" s="569"/>
      <c r="O144" s="570"/>
      <c r="P144" s="570"/>
      <c r="Q144" s="570"/>
    </row>
    <row r="145" spans="1:17" x14ac:dyDescent="0.2">
      <c r="A145" s="568"/>
      <c r="B145" s="569"/>
      <c r="C145" s="570"/>
      <c r="D145" s="570"/>
      <c r="E145" s="570"/>
      <c r="F145" s="570"/>
      <c r="G145" s="570"/>
      <c r="H145" s="569"/>
      <c r="I145" s="570"/>
      <c r="J145" s="570"/>
      <c r="K145" s="570"/>
      <c r="L145" s="570"/>
      <c r="M145" s="570"/>
      <c r="N145" s="569"/>
      <c r="O145" s="570"/>
      <c r="P145" s="570"/>
      <c r="Q145" s="570"/>
    </row>
    <row r="146" spans="1:17" x14ac:dyDescent="0.2">
      <c r="A146" s="568"/>
      <c r="B146" s="569"/>
      <c r="C146" s="570"/>
      <c r="D146" s="570"/>
      <c r="E146" s="570"/>
      <c r="F146" s="570"/>
      <c r="G146" s="570"/>
      <c r="H146" s="569"/>
      <c r="I146" s="570"/>
      <c r="J146" s="570"/>
      <c r="K146" s="570"/>
      <c r="L146" s="570"/>
      <c r="M146" s="570"/>
      <c r="N146" s="569"/>
      <c r="O146" s="570"/>
      <c r="P146" s="570"/>
      <c r="Q146" s="570"/>
    </row>
    <row r="147" spans="1:17" x14ac:dyDescent="0.2">
      <c r="A147" s="568"/>
      <c r="B147" s="569"/>
      <c r="C147" s="570"/>
      <c r="D147" s="570"/>
      <c r="E147" s="570"/>
      <c r="F147" s="570"/>
      <c r="G147" s="570"/>
      <c r="H147" s="569"/>
      <c r="I147" s="570"/>
      <c r="J147" s="570"/>
      <c r="K147" s="570"/>
      <c r="L147" s="570"/>
      <c r="M147" s="570"/>
      <c r="N147" s="569"/>
      <c r="O147" s="570"/>
      <c r="P147" s="570"/>
      <c r="Q147" s="570"/>
    </row>
    <row r="148" spans="1:17" x14ac:dyDescent="0.2">
      <c r="A148" s="568"/>
      <c r="B148" s="569"/>
      <c r="C148" s="570"/>
      <c r="D148" s="570"/>
      <c r="E148" s="570"/>
      <c r="F148" s="570"/>
      <c r="G148" s="570"/>
      <c r="H148" s="569"/>
      <c r="I148" s="570"/>
      <c r="J148" s="570"/>
      <c r="K148" s="570"/>
      <c r="L148" s="570"/>
      <c r="M148" s="570"/>
      <c r="N148" s="569"/>
      <c r="O148" s="570"/>
      <c r="P148" s="570"/>
      <c r="Q148" s="570"/>
    </row>
    <row r="149" spans="1:17" x14ac:dyDescent="0.2">
      <c r="A149" s="568"/>
      <c r="B149" s="569"/>
      <c r="C149" s="570"/>
      <c r="D149" s="570"/>
      <c r="E149" s="570"/>
      <c r="F149" s="570"/>
      <c r="G149" s="570"/>
      <c r="H149" s="569"/>
      <c r="I149" s="570"/>
      <c r="J149" s="570"/>
      <c r="K149" s="570"/>
      <c r="L149" s="570"/>
      <c r="M149" s="570"/>
      <c r="N149" s="569"/>
      <c r="O149" s="570"/>
      <c r="P149" s="570"/>
      <c r="Q149" s="570"/>
    </row>
    <row r="150" spans="1:17" x14ac:dyDescent="0.2">
      <c r="A150" s="568"/>
      <c r="B150" s="569"/>
      <c r="C150" s="570"/>
      <c r="D150" s="570"/>
      <c r="E150" s="570"/>
      <c r="F150" s="570"/>
      <c r="G150" s="570"/>
      <c r="H150" s="569"/>
      <c r="I150" s="570"/>
      <c r="J150" s="570"/>
      <c r="K150" s="570"/>
      <c r="L150" s="570"/>
      <c r="M150" s="570"/>
      <c r="N150" s="569"/>
      <c r="O150" s="570"/>
      <c r="P150" s="570"/>
      <c r="Q150" s="570"/>
    </row>
    <row r="151" spans="1:17" x14ac:dyDescent="0.2">
      <c r="A151" s="568"/>
      <c r="B151" s="569"/>
      <c r="C151" s="570"/>
      <c r="D151" s="570"/>
      <c r="E151" s="570"/>
      <c r="F151" s="570"/>
      <c r="G151" s="570"/>
      <c r="H151" s="569"/>
      <c r="I151" s="570"/>
      <c r="J151" s="570"/>
      <c r="K151" s="570"/>
      <c r="L151" s="570"/>
      <c r="M151" s="570"/>
      <c r="N151" s="569"/>
      <c r="O151" s="570"/>
      <c r="P151" s="570"/>
      <c r="Q151" s="570"/>
    </row>
    <row r="152" spans="1:17" x14ac:dyDescent="0.2">
      <c r="A152" s="568"/>
      <c r="B152" s="569"/>
      <c r="C152" s="570"/>
      <c r="D152" s="570"/>
      <c r="E152" s="570"/>
      <c r="F152" s="570"/>
      <c r="G152" s="570"/>
      <c r="H152" s="569"/>
      <c r="I152" s="570"/>
      <c r="J152" s="570"/>
      <c r="K152" s="570"/>
      <c r="L152" s="570"/>
      <c r="M152" s="570"/>
      <c r="N152" s="569"/>
      <c r="O152" s="570"/>
      <c r="P152" s="570"/>
      <c r="Q152" s="570"/>
    </row>
    <row r="153" spans="1:17" x14ac:dyDescent="0.2">
      <c r="A153" s="568"/>
      <c r="B153" s="569"/>
      <c r="C153" s="570"/>
      <c r="D153" s="570"/>
      <c r="E153" s="570"/>
      <c r="F153" s="570"/>
      <c r="G153" s="570"/>
      <c r="H153" s="569"/>
      <c r="I153" s="570"/>
      <c r="J153" s="570"/>
      <c r="K153" s="570"/>
      <c r="L153" s="570"/>
      <c r="M153" s="570"/>
      <c r="N153" s="569"/>
      <c r="O153" s="570"/>
      <c r="P153" s="570"/>
      <c r="Q153" s="570"/>
    </row>
    <row r="154" spans="1:17" x14ac:dyDescent="0.2">
      <c r="A154" s="568"/>
      <c r="B154" s="569"/>
      <c r="C154" s="570"/>
      <c r="D154" s="570"/>
      <c r="E154" s="570"/>
      <c r="F154" s="570"/>
      <c r="G154" s="570"/>
      <c r="H154" s="569"/>
      <c r="I154" s="570"/>
      <c r="J154" s="570"/>
      <c r="K154" s="570"/>
      <c r="L154" s="570"/>
      <c r="M154" s="570"/>
      <c r="N154" s="569"/>
      <c r="O154" s="570"/>
      <c r="P154" s="570"/>
      <c r="Q154" s="570"/>
    </row>
    <row r="155" spans="1:17" x14ac:dyDescent="0.2">
      <c r="A155" s="568"/>
      <c r="B155" s="569"/>
      <c r="C155" s="570"/>
      <c r="D155" s="570"/>
      <c r="E155" s="570"/>
      <c r="F155" s="570"/>
      <c r="G155" s="570"/>
      <c r="H155" s="569"/>
      <c r="I155" s="570"/>
      <c r="J155" s="570"/>
      <c r="K155" s="570"/>
      <c r="L155" s="570"/>
      <c r="M155" s="570"/>
      <c r="N155" s="569"/>
      <c r="O155" s="570"/>
      <c r="P155" s="570"/>
      <c r="Q155" s="570"/>
    </row>
    <row r="156" spans="1:17" x14ac:dyDescent="0.2">
      <c r="A156" s="568"/>
      <c r="B156" s="569"/>
      <c r="C156" s="570"/>
      <c r="D156" s="570"/>
      <c r="E156" s="570"/>
      <c r="F156" s="570"/>
      <c r="G156" s="570"/>
      <c r="H156" s="569"/>
      <c r="I156" s="570"/>
      <c r="J156" s="570"/>
      <c r="K156" s="570"/>
      <c r="L156" s="570"/>
      <c r="M156" s="570"/>
      <c r="N156" s="569"/>
      <c r="O156" s="570"/>
      <c r="P156" s="570"/>
      <c r="Q156" s="570"/>
    </row>
    <row r="157" spans="1:17" x14ac:dyDescent="0.2">
      <c r="A157" s="568"/>
      <c r="B157" s="569"/>
      <c r="C157" s="570"/>
      <c r="D157" s="570"/>
      <c r="E157" s="570"/>
      <c r="F157" s="570"/>
      <c r="G157" s="570"/>
      <c r="H157" s="569"/>
      <c r="I157" s="570"/>
      <c r="J157" s="570"/>
      <c r="K157" s="570"/>
      <c r="L157" s="570"/>
      <c r="M157" s="570"/>
      <c r="N157" s="569"/>
      <c r="O157" s="570"/>
      <c r="P157" s="570"/>
      <c r="Q157" s="570"/>
    </row>
    <row r="158" spans="1:17" x14ac:dyDescent="0.2">
      <c r="A158" s="568"/>
      <c r="B158" s="569"/>
      <c r="C158" s="570"/>
      <c r="D158" s="570"/>
      <c r="E158" s="570"/>
      <c r="F158" s="570"/>
      <c r="G158" s="570"/>
      <c r="H158" s="569"/>
      <c r="I158" s="570"/>
      <c r="J158" s="570"/>
      <c r="K158" s="570"/>
      <c r="L158" s="570"/>
      <c r="M158" s="570"/>
      <c r="N158" s="569"/>
      <c r="O158" s="570"/>
      <c r="P158" s="570"/>
      <c r="Q158" s="570"/>
    </row>
    <row r="159" spans="1:17" x14ac:dyDescent="0.2">
      <c r="A159" s="568"/>
      <c r="B159" s="569"/>
      <c r="C159" s="570"/>
      <c r="D159" s="570"/>
      <c r="E159" s="570"/>
      <c r="F159" s="570"/>
      <c r="G159" s="570"/>
      <c r="H159" s="569"/>
      <c r="I159" s="570"/>
      <c r="J159" s="570"/>
      <c r="K159" s="570"/>
      <c r="L159" s="570"/>
      <c r="M159" s="570"/>
      <c r="N159" s="569"/>
      <c r="O159" s="570"/>
      <c r="P159" s="570"/>
      <c r="Q159" s="570"/>
    </row>
    <row r="160" spans="1:17" x14ac:dyDescent="0.2">
      <c r="A160" s="568"/>
      <c r="B160" s="569"/>
      <c r="C160" s="570"/>
      <c r="D160" s="570"/>
      <c r="E160" s="570"/>
      <c r="F160" s="570"/>
      <c r="G160" s="570"/>
      <c r="H160" s="569"/>
      <c r="I160" s="570"/>
      <c r="J160" s="570"/>
      <c r="K160" s="570"/>
      <c r="L160" s="570"/>
      <c r="M160" s="570"/>
      <c r="N160" s="569"/>
      <c r="O160" s="570"/>
      <c r="P160" s="570"/>
      <c r="Q160" s="570"/>
    </row>
    <row r="161" spans="1:17" x14ac:dyDescent="0.2">
      <c r="A161" s="568"/>
      <c r="B161" s="569"/>
      <c r="C161" s="570"/>
      <c r="D161" s="570"/>
      <c r="E161" s="570"/>
      <c r="F161" s="570"/>
      <c r="G161" s="570"/>
      <c r="H161" s="569"/>
      <c r="I161" s="570"/>
      <c r="J161" s="570"/>
      <c r="K161" s="570"/>
      <c r="L161" s="570"/>
      <c r="M161" s="570"/>
      <c r="N161" s="569"/>
      <c r="O161" s="570"/>
      <c r="P161" s="570"/>
      <c r="Q161" s="570"/>
    </row>
    <row r="162" spans="1:17" x14ac:dyDescent="0.2">
      <c r="A162" s="568"/>
      <c r="B162" s="569"/>
      <c r="C162" s="570"/>
      <c r="D162" s="570"/>
      <c r="E162" s="570"/>
      <c r="F162" s="570"/>
      <c r="G162" s="570"/>
      <c r="H162" s="569"/>
      <c r="I162" s="570"/>
      <c r="J162" s="570"/>
      <c r="K162" s="570"/>
      <c r="L162" s="570"/>
      <c r="M162" s="570"/>
      <c r="N162" s="569"/>
      <c r="O162" s="570"/>
      <c r="P162" s="570"/>
      <c r="Q162" s="570"/>
    </row>
    <row r="163" spans="1:17" x14ac:dyDescent="0.2">
      <c r="A163" s="568"/>
      <c r="B163" s="569"/>
      <c r="C163" s="570"/>
      <c r="D163" s="570"/>
      <c r="E163" s="570"/>
      <c r="F163" s="570"/>
      <c r="G163" s="570"/>
      <c r="H163" s="569"/>
      <c r="I163" s="570"/>
      <c r="J163" s="570"/>
      <c r="K163" s="570"/>
      <c r="L163" s="570"/>
      <c r="M163" s="570"/>
      <c r="N163" s="569"/>
      <c r="O163" s="570"/>
      <c r="P163" s="570"/>
      <c r="Q163" s="570"/>
    </row>
    <row r="164" spans="1:17" x14ac:dyDescent="0.2">
      <c r="A164" s="568"/>
      <c r="B164" s="569"/>
      <c r="C164" s="570"/>
      <c r="D164" s="570"/>
      <c r="E164" s="570"/>
      <c r="F164" s="570"/>
      <c r="G164" s="570"/>
      <c r="H164" s="569"/>
      <c r="I164" s="570"/>
      <c r="J164" s="570"/>
      <c r="K164" s="570"/>
      <c r="L164" s="570"/>
      <c r="M164" s="570"/>
      <c r="N164" s="569"/>
      <c r="O164" s="570"/>
      <c r="P164" s="570"/>
      <c r="Q164" s="570"/>
    </row>
    <row r="165" spans="1:17" x14ac:dyDescent="0.2">
      <c r="A165" s="568"/>
      <c r="B165" s="569"/>
      <c r="C165" s="570"/>
      <c r="D165" s="570"/>
      <c r="E165" s="570"/>
      <c r="F165" s="570"/>
      <c r="G165" s="570"/>
      <c r="H165" s="569"/>
      <c r="I165" s="570"/>
      <c r="J165" s="570"/>
      <c r="K165" s="570"/>
      <c r="L165" s="570"/>
      <c r="M165" s="570"/>
      <c r="N165" s="569"/>
      <c r="O165" s="570"/>
      <c r="P165" s="570"/>
      <c r="Q165" s="570"/>
    </row>
    <row r="166" spans="1:17" x14ac:dyDescent="0.2">
      <c r="A166" s="568"/>
      <c r="B166" s="569"/>
      <c r="C166" s="570"/>
      <c r="D166" s="570"/>
      <c r="E166" s="570"/>
      <c r="F166" s="570"/>
      <c r="G166" s="570"/>
      <c r="H166" s="569"/>
      <c r="I166" s="570"/>
      <c r="J166" s="570"/>
      <c r="K166" s="570"/>
      <c r="L166" s="570"/>
      <c r="M166" s="570"/>
      <c r="N166" s="569"/>
      <c r="O166" s="570"/>
      <c r="P166" s="570"/>
      <c r="Q166" s="570"/>
    </row>
    <row r="167" spans="1:17" x14ac:dyDescent="0.2">
      <c r="A167" s="568"/>
      <c r="B167" s="569"/>
      <c r="C167" s="570"/>
      <c r="D167" s="570"/>
      <c r="E167" s="570"/>
      <c r="F167" s="570"/>
      <c r="G167" s="570"/>
      <c r="H167" s="569"/>
      <c r="I167" s="570"/>
      <c r="J167" s="570"/>
      <c r="K167" s="570"/>
      <c r="L167" s="570"/>
      <c r="M167" s="570"/>
      <c r="N167" s="569"/>
      <c r="O167" s="570"/>
      <c r="P167" s="570"/>
      <c r="Q167" s="570"/>
    </row>
    <row r="168" spans="1:17" x14ac:dyDescent="0.2">
      <c r="A168" s="568"/>
      <c r="B168" s="569"/>
      <c r="C168" s="570"/>
      <c r="D168" s="570"/>
      <c r="E168" s="570"/>
      <c r="F168" s="570"/>
      <c r="G168" s="570"/>
      <c r="H168" s="569"/>
      <c r="I168" s="570"/>
      <c r="J168" s="570"/>
      <c r="K168" s="570"/>
      <c r="L168" s="570"/>
      <c r="M168" s="570"/>
      <c r="N168" s="569"/>
      <c r="O168" s="570"/>
      <c r="P168" s="570"/>
      <c r="Q168" s="570"/>
    </row>
    <row r="169" spans="1:17" x14ac:dyDescent="0.2">
      <c r="A169" s="568"/>
      <c r="B169" s="569"/>
      <c r="C169" s="570"/>
      <c r="D169" s="570"/>
      <c r="E169" s="570"/>
      <c r="F169" s="570"/>
      <c r="G169" s="570"/>
      <c r="H169" s="569"/>
      <c r="I169" s="570"/>
      <c r="J169" s="570"/>
      <c r="K169" s="570"/>
      <c r="L169" s="570"/>
      <c r="M169" s="570"/>
      <c r="N169" s="569"/>
      <c r="O169" s="570"/>
      <c r="P169" s="570"/>
      <c r="Q169" s="570"/>
    </row>
    <row r="170" spans="1:17" x14ac:dyDescent="0.2">
      <c r="A170" s="568"/>
      <c r="B170" s="569"/>
      <c r="C170" s="570"/>
      <c r="D170" s="570"/>
      <c r="E170" s="570"/>
      <c r="F170" s="570"/>
      <c r="G170" s="570"/>
      <c r="H170" s="569"/>
      <c r="I170" s="570"/>
      <c r="J170" s="570"/>
      <c r="K170" s="570"/>
      <c r="L170" s="570"/>
      <c r="M170" s="570"/>
      <c r="N170" s="569"/>
      <c r="O170" s="570"/>
      <c r="P170" s="570"/>
      <c r="Q170" s="570"/>
    </row>
    <row r="171" spans="1:17" x14ac:dyDescent="0.2">
      <c r="A171" s="568"/>
      <c r="B171" s="569"/>
      <c r="C171" s="570"/>
      <c r="D171" s="570"/>
      <c r="E171" s="570"/>
      <c r="F171" s="570"/>
      <c r="G171" s="570"/>
      <c r="H171" s="569"/>
      <c r="I171" s="570"/>
      <c r="J171" s="570"/>
      <c r="K171" s="570"/>
      <c r="L171" s="570"/>
      <c r="M171" s="570"/>
      <c r="N171" s="569"/>
      <c r="O171" s="570"/>
      <c r="P171" s="570"/>
      <c r="Q171" s="570"/>
    </row>
    <row r="172" spans="1:17" x14ac:dyDescent="0.2">
      <c r="A172" s="568"/>
      <c r="B172" s="569"/>
      <c r="C172" s="570"/>
      <c r="D172" s="570"/>
      <c r="E172" s="570"/>
      <c r="F172" s="570"/>
      <c r="G172" s="570"/>
      <c r="H172" s="569"/>
      <c r="I172" s="570"/>
      <c r="J172" s="570"/>
      <c r="K172" s="570"/>
      <c r="L172" s="570"/>
      <c r="M172" s="570"/>
      <c r="N172" s="569"/>
      <c r="O172" s="570"/>
      <c r="P172" s="570"/>
      <c r="Q172" s="570"/>
    </row>
    <row r="173" spans="1:17" x14ac:dyDescent="0.2">
      <c r="A173" s="568"/>
      <c r="B173" s="569"/>
      <c r="C173" s="570"/>
      <c r="D173" s="570"/>
      <c r="E173" s="570"/>
      <c r="F173" s="570"/>
      <c r="G173" s="570"/>
      <c r="H173" s="569"/>
      <c r="I173" s="570"/>
      <c r="J173" s="570"/>
      <c r="K173" s="570"/>
      <c r="L173" s="570"/>
      <c r="M173" s="570"/>
      <c r="N173" s="569"/>
      <c r="O173" s="570"/>
      <c r="P173" s="570"/>
      <c r="Q173" s="570"/>
    </row>
    <row r="174" spans="1:17" x14ac:dyDescent="0.2">
      <c r="A174" s="568"/>
      <c r="B174" s="569"/>
      <c r="C174" s="570"/>
      <c r="D174" s="570"/>
      <c r="E174" s="570"/>
      <c r="F174" s="570"/>
      <c r="G174" s="570"/>
      <c r="H174" s="569"/>
      <c r="I174" s="570"/>
      <c r="J174" s="570"/>
      <c r="K174" s="570"/>
      <c r="L174" s="570"/>
      <c r="M174" s="570"/>
      <c r="N174" s="569"/>
      <c r="O174" s="570"/>
      <c r="P174" s="570"/>
      <c r="Q174" s="570"/>
    </row>
    <row r="175" spans="1:17" x14ac:dyDescent="0.2">
      <c r="A175" s="568"/>
      <c r="B175" s="569"/>
      <c r="C175" s="570"/>
      <c r="D175" s="570"/>
      <c r="E175" s="570"/>
      <c r="F175" s="570"/>
      <c r="G175" s="570"/>
      <c r="H175" s="569"/>
      <c r="I175" s="570"/>
      <c r="J175" s="570"/>
      <c r="K175" s="570"/>
      <c r="L175" s="570"/>
      <c r="M175" s="570"/>
      <c r="N175" s="569"/>
      <c r="O175" s="570"/>
      <c r="P175" s="570"/>
      <c r="Q175" s="570"/>
    </row>
    <row r="176" spans="1:17" x14ac:dyDescent="0.2">
      <c r="A176" s="568"/>
      <c r="B176" s="569"/>
      <c r="C176" s="570"/>
      <c r="D176" s="570"/>
      <c r="E176" s="570"/>
      <c r="F176" s="570"/>
      <c r="G176" s="570"/>
      <c r="H176" s="569"/>
      <c r="I176" s="570"/>
      <c r="J176" s="570"/>
      <c r="K176" s="570"/>
      <c r="L176" s="570"/>
      <c r="M176" s="570"/>
      <c r="N176" s="569"/>
      <c r="O176" s="570"/>
      <c r="P176" s="570"/>
      <c r="Q176" s="570"/>
    </row>
    <row r="177" spans="1:17" x14ac:dyDescent="0.2">
      <c r="A177" s="568"/>
      <c r="B177" s="569"/>
      <c r="C177" s="570"/>
      <c r="D177" s="570"/>
      <c r="E177" s="570"/>
      <c r="F177" s="570"/>
      <c r="G177" s="570"/>
      <c r="H177" s="569"/>
      <c r="I177" s="570"/>
      <c r="J177" s="570"/>
      <c r="K177" s="570"/>
      <c r="L177" s="570"/>
      <c r="M177" s="570"/>
      <c r="N177" s="569"/>
      <c r="O177" s="570"/>
      <c r="P177" s="570"/>
      <c r="Q177" s="570"/>
    </row>
    <row r="178" spans="1:17" x14ac:dyDescent="0.2">
      <c r="A178" s="568"/>
      <c r="B178" s="569"/>
      <c r="C178" s="570"/>
      <c r="D178" s="570"/>
      <c r="E178" s="570"/>
      <c r="F178" s="570"/>
      <c r="G178" s="570"/>
      <c r="H178" s="569"/>
      <c r="I178" s="570"/>
      <c r="J178" s="570"/>
      <c r="K178" s="570"/>
      <c r="L178" s="570"/>
      <c r="M178" s="570"/>
      <c r="N178" s="569"/>
      <c r="O178" s="570"/>
      <c r="P178" s="570"/>
      <c r="Q178" s="570"/>
    </row>
    <row r="179" spans="1:17" x14ac:dyDescent="0.2">
      <c r="A179" s="568"/>
      <c r="B179" s="569"/>
      <c r="C179" s="570"/>
      <c r="D179" s="570"/>
      <c r="E179" s="570"/>
      <c r="F179" s="570"/>
      <c r="G179" s="570"/>
      <c r="H179" s="569"/>
      <c r="I179" s="570"/>
      <c r="J179" s="570"/>
      <c r="K179" s="570"/>
      <c r="L179" s="570"/>
      <c r="M179" s="570"/>
      <c r="N179" s="569"/>
      <c r="O179" s="570"/>
      <c r="P179" s="570"/>
      <c r="Q179" s="570"/>
    </row>
    <row r="180" spans="1:17" x14ac:dyDescent="0.2">
      <c r="A180" s="568"/>
      <c r="B180" s="569"/>
      <c r="C180" s="570"/>
      <c r="D180" s="570"/>
      <c r="E180" s="570"/>
      <c r="F180" s="570"/>
      <c r="G180" s="570"/>
      <c r="H180" s="569"/>
      <c r="I180" s="570"/>
      <c r="J180" s="570"/>
      <c r="K180" s="570"/>
      <c r="L180" s="570"/>
      <c r="M180" s="570"/>
      <c r="N180" s="569"/>
      <c r="O180" s="570"/>
      <c r="P180" s="570"/>
      <c r="Q180" s="570"/>
    </row>
    <row r="181" spans="1:17" x14ac:dyDescent="0.2">
      <c r="A181" s="568"/>
      <c r="B181" s="569"/>
      <c r="C181" s="570"/>
      <c r="D181" s="570"/>
      <c r="E181" s="570"/>
      <c r="F181" s="570"/>
      <c r="G181" s="570"/>
      <c r="H181" s="569"/>
      <c r="I181" s="570"/>
      <c r="J181" s="570"/>
      <c r="K181" s="570"/>
      <c r="L181" s="570"/>
      <c r="M181" s="570"/>
      <c r="N181" s="569"/>
      <c r="O181" s="570"/>
      <c r="P181" s="570"/>
      <c r="Q181" s="570"/>
    </row>
    <row r="182" spans="1:17" x14ac:dyDescent="0.2">
      <c r="A182" s="568"/>
      <c r="B182" s="569"/>
      <c r="C182" s="570"/>
      <c r="D182" s="570"/>
      <c r="E182" s="570"/>
      <c r="F182" s="570"/>
      <c r="G182" s="570"/>
      <c r="H182" s="569"/>
      <c r="I182" s="570"/>
      <c r="J182" s="570"/>
      <c r="K182" s="570"/>
      <c r="L182" s="570"/>
      <c r="M182" s="570"/>
      <c r="N182" s="569"/>
      <c r="O182" s="570"/>
      <c r="P182" s="570"/>
      <c r="Q182" s="570"/>
    </row>
    <row r="183" spans="1:17" x14ac:dyDescent="0.2">
      <c r="A183" s="568"/>
      <c r="B183" s="569"/>
      <c r="C183" s="570"/>
      <c r="D183" s="570"/>
      <c r="E183" s="570"/>
      <c r="F183" s="570"/>
      <c r="G183" s="570"/>
      <c r="H183" s="569"/>
      <c r="I183" s="570"/>
      <c r="J183" s="570"/>
      <c r="K183" s="570"/>
      <c r="L183" s="570"/>
      <c r="M183" s="570"/>
      <c r="N183" s="569"/>
      <c r="O183" s="570"/>
      <c r="P183" s="570"/>
      <c r="Q183" s="570"/>
    </row>
    <row r="184" spans="1:17" x14ac:dyDescent="0.2">
      <c r="A184" s="568"/>
      <c r="B184" s="569"/>
      <c r="C184" s="570"/>
      <c r="D184" s="570"/>
      <c r="E184" s="570"/>
      <c r="F184" s="570"/>
      <c r="G184" s="570"/>
      <c r="H184" s="569"/>
      <c r="I184" s="570"/>
      <c r="J184" s="570"/>
      <c r="K184" s="570"/>
      <c r="L184" s="570"/>
      <c r="M184" s="570"/>
      <c r="N184" s="569"/>
      <c r="O184" s="570"/>
      <c r="P184" s="570"/>
      <c r="Q184" s="570"/>
    </row>
    <row r="185" spans="1:17" x14ac:dyDescent="0.2">
      <c r="A185" s="568"/>
      <c r="B185" s="569"/>
      <c r="C185" s="570"/>
      <c r="D185" s="570"/>
      <c r="E185" s="570"/>
      <c r="F185" s="570"/>
      <c r="G185" s="570"/>
      <c r="H185" s="569"/>
      <c r="I185" s="570"/>
      <c r="J185" s="570"/>
      <c r="K185" s="570"/>
      <c r="L185" s="570"/>
      <c r="M185" s="570"/>
      <c r="N185" s="569"/>
      <c r="O185" s="570"/>
      <c r="P185" s="570"/>
      <c r="Q185" s="570"/>
    </row>
    <row r="186" spans="1:17" x14ac:dyDescent="0.2">
      <c r="A186" s="568"/>
      <c r="B186" s="569"/>
      <c r="C186" s="570"/>
      <c r="D186" s="570"/>
      <c r="E186" s="570"/>
      <c r="F186" s="570"/>
      <c r="G186" s="570"/>
      <c r="H186" s="569"/>
      <c r="I186" s="570"/>
      <c r="J186" s="570"/>
      <c r="K186" s="570"/>
      <c r="L186" s="570"/>
      <c r="M186" s="570"/>
      <c r="N186" s="569"/>
      <c r="O186" s="570"/>
      <c r="P186" s="570"/>
      <c r="Q186" s="570"/>
    </row>
    <row r="187" spans="1:17" x14ac:dyDescent="0.2">
      <c r="A187" s="568"/>
      <c r="B187" s="569"/>
      <c r="C187" s="570"/>
      <c r="D187" s="570"/>
      <c r="E187" s="570"/>
      <c r="F187" s="570"/>
      <c r="G187" s="570"/>
      <c r="H187" s="569"/>
      <c r="I187" s="570"/>
      <c r="J187" s="570"/>
      <c r="K187" s="570"/>
      <c r="L187" s="570"/>
      <c r="M187" s="570"/>
      <c r="N187" s="569"/>
      <c r="O187" s="570"/>
      <c r="P187" s="570"/>
      <c r="Q187" s="570"/>
    </row>
    <row r="188" spans="1:17" x14ac:dyDescent="0.2">
      <c r="A188" s="568"/>
      <c r="B188" s="569"/>
      <c r="C188" s="570"/>
      <c r="D188" s="570"/>
      <c r="E188" s="570"/>
      <c r="F188" s="570"/>
      <c r="G188" s="570"/>
      <c r="H188" s="569"/>
      <c r="I188" s="570"/>
      <c r="J188" s="570"/>
      <c r="K188" s="570"/>
      <c r="L188" s="570"/>
      <c r="M188" s="570"/>
      <c r="N188" s="569"/>
      <c r="O188" s="570"/>
      <c r="P188" s="570"/>
      <c r="Q188" s="570"/>
    </row>
    <row r="189" spans="1:17" x14ac:dyDescent="0.2">
      <c r="A189" s="568"/>
      <c r="B189" s="569"/>
      <c r="C189" s="570"/>
      <c r="D189" s="570"/>
      <c r="E189" s="570"/>
      <c r="F189" s="570"/>
      <c r="G189" s="570"/>
      <c r="H189" s="569"/>
      <c r="I189" s="570"/>
      <c r="J189" s="570"/>
      <c r="K189" s="570"/>
      <c r="L189" s="570"/>
      <c r="M189" s="570"/>
      <c r="N189" s="569"/>
      <c r="O189" s="570"/>
      <c r="P189" s="570"/>
      <c r="Q189" s="570"/>
    </row>
    <row r="190" spans="1:17" x14ac:dyDescent="0.2">
      <c r="A190" s="568"/>
      <c r="B190" s="569"/>
      <c r="C190" s="570"/>
      <c r="D190" s="570"/>
      <c r="E190" s="570"/>
      <c r="F190" s="570"/>
      <c r="G190" s="570"/>
      <c r="H190" s="569"/>
      <c r="I190" s="570"/>
      <c r="J190" s="570"/>
      <c r="K190" s="570"/>
      <c r="L190" s="570"/>
      <c r="M190" s="570"/>
      <c r="N190" s="569"/>
      <c r="O190" s="570"/>
      <c r="P190" s="570"/>
      <c r="Q190" s="570"/>
    </row>
    <row r="191" spans="1:17" x14ac:dyDescent="0.2">
      <c r="A191" s="568"/>
      <c r="B191" s="569"/>
      <c r="C191" s="570"/>
      <c r="D191" s="570"/>
      <c r="E191" s="570"/>
      <c r="F191" s="570"/>
      <c r="G191" s="570"/>
      <c r="H191" s="569"/>
      <c r="I191" s="570"/>
      <c r="J191" s="570"/>
      <c r="K191" s="570"/>
      <c r="L191" s="570"/>
      <c r="M191" s="570"/>
      <c r="N191" s="569"/>
      <c r="O191" s="570"/>
      <c r="P191" s="570"/>
      <c r="Q191" s="570"/>
    </row>
    <row r="192" spans="1:17" x14ac:dyDescent="0.2">
      <c r="A192" s="568"/>
      <c r="B192" s="569"/>
      <c r="C192" s="570"/>
      <c r="D192" s="570"/>
      <c r="E192" s="570"/>
      <c r="F192" s="570"/>
      <c r="G192" s="570"/>
      <c r="H192" s="569"/>
      <c r="I192" s="570"/>
      <c r="J192" s="570"/>
      <c r="K192" s="570"/>
      <c r="L192" s="570"/>
      <c r="M192" s="570"/>
      <c r="N192" s="569"/>
      <c r="O192" s="570"/>
      <c r="P192" s="570"/>
      <c r="Q192" s="570"/>
    </row>
    <row r="193" spans="1:17" x14ac:dyDescent="0.2">
      <c r="A193" s="568"/>
      <c r="B193" s="569"/>
      <c r="C193" s="570"/>
      <c r="D193" s="570"/>
      <c r="E193" s="570"/>
      <c r="F193" s="570"/>
      <c r="G193" s="570"/>
      <c r="H193" s="569"/>
      <c r="I193" s="570"/>
      <c r="J193" s="570"/>
      <c r="K193" s="570"/>
      <c r="L193" s="570"/>
      <c r="M193" s="570"/>
      <c r="N193" s="569"/>
      <c r="O193" s="570"/>
      <c r="P193" s="570"/>
      <c r="Q193" s="570"/>
    </row>
    <row r="194" spans="1:17" x14ac:dyDescent="0.2">
      <c r="A194" s="568"/>
      <c r="B194" s="569"/>
      <c r="C194" s="570"/>
      <c r="D194" s="570"/>
      <c r="E194" s="570"/>
      <c r="F194" s="570"/>
      <c r="G194" s="570"/>
      <c r="H194" s="569"/>
      <c r="I194" s="570"/>
      <c r="J194" s="570"/>
      <c r="K194" s="570"/>
      <c r="L194" s="570"/>
      <c r="M194" s="570"/>
      <c r="N194" s="569"/>
      <c r="O194" s="570"/>
      <c r="P194" s="570"/>
      <c r="Q194" s="570"/>
    </row>
    <row r="195" spans="1:17" x14ac:dyDescent="0.2">
      <c r="A195" s="568"/>
      <c r="B195" s="569"/>
      <c r="C195" s="570"/>
      <c r="D195" s="570"/>
      <c r="E195" s="570"/>
      <c r="F195" s="570"/>
      <c r="G195" s="570"/>
      <c r="H195" s="569"/>
      <c r="I195" s="570"/>
      <c r="J195" s="570"/>
      <c r="K195" s="570"/>
      <c r="L195" s="570"/>
      <c r="M195" s="570"/>
      <c r="N195" s="569"/>
      <c r="O195" s="570"/>
      <c r="P195" s="570"/>
      <c r="Q195" s="570"/>
    </row>
    <row r="196" spans="1:17" x14ac:dyDescent="0.2">
      <c r="A196" s="568"/>
      <c r="B196" s="569"/>
      <c r="C196" s="570"/>
      <c r="D196" s="570"/>
      <c r="E196" s="570"/>
      <c r="F196" s="570"/>
      <c r="G196" s="570"/>
      <c r="H196" s="569"/>
      <c r="I196" s="570"/>
      <c r="J196" s="570"/>
      <c r="K196" s="570"/>
      <c r="L196" s="570"/>
      <c r="M196" s="570"/>
      <c r="N196" s="569"/>
      <c r="O196" s="570"/>
      <c r="P196" s="570"/>
      <c r="Q196" s="570"/>
    </row>
    <row r="197" spans="1:17" x14ac:dyDescent="0.2">
      <c r="A197" s="568"/>
      <c r="B197" s="569"/>
      <c r="C197" s="570"/>
      <c r="D197" s="570"/>
      <c r="E197" s="570"/>
      <c r="F197" s="570"/>
      <c r="G197" s="570"/>
      <c r="H197" s="569"/>
      <c r="I197" s="570"/>
      <c r="J197" s="570"/>
      <c r="K197" s="570"/>
      <c r="L197" s="570"/>
      <c r="M197" s="570"/>
      <c r="N197" s="569"/>
      <c r="O197" s="570"/>
      <c r="P197" s="570"/>
      <c r="Q197" s="570"/>
    </row>
    <row r="198" spans="1:17" x14ac:dyDescent="0.2">
      <c r="A198" s="568"/>
      <c r="B198" s="569"/>
      <c r="C198" s="570"/>
      <c r="D198" s="570"/>
      <c r="E198" s="570"/>
      <c r="F198" s="570"/>
      <c r="G198" s="570"/>
      <c r="H198" s="569"/>
      <c r="I198" s="570"/>
      <c r="J198" s="570"/>
      <c r="K198" s="570"/>
      <c r="L198" s="570"/>
      <c r="M198" s="570"/>
      <c r="N198" s="569"/>
      <c r="O198" s="570"/>
      <c r="P198" s="570"/>
      <c r="Q198" s="570"/>
    </row>
    <row r="199" spans="1:17" x14ac:dyDescent="0.2">
      <c r="A199" s="568"/>
      <c r="B199" s="569"/>
      <c r="C199" s="570"/>
      <c r="D199" s="570"/>
      <c r="E199" s="570"/>
      <c r="F199" s="570"/>
      <c r="G199" s="570"/>
      <c r="H199" s="569"/>
      <c r="I199" s="570"/>
      <c r="J199" s="570"/>
      <c r="K199" s="570"/>
      <c r="L199" s="570"/>
      <c r="M199" s="570"/>
      <c r="N199" s="569"/>
      <c r="O199" s="570"/>
      <c r="P199" s="570"/>
      <c r="Q199" s="570"/>
    </row>
    <row r="200" spans="1:17" x14ac:dyDescent="0.2">
      <c r="A200" s="568"/>
      <c r="B200" s="569"/>
      <c r="C200" s="570"/>
      <c r="D200" s="570"/>
      <c r="E200" s="570"/>
      <c r="F200" s="570"/>
      <c r="G200" s="570"/>
      <c r="H200" s="569"/>
      <c r="I200" s="570"/>
      <c r="J200" s="570"/>
      <c r="K200" s="570"/>
      <c r="L200" s="570"/>
      <c r="M200" s="570"/>
      <c r="N200" s="569"/>
      <c r="O200" s="570"/>
      <c r="P200" s="570"/>
      <c r="Q200" s="570"/>
    </row>
    <row r="201" spans="1:17" x14ac:dyDescent="0.2">
      <c r="A201" s="568"/>
      <c r="B201" s="569"/>
      <c r="C201" s="570"/>
      <c r="D201" s="570"/>
      <c r="E201" s="570"/>
      <c r="F201" s="570"/>
      <c r="G201" s="570"/>
      <c r="H201" s="569"/>
      <c r="I201" s="570"/>
      <c r="J201" s="570"/>
      <c r="K201" s="570"/>
      <c r="L201" s="570"/>
      <c r="M201" s="570"/>
      <c r="N201" s="569"/>
      <c r="O201" s="570"/>
      <c r="P201" s="570"/>
      <c r="Q201" s="570"/>
    </row>
    <row r="202" spans="1:17" x14ac:dyDescent="0.2">
      <c r="A202" s="568"/>
      <c r="B202" s="569"/>
      <c r="C202" s="570"/>
      <c r="D202" s="570"/>
      <c r="E202" s="570"/>
      <c r="F202" s="570"/>
      <c r="G202" s="570"/>
      <c r="H202" s="569"/>
      <c r="I202" s="570"/>
      <c r="J202" s="570"/>
      <c r="K202" s="570"/>
      <c r="L202" s="570"/>
      <c r="M202" s="570"/>
      <c r="N202" s="569"/>
      <c r="O202" s="570"/>
      <c r="P202" s="570"/>
      <c r="Q202" s="570"/>
    </row>
    <row r="203" spans="1:17" x14ac:dyDescent="0.2">
      <c r="A203" s="568"/>
      <c r="B203" s="569"/>
      <c r="C203" s="570"/>
      <c r="D203" s="570"/>
      <c r="E203" s="570"/>
      <c r="F203" s="570"/>
      <c r="G203" s="570"/>
      <c r="H203" s="569"/>
      <c r="I203" s="570"/>
      <c r="J203" s="570"/>
      <c r="K203" s="570"/>
      <c r="L203" s="570"/>
      <c r="M203" s="570"/>
      <c r="N203" s="569"/>
      <c r="O203" s="570"/>
      <c r="P203" s="570"/>
      <c r="Q203" s="570"/>
    </row>
    <row r="204" spans="1:17" x14ac:dyDescent="0.2">
      <c r="A204" s="568"/>
      <c r="B204" s="569"/>
      <c r="C204" s="570"/>
      <c r="D204" s="570"/>
      <c r="E204" s="570"/>
      <c r="F204" s="570"/>
      <c r="G204" s="570"/>
      <c r="H204" s="569"/>
      <c r="I204" s="570"/>
      <c r="J204" s="570"/>
      <c r="K204" s="570"/>
      <c r="L204" s="570"/>
      <c r="M204" s="570"/>
      <c r="N204" s="569"/>
      <c r="O204" s="570"/>
      <c r="P204" s="570"/>
      <c r="Q204" s="570"/>
    </row>
    <row r="205" spans="1:17" x14ac:dyDescent="0.2">
      <c r="A205" s="568"/>
      <c r="B205" s="569"/>
      <c r="C205" s="570"/>
      <c r="D205" s="570"/>
      <c r="E205" s="570"/>
      <c r="F205" s="570"/>
      <c r="G205" s="570"/>
      <c r="H205" s="569"/>
      <c r="I205" s="570"/>
      <c r="J205" s="570"/>
      <c r="K205" s="570"/>
      <c r="L205" s="570"/>
      <c r="M205" s="570"/>
      <c r="N205" s="569"/>
      <c r="O205" s="570"/>
      <c r="P205" s="570"/>
      <c r="Q205" s="570"/>
    </row>
    <row r="206" spans="1:17" x14ac:dyDescent="0.2">
      <c r="A206" s="568"/>
      <c r="B206" s="569"/>
      <c r="C206" s="570"/>
      <c r="D206" s="570"/>
      <c r="E206" s="570"/>
      <c r="F206" s="570"/>
      <c r="G206" s="570"/>
      <c r="H206" s="569"/>
      <c r="I206" s="570"/>
      <c r="J206" s="570"/>
      <c r="K206" s="570"/>
      <c r="L206" s="570"/>
      <c r="M206" s="570"/>
      <c r="N206" s="569"/>
      <c r="O206" s="570"/>
      <c r="P206" s="570"/>
      <c r="Q206" s="570"/>
    </row>
    <row r="207" spans="1:17" x14ac:dyDescent="0.2">
      <c r="A207" s="568"/>
      <c r="B207" s="569"/>
      <c r="C207" s="570"/>
      <c r="D207" s="570"/>
      <c r="E207" s="570"/>
      <c r="F207" s="570"/>
      <c r="G207" s="570"/>
      <c r="H207" s="569"/>
      <c r="I207" s="570"/>
      <c r="J207" s="570"/>
      <c r="K207" s="570"/>
      <c r="L207" s="570"/>
      <c r="M207" s="570"/>
      <c r="N207" s="569"/>
      <c r="O207" s="570"/>
      <c r="P207" s="570"/>
      <c r="Q207" s="570"/>
    </row>
    <row r="208" spans="1:17" x14ac:dyDescent="0.2">
      <c r="A208" s="568"/>
      <c r="B208" s="569"/>
      <c r="C208" s="570"/>
      <c r="D208" s="570"/>
      <c r="E208" s="570"/>
      <c r="F208" s="570"/>
      <c r="G208" s="570"/>
      <c r="H208" s="569"/>
      <c r="I208" s="570"/>
      <c r="J208" s="570"/>
      <c r="K208" s="570"/>
      <c r="L208" s="570"/>
      <c r="M208" s="570"/>
      <c r="N208" s="569"/>
      <c r="O208" s="570"/>
      <c r="P208" s="570"/>
      <c r="Q208" s="570"/>
    </row>
    <row r="209" spans="1:17" x14ac:dyDescent="0.2">
      <c r="A209" s="568"/>
      <c r="B209" s="569"/>
      <c r="C209" s="570"/>
      <c r="D209" s="570"/>
      <c r="E209" s="570"/>
      <c r="F209" s="570"/>
      <c r="G209" s="570"/>
      <c r="H209" s="569"/>
      <c r="I209" s="570"/>
      <c r="J209" s="570"/>
      <c r="K209" s="570"/>
      <c r="L209" s="570"/>
      <c r="M209" s="570"/>
      <c r="N209" s="569"/>
      <c r="O209" s="570"/>
      <c r="P209" s="570"/>
      <c r="Q209" s="570"/>
    </row>
    <row r="210" spans="1:17" x14ac:dyDescent="0.2">
      <c r="A210" s="568"/>
      <c r="B210" s="569"/>
      <c r="C210" s="570"/>
      <c r="D210" s="570"/>
      <c r="E210" s="570"/>
      <c r="F210" s="570"/>
      <c r="G210" s="570"/>
      <c r="H210" s="569"/>
      <c r="I210" s="570"/>
      <c r="J210" s="570"/>
      <c r="K210" s="570"/>
      <c r="L210" s="570"/>
      <c r="M210" s="570"/>
      <c r="N210" s="569"/>
      <c r="O210" s="570"/>
      <c r="P210" s="570"/>
      <c r="Q210" s="570"/>
    </row>
    <row r="211" spans="1:17" x14ac:dyDescent="0.2">
      <c r="A211" s="568"/>
      <c r="B211" s="569"/>
      <c r="C211" s="570"/>
      <c r="D211" s="570"/>
      <c r="E211" s="570"/>
      <c r="F211" s="570"/>
      <c r="G211" s="570"/>
      <c r="H211" s="569"/>
      <c r="I211" s="570"/>
      <c r="J211" s="570"/>
      <c r="K211" s="570"/>
      <c r="L211" s="570"/>
      <c r="M211" s="570"/>
      <c r="N211" s="569"/>
      <c r="O211" s="570"/>
      <c r="P211" s="570"/>
      <c r="Q211" s="570"/>
    </row>
    <row r="212" spans="1:17" x14ac:dyDescent="0.2">
      <c r="A212" s="568"/>
      <c r="B212" s="569"/>
      <c r="C212" s="570"/>
      <c r="D212" s="570"/>
      <c r="E212" s="570"/>
      <c r="F212" s="570"/>
      <c r="G212" s="570"/>
      <c r="H212" s="569"/>
      <c r="I212" s="570"/>
      <c r="J212" s="570"/>
      <c r="K212" s="570"/>
      <c r="L212" s="570"/>
      <c r="M212" s="570"/>
      <c r="N212" s="569"/>
      <c r="O212" s="570"/>
      <c r="P212" s="570"/>
      <c r="Q212" s="570"/>
    </row>
    <row r="213" spans="1:17" x14ac:dyDescent="0.2">
      <c r="A213" s="568"/>
      <c r="B213" s="569"/>
      <c r="C213" s="570"/>
      <c r="D213" s="570"/>
      <c r="E213" s="570"/>
      <c r="F213" s="570"/>
      <c r="G213" s="570"/>
      <c r="H213" s="569"/>
      <c r="I213" s="570"/>
      <c r="J213" s="570"/>
      <c r="K213" s="570"/>
      <c r="L213" s="570"/>
      <c r="M213" s="570"/>
      <c r="N213" s="569"/>
      <c r="O213" s="570"/>
      <c r="P213" s="570"/>
      <c r="Q213" s="570"/>
    </row>
    <row r="214" spans="1:17" x14ac:dyDescent="0.2">
      <c r="A214" s="568"/>
      <c r="B214" s="569"/>
      <c r="C214" s="570"/>
      <c r="D214" s="570"/>
      <c r="E214" s="570"/>
      <c r="F214" s="570"/>
      <c r="G214" s="570"/>
      <c r="H214" s="569"/>
      <c r="I214" s="570"/>
      <c r="J214" s="570"/>
      <c r="K214" s="570"/>
      <c r="L214" s="570"/>
      <c r="M214" s="570"/>
      <c r="N214" s="569"/>
      <c r="O214" s="570"/>
      <c r="P214" s="570"/>
      <c r="Q214" s="570"/>
    </row>
    <row r="215" spans="1:17" x14ac:dyDescent="0.2">
      <c r="A215" s="568"/>
      <c r="B215" s="569"/>
      <c r="C215" s="570"/>
      <c r="D215" s="570"/>
      <c r="E215" s="570"/>
      <c r="F215" s="570"/>
      <c r="G215" s="570"/>
      <c r="H215" s="569"/>
      <c r="I215" s="570"/>
      <c r="J215" s="570"/>
      <c r="K215" s="570"/>
      <c r="L215" s="570"/>
      <c r="M215" s="570"/>
      <c r="N215" s="569"/>
      <c r="O215" s="570"/>
      <c r="P215" s="570"/>
      <c r="Q215" s="570"/>
    </row>
    <row r="216" spans="1:17" x14ac:dyDescent="0.2">
      <c r="A216" s="568"/>
      <c r="B216" s="569"/>
      <c r="C216" s="570"/>
      <c r="D216" s="570"/>
      <c r="E216" s="570"/>
      <c r="F216" s="570"/>
      <c r="G216" s="570"/>
      <c r="H216" s="569"/>
      <c r="I216" s="570"/>
      <c r="J216" s="570"/>
      <c r="K216" s="570"/>
      <c r="L216" s="570"/>
      <c r="M216" s="570"/>
      <c r="N216" s="569"/>
      <c r="O216" s="570"/>
      <c r="P216" s="570"/>
      <c r="Q216" s="570"/>
    </row>
    <row r="217" spans="1:17" x14ac:dyDescent="0.2">
      <c r="A217" s="568"/>
      <c r="B217" s="569"/>
      <c r="C217" s="570"/>
      <c r="D217" s="570"/>
      <c r="E217" s="570"/>
      <c r="F217" s="570"/>
      <c r="G217" s="570"/>
      <c r="H217" s="569"/>
      <c r="I217" s="570"/>
      <c r="J217" s="570"/>
      <c r="K217" s="570"/>
      <c r="L217" s="570"/>
      <c r="M217" s="570"/>
      <c r="N217" s="569"/>
      <c r="O217" s="570"/>
      <c r="P217" s="570"/>
      <c r="Q217" s="570"/>
    </row>
    <row r="218" spans="1:17" x14ac:dyDescent="0.2">
      <c r="A218" s="568"/>
      <c r="B218" s="569"/>
      <c r="C218" s="570"/>
      <c r="D218" s="570"/>
      <c r="E218" s="570"/>
      <c r="F218" s="570"/>
      <c r="G218" s="570"/>
      <c r="H218" s="569"/>
      <c r="I218" s="570"/>
      <c r="J218" s="570"/>
      <c r="K218" s="570"/>
      <c r="L218" s="570"/>
      <c r="M218" s="570"/>
      <c r="N218" s="569"/>
      <c r="O218" s="570"/>
      <c r="P218" s="570"/>
      <c r="Q218" s="570"/>
    </row>
    <row r="219" spans="1:17" x14ac:dyDescent="0.2">
      <c r="B219" s="571"/>
      <c r="C219" s="571"/>
      <c r="D219" s="571"/>
      <c r="E219" s="571"/>
      <c r="F219" s="571"/>
      <c r="G219" s="571"/>
      <c r="H219" s="571"/>
      <c r="I219" s="571"/>
      <c r="J219" s="571"/>
      <c r="K219" s="571"/>
      <c r="L219" s="571"/>
      <c r="M219" s="571"/>
      <c r="N219" s="572"/>
      <c r="O219" s="571"/>
      <c r="P219" s="571"/>
      <c r="Q219" s="571"/>
    </row>
    <row r="220" spans="1:17" x14ac:dyDescent="0.2">
      <c r="B220" s="571"/>
      <c r="C220" s="571"/>
      <c r="D220" s="571"/>
      <c r="E220" s="571"/>
      <c r="F220" s="571"/>
      <c r="G220" s="571"/>
      <c r="H220" s="571"/>
      <c r="I220" s="571"/>
      <c r="J220" s="571"/>
      <c r="K220" s="571"/>
      <c r="L220" s="571"/>
      <c r="M220" s="571"/>
      <c r="N220" s="572"/>
      <c r="O220" s="571"/>
      <c r="P220" s="571"/>
      <c r="Q220" s="571"/>
    </row>
    <row r="221" spans="1:17" x14ac:dyDescent="0.2">
      <c r="B221" s="571"/>
      <c r="C221" s="571"/>
      <c r="D221" s="571"/>
      <c r="E221" s="571"/>
      <c r="F221" s="571"/>
      <c r="G221" s="571"/>
      <c r="H221" s="571"/>
      <c r="I221" s="571"/>
      <c r="J221" s="571"/>
      <c r="K221" s="571"/>
      <c r="L221" s="571"/>
      <c r="M221" s="571"/>
      <c r="N221" s="572"/>
      <c r="O221" s="571"/>
      <c r="P221" s="571"/>
      <c r="Q221" s="571"/>
    </row>
    <row r="222" spans="1:17" x14ac:dyDescent="0.2">
      <c r="B222" s="571"/>
      <c r="C222" s="571"/>
      <c r="D222" s="571"/>
      <c r="E222" s="571"/>
      <c r="F222" s="571"/>
      <c r="G222" s="571"/>
      <c r="H222" s="571"/>
      <c r="I222" s="571"/>
      <c r="J222" s="571"/>
      <c r="K222" s="571"/>
      <c r="L222" s="571"/>
      <c r="M222" s="571"/>
      <c r="N222" s="572"/>
      <c r="O222" s="571"/>
      <c r="P222" s="571"/>
      <c r="Q222" s="571"/>
    </row>
    <row r="223" spans="1:17" x14ac:dyDescent="0.2">
      <c r="B223" s="571"/>
      <c r="C223" s="571"/>
      <c r="D223" s="571"/>
      <c r="E223" s="571"/>
      <c r="F223" s="571"/>
      <c r="G223" s="571"/>
      <c r="H223" s="571"/>
      <c r="I223" s="571"/>
      <c r="J223" s="571"/>
      <c r="K223" s="571"/>
      <c r="L223" s="571"/>
      <c r="M223" s="571"/>
      <c r="N223" s="572"/>
      <c r="O223" s="571"/>
      <c r="P223" s="571"/>
      <c r="Q223" s="571"/>
    </row>
    <row r="224" spans="1:17" x14ac:dyDescent="0.2">
      <c r="B224" s="571"/>
      <c r="C224" s="571"/>
      <c r="D224" s="571"/>
      <c r="E224" s="571"/>
      <c r="F224" s="571"/>
      <c r="G224" s="571"/>
      <c r="H224" s="571"/>
      <c r="I224" s="571"/>
      <c r="J224" s="571"/>
      <c r="K224" s="571"/>
      <c r="L224" s="571"/>
      <c r="M224" s="571"/>
      <c r="N224" s="572"/>
      <c r="O224" s="571"/>
      <c r="P224" s="571"/>
      <c r="Q224" s="571"/>
    </row>
    <row r="225" spans="2:17" x14ac:dyDescent="0.2">
      <c r="B225" s="571"/>
      <c r="C225" s="571"/>
      <c r="D225" s="571"/>
      <c r="E225" s="571"/>
      <c r="F225" s="571"/>
      <c r="G225" s="571"/>
      <c r="H225" s="571"/>
      <c r="I225" s="571"/>
      <c r="J225" s="571"/>
      <c r="K225" s="571"/>
      <c r="L225" s="571"/>
      <c r="M225" s="571"/>
      <c r="N225" s="572"/>
      <c r="O225" s="571"/>
      <c r="P225" s="571"/>
      <c r="Q225" s="571"/>
    </row>
    <row r="226" spans="2:17" x14ac:dyDescent="0.2">
      <c r="B226" s="571"/>
      <c r="C226" s="571"/>
      <c r="D226" s="571"/>
      <c r="E226" s="571"/>
      <c r="F226" s="571"/>
      <c r="G226" s="571"/>
      <c r="H226" s="571"/>
      <c r="I226" s="571"/>
      <c r="J226" s="571"/>
      <c r="K226" s="571"/>
      <c r="L226" s="571"/>
      <c r="M226" s="571"/>
      <c r="N226" s="572"/>
      <c r="O226" s="571"/>
      <c r="P226" s="571"/>
      <c r="Q226" s="571"/>
    </row>
    <row r="227" spans="2:17" x14ac:dyDescent="0.2">
      <c r="B227" s="571"/>
      <c r="C227" s="571"/>
      <c r="D227" s="571"/>
      <c r="E227" s="571"/>
      <c r="F227" s="571"/>
      <c r="G227" s="571"/>
      <c r="H227" s="571"/>
      <c r="I227" s="571"/>
      <c r="J227" s="571"/>
      <c r="K227" s="571"/>
      <c r="L227" s="571"/>
      <c r="M227" s="571"/>
      <c r="N227" s="572"/>
      <c r="O227" s="571"/>
      <c r="P227" s="571"/>
      <c r="Q227" s="571"/>
    </row>
    <row r="228" spans="2:17" x14ac:dyDescent="0.2">
      <c r="B228" s="571"/>
      <c r="C228" s="571"/>
      <c r="D228" s="571"/>
      <c r="E228" s="571"/>
      <c r="F228" s="571"/>
      <c r="G228" s="571"/>
      <c r="H228" s="571"/>
      <c r="I228" s="571"/>
      <c r="J228" s="571"/>
      <c r="K228" s="571"/>
      <c r="L228" s="571"/>
      <c r="M228" s="571"/>
      <c r="N228" s="572"/>
      <c r="O228" s="571"/>
      <c r="P228" s="571"/>
      <c r="Q228" s="571"/>
    </row>
    <row r="229" spans="2:17" x14ac:dyDescent="0.2">
      <c r="B229" s="571"/>
      <c r="C229" s="571"/>
      <c r="D229" s="571"/>
      <c r="E229" s="571"/>
      <c r="F229" s="571"/>
      <c r="G229" s="571"/>
      <c r="H229" s="571"/>
      <c r="I229" s="571"/>
      <c r="J229" s="571"/>
      <c r="K229" s="571"/>
      <c r="L229" s="571"/>
      <c r="M229" s="571"/>
      <c r="N229" s="572"/>
      <c r="O229" s="571"/>
      <c r="P229" s="571"/>
      <c r="Q229" s="571"/>
    </row>
    <row r="230" spans="2:17" x14ac:dyDescent="0.2">
      <c r="B230" s="571"/>
      <c r="C230" s="571"/>
      <c r="D230" s="571"/>
      <c r="E230" s="571"/>
      <c r="F230" s="571"/>
      <c r="G230" s="571"/>
      <c r="H230" s="571"/>
      <c r="I230" s="571"/>
      <c r="J230" s="571"/>
      <c r="K230" s="571"/>
      <c r="L230" s="571"/>
      <c r="M230" s="571"/>
      <c r="N230" s="572"/>
      <c r="O230" s="571"/>
      <c r="P230" s="571"/>
      <c r="Q230" s="571"/>
    </row>
    <row r="231" spans="2:17" x14ac:dyDescent="0.2">
      <c r="B231" s="571"/>
      <c r="C231" s="571"/>
      <c r="D231" s="571"/>
      <c r="E231" s="571"/>
      <c r="F231" s="571"/>
      <c r="G231" s="571"/>
      <c r="H231" s="571"/>
      <c r="I231" s="571"/>
      <c r="J231" s="571"/>
      <c r="K231" s="571"/>
      <c r="L231" s="571"/>
      <c r="M231" s="571"/>
      <c r="N231" s="572"/>
      <c r="O231" s="571"/>
      <c r="P231" s="571"/>
      <c r="Q231" s="571"/>
    </row>
    <row r="232" spans="2:17" x14ac:dyDescent="0.2">
      <c r="B232" s="571"/>
      <c r="C232" s="571"/>
      <c r="D232" s="571"/>
      <c r="E232" s="571"/>
      <c r="F232" s="571"/>
      <c r="G232" s="571"/>
      <c r="H232" s="571"/>
      <c r="I232" s="571"/>
      <c r="J232" s="571"/>
      <c r="K232" s="571"/>
      <c r="L232" s="571"/>
      <c r="M232" s="571"/>
      <c r="N232" s="572"/>
      <c r="O232" s="571"/>
      <c r="P232" s="571"/>
      <c r="Q232" s="571"/>
    </row>
    <row r="233" spans="2:17" x14ac:dyDescent="0.2">
      <c r="B233" s="571"/>
      <c r="C233" s="571"/>
      <c r="D233" s="571"/>
      <c r="E233" s="571"/>
      <c r="F233" s="571"/>
      <c r="G233" s="571"/>
      <c r="H233" s="571"/>
      <c r="I233" s="571"/>
      <c r="J233" s="571"/>
      <c r="K233" s="571"/>
      <c r="L233" s="571"/>
      <c r="M233" s="571"/>
      <c r="N233" s="572"/>
      <c r="O233" s="571"/>
      <c r="P233" s="571"/>
      <c r="Q233" s="571"/>
    </row>
    <row r="234" spans="2:17" x14ac:dyDescent="0.2">
      <c r="B234" s="571"/>
      <c r="C234" s="571"/>
      <c r="D234" s="571"/>
      <c r="E234" s="571"/>
      <c r="F234" s="571"/>
      <c r="G234" s="571"/>
      <c r="H234" s="571"/>
      <c r="I234" s="571"/>
      <c r="J234" s="571"/>
      <c r="K234" s="571"/>
      <c r="L234" s="571"/>
      <c r="M234" s="571"/>
      <c r="N234" s="572"/>
      <c r="O234" s="571"/>
      <c r="P234" s="571"/>
      <c r="Q234" s="571"/>
    </row>
    <row r="235" spans="2:17" x14ac:dyDescent="0.2">
      <c r="B235" s="571"/>
      <c r="C235" s="571"/>
      <c r="D235" s="571"/>
      <c r="E235" s="571"/>
      <c r="F235" s="571"/>
      <c r="G235" s="571"/>
      <c r="H235" s="571"/>
      <c r="I235" s="571"/>
      <c r="J235" s="571"/>
      <c r="K235" s="571"/>
      <c r="L235" s="571"/>
      <c r="M235" s="571"/>
      <c r="N235" s="572"/>
      <c r="O235" s="571"/>
      <c r="P235" s="571"/>
      <c r="Q235" s="571"/>
    </row>
    <row r="236" spans="2:17" x14ac:dyDescent="0.2">
      <c r="B236" s="571"/>
      <c r="C236" s="571"/>
      <c r="D236" s="571"/>
      <c r="E236" s="571"/>
      <c r="F236" s="571"/>
      <c r="G236" s="571"/>
      <c r="H236" s="571"/>
      <c r="I236" s="571"/>
      <c r="J236" s="571"/>
      <c r="K236" s="571"/>
      <c r="L236" s="571"/>
      <c r="M236" s="571"/>
      <c r="N236" s="572"/>
      <c r="O236" s="571"/>
      <c r="P236" s="571"/>
      <c r="Q236" s="571"/>
    </row>
    <row r="237" spans="2:17" x14ac:dyDescent="0.2">
      <c r="B237" s="571"/>
      <c r="C237" s="571"/>
      <c r="D237" s="571"/>
      <c r="E237" s="571"/>
      <c r="F237" s="571"/>
      <c r="G237" s="571"/>
      <c r="H237" s="571"/>
      <c r="I237" s="571"/>
      <c r="J237" s="571"/>
      <c r="K237" s="571"/>
      <c r="L237" s="571"/>
      <c r="M237" s="571"/>
      <c r="N237" s="571"/>
      <c r="O237" s="571"/>
      <c r="P237" s="571"/>
      <c r="Q237" s="571"/>
    </row>
    <row r="238" spans="2:17" x14ac:dyDescent="0.2">
      <c r="B238" s="571"/>
      <c r="C238" s="571"/>
      <c r="D238" s="571"/>
      <c r="E238" s="571"/>
      <c r="F238" s="571"/>
      <c r="G238" s="571"/>
      <c r="H238" s="571"/>
      <c r="I238" s="571"/>
      <c r="J238" s="571"/>
      <c r="K238" s="571"/>
      <c r="L238" s="571"/>
      <c r="M238" s="571"/>
      <c r="N238" s="571"/>
      <c r="O238" s="571"/>
      <c r="P238" s="571"/>
      <c r="Q238" s="571"/>
    </row>
    <row r="239" spans="2:17" x14ac:dyDescent="0.2">
      <c r="B239" s="571"/>
      <c r="C239" s="571"/>
      <c r="D239" s="571"/>
      <c r="E239" s="571"/>
      <c r="F239" s="571"/>
      <c r="G239" s="571"/>
      <c r="H239" s="571"/>
      <c r="I239" s="571"/>
      <c r="J239" s="571"/>
      <c r="K239" s="571"/>
      <c r="L239" s="571"/>
      <c r="M239" s="571"/>
      <c r="N239" s="571"/>
      <c r="O239" s="571"/>
      <c r="P239" s="571"/>
      <c r="Q239" s="571"/>
    </row>
    <row r="240" spans="2:17" x14ac:dyDescent="0.2">
      <c r="B240" s="571"/>
      <c r="C240" s="571"/>
      <c r="D240" s="571"/>
      <c r="E240" s="571"/>
      <c r="F240" s="571"/>
      <c r="G240" s="571"/>
      <c r="H240" s="571"/>
      <c r="I240" s="571"/>
      <c r="J240" s="571"/>
      <c r="K240" s="571"/>
      <c r="L240" s="571"/>
      <c r="M240" s="571"/>
      <c r="N240" s="571"/>
      <c r="O240" s="571"/>
      <c r="P240" s="571"/>
      <c r="Q240" s="571"/>
    </row>
    <row r="241" spans="2:17" x14ac:dyDescent="0.2">
      <c r="B241" s="571"/>
      <c r="C241" s="571"/>
      <c r="D241" s="571"/>
      <c r="E241" s="571"/>
      <c r="F241" s="571"/>
      <c r="G241" s="571"/>
      <c r="H241" s="571"/>
      <c r="I241" s="571"/>
      <c r="J241" s="571"/>
      <c r="K241" s="571"/>
      <c r="L241" s="571"/>
      <c r="M241" s="571"/>
      <c r="N241" s="571"/>
      <c r="O241" s="571"/>
      <c r="P241" s="571"/>
      <c r="Q241" s="571"/>
    </row>
    <row r="242" spans="2:17" x14ac:dyDescent="0.2">
      <c r="B242" s="571"/>
      <c r="C242" s="571"/>
      <c r="D242" s="571"/>
      <c r="E242" s="571"/>
      <c r="F242" s="571"/>
      <c r="G242" s="571"/>
      <c r="H242" s="571"/>
      <c r="I242" s="571"/>
      <c r="J242" s="571"/>
      <c r="K242" s="571"/>
      <c r="L242" s="571"/>
      <c r="M242" s="571"/>
      <c r="N242" s="571"/>
      <c r="O242" s="571"/>
      <c r="P242" s="571"/>
      <c r="Q242" s="571"/>
    </row>
    <row r="243" spans="2:17" x14ac:dyDescent="0.2">
      <c r="B243" s="571"/>
      <c r="C243" s="571"/>
      <c r="D243" s="571"/>
      <c r="E243" s="571"/>
      <c r="F243" s="571"/>
      <c r="G243" s="571"/>
      <c r="H243" s="571"/>
      <c r="I243" s="571"/>
      <c r="J243" s="571"/>
      <c r="K243" s="571"/>
      <c r="L243" s="571"/>
      <c r="M243" s="571"/>
      <c r="N243" s="571"/>
      <c r="O243" s="571"/>
      <c r="P243" s="571"/>
      <c r="Q243" s="571"/>
    </row>
    <row r="244" spans="2:17" x14ac:dyDescent="0.2">
      <c r="B244" s="571"/>
      <c r="C244" s="571"/>
      <c r="D244" s="571"/>
      <c r="E244" s="571"/>
      <c r="F244" s="571"/>
      <c r="G244" s="571"/>
      <c r="H244" s="571"/>
      <c r="I244" s="571"/>
      <c r="J244" s="571"/>
      <c r="K244" s="571"/>
      <c r="L244" s="571"/>
      <c r="M244" s="571"/>
      <c r="N244" s="571"/>
      <c r="O244" s="571"/>
      <c r="P244" s="571"/>
      <c r="Q244" s="571"/>
    </row>
    <row r="245" spans="2:17" x14ac:dyDescent="0.2">
      <c r="B245" s="571"/>
      <c r="C245" s="571"/>
      <c r="D245" s="571"/>
      <c r="E245" s="571"/>
      <c r="F245" s="571"/>
      <c r="G245" s="571"/>
      <c r="H245" s="571"/>
      <c r="I245" s="571"/>
      <c r="J245" s="571"/>
      <c r="K245" s="571"/>
      <c r="L245" s="571"/>
      <c r="M245" s="571"/>
      <c r="N245" s="571"/>
      <c r="O245" s="571"/>
      <c r="P245" s="571"/>
      <c r="Q245" s="571"/>
    </row>
    <row r="246" spans="2:17" x14ac:dyDescent="0.2">
      <c r="B246" s="571"/>
      <c r="C246" s="571"/>
      <c r="D246" s="571"/>
      <c r="E246" s="571"/>
      <c r="F246" s="571"/>
      <c r="G246" s="571"/>
      <c r="H246" s="571"/>
      <c r="I246" s="571"/>
      <c r="J246" s="571"/>
      <c r="K246" s="571"/>
      <c r="L246" s="571"/>
      <c r="M246" s="571"/>
      <c r="N246" s="571"/>
      <c r="O246" s="571"/>
      <c r="P246" s="571"/>
      <c r="Q246" s="571"/>
    </row>
    <row r="247" spans="2:17" x14ac:dyDescent="0.2">
      <c r="B247" s="571"/>
      <c r="C247" s="571"/>
      <c r="D247" s="571"/>
      <c r="E247" s="571"/>
      <c r="F247" s="571"/>
      <c r="G247" s="571"/>
      <c r="H247" s="571"/>
      <c r="I247" s="571"/>
      <c r="J247" s="571"/>
      <c r="K247" s="571"/>
      <c r="L247" s="571"/>
      <c r="M247" s="571"/>
      <c r="N247" s="571"/>
      <c r="O247" s="571"/>
      <c r="P247" s="571"/>
      <c r="Q247" s="571"/>
    </row>
    <row r="248" spans="2:17" x14ac:dyDescent="0.2">
      <c r="B248" s="571"/>
      <c r="C248" s="571"/>
      <c r="D248" s="571"/>
      <c r="E248" s="571"/>
      <c r="F248" s="571"/>
      <c r="G248" s="571"/>
      <c r="H248" s="571"/>
      <c r="I248" s="571"/>
      <c r="J248" s="571"/>
      <c r="K248" s="571"/>
      <c r="L248" s="571"/>
      <c r="M248" s="571"/>
      <c r="N248" s="571"/>
      <c r="O248" s="571"/>
      <c r="P248" s="571"/>
      <c r="Q248" s="571"/>
    </row>
    <row r="249" spans="2:17" x14ac:dyDescent="0.2">
      <c r="B249" s="571"/>
      <c r="C249" s="571"/>
      <c r="D249" s="571"/>
      <c r="E249" s="571"/>
      <c r="F249" s="571"/>
      <c r="G249" s="571"/>
      <c r="H249" s="571"/>
      <c r="I249" s="571"/>
      <c r="J249" s="571"/>
      <c r="K249" s="571"/>
      <c r="L249" s="571"/>
      <c r="M249" s="571"/>
      <c r="N249" s="571"/>
      <c r="O249" s="571"/>
      <c r="P249" s="571"/>
      <c r="Q249" s="571"/>
    </row>
    <row r="250" spans="2:17" x14ac:dyDescent="0.2">
      <c r="B250" s="571"/>
      <c r="C250" s="571"/>
      <c r="D250" s="571"/>
      <c r="E250" s="571"/>
      <c r="F250" s="571"/>
      <c r="G250" s="571"/>
      <c r="H250" s="571"/>
      <c r="I250" s="571"/>
      <c r="J250" s="571"/>
      <c r="K250" s="571"/>
      <c r="L250" s="571"/>
      <c r="M250" s="571"/>
      <c r="N250" s="571"/>
      <c r="O250" s="571"/>
      <c r="P250" s="571"/>
      <c r="Q250" s="571"/>
    </row>
    <row r="251" spans="2:17" x14ac:dyDescent="0.2">
      <c r="B251" s="571"/>
      <c r="C251" s="571"/>
      <c r="D251" s="571"/>
      <c r="E251" s="571"/>
      <c r="F251" s="571"/>
      <c r="G251" s="571"/>
      <c r="H251" s="571"/>
      <c r="I251" s="571"/>
      <c r="J251" s="571"/>
      <c r="K251" s="571"/>
      <c r="L251" s="571"/>
      <c r="M251" s="571"/>
      <c r="N251" s="571"/>
      <c r="O251" s="571"/>
      <c r="P251" s="571"/>
      <c r="Q251" s="571"/>
    </row>
    <row r="252" spans="2:17" x14ac:dyDescent="0.2">
      <c r="B252" s="571"/>
      <c r="C252" s="571"/>
      <c r="D252" s="571"/>
      <c r="E252" s="571"/>
      <c r="F252" s="571"/>
      <c r="G252" s="571"/>
      <c r="H252" s="571"/>
      <c r="I252" s="571"/>
      <c r="J252" s="571"/>
      <c r="K252" s="571"/>
      <c r="L252" s="571"/>
      <c r="M252" s="571"/>
      <c r="N252" s="571"/>
      <c r="O252" s="571"/>
      <c r="P252" s="571"/>
      <c r="Q252" s="571"/>
    </row>
    <row r="253" spans="2:17" x14ac:dyDescent="0.2">
      <c r="B253" s="571"/>
      <c r="C253" s="571"/>
      <c r="D253" s="571"/>
      <c r="E253" s="571"/>
      <c r="F253" s="571"/>
      <c r="G253" s="571"/>
      <c r="H253" s="571"/>
      <c r="I253" s="571"/>
      <c r="J253" s="571"/>
      <c r="K253" s="571"/>
      <c r="L253" s="571"/>
      <c r="M253" s="571"/>
      <c r="N253" s="571"/>
      <c r="O253" s="571"/>
      <c r="P253" s="571"/>
      <c r="Q253" s="571"/>
    </row>
    <row r="254" spans="2:17" x14ac:dyDescent="0.2">
      <c r="B254" s="571"/>
      <c r="C254" s="571"/>
      <c r="D254" s="571"/>
      <c r="E254" s="571"/>
      <c r="F254" s="571"/>
      <c r="G254" s="571"/>
      <c r="H254" s="571"/>
      <c r="I254" s="571"/>
      <c r="J254" s="571"/>
      <c r="K254" s="571"/>
      <c r="L254" s="571"/>
      <c r="M254" s="571"/>
      <c r="N254" s="571"/>
      <c r="O254" s="571"/>
      <c r="P254" s="571"/>
      <c r="Q254" s="571"/>
    </row>
    <row r="255" spans="2:17" x14ac:dyDescent="0.2">
      <c r="B255" s="571"/>
      <c r="C255" s="571"/>
      <c r="D255" s="571"/>
      <c r="E255" s="571"/>
      <c r="F255" s="571"/>
      <c r="G255" s="571"/>
      <c r="H255" s="571"/>
      <c r="I255" s="571"/>
      <c r="J255" s="571"/>
      <c r="K255" s="571"/>
      <c r="L255" s="571"/>
      <c r="M255" s="571"/>
      <c r="N255" s="571"/>
      <c r="O255" s="571"/>
      <c r="P255" s="571"/>
      <c r="Q255" s="571"/>
    </row>
    <row r="256" spans="2:17" x14ac:dyDescent="0.2">
      <c r="B256" s="571"/>
      <c r="C256" s="571"/>
      <c r="D256" s="571"/>
      <c r="E256" s="571"/>
      <c r="F256" s="571"/>
      <c r="G256" s="571"/>
      <c r="H256" s="571"/>
      <c r="I256" s="571"/>
      <c r="J256" s="571"/>
      <c r="K256" s="571"/>
      <c r="L256" s="571"/>
      <c r="M256" s="571"/>
      <c r="N256" s="571"/>
      <c r="O256" s="571"/>
      <c r="P256" s="571"/>
      <c r="Q256" s="571"/>
    </row>
    <row r="257" spans="2:17" x14ac:dyDescent="0.2">
      <c r="B257" s="571"/>
      <c r="C257" s="571"/>
      <c r="D257" s="571"/>
      <c r="E257" s="571"/>
      <c r="F257" s="571"/>
      <c r="G257" s="571"/>
      <c r="H257" s="571"/>
      <c r="I257" s="571"/>
      <c r="J257" s="571"/>
      <c r="K257" s="571"/>
      <c r="L257" s="571"/>
      <c r="M257" s="571"/>
      <c r="N257" s="571"/>
      <c r="O257" s="571"/>
      <c r="P257" s="571"/>
      <c r="Q257" s="571"/>
    </row>
    <row r="258" spans="2:17" x14ac:dyDescent="0.2">
      <c r="B258" s="571"/>
      <c r="C258" s="571"/>
      <c r="D258" s="571"/>
      <c r="E258" s="571"/>
      <c r="F258" s="571"/>
      <c r="G258" s="571"/>
      <c r="H258" s="571"/>
      <c r="I258" s="571"/>
      <c r="J258" s="571"/>
      <c r="K258" s="571"/>
      <c r="L258" s="571"/>
      <c r="M258" s="571"/>
      <c r="N258" s="571"/>
      <c r="O258" s="571"/>
      <c r="P258" s="571"/>
      <c r="Q258" s="571"/>
    </row>
    <row r="259" spans="2:17" x14ac:dyDescent="0.2">
      <c r="B259" s="571"/>
      <c r="C259" s="571"/>
      <c r="D259" s="571"/>
      <c r="E259" s="571"/>
      <c r="F259" s="571"/>
      <c r="G259" s="571"/>
      <c r="H259" s="571"/>
      <c r="I259" s="571"/>
      <c r="J259" s="571"/>
      <c r="K259" s="571"/>
      <c r="L259" s="571"/>
      <c r="M259" s="571"/>
      <c r="N259" s="571"/>
      <c r="O259" s="571"/>
      <c r="P259" s="571"/>
      <c r="Q259" s="571"/>
    </row>
    <row r="260" spans="2:17" x14ac:dyDescent="0.2">
      <c r="B260" s="571"/>
      <c r="C260" s="571"/>
      <c r="D260" s="571"/>
      <c r="E260" s="571"/>
      <c r="F260" s="571"/>
      <c r="G260" s="571"/>
      <c r="H260" s="571"/>
      <c r="I260" s="571"/>
      <c r="J260" s="571"/>
      <c r="K260" s="571"/>
      <c r="L260" s="571"/>
      <c r="M260" s="571"/>
      <c r="N260" s="571"/>
      <c r="O260" s="571"/>
      <c r="P260" s="571"/>
      <c r="Q260" s="571"/>
    </row>
    <row r="261" spans="2:17" x14ac:dyDescent="0.2">
      <c r="B261" s="571"/>
      <c r="C261" s="571"/>
      <c r="D261" s="571"/>
      <c r="E261" s="571"/>
      <c r="F261" s="571"/>
      <c r="G261" s="571"/>
      <c r="H261" s="571"/>
      <c r="I261" s="571"/>
      <c r="J261" s="571"/>
      <c r="K261" s="571"/>
      <c r="L261" s="571"/>
      <c r="M261" s="571"/>
      <c r="N261" s="571"/>
      <c r="O261" s="571"/>
      <c r="P261" s="571"/>
      <c r="Q261" s="571"/>
    </row>
    <row r="262" spans="2:17" x14ac:dyDescent="0.2">
      <c r="B262" s="571"/>
      <c r="C262" s="571"/>
      <c r="D262" s="571"/>
      <c r="E262" s="571"/>
      <c r="F262" s="571"/>
      <c r="G262" s="571"/>
      <c r="H262" s="571"/>
      <c r="I262" s="571"/>
      <c r="J262" s="571"/>
      <c r="K262" s="571"/>
      <c r="L262" s="571"/>
      <c r="M262" s="571"/>
      <c r="N262" s="571"/>
      <c r="O262" s="571"/>
      <c r="P262" s="571"/>
      <c r="Q262" s="571"/>
    </row>
    <row r="263" spans="2:17" x14ac:dyDescent="0.2">
      <c r="B263" s="571"/>
      <c r="C263" s="571"/>
      <c r="D263" s="571"/>
      <c r="E263" s="571"/>
      <c r="F263" s="571"/>
      <c r="G263" s="571"/>
      <c r="H263" s="571"/>
      <c r="I263" s="571"/>
      <c r="J263" s="571"/>
      <c r="K263" s="571"/>
      <c r="L263" s="571"/>
      <c r="M263" s="571"/>
      <c r="N263" s="571"/>
      <c r="O263" s="571"/>
      <c r="P263" s="571"/>
      <c r="Q263" s="571"/>
    </row>
    <row r="264" spans="2:17" x14ac:dyDescent="0.2">
      <c r="B264" s="571"/>
      <c r="C264" s="571"/>
      <c r="D264" s="571"/>
      <c r="E264" s="571"/>
      <c r="F264" s="571"/>
      <c r="G264" s="571"/>
      <c r="H264" s="571"/>
      <c r="I264" s="571"/>
      <c r="J264" s="571"/>
      <c r="K264" s="571"/>
      <c r="L264" s="571"/>
      <c r="M264" s="571"/>
      <c r="N264" s="571"/>
      <c r="O264" s="571"/>
      <c r="P264" s="571"/>
      <c r="Q264" s="571"/>
    </row>
    <row r="265" spans="2:17" x14ac:dyDescent="0.2">
      <c r="B265" s="571"/>
      <c r="C265" s="571"/>
      <c r="D265" s="571"/>
      <c r="E265" s="571"/>
      <c r="F265" s="571"/>
      <c r="G265" s="571"/>
      <c r="H265" s="571"/>
      <c r="I265" s="571"/>
      <c r="J265" s="571"/>
      <c r="K265" s="571"/>
      <c r="L265" s="571"/>
      <c r="M265" s="571"/>
      <c r="N265" s="571"/>
      <c r="O265" s="571"/>
      <c r="P265" s="571"/>
      <c r="Q265" s="571"/>
    </row>
    <row r="266" spans="2:17" x14ac:dyDescent="0.2">
      <c r="B266" s="571"/>
      <c r="C266" s="571"/>
      <c r="D266" s="571"/>
      <c r="E266" s="571"/>
      <c r="F266" s="571"/>
      <c r="G266" s="571"/>
      <c r="H266" s="571"/>
      <c r="I266" s="571"/>
      <c r="J266" s="571"/>
      <c r="K266" s="571"/>
      <c r="L266" s="571"/>
      <c r="M266" s="571"/>
      <c r="N266" s="571"/>
      <c r="O266" s="571"/>
      <c r="P266" s="571"/>
      <c r="Q266" s="571"/>
    </row>
    <row r="267" spans="2:17" x14ac:dyDescent="0.2">
      <c r="B267" s="571"/>
      <c r="C267" s="571"/>
      <c r="D267" s="571"/>
      <c r="E267" s="571"/>
      <c r="F267" s="571"/>
      <c r="G267" s="571"/>
      <c r="H267" s="571"/>
      <c r="I267" s="571"/>
      <c r="J267" s="571"/>
      <c r="K267" s="571"/>
      <c r="L267" s="571"/>
      <c r="M267" s="571"/>
      <c r="N267" s="571"/>
      <c r="O267" s="571"/>
      <c r="P267" s="571"/>
      <c r="Q267" s="571"/>
    </row>
    <row r="268" spans="2:17" x14ac:dyDescent="0.2">
      <c r="B268" s="571"/>
      <c r="C268" s="571"/>
      <c r="D268" s="571"/>
      <c r="E268" s="571"/>
      <c r="F268" s="571"/>
      <c r="G268" s="571"/>
      <c r="H268" s="571"/>
      <c r="I268" s="571"/>
      <c r="J268" s="571"/>
      <c r="K268" s="571"/>
      <c r="L268" s="571"/>
      <c r="M268" s="571"/>
      <c r="N268" s="571"/>
      <c r="O268" s="571"/>
      <c r="P268" s="571"/>
      <c r="Q268" s="571"/>
    </row>
    <row r="269" spans="2:17" x14ac:dyDescent="0.2">
      <c r="B269" s="571"/>
      <c r="C269" s="571"/>
      <c r="D269" s="571"/>
      <c r="E269" s="571"/>
      <c r="F269" s="571"/>
      <c r="G269" s="571"/>
      <c r="H269" s="571"/>
      <c r="I269" s="571"/>
      <c r="J269" s="571"/>
      <c r="K269" s="571"/>
      <c r="L269" s="571"/>
      <c r="M269" s="571"/>
      <c r="N269" s="571"/>
      <c r="O269" s="571"/>
      <c r="P269" s="571"/>
      <c r="Q269" s="571"/>
    </row>
    <row r="270" spans="2:17" x14ac:dyDescent="0.2">
      <c r="B270" s="571"/>
      <c r="C270" s="571"/>
      <c r="D270" s="571"/>
      <c r="E270" s="571"/>
      <c r="F270" s="571"/>
      <c r="G270" s="571"/>
      <c r="H270" s="571"/>
      <c r="I270" s="571"/>
      <c r="J270" s="571"/>
      <c r="K270" s="571"/>
      <c r="L270" s="571"/>
      <c r="M270" s="571"/>
      <c r="N270" s="571"/>
      <c r="O270" s="571"/>
      <c r="P270" s="571"/>
      <c r="Q270" s="571"/>
    </row>
    <row r="271" spans="2:17" x14ac:dyDescent="0.2">
      <c r="B271" s="571"/>
      <c r="C271" s="571"/>
      <c r="D271" s="571"/>
      <c r="E271" s="571"/>
      <c r="F271" s="571"/>
      <c r="G271" s="571"/>
      <c r="H271" s="571"/>
      <c r="I271" s="571"/>
      <c r="J271" s="571"/>
      <c r="K271" s="571"/>
      <c r="L271" s="571"/>
      <c r="M271" s="571"/>
      <c r="N271" s="571"/>
      <c r="O271" s="571"/>
      <c r="P271" s="571"/>
      <c r="Q271" s="571"/>
    </row>
    <row r="272" spans="2:17" x14ac:dyDescent="0.2">
      <c r="B272" s="571"/>
      <c r="C272" s="571"/>
      <c r="D272" s="571"/>
      <c r="E272" s="571"/>
      <c r="F272" s="571"/>
      <c r="G272" s="571"/>
      <c r="H272" s="571"/>
      <c r="I272" s="571"/>
      <c r="J272" s="571"/>
      <c r="K272" s="571"/>
      <c r="L272" s="571"/>
      <c r="M272" s="571"/>
      <c r="N272" s="571"/>
      <c r="O272" s="571"/>
      <c r="P272" s="571"/>
      <c r="Q272" s="571"/>
    </row>
    <row r="273" spans="2:17" x14ac:dyDescent="0.2">
      <c r="B273" s="571"/>
      <c r="C273" s="571"/>
      <c r="D273" s="571"/>
      <c r="E273" s="571"/>
      <c r="F273" s="571"/>
      <c r="G273" s="571"/>
      <c r="H273" s="571"/>
      <c r="I273" s="571"/>
      <c r="J273" s="571"/>
      <c r="K273" s="571"/>
      <c r="L273" s="571"/>
      <c r="M273" s="571"/>
      <c r="N273" s="571"/>
      <c r="O273" s="571"/>
      <c r="P273" s="571"/>
      <c r="Q273" s="571"/>
    </row>
    <row r="274" spans="2:17" x14ac:dyDescent="0.2">
      <c r="B274" s="571"/>
      <c r="C274" s="571"/>
      <c r="D274" s="571"/>
      <c r="E274" s="571"/>
      <c r="F274" s="571"/>
      <c r="G274" s="571"/>
      <c r="H274" s="571"/>
      <c r="I274" s="571"/>
      <c r="J274" s="571"/>
      <c r="K274" s="571"/>
      <c r="L274" s="571"/>
      <c r="M274" s="571"/>
      <c r="N274" s="571"/>
      <c r="O274" s="571"/>
      <c r="P274" s="571"/>
      <c r="Q274" s="571"/>
    </row>
    <row r="275" spans="2:17" x14ac:dyDescent="0.2">
      <c r="B275" s="571"/>
      <c r="C275" s="571"/>
      <c r="D275" s="571"/>
      <c r="E275" s="571"/>
      <c r="F275" s="571"/>
      <c r="G275" s="571"/>
      <c r="H275" s="571"/>
      <c r="I275" s="571"/>
      <c r="J275" s="571"/>
      <c r="K275" s="571"/>
      <c r="L275" s="571"/>
      <c r="M275" s="571"/>
      <c r="N275" s="571"/>
      <c r="O275" s="571"/>
      <c r="P275" s="571"/>
      <c r="Q275" s="571"/>
    </row>
    <row r="276" spans="2:17" x14ac:dyDescent="0.2">
      <c r="B276" s="571"/>
      <c r="C276" s="571"/>
      <c r="D276" s="571"/>
      <c r="E276" s="571"/>
      <c r="F276" s="571"/>
      <c r="G276" s="571"/>
      <c r="H276" s="571"/>
      <c r="I276" s="571"/>
      <c r="J276" s="571"/>
      <c r="K276" s="571"/>
      <c r="L276" s="571"/>
      <c r="M276" s="571"/>
      <c r="N276" s="571"/>
      <c r="O276" s="571"/>
      <c r="P276" s="571"/>
      <c r="Q276" s="571"/>
    </row>
    <row r="277" spans="2:17" x14ac:dyDescent="0.2">
      <c r="B277" s="571"/>
      <c r="C277" s="571"/>
      <c r="D277" s="571"/>
      <c r="E277" s="571"/>
      <c r="F277" s="571"/>
      <c r="G277" s="571"/>
      <c r="H277" s="571"/>
      <c r="I277" s="571"/>
      <c r="J277" s="571"/>
      <c r="K277" s="571"/>
      <c r="L277" s="571"/>
      <c r="M277" s="571"/>
      <c r="N277" s="571"/>
      <c r="O277" s="571"/>
      <c r="P277" s="571"/>
      <c r="Q277" s="571"/>
    </row>
    <row r="278" spans="2:17" x14ac:dyDescent="0.2">
      <c r="B278" s="571"/>
      <c r="C278" s="571"/>
      <c r="D278" s="571"/>
      <c r="E278" s="571"/>
      <c r="F278" s="571"/>
      <c r="G278" s="571"/>
      <c r="H278" s="571"/>
      <c r="I278" s="571"/>
      <c r="J278" s="571"/>
      <c r="K278" s="571"/>
      <c r="L278" s="571"/>
      <c r="M278" s="571"/>
      <c r="N278" s="571"/>
      <c r="O278" s="571"/>
      <c r="P278" s="571"/>
      <c r="Q278" s="571"/>
    </row>
    <row r="279" spans="2:17" x14ac:dyDescent="0.2">
      <c r="B279" s="571"/>
      <c r="C279" s="571"/>
      <c r="D279" s="571"/>
      <c r="E279" s="571"/>
      <c r="F279" s="571"/>
      <c r="G279" s="571"/>
      <c r="H279" s="571"/>
      <c r="I279" s="571"/>
      <c r="J279" s="571"/>
      <c r="K279" s="571"/>
      <c r="L279" s="571"/>
      <c r="M279" s="571"/>
      <c r="N279" s="571"/>
      <c r="O279" s="571"/>
      <c r="P279" s="571"/>
      <c r="Q279" s="571"/>
    </row>
    <row r="280" spans="2:17" x14ac:dyDescent="0.2">
      <c r="B280" s="571"/>
      <c r="C280" s="571"/>
      <c r="D280" s="571"/>
      <c r="E280" s="571"/>
      <c r="F280" s="571"/>
      <c r="G280" s="571"/>
      <c r="H280" s="571"/>
      <c r="I280" s="571"/>
      <c r="J280" s="571"/>
      <c r="K280" s="571"/>
      <c r="L280" s="571"/>
      <c r="M280" s="571"/>
      <c r="N280" s="571"/>
      <c r="O280" s="571"/>
      <c r="P280" s="571"/>
      <c r="Q280" s="571"/>
    </row>
    <row r="281" spans="2:17" x14ac:dyDescent="0.2">
      <c r="B281" s="571"/>
      <c r="C281" s="571"/>
      <c r="D281" s="571"/>
      <c r="E281" s="571"/>
      <c r="F281" s="571"/>
      <c r="G281" s="571"/>
      <c r="H281" s="571"/>
      <c r="I281" s="571"/>
      <c r="J281" s="571"/>
      <c r="K281" s="571"/>
      <c r="L281" s="571"/>
      <c r="M281" s="571"/>
      <c r="N281" s="571"/>
      <c r="O281" s="571"/>
      <c r="P281" s="571"/>
      <c r="Q281" s="571"/>
    </row>
    <row r="282" spans="2:17" x14ac:dyDescent="0.2">
      <c r="B282" s="571"/>
      <c r="C282" s="571"/>
      <c r="D282" s="571"/>
      <c r="E282" s="571"/>
      <c r="F282" s="571"/>
      <c r="G282" s="571"/>
      <c r="H282" s="571"/>
      <c r="I282" s="571"/>
      <c r="J282" s="571"/>
      <c r="K282" s="571"/>
      <c r="L282" s="571"/>
      <c r="M282" s="571"/>
      <c r="N282" s="571"/>
      <c r="O282" s="571"/>
      <c r="P282" s="571"/>
      <c r="Q282" s="571"/>
    </row>
    <row r="283" spans="2:17" x14ac:dyDescent="0.2">
      <c r="B283" s="571"/>
      <c r="C283" s="571"/>
      <c r="D283" s="571"/>
      <c r="E283" s="571"/>
      <c r="F283" s="571"/>
      <c r="G283" s="571"/>
      <c r="H283" s="571"/>
      <c r="I283" s="571"/>
      <c r="J283" s="571"/>
      <c r="K283" s="571"/>
      <c r="L283" s="571"/>
      <c r="M283" s="571"/>
      <c r="N283" s="571"/>
      <c r="O283" s="571"/>
      <c r="P283" s="571"/>
      <c r="Q283" s="571"/>
    </row>
    <row r="284" spans="2:17" x14ac:dyDescent="0.2">
      <c r="B284" s="571"/>
      <c r="C284" s="571"/>
      <c r="D284" s="571"/>
      <c r="E284" s="571"/>
      <c r="F284" s="571"/>
      <c r="G284" s="571"/>
      <c r="H284" s="571"/>
      <c r="I284" s="571"/>
      <c r="J284" s="571"/>
      <c r="K284" s="571"/>
      <c r="L284" s="571"/>
      <c r="M284" s="571"/>
      <c r="N284" s="571"/>
      <c r="O284" s="571"/>
      <c r="P284" s="571"/>
      <c r="Q284" s="571"/>
    </row>
    <row r="285" spans="2:17" x14ac:dyDescent="0.2">
      <c r="B285" s="571"/>
      <c r="C285" s="571"/>
      <c r="D285" s="571"/>
      <c r="E285" s="571"/>
      <c r="F285" s="571"/>
      <c r="G285" s="571"/>
      <c r="H285" s="571"/>
      <c r="I285" s="571"/>
      <c r="J285" s="571"/>
      <c r="K285" s="571"/>
      <c r="L285" s="571"/>
      <c r="M285" s="571"/>
      <c r="N285" s="571"/>
      <c r="O285" s="571"/>
      <c r="P285" s="571"/>
      <c r="Q285" s="571"/>
    </row>
    <row r="286" spans="2:17" x14ac:dyDescent="0.2">
      <c r="B286" s="571"/>
      <c r="C286" s="571"/>
      <c r="D286" s="571"/>
      <c r="E286" s="571"/>
      <c r="F286" s="571"/>
      <c r="G286" s="571"/>
      <c r="H286" s="571"/>
      <c r="I286" s="571"/>
      <c r="J286" s="571"/>
      <c r="K286" s="571"/>
      <c r="L286" s="571"/>
      <c r="M286" s="571"/>
      <c r="N286" s="571"/>
      <c r="O286" s="571"/>
      <c r="P286" s="571"/>
      <c r="Q286" s="571"/>
    </row>
    <row r="287" spans="2:17" x14ac:dyDescent="0.2">
      <c r="B287" s="571"/>
      <c r="C287" s="571"/>
      <c r="D287" s="571"/>
      <c r="E287" s="571"/>
      <c r="F287" s="571"/>
      <c r="G287" s="571"/>
      <c r="H287" s="571"/>
      <c r="I287" s="571"/>
      <c r="J287" s="571"/>
      <c r="K287" s="571"/>
      <c r="L287" s="571"/>
      <c r="M287" s="571"/>
      <c r="N287" s="571"/>
      <c r="O287" s="571"/>
      <c r="P287" s="571"/>
      <c r="Q287" s="571"/>
    </row>
    <row r="288" spans="2:17" x14ac:dyDescent="0.2">
      <c r="B288" s="571"/>
      <c r="C288" s="571"/>
      <c r="D288" s="571"/>
      <c r="E288" s="571"/>
      <c r="F288" s="571"/>
      <c r="G288" s="571"/>
      <c r="H288" s="571"/>
      <c r="I288" s="571"/>
      <c r="J288" s="571"/>
      <c r="K288" s="571"/>
      <c r="L288" s="571"/>
      <c r="M288" s="571"/>
      <c r="N288" s="571"/>
      <c r="O288" s="571"/>
      <c r="P288" s="571"/>
      <c r="Q288" s="571"/>
    </row>
    <row r="289" spans="2:17" x14ac:dyDescent="0.2">
      <c r="B289" s="571"/>
      <c r="C289" s="571"/>
      <c r="D289" s="571"/>
      <c r="E289" s="571"/>
      <c r="F289" s="571"/>
      <c r="G289" s="571"/>
      <c r="H289" s="571"/>
      <c r="I289" s="571"/>
      <c r="J289" s="571"/>
      <c r="K289" s="571"/>
      <c r="L289" s="571"/>
      <c r="M289" s="571"/>
      <c r="N289" s="571"/>
      <c r="O289" s="571"/>
      <c r="P289" s="571"/>
      <c r="Q289" s="571"/>
    </row>
    <row r="290" spans="2:17" x14ac:dyDescent="0.2">
      <c r="B290" s="571"/>
      <c r="C290" s="571"/>
      <c r="D290" s="571"/>
      <c r="E290" s="571"/>
      <c r="F290" s="571"/>
      <c r="G290" s="571"/>
      <c r="H290" s="571"/>
      <c r="I290" s="571"/>
      <c r="J290" s="571"/>
      <c r="K290" s="571"/>
      <c r="L290" s="571"/>
      <c r="M290" s="571"/>
      <c r="N290" s="571"/>
      <c r="O290" s="571"/>
      <c r="P290" s="571"/>
      <c r="Q290" s="571"/>
    </row>
    <row r="291" spans="2:17" x14ac:dyDescent="0.2">
      <c r="B291" s="571"/>
      <c r="C291" s="571"/>
      <c r="D291" s="571"/>
      <c r="E291" s="571"/>
      <c r="F291" s="571"/>
      <c r="G291" s="571"/>
      <c r="H291" s="571"/>
      <c r="I291" s="571"/>
      <c r="J291" s="571"/>
      <c r="K291" s="571"/>
      <c r="L291" s="571"/>
      <c r="M291" s="571"/>
      <c r="N291" s="571"/>
      <c r="O291" s="571"/>
      <c r="P291" s="571"/>
      <c r="Q291" s="571"/>
    </row>
    <row r="292" spans="2:17" x14ac:dyDescent="0.2">
      <c r="B292" s="571"/>
      <c r="C292" s="571"/>
      <c r="D292" s="571"/>
      <c r="E292" s="571"/>
      <c r="F292" s="571"/>
      <c r="G292" s="571"/>
      <c r="H292" s="571"/>
      <c r="I292" s="571"/>
      <c r="J292" s="571"/>
      <c r="K292" s="571"/>
      <c r="L292" s="571"/>
      <c r="M292" s="571"/>
      <c r="N292" s="571"/>
      <c r="O292" s="571"/>
      <c r="P292" s="571"/>
      <c r="Q292" s="571"/>
    </row>
    <row r="293" spans="2:17" x14ac:dyDescent="0.2">
      <c r="B293" s="571"/>
      <c r="C293" s="571"/>
      <c r="D293" s="571"/>
      <c r="E293" s="571"/>
      <c r="F293" s="571"/>
      <c r="G293" s="571"/>
      <c r="H293" s="571"/>
      <c r="I293" s="571"/>
      <c r="J293" s="571"/>
      <c r="K293" s="571"/>
      <c r="L293" s="571"/>
      <c r="M293" s="571"/>
      <c r="N293" s="571"/>
      <c r="O293" s="571"/>
      <c r="P293" s="571"/>
      <c r="Q293" s="571"/>
    </row>
    <row r="294" spans="2:17" x14ac:dyDescent="0.2">
      <c r="B294" s="571"/>
      <c r="C294" s="571"/>
      <c r="D294" s="571"/>
      <c r="E294" s="571"/>
      <c r="F294" s="571"/>
      <c r="G294" s="571"/>
      <c r="H294" s="571"/>
      <c r="I294" s="571"/>
      <c r="J294" s="571"/>
      <c r="K294" s="571"/>
      <c r="L294" s="571"/>
      <c r="M294" s="571"/>
      <c r="N294" s="571"/>
      <c r="O294" s="571"/>
      <c r="P294" s="571"/>
      <c r="Q294" s="571"/>
    </row>
    <row r="295" spans="2:17" x14ac:dyDescent="0.2">
      <c r="B295" s="571"/>
      <c r="C295" s="571"/>
      <c r="D295" s="571"/>
      <c r="E295" s="571"/>
      <c r="F295" s="571"/>
      <c r="G295" s="571"/>
      <c r="H295" s="571"/>
      <c r="I295" s="571"/>
      <c r="J295" s="571"/>
      <c r="K295" s="571"/>
      <c r="L295" s="571"/>
      <c r="M295" s="571"/>
      <c r="N295" s="571"/>
      <c r="O295" s="571"/>
      <c r="P295" s="571"/>
      <c r="Q295" s="571"/>
    </row>
    <row r="296" spans="2:17" x14ac:dyDescent="0.2">
      <c r="B296" s="571"/>
      <c r="C296" s="571"/>
      <c r="D296" s="571"/>
      <c r="E296" s="571"/>
      <c r="F296" s="571"/>
      <c r="G296" s="571"/>
      <c r="H296" s="571"/>
      <c r="I296" s="571"/>
      <c r="J296" s="571"/>
      <c r="K296" s="571"/>
      <c r="L296" s="571"/>
      <c r="M296" s="571"/>
      <c r="N296" s="571"/>
      <c r="O296" s="571"/>
      <c r="P296" s="571"/>
      <c r="Q296" s="571"/>
    </row>
    <row r="297" spans="2:17" x14ac:dyDescent="0.2">
      <c r="B297" s="571"/>
      <c r="C297" s="571"/>
      <c r="D297" s="571"/>
      <c r="E297" s="571"/>
      <c r="F297" s="571"/>
      <c r="G297" s="571"/>
      <c r="H297" s="571"/>
      <c r="I297" s="571"/>
      <c r="J297" s="571"/>
      <c r="K297" s="571"/>
      <c r="L297" s="571"/>
      <c r="M297" s="571"/>
      <c r="N297" s="571"/>
      <c r="O297" s="571"/>
      <c r="P297" s="571"/>
      <c r="Q297" s="571"/>
    </row>
    <row r="298" spans="2:17" x14ac:dyDescent="0.2">
      <c r="B298" s="571"/>
      <c r="C298" s="571"/>
      <c r="D298" s="571"/>
      <c r="E298" s="571"/>
      <c r="F298" s="571"/>
      <c r="G298" s="571"/>
      <c r="H298" s="571"/>
      <c r="I298" s="571"/>
      <c r="J298" s="571"/>
      <c r="K298" s="571"/>
      <c r="L298" s="571"/>
      <c r="M298" s="571"/>
      <c r="N298" s="571"/>
      <c r="O298" s="571"/>
      <c r="P298" s="571"/>
      <c r="Q298" s="571"/>
    </row>
    <row r="299" spans="2:17" x14ac:dyDescent="0.2">
      <c r="B299" s="571"/>
      <c r="C299" s="571"/>
      <c r="D299" s="571"/>
      <c r="E299" s="571"/>
      <c r="F299" s="571"/>
      <c r="G299" s="571"/>
      <c r="H299" s="571"/>
      <c r="I299" s="571"/>
      <c r="J299" s="571"/>
      <c r="K299" s="571"/>
      <c r="L299" s="571"/>
      <c r="M299" s="571"/>
      <c r="N299" s="571"/>
      <c r="O299" s="571"/>
      <c r="P299" s="571"/>
      <c r="Q299" s="571"/>
    </row>
    <row r="300" spans="2:17" x14ac:dyDescent="0.2">
      <c r="B300" s="571"/>
      <c r="C300" s="571"/>
      <c r="D300" s="571"/>
      <c r="E300" s="571"/>
      <c r="F300" s="571"/>
      <c r="G300" s="571"/>
      <c r="H300" s="571"/>
      <c r="I300" s="571"/>
      <c r="J300" s="571"/>
      <c r="K300" s="571"/>
      <c r="L300" s="571"/>
      <c r="M300" s="571"/>
      <c r="N300" s="571"/>
      <c r="O300" s="571"/>
      <c r="P300" s="571"/>
      <c r="Q300" s="571"/>
    </row>
    <row r="301" spans="2:17" x14ac:dyDescent="0.2">
      <c r="B301" s="571"/>
      <c r="C301" s="571"/>
      <c r="D301" s="571"/>
      <c r="E301" s="571"/>
      <c r="F301" s="571"/>
      <c r="G301" s="571"/>
      <c r="H301" s="571"/>
      <c r="I301" s="571"/>
      <c r="J301" s="571"/>
      <c r="K301" s="571"/>
      <c r="L301" s="571"/>
      <c r="M301" s="571"/>
      <c r="N301" s="571"/>
      <c r="O301" s="571"/>
      <c r="P301" s="571"/>
      <c r="Q301" s="571"/>
    </row>
    <row r="302" spans="2:17" x14ac:dyDescent="0.2">
      <c r="B302" s="571"/>
      <c r="C302" s="571"/>
      <c r="D302" s="571"/>
      <c r="E302" s="571"/>
      <c r="F302" s="571"/>
      <c r="G302" s="571"/>
      <c r="H302" s="571"/>
      <c r="I302" s="571"/>
      <c r="J302" s="571"/>
      <c r="K302" s="571"/>
      <c r="L302" s="571"/>
      <c r="M302" s="571"/>
      <c r="N302" s="571"/>
      <c r="O302" s="571"/>
      <c r="P302" s="571"/>
      <c r="Q302" s="571"/>
    </row>
    <row r="303" spans="2:17" x14ac:dyDescent="0.2">
      <c r="B303" s="571"/>
      <c r="C303" s="571"/>
      <c r="D303" s="571"/>
      <c r="E303" s="571"/>
      <c r="F303" s="571"/>
      <c r="G303" s="571"/>
      <c r="H303" s="571"/>
      <c r="I303" s="571"/>
      <c r="J303" s="571"/>
      <c r="K303" s="571"/>
      <c r="L303" s="571"/>
      <c r="M303" s="571"/>
      <c r="N303" s="571"/>
      <c r="O303" s="571"/>
      <c r="P303" s="571"/>
      <c r="Q303" s="571"/>
    </row>
    <row r="304" spans="2:17" x14ac:dyDescent="0.2">
      <c r="B304" s="571"/>
      <c r="C304" s="571"/>
      <c r="D304" s="571"/>
      <c r="E304" s="571"/>
      <c r="F304" s="571"/>
      <c r="G304" s="571"/>
      <c r="H304" s="571"/>
      <c r="I304" s="571"/>
      <c r="J304" s="571"/>
      <c r="K304" s="571"/>
      <c r="L304" s="571"/>
      <c r="M304" s="571"/>
      <c r="N304" s="571"/>
      <c r="O304" s="571"/>
      <c r="P304" s="571"/>
      <c r="Q304" s="571"/>
    </row>
    <row r="305" spans="2:17" x14ac:dyDescent="0.2">
      <c r="B305" s="571"/>
      <c r="C305" s="571"/>
      <c r="D305" s="571"/>
      <c r="E305" s="571"/>
      <c r="F305" s="571"/>
      <c r="G305" s="571"/>
      <c r="H305" s="571"/>
      <c r="I305" s="571"/>
      <c r="J305" s="571"/>
      <c r="K305" s="571"/>
      <c r="L305" s="571"/>
      <c r="M305" s="571"/>
      <c r="N305" s="571"/>
      <c r="O305" s="571"/>
      <c r="P305" s="571"/>
      <c r="Q305" s="571"/>
    </row>
    <row r="306" spans="2:17" x14ac:dyDescent="0.2">
      <c r="B306" s="571"/>
      <c r="C306" s="571"/>
      <c r="D306" s="571"/>
      <c r="E306" s="571"/>
      <c r="F306" s="571"/>
      <c r="G306" s="571"/>
      <c r="H306" s="571"/>
      <c r="I306" s="571"/>
      <c r="J306" s="571"/>
      <c r="K306" s="571"/>
      <c r="L306" s="571"/>
      <c r="M306" s="571"/>
      <c r="N306" s="571"/>
      <c r="O306" s="571"/>
      <c r="P306" s="571"/>
      <c r="Q306" s="571"/>
    </row>
    <row r="307" spans="2:17" x14ac:dyDescent="0.2">
      <c r="B307" s="571"/>
      <c r="C307" s="571"/>
      <c r="D307" s="571"/>
      <c r="E307" s="571"/>
      <c r="F307" s="571"/>
      <c r="G307" s="571"/>
      <c r="H307" s="571"/>
      <c r="I307" s="571"/>
      <c r="J307" s="571"/>
      <c r="K307" s="571"/>
      <c r="L307" s="571"/>
      <c r="M307" s="571"/>
      <c r="N307" s="571"/>
      <c r="O307" s="571"/>
      <c r="P307" s="571"/>
      <c r="Q307" s="571"/>
    </row>
    <row r="308" spans="2:17" x14ac:dyDescent="0.2">
      <c r="B308" s="571"/>
      <c r="C308" s="571"/>
      <c r="D308" s="571"/>
      <c r="E308" s="571"/>
      <c r="F308" s="571"/>
      <c r="G308" s="571"/>
      <c r="H308" s="571"/>
      <c r="I308" s="571"/>
      <c r="J308" s="571"/>
      <c r="K308" s="571"/>
      <c r="L308" s="571"/>
      <c r="M308" s="571"/>
      <c r="N308" s="571"/>
      <c r="O308" s="571"/>
      <c r="P308" s="571"/>
      <c r="Q308" s="571"/>
    </row>
    <row r="309" spans="2:17" x14ac:dyDescent="0.2">
      <c r="B309" s="571"/>
      <c r="C309" s="571"/>
      <c r="D309" s="571"/>
      <c r="E309" s="571"/>
      <c r="F309" s="571"/>
      <c r="G309" s="571"/>
      <c r="H309" s="571"/>
      <c r="I309" s="571"/>
      <c r="J309" s="571"/>
      <c r="K309" s="571"/>
      <c r="L309" s="571"/>
      <c r="M309" s="571"/>
      <c r="N309" s="571"/>
      <c r="O309" s="571"/>
      <c r="P309" s="571"/>
      <c r="Q309" s="571"/>
    </row>
    <row r="310" spans="2:17" x14ac:dyDescent="0.2">
      <c r="B310" s="571"/>
      <c r="C310" s="571"/>
      <c r="D310" s="571"/>
      <c r="E310" s="571"/>
      <c r="F310" s="571"/>
      <c r="G310" s="571"/>
      <c r="H310" s="571"/>
      <c r="I310" s="571"/>
      <c r="J310" s="571"/>
      <c r="K310" s="571"/>
      <c r="L310" s="571"/>
      <c r="M310" s="571"/>
      <c r="N310" s="571"/>
      <c r="O310" s="571"/>
      <c r="P310" s="571"/>
      <c r="Q310" s="571"/>
    </row>
    <row r="311" spans="2:17" x14ac:dyDescent="0.2">
      <c r="B311" s="571"/>
      <c r="C311" s="571"/>
      <c r="D311" s="571"/>
      <c r="E311" s="571"/>
      <c r="F311" s="571"/>
      <c r="G311" s="571"/>
      <c r="H311" s="571"/>
      <c r="I311" s="571"/>
      <c r="J311" s="571"/>
      <c r="K311" s="571"/>
      <c r="L311" s="571"/>
      <c r="M311" s="571"/>
      <c r="N311" s="571"/>
      <c r="O311" s="571"/>
      <c r="P311" s="571"/>
      <c r="Q311" s="571"/>
    </row>
    <row r="312" spans="2:17" x14ac:dyDescent="0.2">
      <c r="B312" s="571"/>
      <c r="C312" s="571"/>
      <c r="D312" s="571"/>
      <c r="E312" s="571"/>
      <c r="F312" s="571"/>
      <c r="G312" s="571"/>
      <c r="H312" s="571"/>
      <c r="I312" s="571"/>
      <c r="J312" s="571"/>
      <c r="K312" s="571"/>
      <c r="L312" s="571"/>
      <c r="M312" s="571"/>
      <c r="N312" s="571"/>
      <c r="O312" s="571"/>
      <c r="P312" s="571"/>
      <c r="Q312" s="571"/>
    </row>
    <row r="313" spans="2:17" x14ac:dyDescent="0.2">
      <c r="B313" s="571"/>
      <c r="C313" s="571"/>
      <c r="D313" s="571"/>
      <c r="E313" s="571"/>
      <c r="F313" s="571"/>
      <c r="G313" s="571"/>
      <c r="H313" s="571"/>
      <c r="I313" s="571"/>
      <c r="J313" s="571"/>
      <c r="K313" s="571"/>
      <c r="L313" s="571"/>
      <c r="M313" s="571"/>
      <c r="N313" s="571"/>
      <c r="O313" s="571"/>
      <c r="P313" s="571"/>
      <c r="Q313" s="571"/>
    </row>
    <row r="314" spans="2:17" x14ac:dyDescent="0.2">
      <c r="B314" s="571"/>
      <c r="C314" s="571"/>
      <c r="D314" s="571"/>
      <c r="E314" s="571"/>
      <c r="F314" s="571"/>
      <c r="G314" s="571"/>
      <c r="H314" s="571"/>
      <c r="I314" s="571"/>
      <c r="J314" s="571"/>
      <c r="K314" s="571"/>
      <c r="L314" s="571"/>
      <c r="M314" s="571"/>
      <c r="N314" s="571"/>
      <c r="O314" s="571"/>
      <c r="P314" s="571"/>
      <c r="Q314" s="571"/>
    </row>
    <row r="315" spans="2:17" x14ac:dyDescent="0.2">
      <c r="B315" s="571"/>
      <c r="C315" s="571"/>
      <c r="D315" s="571"/>
      <c r="E315" s="571"/>
      <c r="F315" s="571"/>
      <c r="G315" s="571"/>
      <c r="H315" s="571"/>
      <c r="I315" s="571"/>
      <c r="J315" s="571"/>
      <c r="K315" s="571"/>
      <c r="L315" s="571"/>
      <c r="M315" s="571"/>
      <c r="N315" s="571"/>
      <c r="O315" s="571"/>
      <c r="P315" s="571"/>
      <c r="Q315" s="571"/>
    </row>
    <row r="316" spans="2:17" x14ac:dyDescent="0.2">
      <c r="B316" s="571"/>
      <c r="C316" s="571"/>
      <c r="D316" s="571"/>
      <c r="E316" s="571"/>
      <c r="F316" s="571"/>
      <c r="G316" s="571"/>
      <c r="H316" s="571"/>
      <c r="I316" s="571"/>
      <c r="J316" s="571"/>
      <c r="K316" s="571"/>
      <c r="L316" s="571"/>
      <c r="M316" s="571"/>
      <c r="N316" s="571"/>
      <c r="O316" s="571"/>
      <c r="P316" s="571"/>
      <c r="Q316" s="571"/>
    </row>
    <row r="317" spans="2:17" x14ac:dyDescent="0.2">
      <c r="B317" s="571"/>
      <c r="C317" s="571"/>
      <c r="D317" s="571"/>
      <c r="E317" s="571"/>
      <c r="F317" s="571"/>
      <c r="G317" s="571"/>
      <c r="H317" s="571"/>
      <c r="I317" s="571"/>
      <c r="J317" s="571"/>
      <c r="K317" s="571"/>
      <c r="L317" s="571"/>
      <c r="M317" s="571"/>
      <c r="N317" s="571"/>
      <c r="O317" s="571"/>
      <c r="P317" s="571"/>
      <c r="Q317" s="571"/>
    </row>
    <row r="318" spans="2:17" x14ac:dyDescent="0.2">
      <c r="B318" s="571"/>
      <c r="C318" s="571"/>
      <c r="D318" s="571"/>
      <c r="E318" s="571"/>
      <c r="F318" s="571"/>
      <c r="G318" s="571"/>
      <c r="H318" s="571"/>
      <c r="I318" s="571"/>
      <c r="J318" s="571"/>
      <c r="K318" s="571"/>
      <c r="L318" s="571"/>
      <c r="M318" s="571"/>
      <c r="N318" s="571"/>
      <c r="O318" s="571"/>
      <c r="P318" s="571"/>
      <c r="Q318" s="571"/>
    </row>
    <row r="319" spans="2:17" x14ac:dyDescent="0.2">
      <c r="B319" s="571"/>
      <c r="C319" s="571"/>
      <c r="D319" s="571"/>
      <c r="E319" s="571"/>
      <c r="F319" s="571"/>
      <c r="G319" s="571"/>
      <c r="H319" s="571"/>
      <c r="I319" s="571"/>
      <c r="J319" s="571"/>
      <c r="K319" s="571"/>
      <c r="L319" s="571"/>
      <c r="M319" s="571"/>
      <c r="N319" s="571"/>
      <c r="O319" s="571"/>
      <c r="P319" s="571"/>
      <c r="Q319" s="571"/>
    </row>
    <row r="320" spans="2:17" x14ac:dyDescent="0.2">
      <c r="B320" s="571"/>
      <c r="C320" s="571"/>
      <c r="D320" s="571"/>
      <c r="E320" s="571"/>
      <c r="F320" s="571"/>
      <c r="G320" s="571"/>
      <c r="H320" s="571"/>
      <c r="I320" s="571"/>
      <c r="J320" s="571"/>
      <c r="K320" s="571"/>
      <c r="L320" s="571"/>
      <c r="M320" s="571"/>
      <c r="N320" s="571"/>
      <c r="O320" s="571"/>
      <c r="P320" s="571"/>
      <c r="Q320" s="571"/>
    </row>
    <row r="321" spans="2:17" x14ac:dyDescent="0.2">
      <c r="B321" s="571"/>
      <c r="C321" s="571"/>
      <c r="D321" s="571"/>
      <c r="E321" s="571"/>
      <c r="F321" s="571"/>
      <c r="G321" s="571"/>
      <c r="H321" s="571"/>
      <c r="I321" s="571"/>
      <c r="J321" s="571"/>
      <c r="K321" s="571"/>
      <c r="L321" s="571"/>
      <c r="M321" s="571"/>
      <c r="N321" s="571"/>
      <c r="O321" s="571"/>
      <c r="P321" s="571"/>
      <c r="Q321" s="571"/>
    </row>
    <row r="322" spans="2:17" x14ac:dyDescent="0.2">
      <c r="B322" s="571"/>
      <c r="C322" s="571"/>
      <c r="D322" s="571"/>
      <c r="E322" s="571"/>
      <c r="F322" s="571"/>
      <c r="G322" s="571"/>
      <c r="H322" s="571"/>
      <c r="I322" s="571"/>
      <c r="J322" s="571"/>
      <c r="K322" s="571"/>
      <c r="L322" s="571"/>
      <c r="M322" s="571"/>
      <c r="N322" s="571"/>
      <c r="O322" s="571"/>
      <c r="P322" s="571"/>
      <c r="Q322" s="571"/>
    </row>
    <row r="323" spans="2:17" x14ac:dyDescent="0.2">
      <c r="B323" s="571"/>
      <c r="C323" s="571"/>
      <c r="D323" s="571"/>
      <c r="E323" s="571"/>
      <c r="F323" s="571"/>
      <c r="G323" s="571"/>
      <c r="H323" s="571"/>
      <c r="I323" s="571"/>
      <c r="J323" s="571"/>
      <c r="K323" s="571"/>
      <c r="L323" s="571"/>
      <c r="M323" s="571"/>
      <c r="N323" s="571"/>
      <c r="O323" s="571"/>
      <c r="P323" s="571"/>
      <c r="Q323" s="571"/>
    </row>
    <row r="324" spans="2:17" x14ac:dyDescent="0.2">
      <c r="B324" s="571"/>
      <c r="C324" s="571"/>
      <c r="D324" s="571"/>
      <c r="E324" s="571"/>
      <c r="F324" s="571"/>
      <c r="G324" s="571"/>
      <c r="H324" s="571"/>
      <c r="I324" s="571"/>
      <c r="J324" s="571"/>
      <c r="K324" s="571"/>
      <c r="L324" s="571"/>
      <c r="M324" s="571"/>
      <c r="N324" s="571"/>
      <c r="O324" s="571"/>
      <c r="P324" s="571"/>
      <c r="Q324" s="571"/>
    </row>
    <row r="325" spans="2:17" x14ac:dyDescent="0.2">
      <c r="B325" s="571"/>
      <c r="C325" s="571"/>
      <c r="D325" s="571"/>
      <c r="E325" s="571"/>
      <c r="F325" s="571"/>
      <c r="G325" s="571"/>
      <c r="H325" s="571"/>
      <c r="I325" s="571"/>
      <c r="J325" s="571"/>
      <c r="K325" s="571"/>
      <c r="L325" s="571"/>
      <c r="M325" s="571"/>
      <c r="N325" s="571"/>
      <c r="O325" s="571"/>
      <c r="P325" s="571"/>
      <c r="Q325" s="571"/>
    </row>
    <row r="326" spans="2:17" x14ac:dyDescent="0.2">
      <c r="B326" s="571"/>
      <c r="C326" s="571"/>
      <c r="D326" s="571"/>
      <c r="E326" s="571"/>
      <c r="F326" s="571"/>
      <c r="G326" s="571"/>
      <c r="H326" s="571"/>
      <c r="I326" s="571"/>
      <c r="J326" s="571"/>
      <c r="K326" s="571"/>
      <c r="L326" s="571"/>
      <c r="M326" s="571"/>
      <c r="N326" s="571"/>
      <c r="O326" s="571"/>
      <c r="P326" s="571"/>
      <c r="Q326" s="571"/>
    </row>
    <row r="327" spans="2:17" x14ac:dyDescent="0.2">
      <c r="B327" s="571"/>
      <c r="C327" s="571"/>
      <c r="D327" s="571"/>
      <c r="E327" s="571"/>
      <c r="F327" s="571"/>
      <c r="G327" s="571"/>
      <c r="H327" s="571"/>
      <c r="I327" s="571"/>
      <c r="J327" s="571"/>
      <c r="K327" s="571"/>
      <c r="L327" s="571"/>
      <c r="M327" s="571"/>
      <c r="N327" s="571"/>
      <c r="O327" s="571"/>
      <c r="P327" s="571"/>
      <c r="Q327" s="571"/>
    </row>
    <row r="328" spans="2:17" x14ac:dyDescent="0.2">
      <c r="B328" s="571"/>
      <c r="C328" s="571"/>
      <c r="D328" s="571"/>
      <c r="E328" s="571"/>
      <c r="F328" s="571"/>
      <c r="G328" s="571"/>
      <c r="H328" s="571"/>
      <c r="I328" s="571"/>
      <c r="J328" s="571"/>
      <c r="K328" s="571"/>
      <c r="L328" s="571"/>
      <c r="M328" s="571"/>
      <c r="N328" s="571"/>
      <c r="O328" s="571"/>
      <c r="P328" s="571"/>
      <c r="Q328" s="571"/>
    </row>
    <row r="329" spans="2:17" x14ac:dyDescent="0.2">
      <c r="B329" s="571"/>
      <c r="C329" s="571"/>
      <c r="D329" s="571"/>
      <c r="E329" s="571"/>
      <c r="F329" s="571"/>
      <c r="G329" s="571"/>
      <c r="H329" s="571"/>
      <c r="I329" s="571"/>
      <c r="J329" s="571"/>
      <c r="K329" s="571"/>
      <c r="L329" s="571"/>
      <c r="M329" s="571"/>
      <c r="N329" s="571"/>
      <c r="O329" s="571"/>
      <c r="P329" s="571"/>
      <c r="Q329" s="571"/>
    </row>
    <row r="330" spans="2:17" x14ac:dyDescent="0.2">
      <c r="B330" s="571"/>
      <c r="C330" s="571"/>
      <c r="D330" s="571"/>
      <c r="E330" s="571"/>
      <c r="F330" s="571"/>
      <c r="G330" s="571"/>
      <c r="H330" s="571"/>
      <c r="I330" s="571"/>
      <c r="J330" s="571"/>
      <c r="K330" s="571"/>
      <c r="L330" s="571"/>
      <c r="M330" s="571"/>
      <c r="N330" s="571"/>
      <c r="O330" s="571"/>
      <c r="P330" s="571"/>
      <c r="Q330" s="571"/>
    </row>
    <row r="331" spans="2:17" x14ac:dyDescent="0.2">
      <c r="B331" s="571"/>
      <c r="C331" s="571"/>
      <c r="D331" s="571"/>
      <c r="E331" s="571"/>
      <c r="F331" s="571"/>
      <c r="G331" s="571"/>
      <c r="H331" s="571"/>
      <c r="I331" s="571"/>
      <c r="J331" s="571"/>
      <c r="K331" s="571"/>
      <c r="L331" s="571"/>
      <c r="M331" s="571"/>
      <c r="N331" s="571"/>
      <c r="O331" s="571"/>
      <c r="P331" s="571"/>
      <c r="Q331" s="571"/>
    </row>
    <row r="332" spans="2:17" x14ac:dyDescent="0.2">
      <c r="B332" s="571"/>
      <c r="C332" s="571"/>
      <c r="D332" s="571"/>
      <c r="E332" s="571"/>
      <c r="F332" s="571"/>
      <c r="G332" s="571"/>
      <c r="H332" s="571"/>
      <c r="I332" s="571"/>
      <c r="J332" s="571"/>
      <c r="K332" s="571"/>
      <c r="L332" s="571"/>
      <c r="M332" s="571"/>
      <c r="N332" s="571"/>
      <c r="O332" s="571"/>
      <c r="P332" s="571"/>
      <c r="Q332" s="571"/>
    </row>
    <row r="333" spans="2:17" x14ac:dyDescent="0.2">
      <c r="B333" s="571"/>
      <c r="C333" s="571"/>
      <c r="D333" s="571"/>
      <c r="E333" s="571"/>
      <c r="F333" s="571"/>
      <c r="G333" s="571"/>
      <c r="H333" s="571"/>
      <c r="I333" s="571"/>
      <c r="J333" s="571"/>
      <c r="K333" s="571"/>
      <c r="L333" s="571"/>
      <c r="M333" s="571"/>
      <c r="N333" s="571"/>
      <c r="O333" s="571"/>
      <c r="P333" s="571"/>
      <c r="Q333" s="571"/>
    </row>
    <row r="334" spans="2:17" x14ac:dyDescent="0.2">
      <c r="B334" s="571"/>
      <c r="C334" s="571"/>
      <c r="D334" s="571"/>
      <c r="E334" s="571"/>
      <c r="F334" s="571"/>
      <c r="G334" s="571"/>
      <c r="H334" s="571"/>
      <c r="I334" s="571"/>
      <c r="J334" s="571"/>
      <c r="K334" s="571"/>
      <c r="L334" s="571"/>
      <c r="M334" s="571"/>
      <c r="N334" s="571"/>
      <c r="O334" s="571"/>
      <c r="P334" s="571"/>
      <c r="Q334" s="571"/>
    </row>
    <row r="335" spans="2:17" x14ac:dyDescent="0.2">
      <c r="B335" s="571"/>
      <c r="C335" s="571"/>
      <c r="D335" s="571"/>
      <c r="E335" s="571"/>
      <c r="F335" s="571"/>
      <c r="G335" s="571"/>
      <c r="H335" s="571"/>
      <c r="I335" s="571"/>
      <c r="J335" s="571"/>
      <c r="K335" s="571"/>
      <c r="L335" s="571"/>
      <c r="M335" s="571"/>
      <c r="N335" s="571"/>
      <c r="O335" s="571"/>
      <c r="P335" s="571"/>
      <c r="Q335" s="571"/>
    </row>
    <row r="336" spans="2:17" x14ac:dyDescent="0.2">
      <c r="B336" s="571"/>
      <c r="C336" s="571"/>
      <c r="D336" s="571"/>
      <c r="E336" s="571"/>
      <c r="F336" s="571"/>
      <c r="G336" s="571"/>
      <c r="H336" s="571"/>
      <c r="I336" s="571"/>
      <c r="J336" s="571"/>
      <c r="K336" s="571"/>
      <c r="L336" s="571"/>
      <c r="M336" s="571"/>
      <c r="N336" s="571"/>
      <c r="O336" s="571"/>
      <c r="P336" s="571"/>
      <c r="Q336" s="571"/>
    </row>
    <row r="337" spans="2:17" x14ac:dyDescent="0.2">
      <c r="B337" s="571"/>
      <c r="C337" s="571"/>
      <c r="D337" s="571"/>
      <c r="E337" s="571"/>
      <c r="F337" s="571"/>
      <c r="G337" s="571"/>
      <c r="H337" s="571"/>
      <c r="I337" s="571"/>
      <c r="J337" s="571"/>
      <c r="K337" s="571"/>
      <c r="L337" s="571"/>
      <c r="M337" s="571"/>
      <c r="N337" s="571"/>
      <c r="O337" s="571"/>
      <c r="P337" s="571"/>
      <c r="Q337" s="571"/>
    </row>
    <row r="338" spans="2:17" x14ac:dyDescent="0.2">
      <c r="B338" s="571"/>
      <c r="C338" s="571"/>
      <c r="D338" s="571"/>
      <c r="E338" s="571"/>
      <c r="F338" s="571"/>
      <c r="G338" s="571"/>
      <c r="H338" s="571"/>
      <c r="I338" s="571"/>
      <c r="J338" s="571"/>
      <c r="K338" s="571"/>
      <c r="L338" s="571"/>
      <c r="M338" s="571"/>
      <c r="N338" s="571"/>
      <c r="O338" s="571"/>
      <c r="P338" s="571"/>
      <c r="Q338" s="571"/>
    </row>
    <row r="339" spans="2:17" x14ac:dyDescent="0.2">
      <c r="B339" s="571"/>
      <c r="C339" s="571"/>
      <c r="D339" s="571"/>
      <c r="E339" s="571"/>
      <c r="F339" s="571"/>
      <c r="G339" s="571"/>
      <c r="H339" s="571"/>
      <c r="I339" s="571"/>
      <c r="J339" s="571"/>
      <c r="K339" s="571"/>
      <c r="L339" s="571"/>
      <c r="M339" s="571"/>
      <c r="N339" s="571"/>
      <c r="O339" s="571"/>
      <c r="P339" s="571"/>
      <c r="Q339" s="571"/>
    </row>
    <row r="340" spans="2:17" x14ac:dyDescent="0.2">
      <c r="B340" s="571"/>
      <c r="C340" s="571"/>
      <c r="D340" s="571"/>
      <c r="E340" s="571"/>
      <c r="F340" s="571"/>
      <c r="G340" s="571"/>
      <c r="H340" s="571"/>
      <c r="I340" s="571"/>
      <c r="J340" s="571"/>
      <c r="K340" s="571"/>
      <c r="L340" s="571"/>
      <c r="M340" s="571"/>
      <c r="N340" s="571"/>
      <c r="O340" s="571"/>
      <c r="P340" s="571"/>
      <c r="Q340" s="571"/>
    </row>
    <row r="341" spans="2:17" x14ac:dyDescent="0.2">
      <c r="B341" s="571"/>
      <c r="C341" s="571"/>
      <c r="D341" s="571"/>
      <c r="E341" s="571"/>
      <c r="F341" s="571"/>
      <c r="G341" s="571"/>
      <c r="H341" s="571"/>
      <c r="I341" s="571"/>
      <c r="J341" s="571"/>
      <c r="K341" s="571"/>
      <c r="L341" s="571"/>
      <c r="M341" s="571"/>
      <c r="N341" s="571"/>
      <c r="O341" s="571"/>
      <c r="P341" s="571"/>
      <c r="Q341" s="571"/>
    </row>
    <row r="342" spans="2:17" x14ac:dyDescent="0.2">
      <c r="B342" s="571"/>
      <c r="C342" s="571"/>
      <c r="D342" s="571"/>
      <c r="E342" s="571"/>
      <c r="F342" s="571"/>
      <c r="G342" s="571"/>
      <c r="H342" s="571"/>
      <c r="I342" s="571"/>
      <c r="J342" s="571"/>
      <c r="K342" s="571"/>
      <c r="L342" s="571"/>
      <c r="M342" s="571"/>
      <c r="N342" s="571"/>
      <c r="O342" s="571"/>
      <c r="P342" s="571"/>
      <c r="Q342" s="571"/>
    </row>
    <row r="343" spans="2:17" x14ac:dyDescent="0.2">
      <c r="B343" s="571"/>
      <c r="C343" s="571"/>
      <c r="D343" s="571"/>
      <c r="E343" s="571"/>
      <c r="F343" s="571"/>
      <c r="G343" s="571"/>
      <c r="H343" s="571"/>
      <c r="I343" s="571"/>
      <c r="J343" s="571"/>
      <c r="K343" s="571"/>
      <c r="L343" s="571"/>
      <c r="M343" s="571"/>
      <c r="N343" s="571"/>
      <c r="O343" s="571"/>
      <c r="P343" s="571"/>
      <c r="Q343" s="571"/>
    </row>
    <row r="344" spans="2:17" x14ac:dyDescent="0.2">
      <c r="B344" s="571"/>
      <c r="C344" s="571"/>
      <c r="D344" s="571"/>
      <c r="E344" s="571"/>
      <c r="F344" s="571"/>
      <c r="G344" s="571"/>
      <c r="H344" s="571"/>
      <c r="I344" s="571"/>
      <c r="J344" s="571"/>
      <c r="K344" s="571"/>
      <c r="L344" s="571"/>
      <c r="M344" s="571"/>
      <c r="N344" s="571"/>
      <c r="O344" s="571"/>
      <c r="P344" s="571"/>
      <c r="Q344" s="571"/>
    </row>
    <row r="345" spans="2:17" x14ac:dyDescent="0.2">
      <c r="B345" s="571"/>
      <c r="C345" s="571"/>
      <c r="D345" s="571"/>
      <c r="E345" s="571"/>
      <c r="F345" s="571"/>
      <c r="G345" s="571"/>
      <c r="H345" s="571"/>
      <c r="I345" s="571"/>
      <c r="J345" s="571"/>
      <c r="K345" s="571"/>
      <c r="L345" s="571"/>
      <c r="M345" s="571"/>
      <c r="N345" s="571"/>
      <c r="O345" s="571"/>
      <c r="P345" s="571"/>
      <c r="Q345" s="571"/>
    </row>
    <row r="346" spans="2:17" x14ac:dyDescent="0.2">
      <c r="B346" s="571"/>
      <c r="C346" s="571"/>
      <c r="D346" s="571"/>
      <c r="E346" s="571"/>
      <c r="F346" s="571"/>
      <c r="G346" s="571"/>
      <c r="H346" s="571"/>
      <c r="I346" s="571"/>
      <c r="J346" s="571"/>
      <c r="K346" s="571"/>
      <c r="L346" s="571"/>
      <c r="M346" s="571"/>
      <c r="N346" s="571"/>
      <c r="O346" s="571"/>
      <c r="P346" s="571"/>
      <c r="Q346" s="571"/>
    </row>
    <row r="347" spans="2:17" x14ac:dyDescent="0.2">
      <c r="B347" s="571"/>
      <c r="C347" s="571"/>
      <c r="D347" s="571"/>
      <c r="E347" s="571"/>
      <c r="F347" s="571"/>
      <c r="G347" s="571"/>
      <c r="H347" s="571"/>
      <c r="I347" s="571"/>
      <c r="J347" s="571"/>
      <c r="K347" s="571"/>
      <c r="L347" s="571"/>
      <c r="M347" s="571"/>
      <c r="N347" s="571"/>
      <c r="O347" s="571"/>
      <c r="P347" s="571"/>
      <c r="Q347" s="571"/>
    </row>
    <row r="348" spans="2:17" x14ac:dyDescent="0.2">
      <c r="B348" s="571"/>
      <c r="C348" s="571"/>
      <c r="D348" s="571"/>
      <c r="E348" s="571"/>
      <c r="F348" s="571"/>
      <c r="G348" s="571"/>
      <c r="H348" s="571"/>
      <c r="I348" s="571"/>
      <c r="J348" s="571"/>
      <c r="K348" s="571"/>
      <c r="L348" s="571"/>
      <c r="M348" s="571"/>
      <c r="N348" s="571"/>
      <c r="O348" s="571"/>
      <c r="P348" s="571"/>
      <c r="Q348" s="571"/>
    </row>
    <row r="349" spans="2:17" x14ac:dyDescent="0.2">
      <c r="B349" s="571"/>
      <c r="C349" s="571"/>
      <c r="D349" s="571"/>
      <c r="E349" s="571"/>
      <c r="F349" s="571"/>
      <c r="G349" s="571"/>
      <c r="H349" s="571"/>
      <c r="I349" s="571"/>
      <c r="J349" s="571"/>
      <c r="K349" s="571"/>
      <c r="L349" s="571"/>
      <c r="M349" s="571"/>
      <c r="N349" s="571"/>
      <c r="O349" s="571"/>
      <c r="P349" s="571"/>
      <c r="Q349" s="571"/>
    </row>
    <row r="350" spans="2:17" x14ac:dyDescent="0.2">
      <c r="B350" s="571"/>
      <c r="C350" s="571"/>
      <c r="D350" s="571"/>
      <c r="E350" s="571"/>
      <c r="F350" s="571"/>
      <c r="G350" s="571"/>
      <c r="H350" s="571"/>
      <c r="I350" s="571"/>
      <c r="J350" s="571"/>
      <c r="K350" s="571"/>
      <c r="L350" s="571"/>
      <c r="M350" s="571"/>
      <c r="N350" s="571"/>
      <c r="O350" s="571"/>
      <c r="P350" s="571"/>
      <c r="Q350" s="571"/>
    </row>
    <row r="351" spans="2:17" x14ac:dyDescent="0.2">
      <c r="B351" s="571"/>
      <c r="C351" s="571"/>
      <c r="D351" s="571"/>
      <c r="E351" s="571"/>
      <c r="F351" s="571"/>
      <c r="G351" s="571"/>
      <c r="H351" s="571"/>
      <c r="I351" s="571"/>
      <c r="J351" s="571"/>
      <c r="K351" s="571"/>
      <c r="L351" s="571"/>
      <c r="M351" s="571"/>
      <c r="N351" s="571"/>
      <c r="O351" s="571"/>
      <c r="P351" s="571"/>
      <c r="Q351" s="571"/>
    </row>
    <row r="352" spans="2:17" x14ac:dyDescent="0.2">
      <c r="B352" s="571"/>
      <c r="C352" s="571"/>
      <c r="D352" s="571"/>
      <c r="E352" s="571"/>
      <c r="F352" s="571"/>
      <c r="G352" s="571"/>
      <c r="H352" s="571"/>
      <c r="I352" s="571"/>
      <c r="J352" s="571"/>
      <c r="K352" s="571"/>
      <c r="L352" s="571"/>
      <c r="M352" s="571"/>
      <c r="N352" s="571"/>
      <c r="O352" s="571"/>
      <c r="P352" s="571"/>
      <c r="Q352" s="571"/>
    </row>
    <row r="353" spans="2:17" x14ac:dyDescent="0.2">
      <c r="B353" s="571"/>
      <c r="C353" s="571"/>
      <c r="D353" s="571"/>
      <c r="E353" s="571"/>
      <c r="F353" s="571"/>
      <c r="G353" s="571"/>
      <c r="H353" s="571"/>
      <c r="I353" s="571"/>
      <c r="J353" s="571"/>
      <c r="K353" s="571"/>
      <c r="L353" s="571"/>
      <c r="M353" s="571"/>
      <c r="N353" s="571"/>
      <c r="O353" s="571"/>
      <c r="P353" s="571"/>
      <c r="Q353" s="571"/>
    </row>
    <row r="354" spans="2:17" x14ac:dyDescent="0.2">
      <c r="B354" s="571"/>
      <c r="C354" s="571"/>
      <c r="D354" s="571"/>
      <c r="E354" s="571"/>
      <c r="F354" s="571"/>
      <c r="G354" s="571"/>
      <c r="H354" s="571"/>
      <c r="I354" s="571"/>
      <c r="J354" s="571"/>
      <c r="K354" s="571"/>
      <c r="L354" s="571"/>
      <c r="M354" s="571"/>
      <c r="N354" s="571"/>
      <c r="O354" s="571"/>
      <c r="P354" s="571"/>
      <c r="Q354" s="571"/>
    </row>
    <row r="355" spans="2:17" x14ac:dyDescent="0.2">
      <c r="B355" s="571"/>
      <c r="C355" s="571"/>
      <c r="D355" s="571"/>
      <c r="E355" s="571"/>
      <c r="F355" s="571"/>
      <c r="G355" s="571"/>
      <c r="H355" s="571"/>
      <c r="I355" s="571"/>
      <c r="J355" s="571"/>
      <c r="K355" s="571"/>
      <c r="L355" s="571"/>
      <c r="M355" s="571"/>
      <c r="N355" s="571"/>
      <c r="O355" s="571"/>
      <c r="P355" s="571"/>
      <c r="Q355" s="571"/>
    </row>
    <row r="356" spans="2:17" x14ac:dyDescent="0.2">
      <c r="B356" s="571"/>
      <c r="C356" s="571"/>
      <c r="D356" s="571"/>
      <c r="E356" s="571"/>
      <c r="F356" s="571"/>
      <c r="G356" s="571"/>
      <c r="H356" s="571"/>
      <c r="I356" s="571"/>
      <c r="J356" s="571"/>
      <c r="K356" s="571"/>
      <c r="L356" s="571"/>
      <c r="M356" s="571"/>
      <c r="N356" s="571"/>
      <c r="O356" s="571"/>
      <c r="P356" s="571"/>
      <c r="Q356" s="571"/>
    </row>
    <row r="357" spans="2:17" x14ac:dyDescent="0.2">
      <c r="B357" s="571"/>
      <c r="C357" s="571"/>
      <c r="D357" s="571"/>
      <c r="E357" s="571"/>
      <c r="F357" s="571"/>
      <c r="G357" s="571"/>
      <c r="H357" s="571"/>
      <c r="I357" s="571"/>
      <c r="J357" s="571"/>
      <c r="K357" s="571"/>
      <c r="L357" s="571"/>
      <c r="M357" s="571"/>
      <c r="N357" s="571"/>
      <c r="O357" s="571"/>
      <c r="P357" s="571"/>
      <c r="Q357" s="571"/>
    </row>
    <row r="358" spans="2:17" x14ac:dyDescent="0.2">
      <c r="B358" s="571"/>
      <c r="C358" s="571"/>
      <c r="D358" s="571"/>
      <c r="E358" s="571"/>
      <c r="F358" s="571"/>
      <c r="G358" s="571"/>
      <c r="H358" s="571"/>
      <c r="I358" s="571"/>
      <c r="J358" s="571"/>
      <c r="K358" s="571"/>
      <c r="L358" s="571"/>
      <c r="M358" s="571"/>
      <c r="N358" s="571"/>
      <c r="O358" s="571"/>
      <c r="P358" s="571"/>
      <c r="Q358" s="571"/>
    </row>
    <row r="359" spans="2:17" x14ac:dyDescent="0.2">
      <c r="B359" s="571"/>
      <c r="C359" s="571"/>
      <c r="D359" s="571"/>
      <c r="E359" s="571"/>
      <c r="F359" s="571"/>
      <c r="G359" s="571"/>
      <c r="H359" s="571"/>
      <c r="I359" s="571"/>
      <c r="J359" s="571"/>
      <c r="K359" s="571"/>
      <c r="L359" s="571"/>
      <c r="M359" s="571"/>
      <c r="N359" s="571"/>
      <c r="O359" s="571"/>
      <c r="P359" s="571"/>
      <c r="Q359" s="571"/>
    </row>
    <row r="360" spans="2:17" x14ac:dyDescent="0.2">
      <c r="B360" s="571"/>
      <c r="C360" s="571"/>
      <c r="D360" s="571"/>
      <c r="E360" s="571"/>
      <c r="F360" s="571"/>
      <c r="G360" s="571"/>
      <c r="H360" s="571"/>
      <c r="I360" s="571"/>
      <c r="J360" s="571"/>
      <c r="K360" s="571"/>
      <c r="L360" s="571"/>
      <c r="M360" s="571"/>
      <c r="N360" s="571"/>
      <c r="O360" s="571"/>
      <c r="P360" s="571"/>
      <c r="Q360" s="571"/>
    </row>
    <row r="361" spans="2:17" x14ac:dyDescent="0.2">
      <c r="B361" s="571"/>
      <c r="C361" s="571"/>
      <c r="D361" s="571"/>
      <c r="E361" s="571"/>
      <c r="F361" s="571"/>
      <c r="G361" s="571"/>
      <c r="H361" s="571"/>
      <c r="I361" s="571"/>
      <c r="J361" s="571"/>
      <c r="K361" s="571"/>
      <c r="L361" s="571"/>
      <c r="M361" s="571"/>
      <c r="N361" s="571"/>
      <c r="O361" s="571"/>
      <c r="P361" s="571"/>
      <c r="Q361" s="571"/>
    </row>
    <row r="362" spans="2:17" x14ac:dyDescent="0.2">
      <c r="B362" s="571"/>
      <c r="C362" s="571"/>
      <c r="D362" s="571"/>
      <c r="E362" s="571"/>
      <c r="F362" s="571"/>
      <c r="G362" s="571"/>
      <c r="H362" s="571"/>
      <c r="I362" s="571"/>
      <c r="J362" s="571"/>
      <c r="K362" s="571"/>
      <c r="L362" s="571"/>
      <c r="M362" s="571"/>
      <c r="N362" s="571"/>
      <c r="O362" s="571"/>
      <c r="P362" s="571"/>
      <c r="Q362" s="571"/>
    </row>
    <row r="363" spans="2:17" x14ac:dyDescent="0.2">
      <c r="B363" s="571"/>
      <c r="C363" s="571"/>
      <c r="D363" s="571"/>
      <c r="E363" s="571"/>
      <c r="F363" s="571"/>
      <c r="G363" s="571"/>
      <c r="H363" s="571"/>
      <c r="I363" s="571"/>
      <c r="J363" s="571"/>
      <c r="K363" s="571"/>
      <c r="L363" s="571"/>
      <c r="M363" s="571"/>
      <c r="N363" s="571"/>
      <c r="O363" s="571"/>
      <c r="P363" s="571"/>
      <c r="Q363" s="571"/>
    </row>
    <row r="364" spans="2:17" x14ac:dyDescent="0.2">
      <c r="B364" s="571"/>
      <c r="C364" s="571"/>
      <c r="D364" s="571"/>
      <c r="E364" s="571"/>
      <c r="F364" s="571"/>
      <c r="G364" s="571"/>
      <c r="H364" s="571"/>
      <c r="I364" s="571"/>
      <c r="J364" s="571"/>
      <c r="K364" s="571"/>
      <c r="L364" s="571"/>
      <c r="M364" s="571"/>
      <c r="N364" s="571"/>
      <c r="O364" s="571"/>
      <c r="P364" s="571"/>
      <c r="Q364" s="571"/>
    </row>
    <row r="365" spans="2:17" x14ac:dyDescent="0.2">
      <c r="B365" s="571"/>
      <c r="C365" s="571"/>
      <c r="D365" s="571"/>
      <c r="E365" s="571"/>
      <c r="F365" s="571"/>
      <c r="G365" s="571"/>
      <c r="H365" s="571"/>
      <c r="I365" s="571"/>
      <c r="J365" s="571"/>
      <c r="K365" s="571"/>
      <c r="L365" s="571"/>
      <c r="M365" s="571"/>
      <c r="N365" s="571"/>
      <c r="O365" s="571"/>
      <c r="P365" s="571"/>
      <c r="Q365" s="571"/>
    </row>
    <row r="366" spans="2:17" x14ac:dyDescent="0.2">
      <c r="B366" s="571"/>
      <c r="C366" s="571"/>
      <c r="D366" s="571"/>
      <c r="E366" s="571"/>
      <c r="F366" s="571"/>
      <c r="G366" s="571"/>
      <c r="H366" s="571"/>
      <c r="I366" s="571"/>
      <c r="J366" s="571"/>
      <c r="K366" s="571"/>
      <c r="L366" s="571"/>
      <c r="M366" s="571"/>
      <c r="N366" s="571"/>
      <c r="O366" s="571"/>
      <c r="P366" s="571"/>
      <c r="Q366" s="571"/>
    </row>
  </sheetData>
  <mergeCells count="9">
    <mergeCell ref="A3:P3"/>
    <mergeCell ref="A4:P4"/>
    <mergeCell ref="A6:A7"/>
    <mergeCell ref="B6:B7"/>
    <mergeCell ref="C6:F6"/>
    <mergeCell ref="G6:G7"/>
    <mergeCell ref="H6:K6"/>
    <mergeCell ref="L6:L7"/>
    <mergeCell ref="M6:P6"/>
  </mergeCells>
  <hyperlinks>
    <hyperlink ref="A1" location="Содержание!A98" display="Содержание"/>
  </hyperlinks>
  <printOptions horizontalCentered="1" verticalCentered="1"/>
  <pageMargins left="0.59055118110236227" right="0.51181102362204722" top="0.6692913385826772" bottom="0.51181102362204722" header="0.39370078740157483" footer="0.51181102362204722"/>
  <pageSetup paperSize="9" firstPageNumber="193" orientation="landscape" useFirstPageNumber="1" r:id="rId1"/>
  <headerFooter alignWithMargins="0">
    <oddHeader>&amp;C&amp;9&amp;P</oddHeader>
  </headerFooter>
  <rowBreaks count="2" manualBreakCount="2">
    <brk id="39" max="15" man="1"/>
    <brk id="71" max="15" man="1"/>
  </rowBreaks>
  <colBreaks count="1" manualBreakCount="1">
    <brk id="16"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5"/>
  <sheetViews>
    <sheetView workbookViewId="0">
      <pane xSplit="1" ySplit="8" topLeftCell="B9" activePane="bottomRight" state="frozen"/>
      <selection activeCell="H116" sqref="H116"/>
      <selection pane="topRight" activeCell="H116" sqref="H116"/>
      <selection pane="bottomLeft" activeCell="H116" sqref="H116"/>
      <selection pane="bottomRight" activeCell="B9" sqref="B9"/>
    </sheetView>
  </sheetViews>
  <sheetFormatPr defaultRowHeight="12.75" x14ac:dyDescent="0.2"/>
  <cols>
    <col min="1" max="1" width="49.7109375" style="70" customWidth="1"/>
    <col min="2" max="2" width="15" style="8" customWidth="1"/>
    <col min="3" max="3" width="9.42578125" style="6" customWidth="1"/>
    <col min="4" max="4" width="12" style="6" customWidth="1"/>
    <col min="5" max="5" width="12.42578125" style="6" customWidth="1"/>
    <col min="6" max="6" width="8.7109375" style="8" customWidth="1"/>
    <col min="7" max="7" width="13.42578125" style="6" customWidth="1"/>
    <col min="8" max="8" width="17.42578125" style="6" customWidth="1"/>
    <col min="9" max="256" width="9.140625" style="6"/>
    <col min="257" max="257" width="49.7109375" style="6" customWidth="1"/>
    <col min="258" max="258" width="15" style="6" customWidth="1"/>
    <col min="259" max="259" width="9.42578125" style="6" customWidth="1"/>
    <col min="260" max="260" width="12" style="6" customWidth="1"/>
    <col min="261" max="261" width="12.42578125" style="6" customWidth="1"/>
    <col min="262" max="262" width="8.7109375" style="6" customWidth="1"/>
    <col min="263" max="263" width="13.42578125" style="6" customWidth="1"/>
    <col min="264" max="264" width="17.42578125" style="6" customWidth="1"/>
    <col min="265" max="512" width="9.140625" style="6"/>
    <col min="513" max="513" width="49.7109375" style="6" customWidth="1"/>
    <col min="514" max="514" width="15" style="6" customWidth="1"/>
    <col min="515" max="515" width="9.42578125" style="6" customWidth="1"/>
    <col min="516" max="516" width="12" style="6" customWidth="1"/>
    <col min="517" max="517" width="12.42578125" style="6" customWidth="1"/>
    <col min="518" max="518" width="8.7109375" style="6" customWidth="1"/>
    <col min="519" max="519" width="13.42578125" style="6" customWidth="1"/>
    <col min="520" max="520" width="17.42578125" style="6" customWidth="1"/>
    <col min="521" max="768" width="9.140625" style="6"/>
    <col min="769" max="769" width="49.7109375" style="6" customWidth="1"/>
    <col min="770" max="770" width="15" style="6" customWidth="1"/>
    <col min="771" max="771" width="9.42578125" style="6" customWidth="1"/>
    <col min="772" max="772" width="12" style="6" customWidth="1"/>
    <col min="773" max="773" width="12.42578125" style="6" customWidth="1"/>
    <col min="774" max="774" width="8.7109375" style="6" customWidth="1"/>
    <col min="775" max="775" width="13.42578125" style="6" customWidth="1"/>
    <col min="776" max="776" width="17.42578125" style="6" customWidth="1"/>
    <col min="777" max="1024" width="9.140625" style="6"/>
    <col min="1025" max="1025" width="49.7109375" style="6" customWidth="1"/>
    <col min="1026" max="1026" width="15" style="6" customWidth="1"/>
    <col min="1027" max="1027" width="9.42578125" style="6" customWidth="1"/>
    <col min="1028" max="1028" width="12" style="6" customWidth="1"/>
    <col min="1029" max="1029" width="12.42578125" style="6" customWidth="1"/>
    <col min="1030" max="1030" width="8.7109375" style="6" customWidth="1"/>
    <col min="1031" max="1031" width="13.42578125" style="6" customWidth="1"/>
    <col min="1032" max="1032" width="17.42578125" style="6" customWidth="1"/>
    <col min="1033" max="1280" width="9.140625" style="6"/>
    <col min="1281" max="1281" width="49.7109375" style="6" customWidth="1"/>
    <col min="1282" max="1282" width="15" style="6" customWidth="1"/>
    <col min="1283" max="1283" width="9.42578125" style="6" customWidth="1"/>
    <col min="1284" max="1284" width="12" style="6" customWidth="1"/>
    <col min="1285" max="1285" width="12.42578125" style="6" customWidth="1"/>
    <col min="1286" max="1286" width="8.7109375" style="6" customWidth="1"/>
    <col min="1287" max="1287" width="13.42578125" style="6" customWidth="1"/>
    <col min="1288" max="1288" width="17.42578125" style="6" customWidth="1"/>
    <col min="1289" max="1536" width="9.140625" style="6"/>
    <col min="1537" max="1537" width="49.7109375" style="6" customWidth="1"/>
    <col min="1538" max="1538" width="15" style="6" customWidth="1"/>
    <col min="1539" max="1539" width="9.42578125" style="6" customWidth="1"/>
    <col min="1540" max="1540" width="12" style="6" customWidth="1"/>
    <col min="1541" max="1541" width="12.42578125" style="6" customWidth="1"/>
    <col min="1542" max="1542" width="8.7109375" style="6" customWidth="1"/>
    <col min="1543" max="1543" width="13.42578125" style="6" customWidth="1"/>
    <col min="1544" max="1544" width="17.42578125" style="6" customWidth="1"/>
    <col min="1545" max="1792" width="9.140625" style="6"/>
    <col min="1793" max="1793" width="49.7109375" style="6" customWidth="1"/>
    <col min="1794" max="1794" width="15" style="6" customWidth="1"/>
    <col min="1795" max="1795" width="9.42578125" style="6" customWidth="1"/>
    <col min="1796" max="1796" width="12" style="6" customWidth="1"/>
    <col min="1797" max="1797" width="12.42578125" style="6" customWidth="1"/>
    <col min="1798" max="1798" width="8.7109375" style="6" customWidth="1"/>
    <col min="1799" max="1799" width="13.42578125" style="6" customWidth="1"/>
    <col min="1800" max="1800" width="17.42578125" style="6" customWidth="1"/>
    <col min="1801" max="2048" width="9.140625" style="6"/>
    <col min="2049" max="2049" width="49.7109375" style="6" customWidth="1"/>
    <col min="2050" max="2050" width="15" style="6" customWidth="1"/>
    <col min="2051" max="2051" width="9.42578125" style="6" customWidth="1"/>
    <col min="2052" max="2052" width="12" style="6" customWidth="1"/>
    <col min="2053" max="2053" width="12.42578125" style="6" customWidth="1"/>
    <col min="2054" max="2054" width="8.7109375" style="6" customWidth="1"/>
    <col min="2055" max="2055" width="13.42578125" style="6" customWidth="1"/>
    <col min="2056" max="2056" width="17.42578125" style="6" customWidth="1"/>
    <col min="2057" max="2304" width="9.140625" style="6"/>
    <col min="2305" max="2305" width="49.7109375" style="6" customWidth="1"/>
    <col min="2306" max="2306" width="15" style="6" customWidth="1"/>
    <col min="2307" max="2307" width="9.42578125" style="6" customWidth="1"/>
    <col min="2308" max="2308" width="12" style="6" customWidth="1"/>
    <col min="2309" max="2309" width="12.42578125" style="6" customWidth="1"/>
    <col min="2310" max="2310" width="8.7109375" style="6" customWidth="1"/>
    <col min="2311" max="2311" width="13.42578125" style="6" customWidth="1"/>
    <col min="2312" max="2312" width="17.42578125" style="6" customWidth="1"/>
    <col min="2313" max="2560" width="9.140625" style="6"/>
    <col min="2561" max="2561" width="49.7109375" style="6" customWidth="1"/>
    <col min="2562" max="2562" width="15" style="6" customWidth="1"/>
    <col min="2563" max="2563" width="9.42578125" style="6" customWidth="1"/>
    <col min="2564" max="2564" width="12" style="6" customWidth="1"/>
    <col min="2565" max="2565" width="12.42578125" style="6" customWidth="1"/>
    <col min="2566" max="2566" width="8.7109375" style="6" customWidth="1"/>
    <col min="2567" max="2567" width="13.42578125" style="6" customWidth="1"/>
    <col min="2568" max="2568" width="17.42578125" style="6" customWidth="1"/>
    <col min="2569" max="2816" width="9.140625" style="6"/>
    <col min="2817" max="2817" width="49.7109375" style="6" customWidth="1"/>
    <col min="2818" max="2818" width="15" style="6" customWidth="1"/>
    <col min="2819" max="2819" width="9.42578125" style="6" customWidth="1"/>
    <col min="2820" max="2820" width="12" style="6" customWidth="1"/>
    <col min="2821" max="2821" width="12.42578125" style="6" customWidth="1"/>
    <col min="2822" max="2822" width="8.7109375" style="6" customWidth="1"/>
    <col min="2823" max="2823" width="13.42578125" style="6" customWidth="1"/>
    <col min="2824" max="2824" width="17.42578125" style="6" customWidth="1"/>
    <col min="2825" max="3072" width="9.140625" style="6"/>
    <col min="3073" max="3073" width="49.7109375" style="6" customWidth="1"/>
    <col min="3074" max="3074" width="15" style="6" customWidth="1"/>
    <col min="3075" max="3075" width="9.42578125" style="6" customWidth="1"/>
    <col min="3076" max="3076" width="12" style="6" customWidth="1"/>
    <col min="3077" max="3077" width="12.42578125" style="6" customWidth="1"/>
    <col min="3078" max="3078" width="8.7109375" style="6" customWidth="1"/>
    <col min="3079" max="3079" width="13.42578125" style="6" customWidth="1"/>
    <col min="3080" max="3080" width="17.42578125" style="6" customWidth="1"/>
    <col min="3081" max="3328" width="9.140625" style="6"/>
    <col min="3329" max="3329" width="49.7109375" style="6" customWidth="1"/>
    <col min="3330" max="3330" width="15" style="6" customWidth="1"/>
    <col min="3331" max="3331" width="9.42578125" style="6" customWidth="1"/>
    <col min="3332" max="3332" width="12" style="6" customWidth="1"/>
    <col min="3333" max="3333" width="12.42578125" style="6" customWidth="1"/>
    <col min="3334" max="3334" width="8.7109375" style="6" customWidth="1"/>
    <col min="3335" max="3335" width="13.42578125" style="6" customWidth="1"/>
    <col min="3336" max="3336" width="17.42578125" style="6" customWidth="1"/>
    <col min="3337" max="3584" width="9.140625" style="6"/>
    <col min="3585" max="3585" width="49.7109375" style="6" customWidth="1"/>
    <col min="3586" max="3586" width="15" style="6" customWidth="1"/>
    <col min="3587" max="3587" width="9.42578125" style="6" customWidth="1"/>
    <col min="3588" max="3588" width="12" style="6" customWidth="1"/>
    <col min="3589" max="3589" width="12.42578125" style="6" customWidth="1"/>
    <col min="3590" max="3590" width="8.7109375" style="6" customWidth="1"/>
    <col min="3591" max="3591" width="13.42578125" style="6" customWidth="1"/>
    <col min="3592" max="3592" width="17.42578125" style="6" customWidth="1"/>
    <col min="3593" max="3840" width="9.140625" style="6"/>
    <col min="3841" max="3841" width="49.7109375" style="6" customWidth="1"/>
    <col min="3842" max="3842" width="15" style="6" customWidth="1"/>
    <col min="3843" max="3843" width="9.42578125" style="6" customWidth="1"/>
    <col min="3844" max="3844" width="12" style="6" customWidth="1"/>
    <col min="3845" max="3845" width="12.42578125" style="6" customWidth="1"/>
    <col min="3846" max="3846" width="8.7109375" style="6" customWidth="1"/>
    <col min="3847" max="3847" width="13.42578125" style="6" customWidth="1"/>
    <col min="3848" max="3848" width="17.42578125" style="6" customWidth="1"/>
    <col min="3849" max="4096" width="9.140625" style="6"/>
    <col min="4097" max="4097" width="49.7109375" style="6" customWidth="1"/>
    <col min="4098" max="4098" width="15" style="6" customWidth="1"/>
    <col min="4099" max="4099" width="9.42578125" style="6" customWidth="1"/>
    <col min="4100" max="4100" width="12" style="6" customWidth="1"/>
    <col min="4101" max="4101" width="12.42578125" style="6" customWidth="1"/>
    <col min="4102" max="4102" width="8.7109375" style="6" customWidth="1"/>
    <col min="4103" max="4103" width="13.42578125" style="6" customWidth="1"/>
    <col min="4104" max="4104" width="17.42578125" style="6" customWidth="1"/>
    <col min="4105" max="4352" width="9.140625" style="6"/>
    <col min="4353" max="4353" width="49.7109375" style="6" customWidth="1"/>
    <col min="4354" max="4354" width="15" style="6" customWidth="1"/>
    <col min="4355" max="4355" width="9.42578125" style="6" customWidth="1"/>
    <col min="4356" max="4356" width="12" style="6" customWidth="1"/>
    <col min="4357" max="4357" width="12.42578125" style="6" customWidth="1"/>
    <col min="4358" max="4358" width="8.7109375" style="6" customWidth="1"/>
    <col min="4359" max="4359" width="13.42578125" style="6" customWidth="1"/>
    <col min="4360" max="4360" width="17.42578125" style="6" customWidth="1"/>
    <col min="4361" max="4608" width="9.140625" style="6"/>
    <col min="4609" max="4609" width="49.7109375" style="6" customWidth="1"/>
    <col min="4610" max="4610" width="15" style="6" customWidth="1"/>
    <col min="4611" max="4611" width="9.42578125" style="6" customWidth="1"/>
    <col min="4612" max="4612" width="12" style="6" customWidth="1"/>
    <col min="4613" max="4613" width="12.42578125" style="6" customWidth="1"/>
    <col min="4614" max="4614" width="8.7109375" style="6" customWidth="1"/>
    <col min="4615" max="4615" width="13.42578125" style="6" customWidth="1"/>
    <col min="4616" max="4616" width="17.42578125" style="6" customWidth="1"/>
    <col min="4617" max="4864" width="9.140625" style="6"/>
    <col min="4865" max="4865" width="49.7109375" style="6" customWidth="1"/>
    <col min="4866" max="4866" width="15" style="6" customWidth="1"/>
    <col min="4867" max="4867" width="9.42578125" style="6" customWidth="1"/>
    <col min="4868" max="4868" width="12" style="6" customWidth="1"/>
    <col min="4869" max="4869" width="12.42578125" style="6" customWidth="1"/>
    <col min="4870" max="4870" width="8.7109375" style="6" customWidth="1"/>
    <col min="4871" max="4871" width="13.42578125" style="6" customWidth="1"/>
    <col min="4872" max="4872" width="17.42578125" style="6" customWidth="1"/>
    <col min="4873" max="5120" width="9.140625" style="6"/>
    <col min="5121" max="5121" width="49.7109375" style="6" customWidth="1"/>
    <col min="5122" max="5122" width="15" style="6" customWidth="1"/>
    <col min="5123" max="5123" width="9.42578125" style="6" customWidth="1"/>
    <col min="5124" max="5124" width="12" style="6" customWidth="1"/>
    <col min="5125" max="5125" width="12.42578125" style="6" customWidth="1"/>
    <col min="5126" max="5126" width="8.7109375" style="6" customWidth="1"/>
    <col min="5127" max="5127" width="13.42578125" style="6" customWidth="1"/>
    <col min="5128" max="5128" width="17.42578125" style="6" customWidth="1"/>
    <col min="5129" max="5376" width="9.140625" style="6"/>
    <col min="5377" max="5377" width="49.7109375" style="6" customWidth="1"/>
    <col min="5378" max="5378" width="15" style="6" customWidth="1"/>
    <col min="5379" max="5379" width="9.42578125" style="6" customWidth="1"/>
    <col min="5380" max="5380" width="12" style="6" customWidth="1"/>
    <col min="5381" max="5381" width="12.42578125" style="6" customWidth="1"/>
    <col min="5382" max="5382" width="8.7109375" style="6" customWidth="1"/>
    <col min="5383" max="5383" width="13.42578125" style="6" customWidth="1"/>
    <col min="5384" max="5384" width="17.42578125" style="6" customWidth="1"/>
    <col min="5385" max="5632" width="9.140625" style="6"/>
    <col min="5633" max="5633" width="49.7109375" style="6" customWidth="1"/>
    <col min="5634" max="5634" width="15" style="6" customWidth="1"/>
    <col min="5635" max="5635" width="9.42578125" style="6" customWidth="1"/>
    <col min="5636" max="5636" width="12" style="6" customWidth="1"/>
    <col min="5637" max="5637" width="12.42578125" style="6" customWidth="1"/>
    <col min="5638" max="5638" width="8.7109375" style="6" customWidth="1"/>
    <col min="5639" max="5639" width="13.42578125" style="6" customWidth="1"/>
    <col min="5640" max="5640" width="17.42578125" style="6" customWidth="1"/>
    <col min="5641" max="5888" width="9.140625" style="6"/>
    <col min="5889" max="5889" width="49.7109375" style="6" customWidth="1"/>
    <col min="5890" max="5890" width="15" style="6" customWidth="1"/>
    <col min="5891" max="5891" width="9.42578125" style="6" customWidth="1"/>
    <col min="5892" max="5892" width="12" style="6" customWidth="1"/>
    <col min="5893" max="5893" width="12.42578125" style="6" customWidth="1"/>
    <col min="5894" max="5894" width="8.7109375" style="6" customWidth="1"/>
    <col min="5895" max="5895" width="13.42578125" style="6" customWidth="1"/>
    <col min="5896" max="5896" width="17.42578125" style="6" customWidth="1"/>
    <col min="5897" max="6144" width="9.140625" style="6"/>
    <col min="6145" max="6145" width="49.7109375" style="6" customWidth="1"/>
    <col min="6146" max="6146" width="15" style="6" customWidth="1"/>
    <col min="6147" max="6147" width="9.42578125" style="6" customWidth="1"/>
    <col min="6148" max="6148" width="12" style="6" customWidth="1"/>
    <col min="6149" max="6149" width="12.42578125" style="6" customWidth="1"/>
    <col min="6150" max="6150" width="8.7109375" style="6" customWidth="1"/>
    <col min="6151" max="6151" width="13.42578125" style="6" customWidth="1"/>
    <col min="6152" max="6152" width="17.42578125" style="6" customWidth="1"/>
    <col min="6153" max="6400" width="9.140625" style="6"/>
    <col min="6401" max="6401" width="49.7109375" style="6" customWidth="1"/>
    <col min="6402" max="6402" width="15" style="6" customWidth="1"/>
    <col min="6403" max="6403" width="9.42578125" style="6" customWidth="1"/>
    <col min="6404" max="6404" width="12" style="6" customWidth="1"/>
    <col min="6405" max="6405" width="12.42578125" style="6" customWidth="1"/>
    <col min="6406" max="6406" width="8.7109375" style="6" customWidth="1"/>
    <col min="6407" max="6407" width="13.42578125" style="6" customWidth="1"/>
    <col min="6408" max="6408" width="17.42578125" style="6" customWidth="1"/>
    <col min="6409" max="6656" width="9.140625" style="6"/>
    <col min="6657" max="6657" width="49.7109375" style="6" customWidth="1"/>
    <col min="6658" max="6658" width="15" style="6" customWidth="1"/>
    <col min="6659" max="6659" width="9.42578125" style="6" customWidth="1"/>
    <col min="6660" max="6660" width="12" style="6" customWidth="1"/>
    <col min="6661" max="6661" width="12.42578125" style="6" customWidth="1"/>
    <col min="6662" max="6662" width="8.7109375" style="6" customWidth="1"/>
    <col min="6663" max="6663" width="13.42578125" style="6" customWidth="1"/>
    <col min="6664" max="6664" width="17.42578125" style="6" customWidth="1"/>
    <col min="6665" max="6912" width="9.140625" style="6"/>
    <col min="6913" max="6913" width="49.7109375" style="6" customWidth="1"/>
    <col min="6914" max="6914" width="15" style="6" customWidth="1"/>
    <col min="6915" max="6915" width="9.42578125" style="6" customWidth="1"/>
    <col min="6916" max="6916" width="12" style="6" customWidth="1"/>
    <col min="6917" max="6917" width="12.42578125" style="6" customWidth="1"/>
    <col min="6918" max="6918" width="8.7109375" style="6" customWidth="1"/>
    <col min="6919" max="6919" width="13.42578125" style="6" customWidth="1"/>
    <col min="6920" max="6920" width="17.42578125" style="6" customWidth="1"/>
    <col min="6921" max="7168" width="9.140625" style="6"/>
    <col min="7169" max="7169" width="49.7109375" style="6" customWidth="1"/>
    <col min="7170" max="7170" width="15" style="6" customWidth="1"/>
    <col min="7171" max="7171" width="9.42578125" style="6" customWidth="1"/>
    <col min="7172" max="7172" width="12" style="6" customWidth="1"/>
    <col min="7173" max="7173" width="12.42578125" style="6" customWidth="1"/>
    <col min="7174" max="7174" width="8.7109375" style="6" customWidth="1"/>
    <col min="7175" max="7175" width="13.42578125" style="6" customWidth="1"/>
    <col min="7176" max="7176" width="17.42578125" style="6" customWidth="1"/>
    <col min="7177" max="7424" width="9.140625" style="6"/>
    <col min="7425" max="7425" width="49.7109375" style="6" customWidth="1"/>
    <col min="7426" max="7426" width="15" style="6" customWidth="1"/>
    <col min="7427" max="7427" width="9.42578125" style="6" customWidth="1"/>
    <col min="7428" max="7428" width="12" style="6" customWidth="1"/>
    <col min="7429" max="7429" width="12.42578125" style="6" customWidth="1"/>
    <col min="7430" max="7430" width="8.7109375" style="6" customWidth="1"/>
    <col min="7431" max="7431" width="13.42578125" style="6" customWidth="1"/>
    <col min="7432" max="7432" width="17.42578125" style="6" customWidth="1"/>
    <col min="7433" max="7680" width="9.140625" style="6"/>
    <col min="7681" max="7681" width="49.7109375" style="6" customWidth="1"/>
    <col min="7682" max="7682" width="15" style="6" customWidth="1"/>
    <col min="7683" max="7683" width="9.42578125" style="6" customWidth="1"/>
    <col min="7684" max="7684" width="12" style="6" customWidth="1"/>
    <col min="7685" max="7685" width="12.42578125" style="6" customWidth="1"/>
    <col min="7686" max="7686" width="8.7109375" style="6" customWidth="1"/>
    <col min="7687" max="7687" width="13.42578125" style="6" customWidth="1"/>
    <col min="7688" max="7688" width="17.42578125" style="6" customWidth="1"/>
    <col min="7689" max="7936" width="9.140625" style="6"/>
    <col min="7937" max="7937" width="49.7109375" style="6" customWidth="1"/>
    <col min="7938" max="7938" width="15" style="6" customWidth="1"/>
    <col min="7939" max="7939" width="9.42578125" style="6" customWidth="1"/>
    <col min="7940" max="7940" width="12" style="6" customWidth="1"/>
    <col min="7941" max="7941" width="12.42578125" style="6" customWidth="1"/>
    <col min="7942" max="7942" width="8.7109375" style="6" customWidth="1"/>
    <col min="7943" max="7943" width="13.42578125" style="6" customWidth="1"/>
    <col min="7944" max="7944" width="17.42578125" style="6" customWidth="1"/>
    <col min="7945" max="8192" width="9.140625" style="6"/>
    <col min="8193" max="8193" width="49.7109375" style="6" customWidth="1"/>
    <col min="8194" max="8194" width="15" style="6" customWidth="1"/>
    <col min="8195" max="8195" width="9.42578125" style="6" customWidth="1"/>
    <col min="8196" max="8196" width="12" style="6" customWidth="1"/>
    <col min="8197" max="8197" width="12.42578125" style="6" customWidth="1"/>
    <col min="8198" max="8198" width="8.7109375" style="6" customWidth="1"/>
    <col min="8199" max="8199" width="13.42578125" style="6" customWidth="1"/>
    <col min="8200" max="8200" width="17.42578125" style="6" customWidth="1"/>
    <col min="8201" max="8448" width="9.140625" style="6"/>
    <col min="8449" max="8449" width="49.7109375" style="6" customWidth="1"/>
    <col min="8450" max="8450" width="15" style="6" customWidth="1"/>
    <col min="8451" max="8451" width="9.42578125" style="6" customWidth="1"/>
    <col min="8452" max="8452" width="12" style="6" customWidth="1"/>
    <col min="8453" max="8453" width="12.42578125" style="6" customWidth="1"/>
    <col min="8454" max="8454" width="8.7109375" style="6" customWidth="1"/>
    <col min="8455" max="8455" width="13.42578125" style="6" customWidth="1"/>
    <col min="8456" max="8456" width="17.42578125" style="6" customWidth="1"/>
    <col min="8457" max="8704" width="9.140625" style="6"/>
    <col min="8705" max="8705" width="49.7109375" style="6" customWidth="1"/>
    <col min="8706" max="8706" width="15" style="6" customWidth="1"/>
    <col min="8707" max="8707" width="9.42578125" style="6" customWidth="1"/>
    <col min="8708" max="8708" width="12" style="6" customWidth="1"/>
    <col min="8709" max="8709" width="12.42578125" style="6" customWidth="1"/>
    <col min="8710" max="8710" width="8.7109375" style="6" customWidth="1"/>
    <col min="8711" max="8711" width="13.42578125" style="6" customWidth="1"/>
    <col min="8712" max="8712" width="17.42578125" style="6" customWidth="1"/>
    <col min="8713" max="8960" width="9.140625" style="6"/>
    <col min="8961" max="8961" width="49.7109375" style="6" customWidth="1"/>
    <col min="8962" max="8962" width="15" style="6" customWidth="1"/>
    <col min="8963" max="8963" width="9.42578125" style="6" customWidth="1"/>
    <col min="8964" max="8964" width="12" style="6" customWidth="1"/>
    <col min="8965" max="8965" width="12.42578125" style="6" customWidth="1"/>
    <col min="8966" max="8966" width="8.7109375" style="6" customWidth="1"/>
    <col min="8967" max="8967" width="13.42578125" style="6" customWidth="1"/>
    <col min="8968" max="8968" width="17.42578125" style="6" customWidth="1"/>
    <col min="8969" max="9216" width="9.140625" style="6"/>
    <col min="9217" max="9217" width="49.7109375" style="6" customWidth="1"/>
    <col min="9218" max="9218" width="15" style="6" customWidth="1"/>
    <col min="9219" max="9219" width="9.42578125" style="6" customWidth="1"/>
    <col min="9220" max="9220" width="12" style="6" customWidth="1"/>
    <col min="9221" max="9221" width="12.42578125" style="6" customWidth="1"/>
    <col min="9222" max="9222" width="8.7109375" style="6" customWidth="1"/>
    <col min="9223" max="9223" width="13.42578125" style="6" customWidth="1"/>
    <col min="9224" max="9224" width="17.42578125" style="6" customWidth="1"/>
    <col min="9225" max="9472" width="9.140625" style="6"/>
    <col min="9473" max="9473" width="49.7109375" style="6" customWidth="1"/>
    <col min="9474" max="9474" width="15" style="6" customWidth="1"/>
    <col min="9475" max="9475" width="9.42578125" style="6" customWidth="1"/>
    <col min="9476" max="9476" width="12" style="6" customWidth="1"/>
    <col min="9477" max="9477" width="12.42578125" style="6" customWidth="1"/>
    <col min="9478" max="9478" width="8.7109375" style="6" customWidth="1"/>
    <col min="9479" max="9479" width="13.42578125" style="6" customWidth="1"/>
    <col min="9480" max="9480" width="17.42578125" style="6" customWidth="1"/>
    <col min="9481" max="9728" width="9.140625" style="6"/>
    <col min="9729" max="9729" width="49.7109375" style="6" customWidth="1"/>
    <col min="9730" max="9730" width="15" style="6" customWidth="1"/>
    <col min="9731" max="9731" width="9.42578125" style="6" customWidth="1"/>
    <col min="9732" max="9732" width="12" style="6" customWidth="1"/>
    <col min="9733" max="9733" width="12.42578125" style="6" customWidth="1"/>
    <col min="9734" max="9734" width="8.7109375" style="6" customWidth="1"/>
    <col min="9735" max="9735" width="13.42578125" style="6" customWidth="1"/>
    <col min="9736" max="9736" width="17.42578125" style="6" customWidth="1"/>
    <col min="9737" max="9984" width="9.140625" style="6"/>
    <col min="9985" max="9985" width="49.7109375" style="6" customWidth="1"/>
    <col min="9986" max="9986" width="15" style="6" customWidth="1"/>
    <col min="9987" max="9987" width="9.42578125" style="6" customWidth="1"/>
    <col min="9988" max="9988" width="12" style="6" customWidth="1"/>
    <col min="9989" max="9989" width="12.42578125" style="6" customWidth="1"/>
    <col min="9990" max="9990" width="8.7109375" style="6" customWidth="1"/>
    <col min="9991" max="9991" width="13.42578125" style="6" customWidth="1"/>
    <col min="9992" max="9992" width="17.42578125" style="6" customWidth="1"/>
    <col min="9993" max="10240" width="9.140625" style="6"/>
    <col min="10241" max="10241" width="49.7109375" style="6" customWidth="1"/>
    <col min="10242" max="10242" width="15" style="6" customWidth="1"/>
    <col min="10243" max="10243" width="9.42578125" style="6" customWidth="1"/>
    <col min="10244" max="10244" width="12" style="6" customWidth="1"/>
    <col min="10245" max="10245" width="12.42578125" style="6" customWidth="1"/>
    <col min="10246" max="10246" width="8.7109375" style="6" customWidth="1"/>
    <col min="10247" max="10247" width="13.42578125" style="6" customWidth="1"/>
    <col min="10248" max="10248" width="17.42578125" style="6" customWidth="1"/>
    <col min="10249" max="10496" width="9.140625" style="6"/>
    <col min="10497" max="10497" width="49.7109375" style="6" customWidth="1"/>
    <col min="10498" max="10498" width="15" style="6" customWidth="1"/>
    <col min="10499" max="10499" width="9.42578125" style="6" customWidth="1"/>
    <col min="10500" max="10500" width="12" style="6" customWidth="1"/>
    <col min="10501" max="10501" width="12.42578125" style="6" customWidth="1"/>
    <col min="10502" max="10502" width="8.7109375" style="6" customWidth="1"/>
    <col min="10503" max="10503" width="13.42578125" style="6" customWidth="1"/>
    <col min="10504" max="10504" width="17.42578125" style="6" customWidth="1"/>
    <col min="10505" max="10752" width="9.140625" style="6"/>
    <col min="10753" max="10753" width="49.7109375" style="6" customWidth="1"/>
    <col min="10754" max="10754" width="15" style="6" customWidth="1"/>
    <col min="10755" max="10755" width="9.42578125" style="6" customWidth="1"/>
    <col min="10756" max="10756" width="12" style="6" customWidth="1"/>
    <col min="10757" max="10757" width="12.42578125" style="6" customWidth="1"/>
    <col min="10758" max="10758" width="8.7109375" style="6" customWidth="1"/>
    <col min="10759" max="10759" width="13.42578125" style="6" customWidth="1"/>
    <col min="10760" max="10760" width="17.42578125" style="6" customWidth="1"/>
    <col min="10761" max="11008" width="9.140625" style="6"/>
    <col min="11009" max="11009" width="49.7109375" style="6" customWidth="1"/>
    <col min="11010" max="11010" width="15" style="6" customWidth="1"/>
    <col min="11011" max="11011" width="9.42578125" style="6" customWidth="1"/>
    <col min="11012" max="11012" width="12" style="6" customWidth="1"/>
    <col min="11013" max="11013" width="12.42578125" style="6" customWidth="1"/>
    <col min="11014" max="11014" width="8.7109375" style="6" customWidth="1"/>
    <col min="11015" max="11015" width="13.42578125" style="6" customWidth="1"/>
    <col min="11016" max="11016" width="17.42578125" style="6" customWidth="1"/>
    <col min="11017" max="11264" width="9.140625" style="6"/>
    <col min="11265" max="11265" width="49.7109375" style="6" customWidth="1"/>
    <col min="11266" max="11266" width="15" style="6" customWidth="1"/>
    <col min="11267" max="11267" width="9.42578125" style="6" customWidth="1"/>
    <col min="11268" max="11268" width="12" style="6" customWidth="1"/>
    <col min="11269" max="11269" width="12.42578125" style="6" customWidth="1"/>
    <col min="11270" max="11270" width="8.7109375" style="6" customWidth="1"/>
    <col min="11271" max="11271" width="13.42578125" style="6" customWidth="1"/>
    <col min="11272" max="11272" width="17.42578125" style="6" customWidth="1"/>
    <col min="11273" max="11520" width="9.140625" style="6"/>
    <col min="11521" max="11521" width="49.7109375" style="6" customWidth="1"/>
    <col min="11522" max="11522" width="15" style="6" customWidth="1"/>
    <col min="11523" max="11523" width="9.42578125" style="6" customWidth="1"/>
    <col min="11524" max="11524" width="12" style="6" customWidth="1"/>
    <col min="11525" max="11525" width="12.42578125" style="6" customWidth="1"/>
    <col min="11526" max="11526" width="8.7109375" style="6" customWidth="1"/>
    <col min="11527" max="11527" width="13.42578125" style="6" customWidth="1"/>
    <col min="11528" max="11528" width="17.42578125" style="6" customWidth="1"/>
    <col min="11529" max="11776" width="9.140625" style="6"/>
    <col min="11777" max="11777" width="49.7109375" style="6" customWidth="1"/>
    <col min="11778" max="11778" width="15" style="6" customWidth="1"/>
    <col min="11779" max="11779" width="9.42578125" style="6" customWidth="1"/>
    <col min="11780" max="11780" width="12" style="6" customWidth="1"/>
    <col min="11781" max="11781" width="12.42578125" style="6" customWidth="1"/>
    <col min="11782" max="11782" width="8.7109375" style="6" customWidth="1"/>
    <col min="11783" max="11783" width="13.42578125" style="6" customWidth="1"/>
    <col min="11784" max="11784" width="17.42578125" style="6" customWidth="1"/>
    <col min="11785" max="12032" width="9.140625" style="6"/>
    <col min="12033" max="12033" width="49.7109375" style="6" customWidth="1"/>
    <col min="12034" max="12034" width="15" style="6" customWidth="1"/>
    <col min="12035" max="12035" width="9.42578125" style="6" customWidth="1"/>
    <col min="12036" max="12036" width="12" style="6" customWidth="1"/>
    <col min="12037" max="12037" width="12.42578125" style="6" customWidth="1"/>
    <col min="12038" max="12038" width="8.7109375" style="6" customWidth="1"/>
    <col min="12039" max="12039" width="13.42578125" style="6" customWidth="1"/>
    <col min="12040" max="12040" width="17.42578125" style="6" customWidth="1"/>
    <col min="12041" max="12288" width="9.140625" style="6"/>
    <col min="12289" max="12289" width="49.7109375" style="6" customWidth="1"/>
    <col min="12290" max="12290" width="15" style="6" customWidth="1"/>
    <col min="12291" max="12291" width="9.42578125" style="6" customWidth="1"/>
    <col min="12292" max="12292" width="12" style="6" customWidth="1"/>
    <col min="12293" max="12293" width="12.42578125" style="6" customWidth="1"/>
    <col min="12294" max="12294" width="8.7109375" style="6" customWidth="1"/>
    <col min="12295" max="12295" width="13.42578125" style="6" customWidth="1"/>
    <col min="12296" max="12296" width="17.42578125" style="6" customWidth="1"/>
    <col min="12297" max="12544" width="9.140625" style="6"/>
    <col min="12545" max="12545" width="49.7109375" style="6" customWidth="1"/>
    <col min="12546" max="12546" width="15" style="6" customWidth="1"/>
    <col min="12547" max="12547" width="9.42578125" style="6" customWidth="1"/>
    <col min="12548" max="12548" width="12" style="6" customWidth="1"/>
    <col min="12549" max="12549" width="12.42578125" style="6" customWidth="1"/>
    <col min="12550" max="12550" width="8.7109375" style="6" customWidth="1"/>
    <col min="12551" max="12551" width="13.42578125" style="6" customWidth="1"/>
    <col min="12552" max="12552" width="17.42578125" style="6" customWidth="1"/>
    <col min="12553" max="12800" width="9.140625" style="6"/>
    <col min="12801" max="12801" width="49.7109375" style="6" customWidth="1"/>
    <col min="12802" max="12802" width="15" style="6" customWidth="1"/>
    <col min="12803" max="12803" width="9.42578125" style="6" customWidth="1"/>
    <col min="12804" max="12804" width="12" style="6" customWidth="1"/>
    <col min="12805" max="12805" width="12.42578125" style="6" customWidth="1"/>
    <col min="12806" max="12806" width="8.7109375" style="6" customWidth="1"/>
    <col min="12807" max="12807" width="13.42578125" style="6" customWidth="1"/>
    <col min="12808" max="12808" width="17.42578125" style="6" customWidth="1"/>
    <col min="12809" max="13056" width="9.140625" style="6"/>
    <col min="13057" max="13057" width="49.7109375" style="6" customWidth="1"/>
    <col min="13058" max="13058" width="15" style="6" customWidth="1"/>
    <col min="13059" max="13059" width="9.42578125" style="6" customWidth="1"/>
    <col min="13060" max="13060" width="12" style="6" customWidth="1"/>
    <col min="13061" max="13061" width="12.42578125" style="6" customWidth="1"/>
    <col min="13062" max="13062" width="8.7109375" style="6" customWidth="1"/>
    <col min="13063" max="13063" width="13.42578125" style="6" customWidth="1"/>
    <col min="13064" max="13064" width="17.42578125" style="6" customWidth="1"/>
    <col min="13065" max="13312" width="9.140625" style="6"/>
    <col min="13313" max="13313" width="49.7109375" style="6" customWidth="1"/>
    <col min="13314" max="13314" width="15" style="6" customWidth="1"/>
    <col min="13315" max="13315" width="9.42578125" style="6" customWidth="1"/>
    <col min="13316" max="13316" width="12" style="6" customWidth="1"/>
    <col min="13317" max="13317" width="12.42578125" style="6" customWidth="1"/>
    <col min="13318" max="13318" width="8.7109375" style="6" customWidth="1"/>
    <col min="13319" max="13319" width="13.42578125" style="6" customWidth="1"/>
    <col min="13320" max="13320" width="17.42578125" style="6" customWidth="1"/>
    <col min="13321" max="13568" width="9.140625" style="6"/>
    <col min="13569" max="13569" width="49.7109375" style="6" customWidth="1"/>
    <col min="13570" max="13570" width="15" style="6" customWidth="1"/>
    <col min="13571" max="13571" width="9.42578125" style="6" customWidth="1"/>
    <col min="13572" max="13572" width="12" style="6" customWidth="1"/>
    <col min="13573" max="13573" width="12.42578125" style="6" customWidth="1"/>
    <col min="13574" max="13574" width="8.7109375" style="6" customWidth="1"/>
    <col min="13575" max="13575" width="13.42578125" style="6" customWidth="1"/>
    <col min="13576" max="13576" width="17.42578125" style="6" customWidth="1"/>
    <col min="13577" max="13824" width="9.140625" style="6"/>
    <col min="13825" max="13825" width="49.7109375" style="6" customWidth="1"/>
    <col min="13826" max="13826" width="15" style="6" customWidth="1"/>
    <col min="13827" max="13827" width="9.42578125" style="6" customWidth="1"/>
    <col min="13828" max="13828" width="12" style="6" customWidth="1"/>
    <col min="13829" max="13829" width="12.42578125" style="6" customWidth="1"/>
    <col min="13830" max="13830" width="8.7109375" style="6" customWidth="1"/>
    <col min="13831" max="13831" width="13.42578125" style="6" customWidth="1"/>
    <col min="13832" max="13832" width="17.42578125" style="6" customWidth="1"/>
    <col min="13833" max="14080" width="9.140625" style="6"/>
    <col min="14081" max="14081" width="49.7109375" style="6" customWidth="1"/>
    <col min="14082" max="14082" width="15" style="6" customWidth="1"/>
    <col min="14083" max="14083" width="9.42578125" style="6" customWidth="1"/>
    <col min="14084" max="14084" width="12" style="6" customWidth="1"/>
    <col min="14085" max="14085" width="12.42578125" style="6" customWidth="1"/>
    <col min="14086" max="14086" width="8.7109375" style="6" customWidth="1"/>
    <col min="14087" max="14087" width="13.42578125" style="6" customWidth="1"/>
    <col min="14088" max="14088" width="17.42578125" style="6" customWidth="1"/>
    <col min="14089" max="14336" width="9.140625" style="6"/>
    <col min="14337" max="14337" width="49.7109375" style="6" customWidth="1"/>
    <col min="14338" max="14338" width="15" style="6" customWidth="1"/>
    <col min="14339" max="14339" width="9.42578125" style="6" customWidth="1"/>
    <col min="14340" max="14340" width="12" style="6" customWidth="1"/>
    <col min="14341" max="14341" width="12.42578125" style="6" customWidth="1"/>
    <col min="14342" max="14342" width="8.7109375" style="6" customWidth="1"/>
    <col min="14343" max="14343" width="13.42578125" style="6" customWidth="1"/>
    <col min="14344" max="14344" width="17.42578125" style="6" customWidth="1"/>
    <col min="14345" max="14592" width="9.140625" style="6"/>
    <col min="14593" max="14593" width="49.7109375" style="6" customWidth="1"/>
    <col min="14594" max="14594" width="15" style="6" customWidth="1"/>
    <col min="14595" max="14595" width="9.42578125" style="6" customWidth="1"/>
    <col min="14596" max="14596" width="12" style="6" customWidth="1"/>
    <col min="14597" max="14597" width="12.42578125" style="6" customWidth="1"/>
    <col min="14598" max="14598" width="8.7109375" style="6" customWidth="1"/>
    <col min="14599" max="14599" width="13.42578125" style="6" customWidth="1"/>
    <col min="14600" max="14600" width="17.42578125" style="6" customWidth="1"/>
    <col min="14601" max="14848" width="9.140625" style="6"/>
    <col min="14849" max="14849" width="49.7109375" style="6" customWidth="1"/>
    <col min="14850" max="14850" width="15" style="6" customWidth="1"/>
    <col min="14851" max="14851" width="9.42578125" style="6" customWidth="1"/>
    <col min="14852" max="14852" width="12" style="6" customWidth="1"/>
    <col min="14853" max="14853" width="12.42578125" style="6" customWidth="1"/>
    <col min="14854" max="14854" width="8.7109375" style="6" customWidth="1"/>
    <col min="14855" max="14855" width="13.42578125" style="6" customWidth="1"/>
    <col min="14856" max="14856" width="17.42578125" style="6" customWidth="1"/>
    <col min="14857" max="15104" width="9.140625" style="6"/>
    <col min="15105" max="15105" width="49.7109375" style="6" customWidth="1"/>
    <col min="15106" max="15106" width="15" style="6" customWidth="1"/>
    <col min="15107" max="15107" width="9.42578125" style="6" customWidth="1"/>
    <col min="15108" max="15108" width="12" style="6" customWidth="1"/>
    <col min="15109" max="15109" width="12.42578125" style="6" customWidth="1"/>
    <col min="15110" max="15110" width="8.7109375" style="6" customWidth="1"/>
    <col min="15111" max="15111" width="13.42578125" style="6" customWidth="1"/>
    <col min="15112" max="15112" width="17.42578125" style="6" customWidth="1"/>
    <col min="15113" max="15360" width="9.140625" style="6"/>
    <col min="15361" max="15361" width="49.7109375" style="6" customWidth="1"/>
    <col min="15362" max="15362" width="15" style="6" customWidth="1"/>
    <col min="15363" max="15363" width="9.42578125" style="6" customWidth="1"/>
    <col min="15364" max="15364" width="12" style="6" customWidth="1"/>
    <col min="15365" max="15365" width="12.42578125" style="6" customWidth="1"/>
    <col min="15366" max="15366" width="8.7109375" style="6" customWidth="1"/>
    <col min="15367" max="15367" width="13.42578125" style="6" customWidth="1"/>
    <col min="15368" max="15368" width="17.42578125" style="6" customWidth="1"/>
    <col min="15369" max="15616" width="9.140625" style="6"/>
    <col min="15617" max="15617" width="49.7109375" style="6" customWidth="1"/>
    <col min="15618" max="15618" width="15" style="6" customWidth="1"/>
    <col min="15619" max="15619" width="9.42578125" style="6" customWidth="1"/>
    <col min="15620" max="15620" width="12" style="6" customWidth="1"/>
    <col min="15621" max="15621" width="12.42578125" style="6" customWidth="1"/>
    <col min="15622" max="15622" width="8.7109375" style="6" customWidth="1"/>
    <col min="15623" max="15623" width="13.42578125" style="6" customWidth="1"/>
    <col min="15624" max="15624" width="17.42578125" style="6" customWidth="1"/>
    <col min="15625" max="15872" width="9.140625" style="6"/>
    <col min="15873" max="15873" width="49.7109375" style="6" customWidth="1"/>
    <col min="15874" max="15874" width="15" style="6" customWidth="1"/>
    <col min="15875" max="15875" width="9.42578125" style="6" customWidth="1"/>
    <col min="15876" max="15876" width="12" style="6" customWidth="1"/>
    <col min="15877" max="15877" width="12.42578125" style="6" customWidth="1"/>
    <col min="15878" max="15878" width="8.7109375" style="6" customWidth="1"/>
    <col min="15879" max="15879" width="13.42578125" style="6" customWidth="1"/>
    <col min="15880" max="15880" width="17.42578125" style="6" customWidth="1"/>
    <col min="15881" max="16128" width="9.140625" style="6"/>
    <col min="16129" max="16129" width="49.7109375" style="6" customWidth="1"/>
    <col min="16130" max="16130" width="15" style="6" customWidth="1"/>
    <col min="16131" max="16131" width="9.42578125" style="6" customWidth="1"/>
    <col min="16132" max="16132" width="12" style="6" customWidth="1"/>
    <col min="16133" max="16133" width="12.42578125" style="6" customWidth="1"/>
    <col min="16134" max="16134" width="8.7109375" style="6" customWidth="1"/>
    <col min="16135" max="16135" width="13.42578125" style="6" customWidth="1"/>
    <col min="16136" max="16136" width="17.42578125" style="6" customWidth="1"/>
    <col min="16137" max="16384" width="9.140625" style="6"/>
  </cols>
  <sheetData>
    <row r="1" spans="1:8" s="23" customFormat="1" ht="13.15" customHeight="1" x14ac:dyDescent="0.2">
      <c r="A1" s="646" t="s">
        <v>350</v>
      </c>
      <c r="B1" s="73"/>
    </row>
    <row r="2" spans="1:8" s="23" customFormat="1" ht="10.5" customHeight="1" x14ac:dyDescent="0.25">
      <c r="A2" s="2066"/>
      <c r="B2" s="2066"/>
      <c r="C2" s="2066"/>
      <c r="D2" s="2066"/>
      <c r="E2" s="2066"/>
      <c r="F2" s="2066"/>
      <c r="G2" s="2066"/>
    </row>
    <row r="3" spans="1:8" s="23" customFormat="1" ht="9.4" customHeight="1" x14ac:dyDescent="0.2">
      <c r="A3" s="2067"/>
      <c r="B3" s="2067"/>
      <c r="C3" s="2067"/>
      <c r="D3" s="2067"/>
      <c r="E3" s="2067"/>
      <c r="F3" s="2067"/>
      <c r="G3" s="2067"/>
    </row>
    <row r="4" spans="1:8" s="23" customFormat="1" ht="11.1" customHeight="1" x14ac:dyDescent="0.2">
      <c r="B4" s="73"/>
    </row>
    <row r="5" spans="1:8" ht="15" customHeight="1" x14ac:dyDescent="0.2">
      <c r="A5" s="2068" t="s">
        <v>145</v>
      </c>
      <c r="B5" s="74" t="s">
        <v>146</v>
      </c>
      <c r="C5" s="2070" t="s">
        <v>382</v>
      </c>
      <c r="D5" s="2071"/>
      <c r="E5" s="2071"/>
      <c r="F5" s="2072"/>
      <c r="G5" s="74" t="s">
        <v>146</v>
      </c>
      <c r="H5" s="2073" t="s">
        <v>147</v>
      </c>
    </row>
    <row r="6" spans="1:8" ht="12" customHeight="1" x14ac:dyDescent="0.2">
      <c r="A6" s="2069"/>
      <c r="B6" s="75" t="s">
        <v>148</v>
      </c>
      <c r="C6" s="76" t="s">
        <v>149</v>
      </c>
      <c r="D6" s="2076" t="s">
        <v>150</v>
      </c>
      <c r="E6" s="2077"/>
      <c r="F6" s="2078"/>
      <c r="G6" s="75" t="s">
        <v>148</v>
      </c>
      <c r="H6" s="2074"/>
    </row>
    <row r="7" spans="1:8" ht="13.35" customHeight="1" x14ac:dyDescent="0.2">
      <c r="A7" s="2079" t="s">
        <v>159</v>
      </c>
      <c r="B7" s="77" t="s">
        <v>151</v>
      </c>
      <c r="C7" s="76" t="s">
        <v>152</v>
      </c>
      <c r="D7" s="74" t="s">
        <v>153</v>
      </c>
      <c r="E7" s="78" t="s">
        <v>154</v>
      </c>
      <c r="F7" s="137" t="s">
        <v>155</v>
      </c>
      <c r="G7" s="77" t="s">
        <v>151</v>
      </c>
      <c r="H7" s="2074"/>
    </row>
    <row r="8" spans="1:8" ht="12.75" customHeight="1" x14ac:dyDescent="0.2">
      <c r="A8" s="2080"/>
      <c r="B8" s="80" t="s">
        <v>381</v>
      </c>
      <c r="C8" s="81"/>
      <c r="D8" s="82" t="s">
        <v>152</v>
      </c>
      <c r="E8" s="83" t="s">
        <v>156</v>
      </c>
      <c r="F8" s="138" t="s">
        <v>263</v>
      </c>
      <c r="G8" s="80" t="s">
        <v>383</v>
      </c>
      <c r="H8" s="2075"/>
    </row>
    <row r="9" spans="1:8" s="93" customFormat="1" ht="16.5" customHeight="1" x14ac:dyDescent="0.2">
      <c r="A9" s="84" t="s">
        <v>384</v>
      </c>
      <c r="B9" s="116">
        <v>36997665</v>
      </c>
      <c r="C9" s="140">
        <v>-205804</v>
      </c>
      <c r="D9" s="114">
        <v>-186781</v>
      </c>
      <c r="E9" s="116">
        <v>-19056</v>
      </c>
      <c r="F9" s="141">
        <v>33</v>
      </c>
      <c r="G9" s="142">
        <v>36791861</v>
      </c>
      <c r="H9" s="90">
        <v>0</v>
      </c>
    </row>
    <row r="10" spans="1:8" s="93" customFormat="1" ht="15" customHeight="1" x14ac:dyDescent="0.2">
      <c r="A10" s="91" t="s">
        <v>36</v>
      </c>
      <c r="B10" s="87">
        <v>7200832</v>
      </c>
      <c r="C10" s="87">
        <v>-32203</v>
      </c>
      <c r="D10" s="87">
        <v>-63844</v>
      </c>
      <c r="E10" s="92">
        <v>32092</v>
      </c>
      <c r="F10" s="143">
        <v>-451</v>
      </c>
      <c r="G10" s="87">
        <v>7168629</v>
      </c>
      <c r="H10" s="90">
        <v>50.3</v>
      </c>
    </row>
    <row r="11" spans="1:8" ht="14.25" customHeight="1" x14ac:dyDescent="0.2">
      <c r="A11" s="94" t="s">
        <v>37</v>
      </c>
      <c r="B11" s="95">
        <v>533118</v>
      </c>
      <c r="C11" s="95">
        <v>-8407</v>
      </c>
      <c r="D11" s="95">
        <v>-4858</v>
      </c>
      <c r="E11" s="96">
        <v>-3549</v>
      </c>
      <c r="F11" s="144">
        <v>0</v>
      </c>
      <c r="G11" s="95">
        <v>524711</v>
      </c>
      <c r="H11" s="98">
        <v>0</v>
      </c>
    </row>
    <row r="12" spans="1:8" ht="14.25" customHeight="1" x14ac:dyDescent="0.2">
      <c r="A12" s="94" t="s">
        <v>38</v>
      </c>
      <c r="B12" s="95">
        <v>354995</v>
      </c>
      <c r="C12" s="95">
        <v>-4866</v>
      </c>
      <c r="D12" s="95">
        <v>-3558</v>
      </c>
      <c r="E12" s="96">
        <v>-1308</v>
      </c>
      <c r="F12" s="144">
        <v>0</v>
      </c>
      <c r="G12" s="95">
        <v>350129</v>
      </c>
      <c r="H12" s="98">
        <v>0</v>
      </c>
    </row>
    <row r="13" spans="1:8" ht="14.25" customHeight="1" x14ac:dyDescent="0.2">
      <c r="A13" s="94" t="s">
        <v>39</v>
      </c>
      <c r="B13" s="95">
        <v>300569</v>
      </c>
      <c r="C13" s="95">
        <v>-4240</v>
      </c>
      <c r="D13" s="95">
        <v>-3180</v>
      </c>
      <c r="E13" s="96">
        <v>-609</v>
      </c>
      <c r="F13" s="144">
        <v>-451</v>
      </c>
      <c r="G13" s="95">
        <v>296329</v>
      </c>
      <c r="H13" s="98">
        <v>0</v>
      </c>
    </row>
    <row r="14" spans="1:8" ht="14.25" customHeight="1" x14ac:dyDescent="0.2">
      <c r="A14" s="94" t="s">
        <v>40</v>
      </c>
      <c r="B14" s="95">
        <v>725117</v>
      </c>
      <c r="C14" s="95">
        <v>-5588</v>
      </c>
      <c r="D14" s="95">
        <v>-8194</v>
      </c>
      <c r="E14" s="96">
        <v>2606</v>
      </c>
      <c r="F14" s="144">
        <v>0</v>
      </c>
      <c r="G14" s="95">
        <v>719529</v>
      </c>
      <c r="H14" s="98">
        <v>31.8</v>
      </c>
    </row>
    <row r="15" spans="1:8" ht="14.25" customHeight="1" x14ac:dyDescent="0.2">
      <c r="A15" s="94" t="s">
        <v>41</v>
      </c>
      <c r="B15" s="95">
        <v>166762</v>
      </c>
      <c r="C15" s="95">
        <v>-2762</v>
      </c>
      <c r="D15" s="95">
        <v>-1962</v>
      </c>
      <c r="E15" s="96">
        <v>-800</v>
      </c>
      <c r="F15" s="144">
        <v>0</v>
      </c>
      <c r="G15" s="95">
        <v>164000</v>
      </c>
      <c r="H15" s="98">
        <v>0</v>
      </c>
    </row>
    <row r="16" spans="1:8" ht="14.25" customHeight="1" x14ac:dyDescent="0.2">
      <c r="A16" s="94" t="s">
        <v>42</v>
      </c>
      <c r="B16" s="95">
        <v>267934</v>
      </c>
      <c r="C16" s="95">
        <v>1342</v>
      </c>
      <c r="D16" s="95">
        <v>-1612</v>
      </c>
      <c r="E16" s="96">
        <v>2954</v>
      </c>
      <c r="F16" s="144">
        <v>0</v>
      </c>
      <c r="G16" s="95">
        <v>269276</v>
      </c>
      <c r="H16" s="98">
        <v>183.3</v>
      </c>
    </row>
    <row r="17" spans="1:8" ht="14.25" customHeight="1" x14ac:dyDescent="0.2">
      <c r="A17" s="94" t="s">
        <v>43</v>
      </c>
      <c r="B17" s="95">
        <v>151450</v>
      </c>
      <c r="C17" s="95">
        <v>-3295</v>
      </c>
      <c r="D17" s="95">
        <v>-2131</v>
      </c>
      <c r="E17" s="96">
        <v>-1164</v>
      </c>
      <c r="F17" s="144">
        <v>0</v>
      </c>
      <c r="G17" s="95">
        <v>148155</v>
      </c>
      <c r="H17" s="98">
        <v>0</v>
      </c>
    </row>
    <row r="18" spans="1:8" ht="14.25" customHeight="1" x14ac:dyDescent="0.2">
      <c r="A18" s="94" t="s">
        <v>44</v>
      </c>
      <c r="B18" s="95">
        <v>339962</v>
      </c>
      <c r="C18" s="95">
        <v>-3697</v>
      </c>
      <c r="D18" s="95">
        <v>-4513</v>
      </c>
      <c r="E18" s="96">
        <v>816</v>
      </c>
      <c r="F18" s="144">
        <v>0</v>
      </c>
      <c r="G18" s="95">
        <v>336265</v>
      </c>
      <c r="H18" s="98">
        <v>18.100000000000001</v>
      </c>
    </row>
    <row r="19" spans="1:8" ht="14.25" customHeight="1" x14ac:dyDescent="0.2">
      <c r="A19" s="94" t="s">
        <v>45</v>
      </c>
      <c r="B19" s="95">
        <v>420591</v>
      </c>
      <c r="C19" s="95">
        <v>-3691</v>
      </c>
      <c r="D19" s="95">
        <v>-3979</v>
      </c>
      <c r="E19" s="96">
        <v>288</v>
      </c>
      <c r="F19" s="144">
        <v>0</v>
      </c>
      <c r="G19" s="95">
        <v>416900</v>
      </c>
      <c r="H19" s="98">
        <v>7.2</v>
      </c>
    </row>
    <row r="20" spans="1:8" ht="14.25" customHeight="1" x14ac:dyDescent="0.2">
      <c r="A20" s="94" t="s">
        <v>46</v>
      </c>
      <c r="B20" s="95">
        <v>1839024</v>
      </c>
      <c r="C20" s="95">
        <v>25926</v>
      </c>
      <c r="D20" s="95">
        <v>-7322</v>
      </c>
      <c r="E20" s="96">
        <v>33248</v>
      </c>
      <c r="F20" s="144">
        <v>0</v>
      </c>
      <c r="G20" s="95">
        <v>1864950</v>
      </c>
      <c r="H20" s="98">
        <v>454.1</v>
      </c>
    </row>
    <row r="21" spans="1:8" ht="14.25" customHeight="1" x14ac:dyDescent="0.2">
      <c r="A21" s="94" t="s">
        <v>47</v>
      </c>
      <c r="B21" s="95">
        <v>236708</v>
      </c>
      <c r="C21" s="95">
        <v>-2898</v>
      </c>
      <c r="D21" s="95">
        <v>-2621</v>
      </c>
      <c r="E21" s="96">
        <v>-277</v>
      </c>
      <c r="F21" s="144">
        <v>0</v>
      </c>
      <c r="G21" s="95">
        <v>233810</v>
      </c>
      <c r="H21" s="98">
        <v>0</v>
      </c>
    </row>
    <row r="22" spans="1:8" ht="14.25" customHeight="1" x14ac:dyDescent="0.2">
      <c r="A22" s="94" t="s">
        <v>48</v>
      </c>
      <c r="B22" s="95">
        <v>314582</v>
      </c>
      <c r="C22" s="95">
        <v>-2899</v>
      </c>
      <c r="D22" s="95">
        <v>-3648</v>
      </c>
      <c r="E22" s="96">
        <v>749</v>
      </c>
      <c r="F22" s="144">
        <v>0</v>
      </c>
      <c r="G22" s="95">
        <v>311683</v>
      </c>
      <c r="H22" s="98">
        <v>20.5</v>
      </c>
    </row>
    <row r="23" spans="1:8" ht="14.25" customHeight="1" x14ac:dyDescent="0.2">
      <c r="A23" s="94" t="s">
        <v>49</v>
      </c>
      <c r="B23" s="95">
        <v>242631</v>
      </c>
      <c r="C23" s="95">
        <v>-3956</v>
      </c>
      <c r="D23" s="95">
        <v>-3274</v>
      </c>
      <c r="E23" s="96">
        <v>-682</v>
      </c>
      <c r="F23" s="144">
        <v>0</v>
      </c>
      <c r="G23" s="95">
        <v>238675</v>
      </c>
      <c r="H23" s="98">
        <v>0</v>
      </c>
    </row>
    <row r="24" spans="1:8" ht="14.25" customHeight="1" x14ac:dyDescent="0.2">
      <c r="A24" s="94" t="s">
        <v>50</v>
      </c>
      <c r="B24" s="95">
        <v>389524</v>
      </c>
      <c r="C24" s="95">
        <v>-6534</v>
      </c>
      <c r="D24" s="95">
        <v>-4350</v>
      </c>
      <c r="E24" s="96">
        <v>-2184</v>
      </c>
      <c r="F24" s="144">
        <v>0</v>
      </c>
      <c r="G24" s="95">
        <v>382990</v>
      </c>
      <c r="H24" s="98">
        <v>0</v>
      </c>
    </row>
    <row r="25" spans="1:8" ht="14.25" customHeight="1" x14ac:dyDescent="0.2">
      <c r="A25" s="94" t="s">
        <v>51</v>
      </c>
      <c r="B25" s="95">
        <v>290033</v>
      </c>
      <c r="C25" s="95">
        <v>-3478</v>
      </c>
      <c r="D25" s="95">
        <v>-3255</v>
      </c>
      <c r="E25" s="96">
        <v>-223</v>
      </c>
      <c r="F25" s="144">
        <v>0</v>
      </c>
      <c r="G25" s="95">
        <v>286555</v>
      </c>
      <c r="H25" s="98">
        <v>0</v>
      </c>
    </row>
    <row r="26" spans="1:8" ht="14.25" customHeight="1" x14ac:dyDescent="0.2">
      <c r="A26" s="94" t="s">
        <v>52</v>
      </c>
      <c r="B26" s="95">
        <v>399594</v>
      </c>
      <c r="C26" s="95">
        <v>-2001</v>
      </c>
      <c r="D26" s="95">
        <v>-3124</v>
      </c>
      <c r="E26" s="96">
        <v>1123</v>
      </c>
      <c r="F26" s="144">
        <v>0</v>
      </c>
      <c r="G26" s="95">
        <v>397593</v>
      </c>
      <c r="H26" s="98">
        <v>35.9</v>
      </c>
    </row>
    <row r="27" spans="1:8" ht="14.25" customHeight="1" x14ac:dyDescent="0.2">
      <c r="A27" s="94" t="s">
        <v>53</v>
      </c>
      <c r="B27" s="95">
        <v>228238</v>
      </c>
      <c r="C27" s="95">
        <v>-1159</v>
      </c>
      <c r="D27" s="95">
        <v>-2263</v>
      </c>
      <c r="E27" s="96">
        <v>1104</v>
      </c>
      <c r="F27" s="144">
        <v>0</v>
      </c>
      <c r="G27" s="95">
        <v>227079</v>
      </c>
      <c r="H27" s="98">
        <v>48.8</v>
      </c>
    </row>
    <row r="28" spans="1:8" ht="14.25" customHeight="1" x14ac:dyDescent="0.2">
      <c r="A28" s="94" t="s">
        <v>54</v>
      </c>
      <c r="B28" s="144">
        <v>0</v>
      </c>
      <c r="C28" s="144">
        <v>0</v>
      </c>
      <c r="D28" s="144">
        <v>0</v>
      </c>
      <c r="E28" s="144">
        <v>0</v>
      </c>
      <c r="F28" s="144">
        <v>0</v>
      </c>
      <c r="G28" s="144">
        <v>0</v>
      </c>
      <c r="H28" s="98">
        <v>0</v>
      </c>
    </row>
    <row r="29" spans="1:8" s="93" customFormat="1" ht="17.25" customHeight="1" x14ac:dyDescent="0.2">
      <c r="A29" s="84" t="s">
        <v>55</v>
      </c>
      <c r="B29" s="99">
        <v>2092128</v>
      </c>
      <c r="C29" s="99">
        <v>-8905</v>
      </c>
      <c r="D29" s="99">
        <v>-18359</v>
      </c>
      <c r="E29" s="100">
        <v>9454</v>
      </c>
      <c r="F29" s="141">
        <v>0</v>
      </c>
      <c r="G29" s="99">
        <v>2083223</v>
      </c>
      <c r="H29" s="90">
        <v>51.5</v>
      </c>
    </row>
    <row r="30" spans="1:8" s="8" customFormat="1" ht="13.5" customHeight="1" x14ac:dyDescent="0.2">
      <c r="A30" s="94" t="s">
        <v>56</v>
      </c>
      <c r="B30" s="95">
        <v>109565</v>
      </c>
      <c r="C30" s="95">
        <v>-2572</v>
      </c>
      <c r="D30" s="95">
        <v>-1770</v>
      </c>
      <c r="E30" s="96">
        <v>-802</v>
      </c>
      <c r="F30" s="144">
        <v>0</v>
      </c>
      <c r="G30" s="95">
        <v>106993</v>
      </c>
      <c r="H30" s="98">
        <v>0</v>
      </c>
    </row>
    <row r="31" spans="1:8" ht="13.5" customHeight="1" x14ac:dyDescent="0.2">
      <c r="A31" s="94" t="s">
        <v>57</v>
      </c>
      <c r="B31" s="95">
        <v>164910</v>
      </c>
      <c r="C31" s="95">
        <v>-2835</v>
      </c>
      <c r="D31" s="95">
        <v>-1451</v>
      </c>
      <c r="E31" s="96">
        <v>-1384</v>
      </c>
      <c r="F31" s="144">
        <v>0</v>
      </c>
      <c r="G31" s="95">
        <v>162075</v>
      </c>
      <c r="H31" s="98">
        <v>0</v>
      </c>
    </row>
    <row r="32" spans="1:8" ht="13.5" customHeight="1" x14ac:dyDescent="0.2">
      <c r="A32" s="94" t="s">
        <v>138</v>
      </c>
      <c r="B32" s="95">
        <v>228981</v>
      </c>
      <c r="C32" s="95">
        <v>-4738</v>
      </c>
      <c r="D32" s="95">
        <v>-2688</v>
      </c>
      <c r="E32" s="96">
        <v>-2050</v>
      </c>
      <c r="F32" s="144">
        <v>0</v>
      </c>
      <c r="G32" s="95">
        <v>224243</v>
      </c>
      <c r="H32" s="98">
        <v>0</v>
      </c>
    </row>
    <row r="33" spans="1:8" s="8" customFormat="1" ht="13.5" customHeight="1" x14ac:dyDescent="0.2">
      <c r="A33" s="102" t="s">
        <v>59</v>
      </c>
      <c r="B33" s="103">
        <v>10688</v>
      </c>
      <c r="C33" s="103">
        <v>-137</v>
      </c>
      <c r="D33" s="103">
        <v>-10</v>
      </c>
      <c r="E33" s="104">
        <v>-127</v>
      </c>
      <c r="F33" s="144">
        <v>0</v>
      </c>
      <c r="G33" s="103">
        <v>10551</v>
      </c>
      <c r="H33" s="98">
        <v>0</v>
      </c>
    </row>
    <row r="34" spans="1:8" ht="26.25" customHeight="1" x14ac:dyDescent="0.2">
      <c r="A34" s="105" t="s">
        <v>139</v>
      </c>
      <c r="B34" s="103">
        <v>218293</v>
      </c>
      <c r="C34" s="103">
        <v>-4601</v>
      </c>
      <c r="D34" s="103">
        <v>-2678</v>
      </c>
      <c r="E34" s="104">
        <v>-1923</v>
      </c>
      <c r="F34" s="144">
        <v>0</v>
      </c>
      <c r="G34" s="103">
        <v>213692</v>
      </c>
      <c r="H34" s="98">
        <v>0</v>
      </c>
    </row>
    <row r="35" spans="1:8" ht="14.25" customHeight="1" x14ac:dyDescent="0.2">
      <c r="A35" s="94" t="s">
        <v>61</v>
      </c>
      <c r="B35" s="95">
        <v>313443</v>
      </c>
      <c r="C35" s="95">
        <v>-3296</v>
      </c>
      <c r="D35" s="95">
        <v>-3296</v>
      </c>
      <c r="E35" s="144">
        <v>0</v>
      </c>
      <c r="F35" s="144">
        <v>0</v>
      </c>
      <c r="G35" s="95">
        <v>310147</v>
      </c>
      <c r="H35" s="98">
        <v>0</v>
      </c>
    </row>
    <row r="36" spans="1:8" ht="14.25" customHeight="1" x14ac:dyDescent="0.2">
      <c r="A36" s="94" t="s">
        <v>62</v>
      </c>
      <c r="B36" s="95">
        <v>239619</v>
      </c>
      <c r="C36" s="95">
        <v>1794</v>
      </c>
      <c r="D36" s="95">
        <v>-920</v>
      </c>
      <c r="E36" s="96">
        <v>2714</v>
      </c>
      <c r="F36" s="144">
        <v>0</v>
      </c>
      <c r="G36" s="95">
        <v>241413</v>
      </c>
      <c r="H36" s="98">
        <v>295</v>
      </c>
    </row>
    <row r="37" spans="1:8" ht="14.25" customHeight="1" x14ac:dyDescent="0.2">
      <c r="A37" s="94" t="s">
        <v>63</v>
      </c>
      <c r="B37" s="95">
        <v>659103</v>
      </c>
      <c r="C37" s="95">
        <v>7412</v>
      </c>
      <c r="D37" s="95">
        <v>-3990</v>
      </c>
      <c r="E37" s="96">
        <v>11402</v>
      </c>
      <c r="F37" s="144">
        <v>0</v>
      </c>
      <c r="G37" s="95">
        <v>666515</v>
      </c>
      <c r="H37" s="98">
        <v>285.8</v>
      </c>
    </row>
    <row r="38" spans="1:8" ht="14.25" customHeight="1" x14ac:dyDescent="0.2">
      <c r="A38" s="94" t="s">
        <v>64</v>
      </c>
      <c r="B38" s="95">
        <v>46030</v>
      </c>
      <c r="C38" s="95">
        <v>-190</v>
      </c>
      <c r="D38" s="95">
        <v>44</v>
      </c>
      <c r="E38" s="96">
        <v>-234</v>
      </c>
      <c r="F38" s="144">
        <v>0</v>
      </c>
      <c r="G38" s="95">
        <v>45840</v>
      </c>
      <c r="H38" s="98">
        <v>0</v>
      </c>
    </row>
    <row r="39" spans="1:8" ht="14.25" customHeight="1" x14ac:dyDescent="0.2">
      <c r="A39" s="94" t="s">
        <v>65</v>
      </c>
      <c r="B39" s="95">
        <v>156795</v>
      </c>
      <c r="C39" s="95">
        <v>-1994</v>
      </c>
      <c r="D39" s="95">
        <v>-1935</v>
      </c>
      <c r="E39" s="96">
        <v>-59</v>
      </c>
      <c r="F39" s="144">
        <v>0</v>
      </c>
      <c r="G39" s="95">
        <v>154801</v>
      </c>
      <c r="H39" s="98">
        <v>0</v>
      </c>
    </row>
    <row r="40" spans="1:8" ht="14.25" customHeight="1" x14ac:dyDescent="0.2">
      <c r="A40" s="94" t="s">
        <v>66</v>
      </c>
      <c r="B40" s="95">
        <v>173682</v>
      </c>
      <c r="C40" s="95">
        <v>-2486</v>
      </c>
      <c r="D40" s="95">
        <v>-2353</v>
      </c>
      <c r="E40" s="96">
        <v>-133</v>
      </c>
      <c r="F40" s="144">
        <v>0</v>
      </c>
      <c r="G40" s="95">
        <v>171196</v>
      </c>
      <c r="H40" s="98">
        <v>0</v>
      </c>
    </row>
    <row r="41" spans="1:8" ht="14.25" customHeight="1" x14ac:dyDescent="0.2">
      <c r="A41" s="106" t="s">
        <v>67</v>
      </c>
      <c r="B41" s="145">
        <v>0</v>
      </c>
      <c r="C41" s="145">
        <v>0</v>
      </c>
      <c r="D41" s="145">
        <v>0</v>
      </c>
      <c r="E41" s="145">
        <v>0</v>
      </c>
      <c r="F41" s="145">
        <v>0</v>
      </c>
      <c r="G41" s="145">
        <v>0</v>
      </c>
      <c r="H41" s="110">
        <v>0</v>
      </c>
    </row>
    <row r="42" spans="1:8" ht="16.5" customHeight="1" x14ac:dyDescent="0.2">
      <c r="A42" s="111" t="s">
        <v>68</v>
      </c>
      <c r="B42" s="112">
        <v>6152866</v>
      </c>
      <c r="C42" s="112">
        <v>-30185</v>
      </c>
      <c r="D42" s="112">
        <v>-34754</v>
      </c>
      <c r="E42" s="113">
        <v>4569</v>
      </c>
      <c r="F42" s="143">
        <v>0</v>
      </c>
      <c r="G42" s="112">
        <v>6122681</v>
      </c>
      <c r="H42" s="90">
        <v>13.1</v>
      </c>
    </row>
    <row r="43" spans="1:8" s="93" customFormat="1" ht="15.75" customHeight="1" x14ac:dyDescent="0.2">
      <c r="A43" s="94" t="s">
        <v>69</v>
      </c>
      <c r="B43" s="95">
        <v>251850</v>
      </c>
      <c r="C43" s="95">
        <v>2191</v>
      </c>
      <c r="D43" s="95">
        <v>-1215</v>
      </c>
      <c r="E43" s="96">
        <v>3406</v>
      </c>
      <c r="F43" s="144">
        <v>0</v>
      </c>
      <c r="G43" s="95">
        <v>254041</v>
      </c>
      <c r="H43" s="98">
        <v>280.3</v>
      </c>
    </row>
    <row r="44" spans="1:8" ht="15.75" customHeight="1" x14ac:dyDescent="0.2">
      <c r="A44" s="94" t="s">
        <v>70</v>
      </c>
      <c r="B44" s="95">
        <v>141787</v>
      </c>
      <c r="C44" s="95">
        <v>-1574</v>
      </c>
      <c r="D44" s="95">
        <v>-336</v>
      </c>
      <c r="E44" s="96">
        <v>-1238</v>
      </c>
      <c r="F44" s="144">
        <v>0</v>
      </c>
      <c r="G44" s="95">
        <v>140213</v>
      </c>
      <c r="H44" s="98">
        <v>0</v>
      </c>
    </row>
    <row r="45" spans="1:8" ht="15.75" customHeight="1" x14ac:dyDescent="0.2">
      <c r="A45" s="94" t="s">
        <v>71</v>
      </c>
      <c r="B45" s="95">
        <v>956860</v>
      </c>
      <c r="C45" s="95">
        <v>-4013</v>
      </c>
      <c r="D45" s="95">
        <v>-4936</v>
      </c>
      <c r="E45" s="96">
        <v>923</v>
      </c>
      <c r="F45" s="144">
        <v>0</v>
      </c>
      <c r="G45" s="95">
        <v>952847</v>
      </c>
      <c r="H45" s="98">
        <v>18.7</v>
      </c>
    </row>
    <row r="46" spans="1:8" ht="15.75" customHeight="1" x14ac:dyDescent="0.2">
      <c r="A46" s="94" t="s">
        <v>72</v>
      </c>
      <c r="B46" s="95">
        <v>2509723</v>
      </c>
      <c r="C46" s="95">
        <v>-15198</v>
      </c>
      <c r="D46" s="95">
        <v>-14051</v>
      </c>
      <c r="E46" s="96">
        <v>-1147</v>
      </c>
      <c r="F46" s="144">
        <v>0</v>
      </c>
      <c r="G46" s="95">
        <v>2494525</v>
      </c>
      <c r="H46" s="98">
        <v>0</v>
      </c>
    </row>
    <row r="47" spans="1:8" ht="15.75" customHeight="1" x14ac:dyDescent="0.2">
      <c r="A47" s="94" t="s">
        <v>73</v>
      </c>
      <c r="B47" s="95">
        <v>342014</v>
      </c>
      <c r="C47" s="95">
        <v>-410</v>
      </c>
      <c r="D47" s="95">
        <v>-622</v>
      </c>
      <c r="E47" s="96">
        <v>212</v>
      </c>
      <c r="F47" s="144">
        <v>0</v>
      </c>
      <c r="G47" s="95">
        <v>341604</v>
      </c>
      <c r="H47" s="98">
        <v>34.1</v>
      </c>
    </row>
    <row r="48" spans="1:8" ht="15.75" customHeight="1" x14ac:dyDescent="0.2">
      <c r="A48" s="94" t="s">
        <v>74</v>
      </c>
      <c r="B48" s="95">
        <v>561577</v>
      </c>
      <c r="C48" s="95">
        <v>-7820</v>
      </c>
      <c r="D48" s="95">
        <v>-4166</v>
      </c>
      <c r="E48" s="96">
        <v>-3654</v>
      </c>
      <c r="F48" s="144">
        <v>0</v>
      </c>
      <c r="G48" s="95">
        <v>553757</v>
      </c>
      <c r="H48" s="98">
        <v>0</v>
      </c>
    </row>
    <row r="49" spans="1:8" ht="15.75" customHeight="1" x14ac:dyDescent="0.2">
      <c r="A49" s="94" t="s">
        <v>75</v>
      </c>
      <c r="B49" s="95">
        <v>1346889</v>
      </c>
      <c r="C49" s="95">
        <v>-3077</v>
      </c>
      <c r="D49" s="95">
        <v>-9344</v>
      </c>
      <c r="E49" s="96">
        <v>6267</v>
      </c>
      <c r="F49" s="144">
        <v>0</v>
      </c>
      <c r="G49" s="95">
        <v>1343812</v>
      </c>
      <c r="H49" s="98">
        <v>67.099999999999994</v>
      </c>
    </row>
    <row r="50" spans="1:8" s="14" customFormat="1" ht="15.75" customHeight="1" x14ac:dyDescent="0.2">
      <c r="A50" s="94" t="s">
        <v>76</v>
      </c>
      <c r="B50" s="95">
        <v>42166</v>
      </c>
      <c r="C50" s="95">
        <v>-284</v>
      </c>
      <c r="D50" s="95">
        <v>-84</v>
      </c>
      <c r="E50" s="96">
        <v>-200</v>
      </c>
      <c r="F50" s="144">
        <v>0</v>
      </c>
      <c r="G50" s="95">
        <v>41882</v>
      </c>
      <c r="H50" s="98">
        <v>0</v>
      </c>
    </row>
    <row r="51" spans="1:8" ht="17.25" customHeight="1" x14ac:dyDescent="0.2">
      <c r="A51" s="91" t="s">
        <v>77</v>
      </c>
      <c r="B51" s="114">
        <v>5019546</v>
      </c>
      <c r="C51" s="114">
        <v>20893</v>
      </c>
      <c r="D51" s="114">
        <v>30767</v>
      </c>
      <c r="E51" s="115">
        <v>-9874</v>
      </c>
      <c r="F51" s="143">
        <v>0</v>
      </c>
      <c r="G51" s="114">
        <v>5040439</v>
      </c>
      <c r="H51" s="90">
        <v>0</v>
      </c>
    </row>
    <row r="52" spans="1:8" ht="15.75" customHeight="1" x14ac:dyDescent="0.2">
      <c r="A52" s="94" t="s">
        <v>78</v>
      </c>
      <c r="B52" s="95">
        <v>1745640</v>
      </c>
      <c r="C52" s="95">
        <v>13650</v>
      </c>
      <c r="D52" s="95">
        <v>16802</v>
      </c>
      <c r="E52" s="96">
        <v>-3152</v>
      </c>
      <c r="F52" s="144">
        <v>0</v>
      </c>
      <c r="G52" s="95">
        <v>1759290</v>
      </c>
      <c r="H52" s="98">
        <v>0</v>
      </c>
    </row>
    <row r="53" spans="1:8" ht="15.75" customHeight="1" x14ac:dyDescent="0.2">
      <c r="A53" s="94" t="s">
        <v>79</v>
      </c>
      <c r="B53" s="95">
        <v>231025</v>
      </c>
      <c r="C53" s="95">
        <v>3400</v>
      </c>
      <c r="D53" s="95">
        <v>3197</v>
      </c>
      <c r="E53" s="96">
        <v>203</v>
      </c>
      <c r="F53" s="144">
        <v>0</v>
      </c>
      <c r="G53" s="95">
        <v>234425</v>
      </c>
      <c r="H53" s="98">
        <v>0</v>
      </c>
    </row>
    <row r="54" spans="1:8" ht="15.75" customHeight="1" x14ac:dyDescent="0.2">
      <c r="A54" s="94" t="s">
        <v>80</v>
      </c>
      <c r="B54" s="95">
        <v>434893</v>
      </c>
      <c r="C54" s="95">
        <v>729</v>
      </c>
      <c r="D54" s="95">
        <v>1271</v>
      </c>
      <c r="E54" s="96">
        <v>-542</v>
      </c>
      <c r="F54" s="144">
        <v>0</v>
      </c>
      <c r="G54" s="95">
        <v>435622</v>
      </c>
      <c r="H54" s="98">
        <v>0</v>
      </c>
    </row>
    <row r="55" spans="1:8" ht="15.75" customHeight="1" x14ac:dyDescent="0.2">
      <c r="A55" s="94" t="s">
        <v>81</v>
      </c>
      <c r="B55" s="95">
        <v>275180</v>
      </c>
      <c r="C55" s="95">
        <v>-538</v>
      </c>
      <c r="D55" s="95">
        <v>-160</v>
      </c>
      <c r="E55" s="96">
        <v>-378</v>
      </c>
      <c r="F55" s="144">
        <v>0</v>
      </c>
      <c r="G55" s="95">
        <v>274642</v>
      </c>
      <c r="H55" s="98">
        <v>0</v>
      </c>
    </row>
    <row r="56" spans="1:8" ht="15.75" customHeight="1" x14ac:dyDescent="0.2">
      <c r="A56" s="94" t="s">
        <v>82</v>
      </c>
      <c r="B56" s="95">
        <v>252161</v>
      </c>
      <c r="C56" s="95">
        <v>-1551</v>
      </c>
      <c r="D56" s="95">
        <v>-331</v>
      </c>
      <c r="E56" s="96">
        <v>-1220</v>
      </c>
      <c r="F56" s="144">
        <v>0</v>
      </c>
      <c r="G56" s="95">
        <v>250610</v>
      </c>
      <c r="H56" s="98">
        <v>0</v>
      </c>
    </row>
    <row r="57" spans="1:8" ht="15.75" customHeight="1" x14ac:dyDescent="0.2">
      <c r="A57" s="94" t="s">
        <v>83</v>
      </c>
      <c r="B57" s="95">
        <v>936822</v>
      </c>
      <c r="C57" s="95">
        <v>11648</v>
      </c>
      <c r="D57" s="95">
        <v>14220</v>
      </c>
      <c r="E57" s="96">
        <v>-2572</v>
      </c>
      <c r="F57" s="144">
        <v>0</v>
      </c>
      <c r="G57" s="95">
        <v>948470</v>
      </c>
      <c r="H57" s="98">
        <v>0</v>
      </c>
    </row>
    <row r="58" spans="1:8" s="93" customFormat="1" ht="17.25" customHeight="1" x14ac:dyDescent="0.2">
      <c r="A58" s="94" t="s">
        <v>84</v>
      </c>
      <c r="B58" s="95">
        <v>1143825</v>
      </c>
      <c r="C58" s="95">
        <v>-6445</v>
      </c>
      <c r="D58" s="95">
        <v>-4232</v>
      </c>
      <c r="E58" s="96">
        <v>-2213</v>
      </c>
      <c r="F58" s="144">
        <v>0</v>
      </c>
      <c r="G58" s="95">
        <v>1137380</v>
      </c>
      <c r="H58" s="98">
        <v>0</v>
      </c>
    </row>
    <row r="59" spans="1:8" ht="15.75" customHeight="1" x14ac:dyDescent="0.2">
      <c r="A59" s="91" t="s">
        <v>85</v>
      </c>
      <c r="B59" s="114">
        <v>8027065</v>
      </c>
      <c r="C59" s="114">
        <v>-83164</v>
      </c>
      <c r="D59" s="114">
        <v>-59051</v>
      </c>
      <c r="E59" s="115">
        <v>-24113</v>
      </c>
      <c r="F59" s="143">
        <v>0</v>
      </c>
      <c r="G59" s="114">
        <v>7943901</v>
      </c>
      <c r="H59" s="90">
        <v>0</v>
      </c>
    </row>
    <row r="60" spans="1:8" ht="14.25" customHeight="1" x14ac:dyDescent="0.2">
      <c r="A60" s="94" t="s">
        <v>86</v>
      </c>
      <c r="B60" s="95">
        <v>1552294</v>
      </c>
      <c r="C60" s="95">
        <v>-17063</v>
      </c>
      <c r="D60" s="95">
        <v>-7576</v>
      </c>
      <c r="E60" s="96">
        <v>-9487</v>
      </c>
      <c r="F60" s="144">
        <v>0</v>
      </c>
      <c r="G60" s="95">
        <v>1535231</v>
      </c>
      <c r="H60" s="98">
        <v>0</v>
      </c>
    </row>
    <row r="61" spans="1:8" ht="14.25" customHeight="1" x14ac:dyDescent="0.2">
      <c r="A61" s="94" t="s">
        <v>87</v>
      </c>
      <c r="B61" s="95">
        <v>212969</v>
      </c>
      <c r="C61" s="95">
        <v>-3308</v>
      </c>
      <c r="D61" s="95">
        <v>-1516</v>
      </c>
      <c r="E61" s="96">
        <v>-1792</v>
      </c>
      <c r="F61" s="144">
        <v>0</v>
      </c>
      <c r="G61" s="95">
        <v>209661</v>
      </c>
      <c r="H61" s="98">
        <v>0</v>
      </c>
    </row>
    <row r="62" spans="1:8" ht="14.25" customHeight="1" x14ac:dyDescent="0.2">
      <c r="A62" s="94" t="s">
        <v>88</v>
      </c>
      <c r="B62" s="95">
        <v>285718</v>
      </c>
      <c r="C62" s="95">
        <v>-4733</v>
      </c>
      <c r="D62" s="95">
        <v>-3534</v>
      </c>
      <c r="E62" s="96">
        <v>-1199</v>
      </c>
      <c r="F62" s="144">
        <v>0</v>
      </c>
      <c r="G62" s="95">
        <v>280985</v>
      </c>
      <c r="H62" s="98">
        <v>0</v>
      </c>
    </row>
    <row r="63" spans="1:8" ht="14.25" customHeight="1" x14ac:dyDescent="0.2">
      <c r="A63" s="94" t="s">
        <v>89</v>
      </c>
      <c r="B63" s="95">
        <v>929169</v>
      </c>
      <c r="C63" s="95">
        <v>1100</v>
      </c>
      <c r="D63" s="95">
        <v>-5822</v>
      </c>
      <c r="E63" s="96">
        <v>6922</v>
      </c>
      <c r="F63" s="144">
        <v>0</v>
      </c>
      <c r="G63" s="95">
        <v>930269</v>
      </c>
      <c r="H63" s="98">
        <v>118.9</v>
      </c>
    </row>
    <row r="64" spans="1:8" ht="14.25" customHeight="1" x14ac:dyDescent="0.2">
      <c r="A64" s="94" t="s">
        <v>90</v>
      </c>
      <c r="B64" s="95">
        <v>496775</v>
      </c>
      <c r="C64" s="95">
        <v>-2971</v>
      </c>
      <c r="D64" s="95">
        <v>-1897</v>
      </c>
      <c r="E64" s="96">
        <v>-1074</v>
      </c>
      <c r="F64" s="144">
        <v>0</v>
      </c>
      <c r="G64" s="95">
        <v>493804</v>
      </c>
      <c r="H64" s="98">
        <v>0</v>
      </c>
    </row>
    <row r="65" spans="1:8" ht="14.25" customHeight="1" x14ac:dyDescent="0.2">
      <c r="A65" s="94" t="s">
        <v>91</v>
      </c>
      <c r="B65" s="95">
        <v>425846</v>
      </c>
      <c r="C65" s="95">
        <v>-7120</v>
      </c>
      <c r="D65" s="95">
        <v>-4403</v>
      </c>
      <c r="E65" s="96">
        <v>-2717</v>
      </c>
      <c r="F65" s="144">
        <v>0</v>
      </c>
      <c r="G65" s="95">
        <v>418726</v>
      </c>
      <c r="H65" s="98">
        <v>0</v>
      </c>
    </row>
    <row r="66" spans="1:8" ht="14.25" customHeight="1" x14ac:dyDescent="0.2">
      <c r="A66" s="94" t="s">
        <v>92</v>
      </c>
      <c r="B66" s="95">
        <v>614392</v>
      </c>
      <c r="C66" s="95">
        <v>-4317</v>
      </c>
      <c r="D66" s="95">
        <v>-2937</v>
      </c>
      <c r="E66" s="96">
        <v>-1380</v>
      </c>
      <c r="F66" s="144">
        <v>0</v>
      </c>
      <c r="G66" s="95">
        <v>610075</v>
      </c>
      <c r="H66" s="98">
        <v>0</v>
      </c>
    </row>
    <row r="67" spans="1:8" ht="14.25" customHeight="1" x14ac:dyDescent="0.2">
      <c r="A67" s="94" t="s">
        <v>93</v>
      </c>
      <c r="B67" s="95">
        <v>253522</v>
      </c>
      <c r="C67" s="95">
        <v>-6839</v>
      </c>
      <c r="D67" s="95">
        <v>-3642</v>
      </c>
      <c r="E67" s="96">
        <v>-3197</v>
      </c>
      <c r="F67" s="144">
        <v>0</v>
      </c>
      <c r="G67" s="95">
        <v>246683</v>
      </c>
      <c r="H67" s="98">
        <v>0</v>
      </c>
    </row>
    <row r="68" spans="1:8" ht="14.25" customHeight="1" x14ac:dyDescent="0.2">
      <c r="A68" s="94" t="s">
        <v>94</v>
      </c>
      <c r="B68" s="95">
        <v>623655</v>
      </c>
      <c r="C68" s="95">
        <v>-7373</v>
      </c>
      <c r="D68" s="95">
        <v>-6667</v>
      </c>
      <c r="E68" s="96">
        <v>-706</v>
      </c>
      <c r="F68" s="144">
        <v>0</v>
      </c>
      <c r="G68" s="95">
        <v>616282</v>
      </c>
      <c r="H68" s="98">
        <v>0</v>
      </c>
    </row>
    <row r="69" spans="1:8" ht="14.25" customHeight="1" x14ac:dyDescent="0.2">
      <c r="A69" s="94" t="s">
        <v>95</v>
      </c>
      <c r="B69" s="95">
        <v>747051</v>
      </c>
      <c r="C69" s="95">
        <v>-7899</v>
      </c>
      <c r="D69" s="95">
        <v>-4230</v>
      </c>
      <c r="E69" s="96">
        <v>-3669</v>
      </c>
      <c r="F69" s="144">
        <v>0</v>
      </c>
      <c r="G69" s="95">
        <v>739152</v>
      </c>
      <c r="H69" s="98">
        <v>0</v>
      </c>
    </row>
    <row r="70" spans="1:8" ht="14.25" customHeight="1" x14ac:dyDescent="0.2">
      <c r="A70" s="94" t="s">
        <v>96</v>
      </c>
      <c r="B70" s="95">
        <v>394111</v>
      </c>
      <c r="C70" s="95">
        <v>-5061</v>
      </c>
      <c r="D70" s="95">
        <v>-4065</v>
      </c>
      <c r="E70" s="96">
        <v>-996</v>
      </c>
      <c r="F70" s="144">
        <v>0</v>
      </c>
      <c r="G70" s="95">
        <v>389050</v>
      </c>
      <c r="H70" s="98">
        <v>0</v>
      </c>
    </row>
    <row r="71" spans="1:8" ht="14.25" customHeight="1" x14ac:dyDescent="0.2">
      <c r="A71" s="94" t="s">
        <v>97</v>
      </c>
      <c r="B71" s="95">
        <v>645817</v>
      </c>
      <c r="C71" s="95">
        <v>-1793</v>
      </c>
      <c r="D71" s="95">
        <v>-4251</v>
      </c>
      <c r="E71" s="96">
        <v>2458</v>
      </c>
      <c r="F71" s="144">
        <v>0</v>
      </c>
      <c r="G71" s="95">
        <v>644024</v>
      </c>
      <c r="H71" s="98">
        <v>57.8</v>
      </c>
    </row>
    <row r="72" spans="1:8" ht="14.25" customHeight="1" x14ac:dyDescent="0.2">
      <c r="A72" s="94" t="s">
        <v>98</v>
      </c>
      <c r="B72" s="95">
        <v>568791</v>
      </c>
      <c r="C72" s="95">
        <v>-10752</v>
      </c>
      <c r="D72" s="95">
        <v>-5175</v>
      </c>
      <c r="E72" s="96">
        <v>-5577</v>
      </c>
      <c r="F72" s="144">
        <v>0</v>
      </c>
      <c r="G72" s="95">
        <v>558039</v>
      </c>
      <c r="H72" s="98">
        <v>0</v>
      </c>
    </row>
    <row r="73" spans="1:8" s="93" customFormat="1" ht="14.25" customHeight="1" x14ac:dyDescent="0.2">
      <c r="A73" s="106" t="s">
        <v>99</v>
      </c>
      <c r="B73" s="107">
        <v>276955</v>
      </c>
      <c r="C73" s="107">
        <v>-5035</v>
      </c>
      <c r="D73" s="107">
        <v>-3336</v>
      </c>
      <c r="E73" s="108">
        <v>-1699</v>
      </c>
      <c r="F73" s="145">
        <v>0</v>
      </c>
      <c r="G73" s="107">
        <v>271920</v>
      </c>
      <c r="H73" s="110">
        <v>0</v>
      </c>
    </row>
    <row r="74" spans="1:8" ht="15.75" customHeight="1" x14ac:dyDescent="0.2">
      <c r="A74" s="111" t="s">
        <v>100</v>
      </c>
      <c r="B74" s="116">
        <v>2211836</v>
      </c>
      <c r="C74" s="117">
        <v>-13648</v>
      </c>
      <c r="D74" s="118">
        <v>-10681</v>
      </c>
      <c r="E74" s="119">
        <v>-2967</v>
      </c>
      <c r="F74" s="143">
        <v>0</v>
      </c>
      <c r="G74" s="89">
        <v>2198188</v>
      </c>
      <c r="H74" s="90">
        <v>0</v>
      </c>
    </row>
    <row r="75" spans="1:8" ht="15" customHeight="1" x14ac:dyDescent="0.2">
      <c r="A75" s="94" t="s">
        <v>101</v>
      </c>
      <c r="B75" s="96">
        <v>278100</v>
      </c>
      <c r="C75" s="96">
        <v>-5524</v>
      </c>
      <c r="D75" s="120">
        <v>-3009</v>
      </c>
      <c r="E75" s="96">
        <v>-2515</v>
      </c>
      <c r="F75" s="144">
        <v>0</v>
      </c>
      <c r="G75" s="96">
        <v>272576</v>
      </c>
      <c r="H75" s="98">
        <v>0</v>
      </c>
    </row>
    <row r="76" spans="1:8" ht="15" customHeight="1" x14ac:dyDescent="0.2">
      <c r="A76" s="94" t="s">
        <v>102</v>
      </c>
      <c r="B76" s="96">
        <v>605163</v>
      </c>
      <c r="C76" s="96">
        <v>-5120</v>
      </c>
      <c r="D76" s="120">
        <v>-3960</v>
      </c>
      <c r="E76" s="96">
        <v>-1160</v>
      </c>
      <c r="F76" s="144">
        <v>0</v>
      </c>
      <c r="G76" s="96">
        <v>600043</v>
      </c>
      <c r="H76" s="98">
        <v>0</v>
      </c>
    </row>
    <row r="77" spans="1:8" ht="15" customHeight="1" x14ac:dyDescent="0.2">
      <c r="A77" s="94" t="s">
        <v>140</v>
      </c>
      <c r="B77" s="96">
        <v>733757</v>
      </c>
      <c r="C77" s="96">
        <v>-1186</v>
      </c>
      <c r="D77" s="120">
        <v>-795</v>
      </c>
      <c r="E77" s="96">
        <v>-391</v>
      </c>
      <c r="F77" s="144">
        <v>0</v>
      </c>
      <c r="G77" s="96">
        <v>732571</v>
      </c>
      <c r="H77" s="98">
        <v>0</v>
      </c>
    </row>
    <row r="78" spans="1:8" ht="15" customHeight="1" x14ac:dyDescent="0.2">
      <c r="A78" s="102" t="s">
        <v>141</v>
      </c>
      <c r="B78" s="104">
        <v>135800</v>
      </c>
      <c r="C78" s="104">
        <v>-1213</v>
      </c>
      <c r="D78" s="121">
        <v>205</v>
      </c>
      <c r="E78" s="104">
        <v>-1418</v>
      </c>
      <c r="F78" s="144">
        <v>0</v>
      </c>
      <c r="G78" s="104">
        <v>134587</v>
      </c>
      <c r="H78" s="98">
        <v>0</v>
      </c>
    </row>
    <row r="79" spans="1:8" ht="14.1" customHeight="1" x14ac:dyDescent="0.2">
      <c r="A79" s="105" t="s">
        <v>105</v>
      </c>
      <c r="B79" s="96">
        <v>78235</v>
      </c>
      <c r="C79" s="96">
        <v>81</v>
      </c>
      <c r="D79" s="120">
        <v>837</v>
      </c>
      <c r="E79" s="96">
        <v>-756</v>
      </c>
      <c r="F79" s="144">
        <v>0</v>
      </c>
      <c r="G79" s="96">
        <v>78316</v>
      </c>
      <c r="H79" s="98">
        <v>0</v>
      </c>
    </row>
    <row r="80" spans="1:8" ht="14.25" customHeight="1" x14ac:dyDescent="0.2">
      <c r="A80" s="122" t="s">
        <v>142</v>
      </c>
      <c r="B80" s="96">
        <v>519722</v>
      </c>
      <c r="C80" s="96">
        <v>-54</v>
      </c>
      <c r="D80" s="120">
        <v>-1837</v>
      </c>
      <c r="E80" s="96">
        <v>1783</v>
      </c>
      <c r="F80" s="144">
        <v>0</v>
      </c>
      <c r="G80" s="96">
        <v>519668</v>
      </c>
      <c r="H80" s="98">
        <v>97.1</v>
      </c>
    </row>
    <row r="81" spans="1:8" ht="14.25" customHeight="1" x14ac:dyDescent="0.2">
      <c r="A81" s="94" t="s">
        <v>107</v>
      </c>
      <c r="B81" s="96">
        <v>594816</v>
      </c>
      <c r="C81" s="96">
        <v>-1818</v>
      </c>
      <c r="D81" s="120">
        <v>-2917</v>
      </c>
      <c r="E81" s="96">
        <v>1099</v>
      </c>
      <c r="F81" s="144">
        <v>0</v>
      </c>
      <c r="G81" s="96">
        <v>592998</v>
      </c>
      <c r="H81" s="98">
        <v>37.700000000000003</v>
      </c>
    </row>
    <row r="82" spans="1:8" s="93" customFormat="1" ht="16.5" customHeight="1" x14ac:dyDescent="0.2">
      <c r="A82" s="84" t="s">
        <v>108</v>
      </c>
      <c r="B82" s="123">
        <v>4193604</v>
      </c>
      <c r="C82" s="124">
        <v>-37073</v>
      </c>
      <c r="D82" s="118">
        <v>-23208</v>
      </c>
      <c r="E82" s="123">
        <v>-14349</v>
      </c>
      <c r="F82" s="144">
        <v>484</v>
      </c>
      <c r="G82" s="125">
        <v>4156531</v>
      </c>
      <c r="H82" s="98">
        <v>0</v>
      </c>
    </row>
    <row r="83" spans="1:8" ht="14.25" customHeight="1" x14ac:dyDescent="0.2">
      <c r="A83" s="94" t="s">
        <v>109</v>
      </c>
      <c r="B83" s="126">
        <v>145445</v>
      </c>
      <c r="C83" s="127">
        <v>367</v>
      </c>
      <c r="D83" s="128">
        <v>229</v>
      </c>
      <c r="E83" s="127">
        <v>138</v>
      </c>
      <c r="F83" s="144">
        <v>0</v>
      </c>
      <c r="G83" s="127">
        <v>145812</v>
      </c>
      <c r="H83" s="98">
        <v>0</v>
      </c>
    </row>
    <row r="84" spans="1:8" ht="15.75" customHeight="1" x14ac:dyDescent="0.2">
      <c r="A84" s="94" t="s">
        <v>110</v>
      </c>
      <c r="B84" s="129">
        <v>151937</v>
      </c>
      <c r="C84" s="129">
        <v>-1167</v>
      </c>
      <c r="D84" s="129">
        <v>1207</v>
      </c>
      <c r="E84" s="130">
        <v>-2374</v>
      </c>
      <c r="F84" s="144">
        <v>0</v>
      </c>
      <c r="G84" s="130">
        <v>150770</v>
      </c>
      <c r="H84" s="98">
        <v>0</v>
      </c>
    </row>
    <row r="85" spans="1:8" s="8" customFormat="1" ht="14.1" customHeight="1" x14ac:dyDescent="0.2">
      <c r="A85" s="94" t="s">
        <v>111</v>
      </c>
      <c r="B85" s="129">
        <v>167973</v>
      </c>
      <c r="C85" s="129">
        <v>-1785</v>
      </c>
      <c r="D85" s="129">
        <v>-673</v>
      </c>
      <c r="E85" s="130">
        <v>-1112</v>
      </c>
      <c r="F85" s="144">
        <v>0</v>
      </c>
      <c r="G85" s="130">
        <v>166188</v>
      </c>
      <c r="H85" s="98">
        <v>0</v>
      </c>
    </row>
    <row r="86" spans="1:8" ht="14.1" customHeight="1" x14ac:dyDescent="0.2">
      <c r="A86" s="94" t="s">
        <v>112</v>
      </c>
      <c r="B86" s="129">
        <v>899973</v>
      </c>
      <c r="C86" s="129">
        <v>-11751</v>
      </c>
      <c r="D86" s="129">
        <v>-8461</v>
      </c>
      <c r="E86" s="130">
        <v>-3290</v>
      </c>
      <c r="F86" s="144">
        <v>0</v>
      </c>
      <c r="G86" s="130">
        <v>888222</v>
      </c>
      <c r="H86" s="98">
        <v>0</v>
      </c>
    </row>
    <row r="87" spans="1:8" ht="14.1" customHeight="1" x14ac:dyDescent="0.2">
      <c r="A87" s="94" t="s">
        <v>143</v>
      </c>
      <c r="B87" s="129">
        <v>587858</v>
      </c>
      <c r="C87" s="129">
        <v>-7021</v>
      </c>
      <c r="D87" s="129">
        <v>-4040</v>
      </c>
      <c r="E87" s="130">
        <v>-2981</v>
      </c>
      <c r="F87" s="144">
        <v>0</v>
      </c>
      <c r="G87" s="130">
        <v>580837</v>
      </c>
      <c r="H87" s="98">
        <v>0</v>
      </c>
    </row>
    <row r="88" spans="1:8" ht="14.1" customHeight="1" x14ac:dyDescent="0.2">
      <c r="A88" s="94" t="s">
        <v>114</v>
      </c>
      <c r="B88" s="129">
        <v>528933</v>
      </c>
      <c r="C88" s="129">
        <v>-1772</v>
      </c>
      <c r="D88" s="129">
        <v>-835</v>
      </c>
      <c r="E88" s="130">
        <v>-1421</v>
      </c>
      <c r="F88" s="144">
        <v>484</v>
      </c>
      <c r="G88" s="130">
        <v>527161</v>
      </c>
      <c r="H88" s="98">
        <v>0</v>
      </c>
    </row>
    <row r="89" spans="1:8" ht="14.1" customHeight="1" x14ac:dyDescent="0.2">
      <c r="A89" s="94" t="s">
        <v>115</v>
      </c>
      <c r="B89" s="129">
        <v>349215</v>
      </c>
      <c r="C89" s="129">
        <v>-3171</v>
      </c>
      <c r="D89" s="129">
        <v>-2847</v>
      </c>
      <c r="E89" s="130">
        <v>-324</v>
      </c>
      <c r="F89" s="144">
        <v>0</v>
      </c>
      <c r="G89" s="130">
        <v>346044</v>
      </c>
      <c r="H89" s="98">
        <v>0</v>
      </c>
    </row>
    <row r="90" spans="1:8" ht="14.1" customHeight="1" x14ac:dyDescent="0.2">
      <c r="A90" s="94" t="s">
        <v>116</v>
      </c>
      <c r="B90" s="129">
        <v>568386</v>
      </c>
      <c r="C90" s="129">
        <v>-1897</v>
      </c>
      <c r="D90" s="129">
        <v>-3391</v>
      </c>
      <c r="E90" s="130">
        <v>1494</v>
      </c>
      <c r="F90" s="144">
        <v>0</v>
      </c>
      <c r="G90" s="130">
        <v>566489</v>
      </c>
      <c r="H90" s="98">
        <v>44.1</v>
      </c>
    </row>
    <row r="91" spans="1:8" ht="14.1" customHeight="1" x14ac:dyDescent="0.2">
      <c r="A91" s="94" t="s">
        <v>117</v>
      </c>
      <c r="B91" s="129">
        <v>490059</v>
      </c>
      <c r="C91" s="129">
        <v>-7157</v>
      </c>
      <c r="D91" s="129">
        <v>-2970</v>
      </c>
      <c r="E91" s="130">
        <v>-4187</v>
      </c>
      <c r="F91" s="144">
        <v>0</v>
      </c>
      <c r="G91" s="130">
        <v>482902</v>
      </c>
      <c r="H91" s="98">
        <v>0</v>
      </c>
    </row>
    <row r="92" spans="1:8" ht="14.1" customHeight="1" x14ac:dyDescent="0.2">
      <c r="A92" s="94" t="s">
        <v>118</v>
      </c>
      <c r="B92" s="129">
        <v>303825</v>
      </c>
      <c r="C92" s="129">
        <v>-1719</v>
      </c>
      <c r="D92" s="129">
        <v>-1427</v>
      </c>
      <c r="E92" s="130">
        <v>-292</v>
      </c>
      <c r="F92" s="144">
        <v>0</v>
      </c>
      <c r="G92" s="130">
        <v>302106</v>
      </c>
      <c r="H92" s="98">
        <v>0</v>
      </c>
    </row>
    <row r="93" spans="1:8" ht="18" customHeight="1" x14ac:dyDescent="0.2">
      <c r="A93" s="91" t="s">
        <v>119</v>
      </c>
      <c r="B93" s="118">
        <v>2099788</v>
      </c>
      <c r="C93" s="118">
        <v>-21519</v>
      </c>
      <c r="D93" s="118">
        <v>-7651</v>
      </c>
      <c r="E93" s="123">
        <v>-13868</v>
      </c>
      <c r="F93" s="143">
        <v>0</v>
      </c>
      <c r="G93" s="123">
        <v>2078269</v>
      </c>
      <c r="H93" s="90">
        <v>0</v>
      </c>
    </row>
    <row r="94" spans="1:8" ht="14.25" customHeight="1" x14ac:dyDescent="0.2">
      <c r="A94" s="94" t="s">
        <v>120</v>
      </c>
      <c r="B94" s="129">
        <v>399389</v>
      </c>
      <c r="C94" s="129">
        <v>-776</v>
      </c>
      <c r="D94" s="129">
        <v>-610</v>
      </c>
      <c r="E94" s="130">
        <v>-166</v>
      </c>
      <c r="F94" s="144">
        <v>0</v>
      </c>
      <c r="G94" s="130">
        <v>398613</v>
      </c>
      <c r="H94" s="98">
        <v>0</v>
      </c>
    </row>
    <row r="95" spans="1:8" s="93" customFormat="1" ht="14.25" customHeight="1" x14ac:dyDescent="0.2">
      <c r="A95" s="94" t="s">
        <v>121</v>
      </c>
      <c r="B95" s="129">
        <v>329408</v>
      </c>
      <c r="C95" s="129">
        <v>-2124</v>
      </c>
      <c r="D95" s="129">
        <v>1235</v>
      </c>
      <c r="E95" s="130">
        <v>-3359</v>
      </c>
      <c r="F95" s="144">
        <v>0</v>
      </c>
      <c r="G95" s="130">
        <v>327284</v>
      </c>
      <c r="H95" s="98">
        <v>0</v>
      </c>
    </row>
    <row r="96" spans="1:8" ht="14.25" customHeight="1" x14ac:dyDescent="0.2">
      <c r="A96" s="94" t="s">
        <v>122</v>
      </c>
      <c r="B96" s="129">
        <v>307648</v>
      </c>
      <c r="C96" s="129">
        <v>-5180</v>
      </c>
      <c r="D96" s="129">
        <v>-1356</v>
      </c>
      <c r="E96" s="130">
        <v>-3824</v>
      </c>
      <c r="F96" s="144">
        <v>0</v>
      </c>
      <c r="G96" s="130">
        <v>302468</v>
      </c>
      <c r="H96" s="98">
        <v>0</v>
      </c>
    </row>
    <row r="97" spans="1:8" ht="14.25" customHeight="1" x14ac:dyDescent="0.2">
      <c r="A97" s="94" t="s">
        <v>123</v>
      </c>
      <c r="B97" s="129">
        <v>64546</v>
      </c>
      <c r="C97" s="129">
        <v>-922</v>
      </c>
      <c r="D97" s="129">
        <v>-437</v>
      </c>
      <c r="E97" s="130">
        <v>-485</v>
      </c>
      <c r="F97" s="144">
        <v>0</v>
      </c>
      <c r="G97" s="130">
        <v>63624</v>
      </c>
      <c r="H97" s="98">
        <v>0</v>
      </c>
    </row>
    <row r="98" spans="1:8" ht="14.25" customHeight="1" x14ac:dyDescent="0.2">
      <c r="A98" s="94" t="s">
        <v>124</v>
      </c>
      <c r="B98" s="129">
        <v>396576</v>
      </c>
      <c r="C98" s="129">
        <v>-3871</v>
      </c>
      <c r="D98" s="129">
        <v>-3144</v>
      </c>
      <c r="E98" s="130">
        <v>-727</v>
      </c>
      <c r="F98" s="144">
        <v>0</v>
      </c>
      <c r="G98" s="130">
        <v>392705</v>
      </c>
      <c r="H98" s="98">
        <v>0</v>
      </c>
    </row>
    <row r="99" spans="1:8" ht="14.25" customHeight="1" x14ac:dyDescent="0.2">
      <c r="A99" s="94" t="s">
        <v>125</v>
      </c>
      <c r="B99" s="129">
        <v>213947</v>
      </c>
      <c r="C99" s="129">
        <v>-2043</v>
      </c>
      <c r="D99" s="129">
        <v>-591</v>
      </c>
      <c r="E99" s="130">
        <v>-1452</v>
      </c>
      <c r="F99" s="144">
        <v>0</v>
      </c>
      <c r="G99" s="130">
        <v>211904</v>
      </c>
      <c r="H99" s="98">
        <v>0</v>
      </c>
    </row>
    <row r="100" spans="1:8" ht="14.25" customHeight="1" x14ac:dyDescent="0.2">
      <c r="A100" s="94" t="s">
        <v>126</v>
      </c>
      <c r="B100" s="129">
        <v>243072</v>
      </c>
      <c r="C100" s="129">
        <v>-3927</v>
      </c>
      <c r="D100" s="129">
        <v>-1691</v>
      </c>
      <c r="E100" s="130">
        <v>-2236</v>
      </c>
      <c r="F100" s="144">
        <v>0</v>
      </c>
      <c r="G100" s="130">
        <v>239145</v>
      </c>
      <c r="H100" s="98">
        <v>0</v>
      </c>
    </row>
    <row r="101" spans="1:8" ht="14.25" customHeight="1" x14ac:dyDescent="0.2">
      <c r="A101" s="94" t="s">
        <v>127</v>
      </c>
      <c r="B101" s="129">
        <v>4920</v>
      </c>
      <c r="C101" s="129">
        <v>-220</v>
      </c>
      <c r="D101" s="129">
        <v>-85</v>
      </c>
      <c r="E101" s="130">
        <v>-135</v>
      </c>
      <c r="F101" s="144">
        <v>0</v>
      </c>
      <c r="G101" s="130">
        <v>4700</v>
      </c>
      <c r="H101" s="98">
        <v>0</v>
      </c>
    </row>
    <row r="102" spans="1:8" ht="14.25" customHeight="1" x14ac:dyDescent="0.2">
      <c r="A102" s="94" t="s">
        <v>128</v>
      </c>
      <c r="B102" s="129">
        <v>81632</v>
      </c>
      <c r="C102" s="129">
        <v>-1630</v>
      </c>
      <c r="D102" s="129">
        <v>-668</v>
      </c>
      <c r="E102" s="130">
        <v>-962</v>
      </c>
      <c r="F102" s="144">
        <v>0</v>
      </c>
      <c r="G102" s="130">
        <v>80002</v>
      </c>
      <c r="H102" s="98">
        <v>0</v>
      </c>
    </row>
    <row r="103" spans="1:8" ht="14.25" customHeight="1" x14ac:dyDescent="0.2">
      <c r="A103" s="94" t="s">
        <v>129</v>
      </c>
      <c r="B103" s="129">
        <v>43703</v>
      </c>
      <c r="C103" s="129">
        <v>-672</v>
      </c>
      <c r="D103" s="129">
        <v>-270</v>
      </c>
      <c r="E103" s="130">
        <v>-402</v>
      </c>
      <c r="F103" s="144">
        <v>0</v>
      </c>
      <c r="G103" s="130">
        <v>43031</v>
      </c>
      <c r="H103" s="98">
        <v>0</v>
      </c>
    </row>
    <row r="104" spans="1:8" ht="14.25" customHeight="1" x14ac:dyDescent="0.2">
      <c r="A104" s="106" t="s">
        <v>130</v>
      </c>
      <c r="B104" s="132">
        <v>14947</v>
      </c>
      <c r="C104" s="132">
        <v>-154</v>
      </c>
      <c r="D104" s="132">
        <v>-34</v>
      </c>
      <c r="E104" s="133">
        <v>-120</v>
      </c>
      <c r="F104" s="145">
        <v>0</v>
      </c>
      <c r="G104" s="133">
        <v>14793</v>
      </c>
      <c r="H104" s="110">
        <v>0</v>
      </c>
    </row>
    <row r="105" spans="1:8" ht="15.75" customHeight="1" x14ac:dyDescent="0.2">
      <c r="A105" s="716" t="s">
        <v>157</v>
      </c>
    </row>
    <row r="106" spans="1:8" ht="15" x14ac:dyDescent="0.25">
      <c r="A106" s="715"/>
    </row>
    <row r="108" spans="1:8" x14ac:dyDescent="0.2">
      <c r="A108" s="135"/>
      <c r="B108" s="136"/>
      <c r="C108" s="136"/>
      <c r="D108" s="136"/>
      <c r="E108" s="136"/>
      <c r="F108" s="147"/>
      <c r="G108" s="136"/>
    </row>
    <row r="109" spans="1:8" x14ac:dyDescent="0.2">
      <c r="A109" s="135"/>
      <c r="B109" s="136"/>
      <c r="C109" s="136"/>
      <c r="D109" s="136"/>
      <c r="E109" s="136"/>
      <c r="F109" s="147"/>
      <c r="G109" s="136"/>
    </row>
    <row r="110" spans="1:8" x14ac:dyDescent="0.2">
      <c r="A110" s="135"/>
      <c r="B110" s="136"/>
      <c r="C110" s="136"/>
      <c r="D110" s="136"/>
      <c r="E110" s="136"/>
      <c r="F110" s="147"/>
      <c r="G110" s="136"/>
    </row>
    <row r="111" spans="1:8" x14ac:dyDescent="0.2">
      <c r="A111" s="135"/>
      <c r="B111" s="136"/>
      <c r="C111" s="136"/>
      <c r="D111" s="136"/>
      <c r="E111" s="136"/>
      <c r="F111" s="147"/>
      <c r="G111" s="136"/>
    </row>
    <row r="112" spans="1:8" x14ac:dyDescent="0.2">
      <c r="A112" s="135"/>
      <c r="B112" s="136"/>
      <c r="C112" s="136"/>
      <c r="D112" s="136"/>
      <c r="E112" s="136"/>
      <c r="F112" s="147"/>
      <c r="G112" s="136"/>
    </row>
    <row r="113" spans="1:7" x14ac:dyDescent="0.2">
      <c r="A113" s="135"/>
      <c r="B113" s="136"/>
      <c r="C113" s="136"/>
      <c r="D113" s="136"/>
      <c r="E113" s="136"/>
      <c r="F113" s="147"/>
      <c r="G113" s="136"/>
    </row>
    <row r="114" spans="1:7" x14ac:dyDescent="0.2">
      <c r="A114" s="135"/>
      <c r="B114" s="136"/>
      <c r="C114" s="136"/>
      <c r="D114" s="136"/>
      <c r="E114" s="136"/>
      <c r="F114" s="147"/>
      <c r="G114" s="136"/>
    </row>
    <row r="115" spans="1:7" x14ac:dyDescent="0.2">
      <c r="A115" s="135"/>
      <c r="B115" s="136"/>
      <c r="C115" s="136"/>
      <c r="D115" s="136"/>
      <c r="E115" s="136"/>
      <c r="F115" s="147"/>
      <c r="G115" s="136"/>
    </row>
    <row r="116" spans="1:7" x14ac:dyDescent="0.2">
      <c r="A116" s="135"/>
      <c r="B116" s="136"/>
      <c r="C116" s="136"/>
      <c r="D116" s="136"/>
      <c r="E116" s="136"/>
      <c r="F116" s="147"/>
      <c r="G116" s="136"/>
    </row>
    <row r="117" spans="1:7" x14ac:dyDescent="0.2">
      <c r="B117" s="23"/>
    </row>
    <row r="118" spans="1:7" x14ac:dyDescent="0.2">
      <c r="B118" s="23"/>
    </row>
    <row r="119" spans="1:7" x14ac:dyDescent="0.2">
      <c r="B119" s="23"/>
    </row>
    <row r="120" spans="1:7" x14ac:dyDescent="0.2">
      <c r="B120" s="23"/>
    </row>
    <row r="121" spans="1:7" x14ac:dyDescent="0.2">
      <c r="B121" s="23"/>
    </row>
    <row r="122" spans="1:7" x14ac:dyDescent="0.2">
      <c r="B122" s="23"/>
    </row>
    <row r="123" spans="1:7" x14ac:dyDescent="0.2">
      <c r="B123" s="23"/>
    </row>
    <row r="124" spans="1:7" x14ac:dyDescent="0.2">
      <c r="B124" s="23"/>
    </row>
    <row r="125" spans="1:7" x14ac:dyDescent="0.2">
      <c r="B125" s="23"/>
    </row>
    <row r="126" spans="1:7" x14ac:dyDescent="0.2">
      <c r="B126" s="23"/>
    </row>
    <row r="127" spans="1:7" x14ac:dyDescent="0.2">
      <c r="B127" s="23"/>
    </row>
    <row r="128" spans="1:7" x14ac:dyDescent="0.2">
      <c r="B128" s="23"/>
    </row>
    <row r="129" spans="2:2" x14ac:dyDescent="0.2">
      <c r="B129" s="23"/>
    </row>
    <row r="130" spans="2:2" x14ac:dyDescent="0.2">
      <c r="B130" s="23"/>
    </row>
    <row r="131" spans="2:2" x14ac:dyDescent="0.2">
      <c r="B131" s="23"/>
    </row>
    <row r="132" spans="2:2" x14ac:dyDescent="0.2">
      <c r="B132" s="23"/>
    </row>
    <row r="133" spans="2:2" x14ac:dyDescent="0.2">
      <c r="B133" s="23"/>
    </row>
    <row r="134" spans="2:2" x14ac:dyDescent="0.2">
      <c r="B134" s="23"/>
    </row>
    <row r="135" spans="2:2" x14ac:dyDescent="0.2">
      <c r="B135" s="23"/>
    </row>
    <row r="136" spans="2:2" x14ac:dyDescent="0.2">
      <c r="B136" s="23"/>
    </row>
    <row r="137" spans="2:2" x14ac:dyDescent="0.2">
      <c r="B137" s="23"/>
    </row>
    <row r="138" spans="2:2" x14ac:dyDescent="0.2">
      <c r="B138" s="23"/>
    </row>
    <row r="139" spans="2:2" x14ac:dyDescent="0.2">
      <c r="B139" s="23"/>
    </row>
    <row r="140" spans="2:2" x14ac:dyDescent="0.2">
      <c r="B140" s="23"/>
    </row>
    <row r="141" spans="2:2" x14ac:dyDescent="0.2">
      <c r="B141" s="23"/>
    </row>
    <row r="142" spans="2:2" x14ac:dyDescent="0.2">
      <c r="B142" s="23"/>
    </row>
    <row r="143" spans="2:2" x14ac:dyDescent="0.2">
      <c r="B143" s="23"/>
    </row>
    <row r="144" spans="2:2" x14ac:dyDescent="0.2">
      <c r="B144" s="23"/>
    </row>
    <row r="145" spans="2:2" x14ac:dyDescent="0.2">
      <c r="B145" s="23"/>
    </row>
    <row r="146" spans="2:2" x14ac:dyDescent="0.2">
      <c r="B146" s="23"/>
    </row>
    <row r="147" spans="2:2" x14ac:dyDescent="0.2">
      <c r="B147" s="23"/>
    </row>
    <row r="148" spans="2:2" x14ac:dyDescent="0.2">
      <c r="B148" s="23"/>
    </row>
    <row r="149" spans="2:2" x14ac:dyDescent="0.2">
      <c r="B149" s="23"/>
    </row>
    <row r="150" spans="2:2" x14ac:dyDescent="0.2">
      <c r="B150" s="23"/>
    </row>
    <row r="151" spans="2:2" x14ac:dyDescent="0.2">
      <c r="B151" s="23"/>
    </row>
    <row r="152" spans="2:2" x14ac:dyDescent="0.2">
      <c r="B152" s="23"/>
    </row>
    <row r="153" spans="2:2" x14ac:dyDescent="0.2">
      <c r="B153" s="23"/>
    </row>
    <row r="154" spans="2:2" x14ac:dyDescent="0.2">
      <c r="B154" s="23"/>
    </row>
    <row r="155" spans="2:2" x14ac:dyDescent="0.2">
      <c r="B155" s="23"/>
    </row>
    <row r="156" spans="2:2" x14ac:dyDescent="0.2">
      <c r="B156" s="23"/>
    </row>
    <row r="157" spans="2:2" x14ac:dyDescent="0.2">
      <c r="B157" s="23"/>
    </row>
    <row r="158" spans="2:2" x14ac:dyDescent="0.2">
      <c r="B158" s="23"/>
    </row>
    <row r="159" spans="2:2" x14ac:dyDescent="0.2">
      <c r="B159" s="23"/>
    </row>
    <row r="160" spans="2:2" x14ac:dyDescent="0.2">
      <c r="B160" s="23"/>
    </row>
    <row r="161" spans="2:2" x14ac:dyDescent="0.2">
      <c r="B161" s="23"/>
    </row>
    <row r="162" spans="2:2" x14ac:dyDescent="0.2">
      <c r="B162" s="23"/>
    </row>
    <row r="163" spans="2:2" x14ac:dyDescent="0.2">
      <c r="B163" s="23"/>
    </row>
    <row r="164" spans="2:2" x14ac:dyDescent="0.2">
      <c r="B164" s="23"/>
    </row>
    <row r="165" spans="2:2" x14ac:dyDescent="0.2">
      <c r="B165" s="23"/>
    </row>
    <row r="166" spans="2:2" x14ac:dyDescent="0.2">
      <c r="B166" s="23"/>
    </row>
    <row r="167" spans="2:2" x14ac:dyDescent="0.2">
      <c r="B167" s="23"/>
    </row>
    <row r="168" spans="2:2" x14ac:dyDescent="0.2">
      <c r="B168" s="23"/>
    </row>
    <row r="169" spans="2:2" x14ac:dyDescent="0.2">
      <c r="B169" s="23"/>
    </row>
    <row r="170" spans="2:2" x14ac:dyDescent="0.2">
      <c r="B170" s="23"/>
    </row>
    <row r="171" spans="2:2" x14ac:dyDescent="0.2">
      <c r="B171" s="23"/>
    </row>
    <row r="172" spans="2:2" x14ac:dyDescent="0.2">
      <c r="B172" s="23"/>
    </row>
    <row r="173" spans="2:2" x14ac:dyDescent="0.2">
      <c r="B173" s="23"/>
    </row>
    <row r="174" spans="2:2" x14ac:dyDescent="0.2">
      <c r="B174" s="23"/>
    </row>
    <row r="175" spans="2:2" x14ac:dyDescent="0.2">
      <c r="B175" s="23"/>
    </row>
    <row r="176" spans="2:2" x14ac:dyDescent="0.2">
      <c r="B176" s="23"/>
    </row>
    <row r="177" spans="2:2" x14ac:dyDescent="0.2">
      <c r="B177" s="23"/>
    </row>
    <row r="178" spans="2:2" x14ac:dyDescent="0.2">
      <c r="B178" s="23"/>
    </row>
    <row r="179" spans="2:2" x14ac:dyDescent="0.2">
      <c r="B179" s="23"/>
    </row>
    <row r="180" spans="2:2" x14ac:dyDescent="0.2">
      <c r="B180" s="23"/>
    </row>
    <row r="181" spans="2:2" x14ac:dyDescent="0.2">
      <c r="B181" s="23"/>
    </row>
    <row r="182" spans="2:2" x14ac:dyDescent="0.2">
      <c r="B182" s="23"/>
    </row>
    <row r="183" spans="2:2" x14ac:dyDescent="0.2">
      <c r="B183" s="23"/>
    </row>
    <row r="184" spans="2:2" x14ac:dyDescent="0.2">
      <c r="B184" s="23"/>
    </row>
    <row r="185" spans="2:2" x14ac:dyDescent="0.2">
      <c r="B185" s="23"/>
    </row>
    <row r="186" spans="2:2" x14ac:dyDescent="0.2">
      <c r="B186" s="23"/>
    </row>
    <row r="187" spans="2:2" x14ac:dyDescent="0.2">
      <c r="B187" s="23"/>
    </row>
    <row r="188" spans="2:2" x14ac:dyDescent="0.2">
      <c r="B188" s="23"/>
    </row>
    <row r="189" spans="2:2" x14ac:dyDescent="0.2">
      <c r="B189" s="23"/>
    </row>
    <row r="190" spans="2:2" x14ac:dyDescent="0.2">
      <c r="B190" s="23"/>
    </row>
    <row r="191" spans="2:2" x14ac:dyDescent="0.2">
      <c r="B191" s="23"/>
    </row>
    <row r="192" spans="2:2" x14ac:dyDescent="0.2">
      <c r="B192" s="23"/>
    </row>
    <row r="193" spans="2:2" x14ac:dyDescent="0.2">
      <c r="B193" s="23"/>
    </row>
    <row r="194" spans="2:2" x14ac:dyDescent="0.2">
      <c r="B194" s="23"/>
    </row>
    <row r="195" spans="2:2" x14ac:dyDescent="0.2">
      <c r="B195" s="23"/>
    </row>
    <row r="196" spans="2:2" x14ac:dyDescent="0.2">
      <c r="B196" s="23"/>
    </row>
    <row r="197" spans="2:2" x14ac:dyDescent="0.2">
      <c r="B197" s="23"/>
    </row>
    <row r="198" spans="2:2" x14ac:dyDescent="0.2">
      <c r="B198" s="23"/>
    </row>
    <row r="199" spans="2:2" x14ac:dyDescent="0.2">
      <c r="B199" s="23"/>
    </row>
    <row r="200" spans="2:2" x14ac:dyDescent="0.2">
      <c r="B200" s="23"/>
    </row>
    <row r="201" spans="2:2" x14ac:dyDescent="0.2">
      <c r="B201" s="23"/>
    </row>
    <row r="202" spans="2:2" x14ac:dyDescent="0.2">
      <c r="B202" s="23"/>
    </row>
    <row r="203" spans="2:2" x14ac:dyDescent="0.2">
      <c r="B203" s="23"/>
    </row>
    <row r="204" spans="2:2" x14ac:dyDescent="0.2">
      <c r="B204" s="23"/>
    </row>
    <row r="205" spans="2:2" x14ac:dyDescent="0.2">
      <c r="B205" s="23"/>
    </row>
    <row r="206" spans="2:2" x14ac:dyDescent="0.2">
      <c r="B206" s="23"/>
    </row>
    <row r="207" spans="2:2" x14ac:dyDescent="0.2">
      <c r="B207" s="23"/>
    </row>
    <row r="208" spans="2:2" x14ac:dyDescent="0.2">
      <c r="B208" s="23"/>
    </row>
    <row r="209" spans="2:2" x14ac:dyDescent="0.2">
      <c r="B209" s="23"/>
    </row>
    <row r="210" spans="2:2" x14ac:dyDescent="0.2">
      <c r="B210" s="23"/>
    </row>
    <row r="211" spans="2:2" x14ac:dyDescent="0.2">
      <c r="B211" s="23"/>
    </row>
    <row r="212" spans="2:2" x14ac:dyDescent="0.2">
      <c r="B212" s="23"/>
    </row>
    <row r="213" spans="2:2" x14ac:dyDescent="0.2">
      <c r="B213" s="23"/>
    </row>
    <row r="214" spans="2:2" x14ac:dyDescent="0.2">
      <c r="B214" s="23"/>
    </row>
    <row r="215" spans="2:2" x14ac:dyDescent="0.2">
      <c r="B215" s="23"/>
    </row>
    <row r="216" spans="2:2" x14ac:dyDescent="0.2">
      <c r="B216" s="23"/>
    </row>
    <row r="217" spans="2:2" x14ac:dyDescent="0.2">
      <c r="B217" s="23"/>
    </row>
    <row r="218" spans="2:2" x14ac:dyDescent="0.2">
      <c r="B218" s="23"/>
    </row>
    <row r="219" spans="2:2" x14ac:dyDescent="0.2">
      <c r="B219" s="23"/>
    </row>
    <row r="220" spans="2:2" x14ac:dyDescent="0.2">
      <c r="B220" s="23"/>
    </row>
    <row r="221" spans="2:2" x14ac:dyDescent="0.2">
      <c r="B221" s="23"/>
    </row>
    <row r="222" spans="2:2" x14ac:dyDescent="0.2">
      <c r="B222" s="23"/>
    </row>
    <row r="223" spans="2:2" x14ac:dyDescent="0.2">
      <c r="B223" s="23"/>
    </row>
    <row r="224" spans="2:2" x14ac:dyDescent="0.2">
      <c r="B224" s="23"/>
    </row>
    <row r="225" spans="2:2" x14ac:dyDescent="0.2">
      <c r="B225" s="23"/>
    </row>
    <row r="226" spans="2:2" x14ac:dyDescent="0.2">
      <c r="B226" s="23"/>
    </row>
    <row r="227" spans="2:2" x14ac:dyDescent="0.2">
      <c r="B227" s="23"/>
    </row>
    <row r="228" spans="2:2" x14ac:dyDescent="0.2">
      <c r="B228" s="23"/>
    </row>
    <row r="229" spans="2:2" x14ac:dyDescent="0.2">
      <c r="B229" s="23"/>
    </row>
    <row r="230" spans="2:2" x14ac:dyDescent="0.2">
      <c r="B230" s="23"/>
    </row>
    <row r="231" spans="2:2" x14ac:dyDescent="0.2">
      <c r="B231" s="23"/>
    </row>
    <row r="232" spans="2:2" x14ac:dyDescent="0.2">
      <c r="B232" s="23"/>
    </row>
    <row r="233" spans="2:2" x14ac:dyDescent="0.2">
      <c r="B233" s="23"/>
    </row>
    <row r="234" spans="2:2" x14ac:dyDescent="0.2">
      <c r="B234" s="23"/>
    </row>
    <row r="235" spans="2:2" x14ac:dyDescent="0.2">
      <c r="B235" s="23"/>
    </row>
    <row r="236" spans="2:2" x14ac:dyDescent="0.2">
      <c r="B236" s="23"/>
    </row>
    <row r="237" spans="2:2" x14ac:dyDescent="0.2">
      <c r="B237" s="23"/>
    </row>
    <row r="238" spans="2:2" x14ac:dyDescent="0.2">
      <c r="B238" s="23"/>
    </row>
    <row r="239" spans="2:2" x14ac:dyDescent="0.2">
      <c r="B239" s="23"/>
    </row>
    <row r="240" spans="2:2" x14ac:dyDescent="0.2">
      <c r="B240" s="23"/>
    </row>
    <row r="241" spans="2:2" x14ac:dyDescent="0.2">
      <c r="B241" s="23"/>
    </row>
    <row r="242" spans="2:2" x14ac:dyDescent="0.2">
      <c r="B242" s="23"/>
    </row>
    <row r="243" spans="2:2" x14ac:dyDescent="0.2">
      <c r="B243" s="23"/>
    </row>
    <row r="244" spans="2:2" x14ac:dyDescent="0.2">
      <c r="B244" s="23"/>
    </row>
    <row r="245" spans="2:2" x14ac:dyDescent="0.2">
      <c r="B245" s="23"/>
    </row>
    <row r="246" spans="2:2" x14ac:dyDescent="0.2">
      <c r="B246" s="23"/>
    </row>
    <row r="247" spans="2:2" x14ac:dyDescent="0.2">
      <c r="B247" s="23"/>
    </row>
    <row r="248" spans="2:2" x14ac:dyDescent="0.2">
      <c r="B248" s="23"/>
    </row>
    <row r="249" spans="2:2" x14ac:dyDescent="0.2">
      <c r="B249" s="23"/>
    </row>
    <row r="250" spans="2:2" x14ac:dyDescent="0.2">
      <c r="B250" s="23"/>
    </row>
    <row r="251" spans="2:2" x14ac:dyDescent="0.2">
      <c r="B251" s="23"/>
    </row>
    <row r="252" spans="2:2" x14ac:dyDescent="0.2">
      <c r="B252" s="23"/>
    </row>
    <row r="253" spans="2:2" x14ac:dyDescent="0.2">
      <c r="B253" s="23"/>
    </row>
    <row r="254" spans="2:2" x14ac:dyDescent="0.2">
      <c r="B254" s="23"/>
    </row>
    <row r="255" spans="2:2" x14ac:dyDescent="0.2">
      <c r="B255" s="23"/>
    </row>
    <row r="256" spans="2:2" x14ac:dyDescent="0.2">
      <c r="B256" s="23"/>
    </row>
    <row r="257" spans="2:2" x14ac:dyDescent="0.2">
      <c r="B257" s="23"/>
    </row>
    <row r="258" spans="2:2" x14ac:dyDescent="0.2">
      <c r="B258" s="23"/>
    </row>
    <row r="259" spans="2:2" x14ac:dyDescent="0.2">
      <c r="B259" s="23"/>
    </row>
    <row r="260" spans="2:2" x14ac:dyDescent="0.2">
      <c r="B260" s="23"/>
    </row>
    <row r="261" spans="2:2" x14ac:dyDescent="0.2">
      <c r="B261" s="23"/>
    </row>
    <row r="262" spans="2:2" x14ac:dyDescent="0.2">
      <c r="B262" s="23"/>
    </row>
    <row r="263" spans="2:2" x14ac:dyDescent="0.2">
      <c r="B263" s="23"/>
    </row>
    <row r="264" spans="2:2" x14ac:dyDescent="0.2">
      <c r="B264" s="23"/>
    </row>
    <row r="265" spans="2:2" x14ac:dyDescent="0.2">
      <c r="B265" s="23"/>
    </row>
    <row r="266" spans="2:2" x14ac:dyDescent="0.2">
      <c r="B266" s="23"/>
    </row>
    <row r="267" spans="2:2" x14ac:dyDescent="0.2">
      <c r="B267" s="23"/>
    </row>
    <row r="268" spans="2:2" x14ac:dyDescent="0.2">
      <c r="B268" s="23"/>
    </row>
    <row r="269" spans="2:2" x14ac:dyDescent="0.2">
      <c r="B269" s="23"/>
    </row>
    <row r="270" spans="2:2" x14ac:dyDescent="0.2">
      <c r="B270" s="23"/>
    </row>
    <row r="271" spans="2:2" x14ac:dyDescent="0.2">
      <c r="B271" s="23"/>
    </row>
    <row r="272" spans="2:2" x14ac:dyDescent="0.2">
      <c r="B272" s="23"/>
    </row>
    <row r="273" spans="2:2" x14ac:dyDescent="0.2">
      <c r="B273" s="23"/>
    </row>
    <row r="274" spans="2:2" x14ac:dyDescent="0.2">
      <c r="B274" s="23"/>
    </row>
    <row r="275" spans="2:2" x14ac:dyDescent="0.2">
      <c r="B275" s="23"/>
    </row>
    <row r="276" spans="2:2" x14ac:dyDescent="0.2">
      <c r="B276" s="23"/>
    </row>
    <row r="277" spans="2:2" x14ac:dyDescent="0.2">
      <c r="B277" s="23"/>
    </row>
    <row r="278" spans="2:2" x14ac:dyDescent="0.2">
      <c r="B278" s="23"/>
    </row>
    <row r="279" spans="2:2" x14ac:dyDescent="0.2">
      <c r="B279" s="23"/>
    </row>
    <row r="280" spans="2:2" x14ac:dyDescent="0.2">
      <c r="B280" s="23"/>
    </row>
    <row r="281" spans="2:2" x14ac:dyDescent="0.2">
      <c r="B281" s="23"/>
    </row>
    <row r="282" spans="2:2" x14ac:dyDescent="0.2">
      <c r="B282" s="23"/>
    </row>
    <row r="283" spans="2:2" x14ac:dyDescent="0.2">
      <c r="B283" s="23"/>
    </row>
    <row r="284" spans="2:2" x14ac:dyDescent="0.2">
      <c r="B284" s="23"/>
    </row>
    <row r="285" spans="2:2" x14ac:dyDescent="0.2">
      <c r="B285" s="23"/>
    </row>
    <row r="286" spans="2:2" x14ac:dyDescent="0.2">
      <c r="B286" s="23"/>
    </row>
    <row r="287" spans="2:2" x14ac:dyDescent="0.2">
      <c r="B287" s="23"/>
    </row>
    <row r="288" spans="2:2" x14ac:dyDescent="0.2">
      <c r="B288" s="23"/>
    </row>
    <row r="289" spans="2:2" x14ac:dyDescent="0.2">
      <c r="B289" s="23"/>
    </row>
    <row r="290" spans="2:2" x14ac:dyDescent="0.2">
      <c r="B290" s="23"/>
    </row>
    <row r="291" spans="2:2" x14ac:dyDescent="0.2">
      <c r="B291" s="23"/>
    </row>
    <row r="292" spans="2:2" x14ac:dyDescent="0.2">
      <c r="B292" s="23"/>
    </row>
    <row r="293" spans="2:2" x14ac:dyDescent="0.2">
      <c r="B293" s="23"/>
    </row>
    <row r="294" spans="2:2" x14ac:dyDescent="0.2">
      <c r="B294" s="23"/>
    </row>
    <row r="295" spans="2:2" x14ac:dyDescent="0.2">
      <c r="B295" s="23"/>
    </row>
    <row r="296" spans="2:2" x14ac:dyDescent="0.2">
      <c r="B296" s="23"/>
    </row>
    <row r="297" spans="2:2" x14ac:dyDescent="0.2">
      <c r="B297" s="23"/>
    </row>
    <row r="298" spans="2:2" x14ac:dyDescent="0.2">
      <c r="B298" s="23"/>
    </row>
    <row r="299" spans="2:2" x14ac:dyDescent="0.2">
      <c r="B299" s="23"/>
    </row>
    <row r="300" spans="2:2" x14ac:dyDescent="0.2">
      <c r="B300" s="23"/>
    </row>
    <row r="301" spans="2:2" x14ac:dyDescent="0.2">
      <c r="B301" s="23"/>
    </row>
    <row r="302" spans="2:2" x14ac:dyDescent="0.2">
      <c r="B302" s="23"/>
    </row>
    <row r="303" spans="2:2" x14ac:dyDescent="0.2">
      <c r="B303" s="23"/>
    </row>
    <row r="304" spans="2:2" x14ac:dyDescent="0.2">
      <c r="B304" s="23"/>
    </row>
    <row r="305" spans="2:2" x14ac:dyDescent="0.2">
      <c r="B305" s="23"/>
    </row>
    <row r="306" spans="2:2" x14ac:dyDescent="0.2">
      <c r="B306" s="23"/>
    </row>
    <row r="307" spans="2:2" x14ac:dyDescent="0.2">
      <c r="B307" s="23"/>
    </row>
    <row r="308" spans="2:2" x14ac:dyDescent="0.2">
      <c r="B308" s="23"/>
    </row>
    <row r="309" spans="2:2" x14ac:dyDescent="0.2">
      <c r="B309" s="23"/>
    </row>
    <row r="310" spans="2:2" x14ac:dyDescent="0.2">
      <c r="B310" s="23"/>
    </row>
    <row r="311" spans="2:2" x14ac:dyDescent="0.2">
      <c r="B311" s="23"/>
    </row>
    <row r="312" spans="2:2" x14ac:dyDescent="0.2">
      <c r="B312" s="23"/>
    </row>
    <row r="313" spans="2:2" x14ac:dyDescent="0.2">
      <c r="B313" s="23"/>
    </row>
    <row r="314" spans="2:2" x14ac:dyDescent="0.2">
      <c r="B314" s="23"/>
    </row>
    <row r="315" spans="2:2" x14ac:dyDescent="0.2">
      <c r="B315" s="23"/>
    </row>
    <row r="316" spans="2:2" x14ac:dyDescent="0.2">
      <c r="B316" s="23"/>
    </row>
    <row r="317" spans="2:2" x14ac:dyDescent="0.2">
      <c r="B317" s="23"/>
    </row>
    <row r="318" spans="2:2" x14ac:dyDescent="0.2">
      <c r="B318" s="23"/>
    </row>
    <row r="319" spans="2:2" x14ac:dyDescent="0.2">
      <c r="B319" s="23"/>
    </row>
    <row r="320" spans="2:2" x14ac:dyDescent="0.2">
      <c r="B320" s="23"/>
    </row>
    <row r="321" spans="2:2" x14ac:dyDescent="0.2">
      <c r="B321" s="23"/>
    </row>
    <row r="322" spans="2:2" x14ac:dyDescent="0.2">
      <c r="B322" s="23"/>
    </row>
    <row r="323" spans="2:2" x14ac:dyDescent="0.2">
      <c r="B323" s="23"/>
    </row>
    <row r="324" spans="2:2" x14ac:dyDescent="0.2">
      <c r="B324" s="23"/>
    </row>
    <row r="325" spans="2:2" x14ac:dyDescent="0.2">
      <c r="B325" s="23"/>
    </row>
    <row r="326" spans="2:2" x14ac:dyDescent="0.2">
      <c r="B326" s="23"/>
    </row>
    <row r="327" spans="2:2" x14ac:dyDescent="0.2">
      <c r="B327" s="23"/>
    </row>
    <row r="328" spans="2:2" x14ac:dyDescent="0.2">
      <c r="B328" s="23"/>
    </row>
    <row r="329" spans="2:2" x14ac:dyDescent="0.2">
      <c r="B329" s="23"/>
    </row>
    <row r="330" spans="2:2" x14ac:dyDescent="0.2">
      <c r="B330" s="23"/>
    </row>
    <row r="331" spans="2:2" x14ac:dyDescent="0.2">
      <c r="B331" s="23"/>
    </row>
    <row r="332" spans="2:2" x14ac:dyDescent="0.2">
      <c r="B332" s="23"/>
    </row>
    <row r="333" spans="2:2" x14ac:dyDescent="0.2">
      <c r="B333" s="23"/>
    </row>
    <row r="334" spans="2:2" x14ac:dyDescent="0.2">
      <c r="B334" s="23"/>
    </row>
    <row r="335" spans="2:2" x14ac:dyDescent="0.2">
      <c r="B335" s="23"/>
    </row>
    <row r="336" spans="2:2" x14ac:dyDescent="0.2">
      <c r="B336" s="23"/>
    </row>
    <row r="337" spans="2:2" x14ac:dyDescent="0.2">
      <c r="B337" s="23"/>
    </row>
    <row r="338" spans="2:2" x14ac:dyDescent="0.2">
      <c r="B338" s="23"/>
    </row>
    <row r="339" spans="2:2" x14ac:dyDescent="0.2">
      <c r="B339" s="23"/>
    </row>
    <row r="340" spans="2:2" x14ac:dyDescent="0.2">
      <c r="B340" s="23"/>
    </row>
    <row r="341" spans="2:2" x14ac:dyDescent="0.2">
      <c r="B341" s="23"/>
    </row>
    <row r="342" spans="2:2" x14ac:dyDescent="0.2">
      <c r="B342" s="23"/>
    </row>
    <row r="343" spans="2:2" x14ac:dyDescent="0.2">
      <c r="B343" s="23"/>
    </row>
    <row r="344" spans="2:2" x14ac:dyDescent="0.2">
      <c r="B344" s="23"/>
    </row>
    <row r="345" spans="2:2" x14ac:dyDescent="0.2">
      <c r="B345" s="23"/>
    </row>
  </sheetData>
  <mergeCells count="7">
    <mergeCell ref="A2:G2"/>
    <mergeCell ref="A3:G3"/>
    <mergeCell ref="A5:A6"/>
    <mergeCell ref="C5:F5"/>
    <mergeCell ref="H5:H8"/>
    <mergeCell ref="D6:F6"/>
    <mergeCell ref="A7:A8"/>
  </mergeCells>
  <hyperlinks>
    <hyperlink ref="A1" location="Содержание!A1" display="Содержание"/>
  </hyperlinks>
  <pageMargins left="0.78740157480314965" right="0.59055118110236227" top="0.78740157480314965" bottom="0.51181102362204722" header="0.51181102362204722" footer="0.51181102362204722"/>
  <pageSetup paperSize="9" scale="95" firstPageNumber="17" orientation="landscape" useFirstPageNumber="1" r:id="rId1"/>
  <headerFooter alignWithMargins="0">
    <oddHeader>&amp;C&amp;9&amp;P</oddHeader>
  </headerFooter>
  <rowBreaks count="3" manualBreakCount="3">
    <brk id="41" max="7" man="1"/>
    <brk id="73" max="7" man="1"/>
    <brk id="105"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D55"/>
  <sheetViews>
    <sheetView workbookViewId="0">
      <pane xSplit="4" ySplit="6" topLeftCell="E7" activePane="bottomRight" state="frozen"/>
      <selection activeCell="H116" sqref="H116"/>
      <selection pane="topRight" activeCell="H116" sqref="H116"/>
      <selection pane="bottomLeft" activeCell="H116" sqref="H116"/>
      <selection pane="bottomRight" activeCell="C1" sqref="C1"/>
    </sheetView>
  </sheetViews>
  <sheetFormatPr defaultColWidth="8.7109375" defaultRowHeight="14.25" x14ac:dyDescent="0.2"/>
  <cols>
    <col min="1" max="1" width="2.28515625" style="148" customWidth="1"/>
    <col min="2" max="2" width="33.7109375" style="148" customWidth="1"/>
    <col min="3" max="3" width="10" style="148" customWidth="1"/>
    <col min="4" max="4" width="91.42578125" style="148" customWidth="1"/>
    <col min="5" max="16384" width="8.7109375" style="148"/>
  </cols>
  <sheetData>
    <row r="1" spans="2:4" x14ac:dyDescent="0.2">
      <c r="B1" s="646" t="s">
        <v>350</v>
      </c>
    </row>
    <row r="2" spans="2:4" x14ac:dyDescent="0.2">
      <c r="B2" s="23"/>
    </row>
    <row r="3" spans="2:4" ht="15" x14ac:dyDescent="0.25">
      <c r="B3" s="2081" t="s">
        <v>160</v>
      </c>
      <c r="C3" s="2081"/>
      <c r="D3" s="2081"/>
    </row>
    <row r="4" spans="2:4" ht="15" x14ac:dyDescent="0.25">
      <c r="B4" s="2081" t="s">
        <v>452</v>
      </c>
      <c r="C4" s="2081"/>
      <c r="D4" s="2081"/>
    </row>
    <row r="5" spans="2:4" ht="10.5" customHeight="1" x14ac:dyDescent="0.2"/>
    <row r="6" spans="2:4" ht="28.5" customHeight="1" x14ac:dyDescent="0.2">
      <c r="B6" s="149" t="s">
        <v>161</v>
      </c>
      <c r="C6" s="150" t="s">
        <v>162</v>
      </c>
      <c r="D6" s="151" t="s">
        <v>163</v>
      </c>
    </row>
    <row r="7" spans="2:4" ht="18" customHeight="1" x14ac:dyDescent="0.2">
      <c r="B7" s="152" t="s">
        <v>164</v>
      </c>
      <c r="C7" s="153"/>
      <c r="D7" s="154"/>
    </row>
    <row r="8" spans="2:4" ht="15" x14ac:dyDescent="0.25">
      <c r="B8" s="155" t="s">
        <v>165</v>
      </c>
      <c r="C8" s="156">
        <f>C10+C11+C12</f>
        <v>72</v>
      </c>
      <c r="D8" s="157"/>
    </row>
    <row r="9" spans="2:4" ht="12" customHeight="1" x14ac:dyDescent="0.2">
      <c r="B9" s="158" t="s">
        <v>166</v>
      </c>
      <c r="C9" s="159"/>
      <c r="D9" s="160"/>
    </row>
    <row r="10" spans="2:4" ht="145.5" customHeight="1" x14ac:dyDescent="0.2">
      <c r="B10" s="161" t="s">
        <v>167</v>
      </c>
      <c r="C10" s="162">
        <v>57</v>
      </c>
      <c r="D10" s="163" t="s">
        <v>404</v>
      </c>
    </row>
    <row r="11" spans="2:4" ht="110.25" customHeight="1" x14ac:dyDescent="0.2">
      <c r="B11" s="161" t="s">
        <v>168</v>
      </c>
      <c r="C11" s="162">
        <v>10</v>
      </c>
      <c r="D11" s="770" t="s">
        <v>402</v>
      </c>
    </row>
    <row r="12" spans="2:4" ht="43.9" customHeight="1" x14ac:dyDescent="0.2">
      <c r="B12" s="161" t="s">
        <v>169</v>
      </c>
      <c r="C12" s="162">
        <v>5</v>
      </c>
      <c r="D12" s="163" t="s">
        <v>400</v>
      </c>
    </row>
    <row r="13" spans="2:4" ht="18" customHeight="1" x14ac:dyDescent="0.2">
      <c r="B13" s="152" t="s">
        <v>170</v>
      </c>
      <c r="C13" s="164"/>
      <c r="D13" s="154"/>
    </row>
    <row r="14" spans="2:4" ht="15" x14ac:dyDescent="0.25">
      <c r="B14" s="165" t="s">
        <v>165</v>
      </c>
      <c r="C14" s="166">
        <f>C16+C17+C18</f>
        <v>13</v>
      </c>
      <c r="D14" s="167"/>
    </row>
    <row r="15" spans="2:4" ht="12" customHeight="1" x14ac:dyDescent="0.2">
      <c r="B15" s="138" t="s">
        <v>166</v>
      </c>
      <c r="C15" s="168"/>
      <c r="D15" s="169"/>
    </row>
    <row r="16" spans="2:4" ht="45" customHeight="1" x14ac:dyDescent="0.2">
      <c r="B16" s="161" t="s">
        <v>171</v>
      </c>
      <c r="C16" s="162">
        <v>3</v>
      </c>
      <c r="D16" s="163" t="s">
        <v>401</v>
      </c>
    </row>
    <row r="17" spans="2:4" ht="46.15" customHeight="1" x14ac:dyDescent="0.2">
      <c r="B17" s="161" t="s">
        <v>172</v>
      </c>
      <c r="C17" s="162">
        <v>4</v>
      </c>
      <c r="D17" s="163" t="s">
        <v>405</v>
      </c>
    </row>
    <row r="18" spans="2:4" ht="48" customHeight="1" x14ac:dyDescent="0.2">
      <c r="B18" s="161" t="s">
        <v>173</v>
      </c>
      <c r="C18" s="170">
        <v>6</v>
      </c>
      <c r="D18" s="163" t="s">
        <v>403</v>
      </c>
    </row>
    <row r="19" spans="2:4" ht="14.1" customHeight="1" x14ac:dyDescent="0.2">
      <c r="B19" s="171"/>
      <c r="C19" s="171"/>
    </row>
    <row r="20" spans="2:4" ht="14.1" customHeight="1" x14ac:dyDescent="0.3">
      <c r="B20" s="172"/>
      <c r="C20" s="173"/>
      <c r="D20" s="173"/>
    </row>
    <row r="21" spans="2:4" ht="14.1" customHeight="1" x14ac:dyDescent="0.3">
      <c r="B21" s="172"/>
      <c r="C21" s="173"/>
      <c r="D21" s="173"/>
    </row>
    <row r="22" spans="2:4" x14ac:dyDescent="0.2">
      <c r="B22" s="174"/>
    </row>
    <row r="23" spans="2:4" x14ac:dyDescent="0.2">
      <c r="B23" s="174"/>
    </row>
    <row r="24" spans="2:4" x14ac:dyDescent="0.2">
      <c r="B24" s="174"/>
    </row>
    <row r="25" spans="2:4" x14ac:dyDescent="0.2">
      <c r="B25" s="174"/>
    </row>
    <row r="26" spans="2:4" x14ac:dyDescent="0.2">
      <c r="B26" s="174"/>
    </row>
    <row r="28" spans="2:4" x14ac:dyDescent="0.2">
      <c r="B28" s="174"/>
    </row>
    <row r="29" spans="2:4" x14ac:dyDescent="0.2">
      <c r="B29" s="174"/>
    </row>
    <row r="30" spans="2:4" x14ac:dyDescent="0.2">
      <c r="B30" s="174"/>
    </row>
    <row r="31" spans="2:4" x14ac:dyDescent="0.2">
      <c r="B31" s="174"/>
    </row>
    <row r="32" spans="2:4" x14ac:dyDescent="0.2">
      <c r="B32" s="174"/>
    </row>
    <row r="33" spans="2:2" x14ac:dyDescent="0.2">
      <c r="B33" s="174"/>
    </row>
    <row r="34" spans="2:2" x14ac:dyDescent="0.2">
      <c r="B34" s="174"/>
    </row>
    <row r="35" spans="2:2" x14ac:dyDescent="0.2">
      <c r="B35" s="174"/>
    </row>
    <row r="36" spans="2:2" x14ac:dyDescent="0.2">
      <c r="B36" s="174"/>
    </row>
    <row r="37" spans="2:2" x14ac:dyDescent="0.2">
      <c r="B37" s="174"/>
    </row>
    <row r="38" spans="2:2" x14ac:dyDescent="0.2">
      <c r="B38" s="174"/>
    </row>
    <row r="39" spans="2:2" x14ac:dyDescent="0.2">
      <c r="B39" s="174"/>
    </row>
    <row r="40" spans="2:2" x14ac:dyDescent="0.2">
      <c r="B40" s="174"/>
    </row>
    <row r="41" spans="2:2" x14ac:dyDescent="0.2">
      <c r="B41" s="174"/>
    </row>
    <row r="42" spans="2:2" x14ac:dyDescent="0.2">
      <c r="B42" s="174"/>
    </row>
    <row r="43" spans="2:2" x14ac:dyDescent="0.2">
      <c r="B43" s="174"/>
    </row>
    <row r="44" spans="2:2" x14ac:dyDescent="0.2">
      <c r="B44" s="174"/>
    </row>
    <row r="45" spans="2:2" x14ac:dyDescent="0.2">
      <c r="B45" s="174"/>
    </row>
    <row r="46" spans="2:2" x14ac:dyDescent="0.2">
      <c r="B46" s="174"/>
    </row>
    <row r="47" spans="2:2" x14ac:dyDescent="0.2">
      <c r="B47" s="174"/>
    </row>
    <row r="48" spans="2:2" x14ac:dyDescent="0.2">
      <c r="B48" s="174"/>
    </row>
    <row r="49" spans="2:2" x14ac:dyDescent="0.2">
      <c r="B49" s="174"/>
    </row>
    <row r="50" spans="2:2" x14ac:dyDescent="0.2">
      <c r="B50" s="174"/>
    </row>
    <row r="51" spans="2:2" x14ac:dyDescent="0.2">
      <c r="B51" s="174"/>
    </row>
    <row r="52" spans="2:2" x14ac:dyDescent="0.2">
      <c r="B52" s="174"/>
    </row>
    <row r="53" spans="2:2" x14ac:dyDescent="0.2">
      <c r="B53" s="174"/>
    </row>
    <row r="54" spans="2:2" x14ac:dyDescent="0.2">
      <c r="B54" s="174"/>
    </row>
    <row r="55" spans="2:2" x14ac:dyDescent="0.2">
      <c r="B55" s="174"/>
    </row>
  </sheetData>
  <mergeCells count="2">
    <mergeCell ref="B3:D3"/>
    <mergeCell ref="B4:D4"/>
  </mergeCells>
  <hyperlinks>
    <hyperlink ref="B1" location="Содержание!A1" display="Содержание"/>
  </hyperlinks>
  <printOptions horizontalCentered="1" verticalCentered="1"/>
  <pageMargins left="0.6692913385826772" right="0.6692913385826772" top="0.51181102362204722" bottom="0.31496062992125984" header="0.51181102362204722" footer="0.51181102362204722"/>
  <pageSetup paperSize="9" scale="98" firstPageNumber="20" orientation="landscape" useFirstPageNumber="1" r:id="rId1"/>
  <headerFooter alignWithMargins="0">
    <oddHeader>&amp;C&amp;8&amp;P</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77</vt:i4>
      </vt:variant>
      <vt:variant>
        <vt:lpstr>Именованные диапазоны</vt:lpstr>
      </vt:variant>
      <vt:variant>
        <vt:i4>127</vt:i4>
      </vt:variant>
    </vt:vector>
  </HeadingPairs>
  <TitlesOfParts>
    <vt:vector size="204" baseType="lpstr">
      <vt:lpstr>титул</vt:lpstr>
      <vt:lpstr>предисловие </vt:lpstr>
      <vt:lpstr>Содержание</vt:lpstr>
      <vt:lpstr>1.1 </vt:lpstr>
      <vt:lpstr>1.2</vt:lpstr>
      <vt:lpstr>1.3_Всего</vt:lpstr>
      <vt:lpstr>1.3_Город</vt:lpstr>
      <vt:lpstr>1.3_Село</vt:lpstr>
      <vt:lpstr>1.4</vt:lpstr>
      <vt:lpstr>1.5</vt:lpstr>
      <vt:lpstr>1.6</vt:lpstr>
      <vt:lpstr>1.7</vt:lpstr>
      <vt:lpstr>1.8</vt:lpstr>
      <vt:lpstr>1.9</vt:lpstr>
      <vt:lpstr>1.10</vt:lpstr>
      <vt:lpstr>1.11</vt:lpstr>
      <vt:lpstr>1.12</vt:lpstr>
      <vt:lpstr>1.13_Всего</vt:lpstr>
      <vt:lpstr>1.13_Город</vt:lpstr>
      <vt:lpstr>1.13_Село</vt:lpstr>
      <vt:lpstr>1.14</vt:lpstr>
      <vt:lpstr>2.1 </vt:lpstr>
      <vt:lpstr>2.2_Приб</vt:lpstr>
      <vt:lpstr>2.2_Выб</vt:lpstr>
      <vt:lpstr>2.2_МигрПр</vt:lpstr>
      <vt:lpstr>2.3 </vt:lpstr>
      <vt:lpstr>2.4 </vt:lpstr>
      <vt:lpstr>2.5 </vt:lpstr>
      <vt:lpstr>2.6 </vt:lpstr>
      <vt:lpstr>2.7_Приб</vt:lpstr>
      <vt:lpstr>2.7_Выб</vt:lpstr>
      <vt:lpstr>2.7_МигрПр</vt:lpstr>
      <vt:lpstr>2.8_Приб</vt:lpstr>
      <vt:lpstr>2.8_Выб</vt:lpstr>
      <vt:lpstr>2.8_МигрПр</vt:lpstr>
      <vt:lpstr>2.9_Приб</vt:lpstr>
      <vt:lpstr>2.9_Выб</vt:lpstr>
      <vt:lpstr>2.9_МигрПр</vt:lpstr>
      <vt:lpstr>2.10</vt:lpstr>
      <vt:lpstr>2.11_Приб</vt:lpstr>
      <vt:lpstr>2.11_Выб</vt:lpstr>
      <vt:lpstr>2.11_МигрПр</vt:lpstr>
      <vt:lpstr>2.12</vt:lpstr>
      <vt:lpstr>2.13_Приб</vt:lpstr>
      <vt:lpstr>2.13_Выб</vt:lpstr>
      <vt:lpstr>2.14_Приб</vt:lpstr>
      <vt:lpstr>2.14 _Выб</vt:lpstr>
      <vt:lpstr>2.14_МигрПр</vt:lpstr>
      <vt:lpstr>2.15_Приб</vt:lpstr>
      <vt:lpstr>2.15_Выб</vt:lpstr>
      <vt:lpstr>2.15_МигрПр</vt:lpstr>
      <vt:lpstr>2.16_Приб</vt:lpstr>
      <vt:lpstr>2.16_Выб</vt:lpstr>
      <vt:lpstr>2.16_МигрПр</vt:lpstr>
      <vt:lpstr>2.17</vt:lpstr>
      <vt:lpstr>2.18_Приб</vt:lpstr>
      <vt:lpstr>2.18_Выб</vt:lpstr>
      <vt:lpstr>2.18_МигрПр</vt:lpstr>
      <vt:lpstr>2.19_Приб</vt:lpstr>
      <vt:lpstr>2.19_Выб</vt:lpstr>
      <vt:lpstr>2.19_МигрПр</vt:lpstr>
      <vt:lpstr>2.20_Приб</vt:lpstr>
      <vt:lpstr>2.20_Выб</vt:lpstr>
      <vt:lpstr>2.20_МигрПр</vt:lpstr>
      <vt:lpstr>2.21_Приб</vt:lpstr>
      <vt:lpstr>2.21_Выб</vt:lpstr>
      <vt:lpstr>2.22_Приб %</vt:lpstr>
      <vt:lpstr>2.22_Выб %</vt:lpstr>
      <vt:lpstr>2.23_Приб</vt:lpstr>
      <vt:lpstr>2.23_Выб</vt:lpstr>
      <vt:lpstr>2.23_МигрПр</vt:lpstr>
      <vt:lpstr>3.1</vt:lpstr>
      <vt:lpstr>3.2</vt:lpstr>
      <vt:lpstr>3.3</vt:lpstr>
      <vt:lpstr>3.4</vt:lpstr>
      <vt:lpstr>3.5</vt:lpstr>
      <vt:lpstr>3.6</vt:lpstr>
      <vt:lpstr>'1.1 '!Заголовки_для_печати</vt:lpstr>
      <vt:lpstr>'1.10'!Заголовки_для_печати</vt:lpstr>
      <vt:lpstr>'1.12'!Заголовки_для_печати</vt:lpstr>
      <vt:lpstr>'1.14'!Заголовки_для_печати</vt:lpstr>
      <vt:lpstr>'1.2'!Заголовки_для_печати</vt:lpstr>
      <vt:lpstr>'1.3_Всего'!Заголовки_для_печати</vt:lpstr>
      <vt:lpstr>'1.3_Город'!Заголовки_для_печати</vt:lpstr>
      <vt:lpstr>'1.3_Село'!Заголовки_для_печати</vt:lpstr>
      <vt:lpstr>'1.5'!Заголовки_для_печати</vt:lpstr>
      <vt:lpstr>'1.6'!Заголовки_для_печати</vt:lpstr>
      <vt:lpstr>'1.7'!Заголовки_для_печати</vt:lpstr>
      <vt:lpstr>'1.8'!Заголовки_для_печати</vt:lpstr>
      <vt:lpstr>'1.9'!Заголовки_для_печати</vt:lpstr>
      <vt:lpstr>'2.10'!Заголовки_для_печати</vt:lpstr>
      <vt:lpstr>'2.11_Выб'!Заголовки_для_печати</vt:lpstr>
      <vt:lpstr>'2.11_МигрПр'!Заголовки_для_печати</vt:lpstr>
      <vt:lpstr>'2.11_Приб'!Заголовки_для_печати</vt:lpstr>
      <vt:lpstr>'2.12'!Заголовки_для_печати</vt:lpstr>
      <vt:lpstr>'2.13_Выб'!Заголовки_для_печати</vt:lpstr>
      <vt:lpstr>'2.13_Приб'!Заголовки_для_печати</vt:lpstr>
      <vt:lpstr>'2.14 _Выб'!Заголовки_для_печати</vt:lpstr>
      <vt:lpstr>'2.14_МигрПр'!Заголовки_для_печати</vt:lpstr>
      <vt:lpstr>'2.14_Приб'!Заголовки_для_печати</vt:lpstr>
      <vt:lpstr>'2.15_Выб'!Заголовки_для_печати</vt:lpstr>
      <vt:lpstr>'2.15_МигрПр'!Заголовки_для_печати</vt:lpstr>
      <vt:lpstr>'2.15_Приб'!Заголовки_для_печати</vt:lpstr>
      <vt:lpstr>'2.16_Выб'!Заголовки_для_печати</vt:lpstr>
      <vt:lpstr>'2.16_МигрПр'!Заголовки_для_печати</vt:lpstr>
      <vt:lpstr>'2.16_Приб'!Заголовки_для_печати</vt:lpstr>
      <vt:lpstr>'2.17'!Заголовки_для_печати</vt:lpstr>
      <vt:lpstr>'2.18_Выб'!Заголовки_для_печати</vt:lpstr>
      <vt:lpstr>'2.18_МигрПр'!Заголовки_для_печати</vt:lpstr>
      <vt:lpstr>'2.18_Приб'!Заголовки_для_печати</vt:lpstr>
      <vt:lpstr>'2.19_Выб'!Заголовки_для_печати</vt:lpstr>
      <vt:lpstr>'2.19_МигрПр'!Заголовки_для_печати</vt:lpstr>
      <vt:lpstr>'2.19_Приб'!Заголовки_для_печати</vt:lpstr>
      <vt:lpstr>'2.2_Выб'!Заголовки_для_печати</vt:lpstr>
      <vt:lpstr>'2.2_МигрПр'!Заголовки_для_печати</vt:lpstr>
      <vt:lpstr>'2.2_Приб'!Заголовки_для_печати</vt:lpstr>
      <vt:lpstr>'2.20_Выб'!Заголовки_для_печати</vt:lpstr>
      <vt:lpstr>'2.20_МигрПр'!Заголовки_для_печати</vt:lpstr>
      <vt:lpstr>'2.20_Приб'!Заголовки_для_печати</vt:lpstr>
      <vt:lpstr>'2.21_Выб'!Заголовки_для_печати</vt:lpstr>
      <vt:lpstr>'2.21_Приб'!Заголовки_для_печати</vt:lpstr>
      <vt:lpstr>'2.22_Выб %'!Заголовки_для_печати</vt:lpstr>
      <vt:lpstr>'2.22_Приб %'!Заголовки_для_печати</vt:lpstr>
      <vt:lpstr>'2.23_Выб'!Заголовки_для_печати</vt:lpstr>
      <vt:lpstr>'2.23_МигрПр'!Заголовки_для_печати</vt:lpstr>
      <vt:lpstr>'2.23_Приб'!Заголовки_для_печати</vt:lpstr>
      <vt:lpstr>'2.3 '!Заголовки_для_печати</vt:lpstr>
      <vt:lpstr>'2.4 '!Заголовки_для_печати</vt:lpstr>
      <vt:lpstr>'2.5 '!Заголовки_для_печати</vt:lpstr>
      <vt:lpstr>'2.6 '!Заголовки_для_печати</vt:lpstr>
      <vt:lpstr>'2.7_Выб'!Заголовки_для_печати</vt:lpstr>
      <vt:lpstr>'2.7_МигрПр'!Заголовки_для_печати</vt:lpstr>
      <vt:lpstr>'2.7_Приб'!Заголовки_для_печати</vt:lpstr>
      <vt:lpstr>'2.8_Выб'!Заголовки_для_печати</vt:lpstr>
      <vt:lpstr>'2.8_МигрПр'!Заголовки_для_печати</vt:lpstr>
      <vt:lpstr>'2.8_Приб'!Заголовки_для_печати</vt:lpstr>
      <vt:lpstr>'2.9_Выб'!Заголовки_для_печати</vt:lpstr>
      <vt:lpstr>'2.9_МигрПр'!Заголовки_для_печати</vt:lpstr>
      <vt:lpstr>'2.9_Приб'!Заголовки_для_печати</vt:lpstr>
      <vt:lpstr>'3.2'!Заголовки_для_печати</vt:lpstr>
      <vt:lpstr>'3.3'!Заголовки_для_печати</vt:lpstr>
      <vt:lpstr>'3.4'!Заголовки_для_печати</vt:lpstr>
      <vt:lpstr>'3.5'!Заголовки_для_печати</vt:lpstr>
      <vt:lpstr>'3.6'!Заголовки_для_печати</vt:lpstr>
      <vt:lpstr>'1.10'!Область_печати</vt:lpstr>
      <vt:lpstr>'1.12'!Область_печати</vt:lpstr>
      <vt:lpstr>'1.13_Всего'!Область_печати</vt:lpstr>
      <vt:lpstr>'1.13_Город'!Область_печати</vt:lpstr>
      <vt:lpstr>'1.13_Село'!Область_печати</vt:lpstr>
      <vt:lpstr>'1.14'!Область_печати</vt:lpstr>
      <vt:lpstr>'1.2'!Область_печати</vt:lpstr>
      <vt:lpstr>'1.3_Село'!Область_печати</vt:lpstr>
      <vt:lpstr>'1.8'!Область_печати</vt:lpstr>
      <vt:lpstr>'1.9'!Область_печати</vt:lpstr>
      <vt:lpstr>'2.1 '!Область_печати</vt:lpstr>
      <vt:lpstr>'2.10'!Область_печати</vt:lpstr>
      <vt:lpstr>'2.11_Выб'!Область_печати</vt:lpstr>
      <vt:lpstr>'2.11_МигрПр'!Область_печати</vt:lpstr>
      <vt:lpstr>'2.11_Приб'!Область_печати</vt:lpstr>
      <vt:lpstr>'2.12'!Область_печати</vt:lpstr>
      <vt:lpstr>'2.13_Выб'!Область_печати</vt:lpstr>
      <vt:lpstr>'2.13_Приб'!Область_печати</vt:lpstr>
      <vt:lpstr>'2.14 _Выб'!Область_печати</vt:lpstr>
      <vt:lpstr>'2.14_МигрПр'!Область_печати</vt:lpstr>
      <vt:lpstr>'2.14_Приб'!Область_печати</vt:lpstr>
      <vt:lpstr>'2.15_Выб'!Область_печати</vt:lpstr>
      <vt:lpstr>'2.15_МигрПр'!Область_печати</vt:lpstr>
      <vt:lpstr>'2.15_Приб'!Область_печати</vt:lpstr>
      <vt:lpstr>'2.16_Выб'!Область_печати</vt:lpstr>
      <vt:lpstr>'2.16_МигрПр'!Область_печати</vt:lpstr>
      <vt:lpstr>'2.16_Приб'!Область_печати</vt:lpstr>
      <vt:lpstr>'2.17'!Область_печати</vt:lpstr>
      <vt:lpstr>'2.18_Выб'!Область_печати</vt:lpstr>
      <vt:lpstr>'2.18_МигрПр'!Область_печати</vt:lpstr>
      <vt:lpstr>'2.18_Приб'!Область_печати</vt:lpstr>
      <vt:lpstr>'2.19_Выб'!Область_печати</vt:lpstr>
      <vt:lpstr>'2.19_МигрПр'!Область_печати</vt:lpstr>
      <vt:lpstr>'2.19_Приб'!Область_печати</vt:lpstr>
      <vt:lpstr>'2.2_Выб'!Область_печати</vt:lpstr>
      <vt:lpstr>'2.2_МигрПр'!Область_печати</vt:lpstr>
      <vt:lpstr>'2.2_Приб'!Область_печати</vt:lpstr>
      <vt:lpstr>'2.20_Выб'!Область_печати</vt:lpstr>
      <vt:lpstr>'2.20_МигрПр'!Область_печати</vt:lpstr>
      <vt:lpstr>'2.20_Приб'!Область_печати</vt:lpstr>
      <vt:lpstr>'2.21_Выб'!Область_печати</vt:lpstr>
      <vt:lpstr>'2.21_Приб'!Область_печати</vt:lpstr>
      <vt:lpstr>'2.22_Выб %'!Область_печати</vt:lpstr>
      <vt:lpstr>'2.22_Приб %'!Область_печати</vt:lpstr>
      <vt:lpstr>'2.23_Выб'!Область_печати</vt:lpstr>
      <vt:lpstr>'2.23_МигрПр'!Область_печати</vt:lpstr>
      <vt:lpstr>'2.23_Приб'!Область_печати</vt:lpstr>
      <vt:lpstr>'2.3 '!Область_печати</vt:lpstr>
      <vt:lpstr>'2.4 '!Область_печати</vt:lpstr>
      <vt:lpstr>'2.5 '!Область_печати</vt:lpstr>
      <vt:lpstr>'2.7_Выб'!Область_печати</vt:lpstr>
      <vt:lpstr>'2.7_МигрПр'!Область_печати</vt:lpstr>
      <vt:lpstr>'2.7_Приб'!Область_печати</vt:lpstr>
      <vt:lpstr>'3.1'!Область_печати</vt:lpstr>
      <vt:lpstr>'3.2'!Область_печати</vt:lpstr>
      <vt:lpstr>'3.3'!Область_печати</vt:lpstr>
      <vt:lpstr>'3.4'!Область_печати</vt:lpstr>
      <vt:lpstr>'3.5'!Область_печати</vt:lpstr>
      <vt:lpstr>'3.6'!Область_печати</vt:lpstr>
      <vt:lpstr>титул!Область_печати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Alekseeva</dc:creator>
  <cp:lastModifiedBy>Алексеева Виктория Сергеевна</cp:lastModifiedBy>
  <cp:lastPrinted>2019-07-08T09:18:46Z</cp:lastPrinted>
  <dcterms:created xsi:type="dcterms:W3CDTF">2013-09-19T13:11:32Z</dcterms:created>
  <dcterms:modified xsi:type="dcterms:W3CDTF">2023-10-27T06:18:44Z</dcterms:modified>
</cp:coreProperties>
</file>