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_VolkovIN\Documentum\Viewed\"/>
    </mc:Choice>
  </mc:AlternateContent>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15'!$A$1:$L$123</definedName>
  </definedNames>
  <calcPr calcId="162913"/>
</workbook>
</file>

<file path=xl/calcChain.xml><?xml version="1.0" encoding="utf-8"?>
<calcChain xmlns="http://schemas.openxmlformats.org/spreadsheetml/2006/main">
  <c r="L115" i="1" l="1"/>
  <c r="K115" i="1"/>
  <c r="I115" i="1"/>
  <c r="L108" i="1"/>
  <c r="K108" i="1"/>
  <c r="I108" i="1"/>
  <c r="L92" i="1"/>
  <c r="K92" i="1"/>
  <c r="I92" i="1"/>
  <c r="L59" i="1"/>
  <c r="K59" i="1"/>
  <c r="I59" i="1"/>
  <c r="I47" i="1" l="1"/>
  <c r="L47" i="1"/>
  <c r="K47" i="1"/>
  <c r="L40" i="1" l="1"/>
  <c r="K40" i="1"/>
  <c r="I40" i="1"/>
  <c r="L23" i="1"/>
  <c r="K23" i="1"/>
  <c r="I23" i="1"/>
  <c r="L9" i="1"/>
  <c r="L8" i="1" l="1"/>
  <c r="K9" i="1"/>
  <c r="K8" i="1" s="1"/>
  <c r="I9" i="1"/>
  <c r="I8" i="1" s="1"/>
</calcChain>
</file>

<file path=xl/sharedStrings.xml><?xml version="1.0" encoding="utf-8"?>
<sst xmlns="http://schemas.openxmlformats.org/spreadsheetml/2006/main" count="363" uniqueCount="188">
  <si>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</si>
  <si>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</si>
  <si>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</si>
  <si>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</si>
  <si>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</si>
  <si>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</si>
  <si>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</si>
  <si>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</si>
  <si>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</si>
  <si>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</si>
  <si>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</si>
  <si>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31.12.2022</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</si>
  <si>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</si>
  <si>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</si>
  <si>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</si>
  <si>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9.1.3</t>
  </si>
  <si>
    <t>Мероприятие 9.1.3 Организация работы по сбору, обработке и распространению официальной статистической информации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</si>
  <si>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</si>
  <si>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</si>
  <si>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</si>
  <si>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</si>
  <si>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</si>
  <si>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</si>
  <si>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</si>
  <si>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</si>
  <si>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</si>
  <si>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</si>
  <si>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</si>
  <si>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</si>
  <si>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</si>
  <si>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</si>
  <si>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</si>
  <si>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</si>
  <si>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</si>
  <si>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</si>
  <si>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</si>
  <si>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</si>
  <si>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</si>
  <si>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</si>
  <si>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</si>
  <si>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</si>
  <si>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</si>
  <si>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</si>
  <si>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</si>
  <si>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</si>
  <si>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</si>
  <si>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</si>
  <si>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</si>
  <si>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</si>
  <si>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</si>
  <si>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</si>
  <si>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</si>
  <si>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</si>
  <si>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</si>
  <si>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</si>
  <si>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</si>
  <si>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</si>
  <si>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</si>
  <si>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</si>
  <si>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</si>
  <si>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Зайнуллина З.Ж., Начальник Управления статистики труда, Федеральная служба государственной статистики</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</si>
  <si>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</si>
  <si>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</si>
  <si>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</si>
  <si>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</si>
  <si>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</si>
  <si>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</si>
  <si>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</si>
  <si>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</si>
  <si>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</si>
  <si>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</si>
  <si>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</si>
  <si>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</si>
  <si>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</si>
  <si>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</si>
  <si>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</si>
  <si>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</si>
  <si>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</si>
  <si>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</si>
  <si>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</si>
  <si>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</si>
  <si>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</si>
  <si>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</si>
  <si>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</si>
  <si>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</si>
  <si>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</si>
  <si>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</si>
  <si>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</si>
  <si>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</si>
  <si>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</si>
  <si>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</si>
  <si>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</si>
  <si>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</si>
  <si>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</si>
  <si>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</si>
  <si>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</si>
  <si>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</si>
  <si>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</si>
  <si>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</si>
  <si>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</si>
  <si>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</si>
  <si>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</si>
  <si>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</si>
  <si>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</si>
  <si>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</si>
  <si>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</si>
  <si>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</si>
  <si>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</si>
  <si>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</si>
  <si>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</si>
  <si>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</si>
  <si>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</si>
  <si>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</si>
  <si>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</si>
  <si>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</si>
  <si>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</si>
  <si>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</si>
  <si>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</si>
  <si>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Фролова Е.Б., Начальник Управления статистики уровня жизни и обследования домашних хозяйств, Федеральная служба государственной статистики</t>
  </si>
  <si>
    <t>9.3.3</t>
  </si>
  <si>
    <t>9.4.6</t>
  </si>
  <si>
    <t>Мероприятие 9.4.6  Обработка материалов сплошного наблюдения за деятельностью субъектов малого и среднего предпринимательства</t>
  </si>
  <si>
    <t>9.5.7</t>
  </si>
  <si>
    <t>Зайнуллина З.Ж, Начальник Управления статистики труда</t>
  </si>
  <si>
    <t>Мероприятие 9.3.3 Обработка материалов и получение итогов всероссийских сельскохозяйственных переписей (микропереписей)</t>
  </si>
  <si>
    <t>Наименование государственной программы: Экономическое развитие и инновационная экономика.                                                    Отчетный период I квартал 2021 г.</t>
  </si>
  <si>
    <t>Швакова Ю.А.Федеральная служба государственной статистики), Врио начальника Управления координации и развития статистического учета</t>
  </si>
  <si>
    <t>Соколов О.А. (Федеральная служба государственной статистики), Начальник Управления цифрового развития</t>
  </si>
  <si>
    <t>Контрольное событие 9.5.3.3. Опубликованы итоги комплексного наблюдения условий жизни населения 2020 года</t>
  </si>
  <si>
    <t>9.5.3.3</t>
  </si>
  <si>
    <t>9.5.7.1</t>
  </si>
  <si>
    <t>Контрольное событие 9.5.7.1. Утвержден приказ Росстата о Календарном плане подготовки и проведения выборочного наблюдения трудоустройства выпускников, получивших среднее профессиональное и высшее образование</t>
  </si>
  <si>
    <t>9.5.9.4</t>
  </si>
  <si>
    <t>Контрольное событие 9.5.9.4. Опубликована официальная  статистическая информация, характеризующая условия жизни граждан старшего поколения (с учетом дополнительной выборки домохозяйств) за 2020 год</t>
  </si>
  <si>
    <t>9.6.1.2</t>
  </si>
  <si>
    <t>Контрольное событие 9.6.1.2.  Опубликованы итоги выборочных обследований рабочей силы</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</si>
  <si>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</si>
  <si>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31.12.2023</t>
  </si>
  <si>
    <t>9.4.1</t>
  </si>
  <si>
    <t>Мероприятие 9.5.8. Организация проведения выборочного наблюдения рациона питания населения</t>
  </si>
  <si>
    <t>9.5.8</t>
  </si>
  <si>
    <t>9.5.10</t>
  </si>
  <si>
    <t>Мероприятие 9.5.10. Организация и проведение выборочного наблюдения использования суточного фонда времени населением</t>
  </si>
  <si>
    <t>Контрольное событие 9.5.6.2.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2020 году</t>
  </si>
  <si>
    <t>Мероприятие 9.5.7 Организация и проведение выборочного наблюдения трудоустройства выпускников, получивших среднее профессиональное и высшее образование</t>
  </si>
  <si>
    <t>9.6.1.3</t>
  </si>
  <si>
    <t>Контрольное событие 9.6.1.3 Опубликованы статистические данные, характеризующие долю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t>
  </si>
  <si>
    <t xml:space="preserve">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(извещение от 15.04.2020 № 0173100011920000030).
Доведены средства до территориальных органов Росстата на приобретение расходных материалов для офисного оборудования и оказания услуг связи.
</t>
  </si>
  <si>
    <t>В территориальных органах Росстата заключены гражданско-правовые договоры с временным персоналом (администраторы локальной вычислиительной сети, специалист средств вычислительной техники) на выполнение работ, связанных с подготовкой к Всероссийской переписи населения 2020 года.</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</si>
  <si>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t>
  </si>
  <si>
    <t>Доведены бюджетные ассигнования в териториальные органы Росстата для заключения контрактов с физическими лицами. Ведутся работы по разработке технических заданий для заключения контрактов. Заключение контрактов планируется на II - III квартал 2021 года.</t>
  </si>
  <si>
    <t>Ведутся работы по разработке технического задания на выполнение работ,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(товаров, работ, услуг), этап 2021 года.</t>
  </si>
  <si>
    <t xml:space="preserve">Утверждена и размещена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 (извещение от 04.03.2021 № 0173100011921000004).
Доведены средства до территориальных органов Росстата на заключение гражданско-правовых договоров с временным персоналом, оператор ввода статистической информации, на выполнение работ,  связанных с проведением  сплошного наблюдения за деятельностью субъектов малого и среднего предпринимательства  в апреле-июне 2021 года.
</t>
  </si>
  <si>
    <t xml:space="preserve">Доведены средства в территориальные органы Росстата для заключения контрактов с физическими лицами для выполнения в период с 08.01.2021 по 28.02.2021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11.01.2020 № 779.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2020 году опубликованы 31.03.2021 на официальном сайте Росстата: http://www.gks.ru/ Официальная статистика/ Население/ Образование/ Итоги федеральных статистических наблюдений /Дополнительное образование детей (форма № 1-ДОП).
</t>
  </si>
  <si>
    <t xml:space="preserve">В январе - марте 2021 года:
- проводилось выборочное обследование домашних хозяйств по вопросам занятости и безработицы (обследование рабочей силы). Итоги  обследования за 2020 год размещены в статистическом бюллетене «Обследование рабочей силы» 25.03.2021 (https://gks.ru/compendium/document/13265); за февраль 2021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ФПСР. 
- проводились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2020 года;
- проводились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произведен расчет объемов выборочной совокупности на I и II полугодие 2021 года (дифференцировано по регионам).
В феврале 2021 года территориальные органы Росстата приступили к формированию выборочной совокупности личных подсобных и других индивидуальных хозяйств граждан (далее – ЛПХ) на I полугодие 2021 года.
В марте территориальные  органы Росстата завершили формирование выборочной совокупности ЛПХ на I полугодие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Заключен государственный контракт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Утверждена и размещена на сайте zakupki.gov.ru конкурсная документация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(извещение  от 04.03.2021 № 0173100011921000006).
</t>
  </si>
  <si>
    <t xml:space="preserve">Утвержден приказ Росстата от 20.02.2021 № 100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В январе - марте 2021 года проведены:
- работы по проверке первичных статистических данных по выборочному наблюдению за деятельностью хозяйств населения за январь-декабрь 2020 года;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расчет объемов выборочной совокупности на I и II полугодие 2021 года (дифференцировано по регионам).
В феврале 2021 года территориальные органы Росстата приступили к формированию выборочной совокупности ЛПХ на I полугодие 2021 года.
В марте территориальные  органы Росстата завершили формирование выборочной совокупности ЛПХ на I полугодие 2021 года.
Доведены финансовые средства до территориальных органов Росстата на гражданско-правовые договоры, услуги транспорта и связи, проведение обучающих семинаров.
</t>
  </si>
  <si>
    <t xml:space="preserve">Завершен 3-й (итоговый) этап контракта от 06.06.2019 ST2/1/B.4.10 «Развитие программного обеспечения базы данных для итоговых показателей системы национальных счетов (ИАС СНС)» (Подготовка персонала). 
В рамках реализации контракта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завершено выполнение Фазы 4 (Подготовка персонала) Очереди 1, Фазы 4 (Подготовка персонала) Очереди 2, Фазы 1 (Обследование объектов автоматизации, Проектирование новых возможностей Системы), Фазы 2 (Развитие Системы, Предварительные испытания), Фазы 3 (Опытная эксплуатация, Доработка по результатам Опытной эксплуатации, Приемочные испытания, Внедрение), Фазы 4 Очереди 3.
Завершена работа по контракту от 16.08.2019 № ST2/1/B.14.4 («Развитие системы подготовки электронных экономических описаний ИВС Росстата»): выполнены 6-й  и 7-й фазы - Опытная эксплуатация, Доработка по результатам Опытной эксплуатации, Приемочные испытания, Внедрение, Подготовка персонала (Очередь 2).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t>
  </si>
  <si>
    <t>В рамках  контракта от 26.12.2019 № ST2/3/D.3.2.33 проведены курсы обучения сотрудников Росстата в рамках программы: «Повышение эффективности работы со статистическими данными в условиях внедрения современных информационных технологий».</t>
  </si>
  <si>
    <t>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Минфином России и Минэкономразвития России. Осуществлялась текущая работа по проведению конкурсных процедур в соответствии с действующим Планом закупок Проекта.</t>
  </si>
  <si>
    <t xml:space="preserve">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Ведутся работы по разработке технического задания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период проведения выборочного статистического наблюдения состояния здоровья населения, этап 2021 года.
</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</si>
  <si>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2020-2021 годах. 
</t>
  </si>
  <si>
    <t>Утверждена и размещена на сайте zakupki.gov.ru конкурсная документация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(извещение  от 04.03.2021 № 0173100011921000006).</t>
  </si>
  <si>
    <t xml:space="preserve">Ведутся работы по разработке технического задания на выполнение работ,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(товаров, работ, услуг), этап 2021 года.
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Утверждена и размещена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 (извещение от 04.03.2021 № 0173100011921000004).
Размещены на официальном сайте Росстата в информационно-телекоммуникационной сети «Интернет» (далее – официальный сайт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№1-предприниматель и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Идет сбор и обработка отчетов по формам сплошного наблюдения в территориальных органах Росстата.
</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</si>
  <si>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270 работ. Принято 2 акта Правительства Российской Федерации по внесению изменений в ФПСР.</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</si>
  <si>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270 работ. Принято 2 акта Правительства Российской Федерации по внесению изменений в Федеральный план статистических работ, утвержденный распоряжением Правительства Российской Федерации от 06.05.2008 № 671-р (далее – ФПСР).
Подготовлен 17.02.2021 и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В рамках раздела I Плана научно-исследовательских работ Федеральной службы государственной статистики на 2021-2023 гг., утвержденного приказом Росстата от 16.02.2021 № 91, в 2021 году за счет средств текущего финансирования научно-исследовательских и опытно-конструкторских работ (далее – НИОКР) предусмотрено к выполнению научными организациями на контрактной основе 12 научно-исследовательских работ (далее –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В соответствии с заключенными государственными контрактами осуществляются работы по сопровождению информационно-вычислительной системы Росстата (далее –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t>
  </si>
  <si>
    <t xml:space="preserve">Подготовлен 17.02.2021 и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В рамках раздела I Плана научно-исследовательских работ Федеральной службы государственной статистики на 2021-2023 гг., утвержденного приказом Росстата от 16.02.2021 № 91, в 2021 году за счет средств текущего финансирования НИОКР предусмотрено к выполнению научными организациями на контрактной основе 12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</si>
  <si>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В январе-марте 2021 года: 
- завершен опрос по программе Выборочного наблюдения доходов населения и участия в социальных программах 2021 года с охватом 60 тыс. домохозяйств;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 проводятся  работы по подготовке итогов комплексного наблюдения условий жизни населения для опубликования на официальном сайте Росстата в информационно-коммуникационной сети «Интернет»;
- на официальном сайте Росстата опубликованы итоги комплексного наблюдения условий жизни населения: https://gks.ru/free_doc/new_site/GKS_KOUZH_2020/index.html;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на официальном сайте Росстата опубликованы итоги комплексного наблюдения условий жизни населения по целевой группе «Старшее поколение»: https://gks.ru/free_doc/new_site/GKS_KOUZH_2020/index.html.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заключенного государственного контракта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(извещение от 28.01.2020 № 0173100011919000134).
Ведутся работы по разработке технического задания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Росстата (ИВС Росстата), в период проведения выборочного наблюдения трудоустройства выпускников учреждений профессионального образования (этап 2021 года).
Утверждено от 19.03.2021 № КЛ-07-6/5529-ВД техническое задание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Утверждена и размещена на сайте zakupki.gov.ru конкурсная документация навыполнение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
</t>
  </si>
  <si>
    <t xml:space="preserve">Утвержден приказ Росстата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В январе-марте 2021 года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Утверждена и размещена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 формального и логического контроля и  оператор ввода статистической информации, на выполнение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августе-сентябре 2021 года.
</t>
  </si>
  <si>
    <t xml:space="preserve">В январе-марте 2021 г.: 
- завершен опрос по программе Выборочного наблюдения доходов населения и участия в социальных программах 2021 года с охватом 60 тыс. домохозяйств;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Утверждена и размещена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
Доведены средства до территориальных органов Росстата на приобретение расходных материалов для офисного оборудования и оказания услуг связи.
В территориальных органах Росстата заключены гражданско-правовые договоры с временным персоналом (оператор формального и логического контроля,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2021 года.
</t>
  </si>
  <si>
    <t>Утверждена и размещена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t>
  </si>
  <si>
    <t xml:space="preserve">В январе - марте 2021 года проводилось выборочное обследование домашних хозяйств по вопросам занятости и безработицы (обследование рабочей силы). Итоги обследования  за 2020 год размещены в статистическом бюллетене «Обследование рабочей силы» 25.03.2021 (https://gks.ru/compendium/document/13265); за февраль 2021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ФПСР.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Заключен государственный контракт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Заключены 3 государственных контракта на поставку материальных запасов для проведения обследования рабочей силы в 2021 году. 
</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</si>
  <si>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 1 к государственному контракту с уменьшением суммы контракта на 3 734,6 тыс. рублей, исключена работа пункта 28 Календарного плана.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</si>
  <si>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В январе-марте 2021 г.: 
- проводятся  работы по подготовке итогов комплексного наблюдения условий жизни населения для опубликования на официальном сайте Росстата;
- на официальном сайте Росстата опубликованы итоги комплексного наблюдения условий жизни населения: https://gks.ru/free_doc/new_site/GKS_KOUZH_2020/index.html.
Утверждена и размещена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заключенного государственного контракта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(извещение от 28.01.2020 № 0173100011919000134).
Доведены бюджетные ассигнования в территориальные органы Росстата для заключения контрактов с физическими лицами, а также оплату договоров на поставку товаров, оказания услуг в целях проведения мероприятия и на командировочные расходы в рамках приказа Росстата № 835.
</t>
  </si>
  <si>
    <t xml:space="preserve">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Минэкономразвития России. Осуществлялась  текущая работа по проведению конкурсных процедур в соответствии с действующим Планом закупок Проекта. 
Завершена работа по контрактам: от 06.06.2019 № ST2/1/B.4.10 «Развитие программного обеспечения базы данных для итоговых показателей системы национальных счетов (ИАС СНС)»; от 16.08.2019 № ST2/1/B.14.4 («Развитие системы подготовки электронных экономических описаний ИВС Росстата»). 
В рамках реализации контракта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завершено выполнение Очереди 1 и 2 (в части обучения персонала), а также Фазы 1-4 Очереди 3.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Завершен 1 этап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(анализ имеющихся методологических рекомендаций международных организаций и зарубежного опыта оценки показателей доходов, расходов и сбережений домашних хозяйств в разрезе доходных групп, согласованных с показателями СНС-2008; анализ согласованности разрабатываемых официальной статистикой показателей доходов, расходов и сбережений населения с методологией СНС-2008). В рамках контракта от 26.12.2019 № ST2/3/D.3.2.33 в соответствии с утвержденным графиком проведены курсы обучения сотрудников Росстата в рамках программы: «Повышение эффективности работы со статистическими данными в условиях внедрения современных информационных технологий».
</t>
  </si>
  <si>
    <t>Завершен 1 этап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(анализ имеющихся методологических рекомендаций международных организаций и зарубежного опыта оценки показателей доходов, расходов и сбережений домашних хозяйств в разрезе доходных групп, согласованных с показателями СНС-2008; анализ согласованности разрабатываемых официальной статистикой показателей доходов, расходов и сбережений населения с методологией СНС-2008).</t>
  </si>
  <si>
    <t xml:space="preserve">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Ведутся работы по разработке технического задания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период проведения выборочного статистического наблюдения состояния здоровья населения, этап 2021 года.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гражданско-правовых договоров с временным персоналом, оператор формального и логического контроля, на выполнение работ,  связанных с проведением выборочного наблюдения состояния здоровья населения в целях оценки показателя ожидаемой продолжительности здоровой жизни в августе-октябре 2021 года.
</t>
  </si>
  <si>
    <t xml:space="preserve">В январе-марте 2021 г.: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на официальном сайте Росстата опубликованы итоги комплексного наблюдения условий жизни населения по целевой группе «Старшее поколение»: https://gks.ru/free_doc/new_site/GKS_KOUZH_2020/index.html.
</t>
  </si>
  <si>
    <t xml:space="preserve">Направлено письмо Росстата в Минэкономразвития России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(вх. письмо Минэкономразвития России от 20.02.2021 № 5169-СГ/Д31и).
Разработан и находится в стадии согласования пакет документов для проведения конкурсных процедур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(работа Плана НИР 5.1.) (от 24.03.2021 № 5.1 Н/2021-проект).
</t>
  </si>
  <si>
    <t xml:space="preserve">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(письмо от 24.02.2021 № КЛ-12-4/190-ПМ).
В марте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Утверждено техническое задание на выполнение НИР разработке рекомендаций по формированию официальной статистической информации на основе итогов сельскохозяйственной микропереписи 2021 года. Со структурными подразделениями ЦА Росстата проходит согласование конкурсной документации.
</t>
  </si>
  <si>
    <t xml:space="preserve">Утверждены приказы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Ведутся работы по разработке технического задания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Росстата (ИВС Росстата), в период проведения выборочного наблюдения трудоустройства выпускников учреждений профессионального образования, 2021 год.
Утверждено от 19.03.2021 № КЛ-07-6/5529-ВД техническое задание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 формального и логического контроля и  оператор ввода статистической информации, на выполнение работ,  связанных с проведением  выборочного наблюдения трудоустройства выпускников, получивших среднее профессиональное и высшее образование в сентябре-октябре 2021 года.
</t>
  </si>
  <si>
    <t xml:space="preserve">Выполнение НИР в 2021 году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 не планируется. Бюджетные ассигнования в размере 38 625 тыс. руб. были распределены следующим образом:
1) 21 625 тыс. руб. (КБК 157 01 12 15904 92020 241) направлены на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(КБК 157 01 13 15904 92020 246) в том числе:
- 15 000 тыс. руб. в соответствии с письмом Росстата в Минфин России от 14.10.2020 № СО-14-3/2989-МВ;
- 6 625 тыс. руб. в соответствии с предложением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2021-2023 годы на реализацию государственных программ Российской Федерации (на осуществление непрограммных направлений деятельности) от 27.07.2020;  
2) 17 000 тыс. руб.  возвращены в федеральный бюджет в связи с сокращением расходов, в соответствии с предложением Росстата по корректировке распределения базовых бюджетных ассигнований на 2021-2023 гг.
</t>
  </si>
  <si>
    <t xml:space="preserve">В соответствии с заключенными государственными контрактами осуществляются работы по сопровождению ИВС Росстата, обеспечению выполнения Производственного плана Росстата на 2021 год, оказываются услуги по обеспечению связью центрального аппарата (ЦА)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Произведена оплата восстановленных бюджетных средств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t>
  </si>
  <si>
    <t xml:space="preserve">Утвержден приказом Росстата от 29.01.2021 № 51 сводный организационный план проведения Всероссийской переписи населения 2020 года по субъектам Российской Федерации.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(на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(на вх. письмо Минэкономразвития России от 02.02.2021 № 2681-ВФ/ДЗ1и);
-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(на вх. письмо Минэкономразвития России от 20.02.2021 № 5169-СГ/Д31и).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(направлен на согласование в Минюст России).
Разработан и находится в стадии согласования пакет документов для проведения конкурсных процедур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(работа Плана НИР 5.1.) (от 24.03.2021 № 5.1 Н/2021-проект);
Ведется претензионная работа по госудрственному контракту от 24.04.2020 № 25-ВПН-2020/САЯПИН-1 (письма Росстата: от 04.03.2021 № 1387/ОГ, от 5.03.2021 № ПС-08-1/868-ДР, от 12.03.2021 № КЛ-15-6/117-РВ).
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(извещение от 15.04.2020 № 0173100011920000030).
</t>
  </si>
  <si>
    <t xml:space="preserve">Утвержден приказом Росстата от 29.01.2021 № 51 сводный организационный план проведения Всероссийской переписи населения 2020 года по субъектам Российской Федерации.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(вх. письмо Минэкономразвития России от 02.02.2021 № 2681-ВФ/ДЗ1и).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(направлен на согласование в Минюст России);
Ведется претензионная работа по госудрственному контракту от 24.04.2020 № 25-ВПН-2020/САЯПИН-1  (письма Росстата: от 04.03.2021 № 1387/ОГ, от 5.03.2021 № ПС-08-1/868-ДР, от 12.03.2021 № КЛ-15-6/117-РВ).
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 а также оплату договоров на поставку товаров, оказания услуг в целях проведения мерооприятия и на коммандировочные расходы в рамках приказа Росстата от 22.12.2020 № 835 «Об Организационном плане работы с территориальными органами Федеральной службы государственной статистики на 2021 год» (с изменениями) (далее – приказ Росстата № 835). В центральном аппарате Росстата ведутся работы по разработке технических заданий для заключения контрактов на поставку материальных запасов, бумаги и др.
</t>
  </si>
  <si>
    <t xml:space="preserve">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(письмо от 24.02.2021 № КЛ-12-4/190-ПМ).
В марте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Утверждено техническое задание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Со структурными подразделениями центрального аппарата Росстата проходит согласование конкурсной документации.
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 1 к государственному контракту с уменьшением суммы контракта на 3 734,6 тыс. рублей, исключена работа пункта 28 Календарного плана.
</t>
  </si>
  <si>
    <t>Доведены лимиты бюджетных обязательств в территориальные органы государственной статистики для осуществления мероприятий в соответствии с приказом Росстата от 22.12.2020 № 835 «Об Организационном плане работы с территориальными органами Федеральной службы государственной статистики на 2021 год».</t>
  </si>
  <si>
    <t xml:space="preserve">Размещены на официальном сайте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Утверждена и размещена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 (извещение от 04.03.2021 № 0173100011921000004).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 1-предприниматель и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Идут сбор и обработка отчетов по формам сплошного наблюдения в территориальных органах Росстата.
</t>
  </si>
  <si>
    <t>Утверждена и размещена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(извещение  от 04.03.2021 № 0173100011921000005).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</si>
</sst>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Calibri"/>
    </font>
    <font>
      <sz val="13.5"/>
      <name val="Times New Roman"/>
      <family val="1"/>
      <charset val="204"/>
    </font>
    <font>
      <b/>
      <sz val="13.5"/>
      <name val="Times New Roman"/>
      <family val="1"/>
      <charset val="204"/>
    </font>
    <font>
      <i/>
      <sz val="13.5"/>
      <name val="Times New Roman"/>
      <family val="1"/>
      <charset val="204"/>
    </font>
    <font>
      <sz val="14"/>
      <name val="Times New Roman"/>
      <family val="1"/>
      <charset val="204"/>
    </font>
    <font>
      <sz val="13.5"/>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applyNumberFormat="1" applyFont="1"/>
    <xf numFmtId="0" fontId="1" fillId="0" borderId="0" xfId="0" applyNumberFormat="1" applyFont="1" applyFill="1"/>
    <xf numFmtId="14" fontId="1" fillId="0" borderId="1" xfId="0" applyNumberFormat="1" applyFont="1" applyFill="1" applyBorder="1" applyAlignment="1">
      <alignment horizontal="center" vertical="top" wrapText="1"/>
    </xf>
    <xf numFmtId="0" fontId="1" fillId="0" borderId="0" xfId="0" applyNumberFormat="1" applyFont="1" applyFill="1" applyBorder="1"/>
    <xf numFmtId="49" fontId="1"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1" fillId="2" borderId="0" xfId="0" applyNumberFormat="1" applyFont="1" applyFill="1"/>
    <xf numFmtId="4" fontId="1"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2" xfId="0" applyNumberFormat="1" applyFont="1" applyFill="1" applyBorder="1" applyAlignment="1">
      <alignment horizontal="left" vertical="top" wrapText="1"/>
    </xf>
    <xf numFmtId="14" fontId="1" fillId="0" borderId="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0" fontId="3" fillId="0" borderId="1"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5" fillId="0" borderId="0" xfId="0" applyNumberFormat="1" applyFont="1" applyFill="1"/>
    <xf numFmtId="0" fontId="1" fillId="3"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5" xfId="0" applyNumberFormat="1" applyFont="1" applyFill="1" applyBorder="1" applyAlignment="1">
      <alignment horizontal="justify" vertical="top" wrapText="1"/>
    </xf>
    <xf numFmtId="0" fontId="1" fillId="0" borderId="6" xfId="0" applyNumberFormat="1" applyFont="1" applyFill="1" applyBorder="1" applyAlignment="1">
      <alignment horizontal="justify" vertical="top" wrapText="1"/>
    </xf>
    <xf numFmtId="0" fontId="1" fillId="0" borderId="7" xfId="0" applyNumberFormat="1" applyFont="1" applyFill="1" applyBorder="1" applyAlignment="1">
      <alignment horizontal="justify"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4" xfId="0" applyNumberFormat="1" applyFont="1" applyFill="1" applyBorder="1" applyAlignment="1">
      <alignment horizontal="center" vertical="top" wrapText="1"/>
    </xf>
    <xf numFmtId="0" fontId="1" fillId="0" borderId="4" xfId="0" applyNumberFormat="1" applyFont="1" applyFill="1" applyBorder="1" applyAlignment="1">
      <alignment horizontal="justify"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14" fontId="1" fillId="0" borderId="2"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1" fillId="3" borderId="2" xfId="0" applyNumberFormat="1" applyFont="1" applyFill="1" applyBorder="1" applyAlignment="1">
      <alignment horizontal="justify" vertical="top" wrapText="1"/>
    </xf>
    <xf numFmtId="0" fontId="1" fillId="3" borderId="3" xfId="0" applyNumberFormat="1" applyFont="1" applyFill="1" applyBorder="1" applyAlignment="1">
      <alignment horizontal="justify" vertical="top" wrapText="1"/>
    </xf>
    <xf numFmtId="14" fontId="1" fillId="0" borderId="4" xfId="0" applyNumberFormat="1" applyFont="1" applyFill="1" applyBorder="1" applyAlignment="1">
      <alignment horizontal="center" vertical="top" wrapText="1"/>
    </xf>
    <xf numFmtId="14" fontId="1" fillId="0" borderId="3"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tabSelected="1" topLeftCell="A55" zoomScale="53" zoomScaleNormal="53" workbookViewId="0">
      <selection activeCell="H58" sqref="H58"/>
    </sheetView>
  </sheetViews>
  <sheetFormatPr defaultColWidth="25" defaultRowHeight="17.25" x14ac:dyDescent="0.25"/>
  <cols>
    <col min="1" max="1" width="11.42578125" style="1" customWidth="1"/>
    <col min="2" max="2" width="40.85546875" style="1" customWidth="1"/>
    <col min="3" max="3" width="21" style="1" customWidth="1"/>
    <col min="4" max="4" width="21.85546875" style="1" customWidth="1"/>
    <col min="5" max="5" width="17.85546875" style="1" customWidth="1"/>
    <col min="6" max="6" width="18.42578125" style="1" customWidth="1"/>
    <col min="7" max="7" width="17.140625" style="1" customWidth="1"/>
    <col min="8" max="8" width="165.5703125" style="1" customWidth="1"/>
    <col min="9" max="9" width="18.5703125" style="1" customWidth="1"/>
    <col min="10" max="10" width="17.85546875" style="1" customWidth="1"/>
    <col min="11" max="11" width="18.28515625" style="1" customWidth="1"/>
    <col min="12" max="12" width="18.7109375" style="1" customWidth="1"/>
    <col min="13" max="13" width="25" style="1" customWidth="1"/>
    <col min="14" max="16384" width="25" style="1"/>
  </cols>
  <sheetData>
    <row r="1" spans="1:12" ht="25.15" customHeight="1" x14ac:dyDescent="0.25">
      <c r="A1" s="37" t="s">
        <v>91</v>
      </c>
      <c r="B1" s="37"/>
      <c r="C1" s="37"/>
      <c r="D1" s="37"/>
      <c r="E1" s="37"/>
      <c r="F1" s="37"/>
      <c r="G1" s="37"/>
      <c r="H1" s="37"/>
      <c r="I1" s="37"/>
      <c r="J1" s="37"/>
      <c r="K1" s="37"/>
      <c r="L1" s="37"/>
    </row>
    <row r="2" spans="1:12" ht="25.15" customHeight="1" x14ac:dyDescent="0.25">
      <c r="A2" s="44" t="s">
        <v>125</v>
      </c>
      <c r="B2" s="45"/>
      <c r="C2" s="45"/>
      <c r="D2" s="45"/>
      <c r="E2" s="45"/>
      <c r="F2" s="45"/>
      <c r="G2" s="45"/>
      <c r="H2" s="45"/>
      <c r="I2" s="45"/>
      <c r="J2" s="45"/>
      <c r="K2" s="45"/>
      <c r="L2" s="45"/>
    </row>
    <row r="3" spans="1:12" ht="25.15" customHeight="1" x14ac:dyDescent="0.25">
      <c r="A3" s="45" t="s">
        <v>92</v>
      </c>
      <c r="B3" s="45"/>
      <c r="C3" s="45"/>
      <c r="D3" s="45"/>
      <c r="E3" s="45"/>
      <c r="F3" s="45"/>
      <c r="G3" s="45"/>
      <c r="H3" s="45"/>
      <c r="I3" s="45"/>
      <c r="J3" s="45"/>
      <c r="K3" s="45"/>
      <c r="L3" s="45"/>
    </row>
    <row r="4" spans="1:12" ht="56.25" customHeight="1" x14ac:dyDescent="0.25">
      <c r="A4" s="46" t="s">
        <v>93</v>
      </c>
      <c r="B4" s="46" t="s">
        <v>94</v>
      </c>
      <c r="C4" s="46" t="s">
        <v>95</v>
      </c>
      <c r="D4" s="46" t="s">
        <v>96</v>
      </c>
      <c r="E4" s="46" t="s">
        <v>97</v>
      </c>
      <c r="F4" s="46" t="s">
        <v>98</v>
      </c>
      <c r="G4" s="46" t="s">
        <v>99</v>
      </c>
      <c r="H4" s="46" t="s">
        <v>100</v>
      </c>
      <c r="I4" s="46" t="s">
        <v>101</v>
      </c>
      <c r="J4" s="46"/>
      <c r="K4" s="46"/>
      <c r="L4" s="46" t="s">
        <v>102</v>
      </c>
    </row>
    <row r="5" spans="1:12" ht="91.5" customHeight="1" x14ac:dyDescent="0.25">
      <c r="A5" s="46"/>
      <c r="B5" s="46"/>
      <c r="C5" s="46"/>
      <c r="D5" s="46"/>
      <c r="E5" s="46"/>
      <c r="F5" s="46"/>
      <c r="G5" s="46"/>
      <c r="H5" s="46"/>
      <c r="I5" s="17" t="s">
        <v>103</v>
      </c>
      <c r="J5" s="17" t="s">
        <v>104</v>
      </c>
      <c r="K5" s="17" t="s">
        <v>105</v>
      </c>
      <c r="L5" s="46"/>
    </row>
    <row r="6" spans="1:12" ht="19.5" customHeight="1" x14ac:dyDescent="0.25">
      <c r="A6" s="17" t="s">
        <v>106</v>
      </c>
      <c r="B6" s="17" t="s">
        <v>107</v>
      </c>
      <c r="C6" s="17" t="s">
        <v>108</v>
      </c>
      <c r="D6" s="17" t="s">
        <v>109</v>
      </c>
      <c r="E6" s="17" t="s">
        <v>110</v>
      </c>
      <c r="F6" s="17" t="s">
        <v>111</v>
      </c>
      <c r="G6" s="17" t="s">
        <v>112</v>
      </c>
      <c r="H6" s="17" t="s">
        <v>113</v>
      </c>
      <c r="I6" s="17" t="s">
        <v>114</v>
      </c>
      <c r="J6" s="17" t="s">
        <v>115</v>
      </c>
      <c r="K6" s="17" t="s">
        <v>116</v>
      </c>
      <c r="L6" s="17" t="s">
        <v>117</v>
      </c>
    </row>
    <row r="7" spans="1:12" ht="20.85" customHeight="1" x14ac:dyDescent="0.25">
      <c r="A7" s="37" t="s">
        <v>90</v>
      </c>
      <c r="B7" s="37"/>
      <c r="C7" s="37"/>
      <c r="D7" s="37"/>
      <c r="E7" s="37"/>
      <c r="F7" s="37"/>
      <c r="G7" s="37"/>
      <c r="H7" s="37"/>
      <c r="I7" s="37"/>
      <c r="J7" s="37"/>
      <c r="K7" s="37"/>
      <c r="L7" s="37"/>
    </row>
    <row r="8" spans="1:12" ht="18.75" customHeight="1" x14ac:dyDescent="0.25">
      <c r="A8" s="15"/>
      <c r="B8" s="16" t="s">
        <v>4</v>
      </c>
      <c r="C8" s="15" t="s">
        <v>4</v>
      </c>
      <c r="D8" s="15" t="s">
        <v>6</v>
      </c>
      <c r="E8" s="15" t="s">
        <v>6</v>
      </c>
      <c r="F8" s="15" t="s">
        <v>6</v>
      </c>
      <c r="G8" s="15" t="s">
        <v>6</v>
      </c>
      <c r="H8" s="15" t="s">
        <v>6</v>
      </c>
      <c r="I8" s="18">
        <f>I9+I23+I40+I47+I59+I92+I108+I115</f>
        <v>32451915.800000001</v>
      </c>
      <c r="J8" s="18"/>
      <c r="K8" s="18">
        <f>K9+K23+K40+K47+K59+K92+K108+K115</f>
        <v>3746355.3399999994</v>
      </c>
      <c r="L8" s="18">
        <f>L9+L23+L40+L47+L59+L92+L108+L115</f>
        <v>4516363.18</v>
      </c>
    </row>
    <row r="9" spans="1:12" ht="408.75" customHeight="1" x14ac:dyDescent="0.25">
      <c r="A9" s="31" t="s">
        <v>7</v>
      </c>
      <c r="B9" s="31" t="s">
        <v>8</v>
      </c>
      <c r="C9" s="31" t="s">
        <v>4</v>
      </c>
      <c r="D9" s="31" t="s">
        <v>1</v>
      </c>
      <c r="E9" s="31" t="s">
        <v>5</v>
      </c>
      <c r="F9" s="31"/>
      <c r="G9" s="31" t="s">
        <v>6</v>
      </c>
      <c r="H9" s="33" t="s">
        <v>164</v>
      </c>
      <c r="I9" s="28">
        <f>I15+I16+I18</f>
        <v>12536270.499999998</v>
      </c>
      <c r="J9" s="28"/>
      <c r="K9" s="28">
        <f>K15+K16+K18</f>
        <v>3115119.5999999996</v>
      </c>
      <c r="L9" s="28">
        <f>L15+L16+L18</f>
        <v>1966174.7</v>
      </c>
    </row>
    <row r="10" spans="1:12" ht="112.5" hidden="1" customHeight="1" x14ac:dyDescent="0.25">
      <c r="A10" s="35"/>
      <c r="B10" s="35"/>
      <c r="C10" s="35"/>
      <c r="D10" s="35"/>
      <c r="E10" s="35"/>
      <c r="F10" s="35"/>
      <c r="G10" s="35"/>
      <c r="H10" s="36"/>
      <c r="I10" s="29"/>
      <c r="J10" s="29"/>
      <c r="K10" s="29"/>
      <c r="L10" s="29"/>
    </row>
    <row r="11" spans="1:12" ht="408.75" hidden="1" customHeight="1" x14ac:dyDescent="0.25">
      <c r="A11" s="35"/>
      <c r="B11" s="35"/>
      <c r="C11" s="35"/>
      <c r="D11" s="35"/>
      <c r="E11" s="35"/>
      <c r="F11" s="35"/>
      <c r="G11" s="35"/>
      <c r="H11" s="36"/>
      <c r="I11" s="29"/>
      <c r="J11" s="29"/>
      <c r="K11" s="29"/>
      <c r="L11" s="29"/>
    </row>
    <row r="12" spans="1:12" ht="32.25" hidden="1" customHeight="1" x14ac:dyDescent="0.25">
      <c r="A12" s="35"/>
      <c r="B12" s="35"/>
      <c r="C12" s="35"/>
      <c r="D12" s="35"/>
      <c r="E12" s="35"/>
      <c r="F12" s="35"/>
      <c r="G12" s="35"/>
      <c r="H12" s="36"/>
      <c r="I12" s="29"/>
      <c r="J12" s="29"/>
      <c r="K12" s="29"/>
      <c r="L12" s="29"/>
    </row>
    <row r="13" spans="1:12" ht="408.75" customHeight="1" x14ac:dyDescent="0.25">
      <c r="A13" s="35"/>
      <c r="B13" s="35"/>
      <c r="C13" s="35"/>
      <c r="D13" s="35"/>
      <c r="E13" s="35"/>
      <c r="F13" s="35"/>
      <c r="G13" s="35"/>
      <c r="H13" s="36"/>
      <c r="I13" s="29"/>
      <c r="J13" s="29"/>
      <c r="K13" s="29"/>
      <c r="L13" s="29"/>
    </row>
    <row r="14" spans="1:12" ht="234" customHeight="1" x14ac:dyDescent="0.25">
      <c r="A14" s="32"/>
      <c r="B14" s="32"/>
      <c r="C14" s="32"/>
      <c r="D14" s="32"/>
      <c r="E14" s="32"/>
      <c r="F14" s="32"/>
      <c r="G14" s="32"/>
      <c r="H14" s="34"/>
      <c r="I14" s="30"/>
      <c r="J14" s="30"/>
      <c r="K14" s="30"/>
      <c r="L14" s="30"/>
    </row>
    <row r="15" spans="1:12" ht="258" customHeight="1" x14ac:dyDescent="0.25">
      <c r="A15" s="15" t="s">
        <v>9</v>
      </c>
      <c r="B15" s="16" t="s">
        <v>10</v>
      </c>
      <c r="C15" s="15" t="s">
        <v>4</v>
      </c>
      <c r="D15" s="15" t="s">
        <v>126</v>
      </c>
      <c r="E15" s="2">
        <v>45291</v>
      </c>
      <c r="F15" s="15"/>
      <c r="G15" s="15" t="s">
        <v>6</v>
      </c>
      <c r="H15" s="19" t="s">
        <v>163</v>
      </c>
      <c r="I15" s="18">
        <v>10927497.199999999</v>
      </c>
      <c r="J15" s="18"/>
      <c r="K15" s="18">
        <v>2358701.7999999998</v>
      </c>
      <c r="L15" s="18">
        <v>556085.5</v>
      </c>
    </row>
    <row r="16" spans="1:12" ht="189" customHeight="1" x14ac:dyDescent="0.25">
      <c r="A16" s="31" t="s">
        <v>12</v>
      </c>
      <c r="B16" s="38" t="s">
        <v>13</v>
      </c>
      <c r="C16" s="31" t="s">
        <v>4</v>
      </c>
      <c r="D16" s="31" t="s">
        <v>14</v>
      </c>
      <c r="E16" s="42">
        <v>45291</v>
      </c>
      <c r="F16" s="31"/>
      <c r="G16" s="31" t="s">
        <v>6</v>
      </c>
      <c r="H16" s="33" t="s">
        <v>165</v>
      </c>
      <c r="I16" s="28">
        <v>30814.6</v>
      </c>
      <c r="J16" s="28"/>
      <c r="K16" s="28">
        <v>0</v>
      </c>
      <c r="L16" s="28">
        <v>3333.3</v>
      </c>
    </row>
    <row r="17" spans="1:17" ht="276.75" hidden="1" customHeight="1" x14ac:dyDescent="0.25">
      <c r="A17" s="32"/>
      <c r="B17" s="40"/>
      <c r="C17" s="32"/>
      <c r="D17" s="32"/>
      <c r="E17" s="32"/>
      <c r="F17" s="32"/>
      <c r="G17" s="32"/>
      <c r="H17" s="34"/>
      <c r="I17" s="30"/>
      <c r="J17" s="30"/>
      <c r="K17" s="30"/>
      <c r="L17" s="30"/>
    </row>
    <row r="18" spans="1:17" ht="409.5" customHeight="1" x14ac:dyDescent="0.25">
      <c r="A18" s="31" t="s">
        <v>15</v>
      </c>
      <c r="B18" s="31" t="s">
        <v>16</v>
      </c>
      <c r="C18" s="31" t="s">
        <v>4</v>
      </c>
      <c r="D18" s="31" t="s">
        <v>127</v>
      </c>
      <c r="E18" s="42">
        <v>45291</v>
      </c>
      <c r="F18" s="31"/>
      <c r="G18" s="31" t="s">
        <v>6</v>
      </c>
      <c r="H18" s="33" t="s">
        <v>181</v>
      </c>
      <c r="I18" s="28">
        <v>1577958.7</v>
      </c>
      <c r="J18" s="28"/>
      <c r="K18" s="28">
        <v>756417.8</v>
      </c>
      <c r="L18" s="28">
        <v>1406755.9</v>
      </c>
    </row>
    <row r="19" spans="1:17" ht="298.5" hidden="1" customHeight="1" x14ac:dyDescent="0.25">
      <c r="A19" s="35"/>
      <c r="B19" s="35"/>
      <c r="C19" s="35"/>
      <c r="D19" s="35"/>
      <c r="E19" s="49"/>
      <c r="F19" s="35"/>
      <c r="G19" s="35"/>
      <c r="H19" s="36"/>
      <c r="I19" s="29"/>
      <c r="J19" s="29"/>
      <c r="K19" s="29"/>
      <c r="L19" s="29"/>
    </row>
    <row r="20" spans="1:17" ht="66" hidden="1" customHeight="1" x14ac:dyDescent="0.25">
      <c r="A20" s="35"/>
      <c r="B20" s="35"/>
      <c r="C20" s="35"/>
      <c r="D20" s="35"/>
      <c r="E20" s="49"/>
      <c r="F20" s="35"/>
      <c r="G20" s="35"/>
      <c r="H20" s="36"/>
      <c r="I20" s="29"/>
      <c r="J20" s="29"/>
      <c r="K20" s="29"/>
      <c r="L20" s="29"/>
    </row>
    <row r="21" spans="1:17" ht="284.25" customHeight="1" x14ac:dyDescent="0.25">
      <c r="A21" s="35"/>
      <c r="B21" s="35"/>
      <c r="C21" s="35"/>
      <c r="D21" s="35"/>
      <c r="E21" s="49"/>
      <c r="F21" s="35"/>
      <c r="G21" s="35"/>
      <c r="H21" s="36"/>
      <c r="I21" s="29"/>
      <c r="J21" s="29"/>
      <c r="K21" s="29"/>
      <c r="L21" s="29"/>
    </row>
    <row r="22" spans="1:17" ht="57.75" customHeight="1" x14ac:dyDescent="0.25">
      <c r="A22" s="32"/>
      <c r="B22" s="32"/>
      <c r="C22" s="32"/>
      <c r="D22" s="32"/>
      <c r="E22" s="50"/>
      <c r="F22" s="32"/>
      <c r="G22" s="32"/>
      <c r="H22" s="34"/>
      <c r="I22" s="30"/>
      <c r="J22" s="30"/>
      <c r="K22" s="30"/>
      <c r="L22" s="30"/>
    </row>
    <row r="23" spans="1:17" ht="409.5" customHeight="1" x14ac:dyDescent="0.25">
      <c r="A23" s="31" t="s">
        <v>17</v>
      </c>
      <c r="B23" s="31" t="s">
        <v>18</v>
      </c>
      <c r="C23" s="31" t="s">
        <v>4</v>
      </c>
      <c r="D23" s="31" t="s">
        <v>1</v>
      </c>
      <c r="E23" s="31" t="s">
        <v>5</v>
      </c>
      <c r="F23" s="31"/>
      <c r="G23" s="31" t="s">
        <v>6</v>
      </c>
      <c r="H23" s="33" t="s">
        <v>182</v>
      </c>
      <c r="I23" s="28">
        <f>I30+I33+I37+I39</f>
        <v>14388409.199999999</v>
      </c>
      <c r="J23" s="28"/>
      <c r="K23" s="28">
        <f>K30+K33+K37+K39</f>
        <v>299737.89999999997</v>
      </c>
      <c r="L23" s="28">
        <f>L30+L33+L37+L39</f>
        <v>952663.29999999993</v>
      </c>
    </row>
    <row r="24" spans="1:17" ht="60.75" hidden="1" customHeight="1" x14ac:dyDescent="0.25">
      <c r="A24" s="35"/>
      <c r="B24" s="35"/>
      <c r="C24" s="35"/>
      <c r="D24" s="35"/>
      <c r="E24" s="35"/>
      <c r="F24" s="35"/>
      <c r="G24" s="35"/>
      <c r="H24" s="36"/>
      <c r="I24" s="29"/>
      <c r="J24" s="29"/>
      <c r="K24" s="29"/>
      <c r="L24" s="29"/>
    </row>
    <row r="25" spans="1:17" ht="402.75" hidden="1" customHeight="1" x14ac:dyDescent="0.25">
      <c r="A25" s="35"/>
      <c r="B25" s="35"/>
      <c r="C25" s="35"/>
      <c r="D25" s="35"/>
      <c r="E25" s="35"/>
      <c r="F25" s="35"/>
      <c r="G25" s="35"/>
      <c r="H25" s="36"/>
      <c r="I25" s="29"/>
      <c r="J25" s="29"/>
      <c r="K25" s="29"/>
      <c r="L25" s="29"/>
    </row>
    <row r="26" spans="1:17" ht="78.75" hidden="1" customHeight="1" x14ac:dyDescent="0.25">
      <c r="A26" s="35"/>
      <c r="B26" s="35"/>
      <c r="C26" s="35"/>
      <c r="D26" s="35"/>
      <c r="E26" s="35"/>
      <c r="F26" s="35"/>
      <c r="G26" s="35"/>
      <c r="H26" s="36"/>
      <c r="I26" s="29"/>
      <c r="J26" s="29"/>
      <c r="K26" s="29"/>
      <c r="L26" s="29"/>
    </row>
    <row r="27" spans="1:17" ht="409.5" hidden="1" customHeight="1" x14ac:dyDescent="0.25">
      <c r="A27" s="35"/>
      <c r="B27" s="35"/>
      <c r="C27" s="35"/>
      <c r="D27" s="35"/>
      <c r="E27" s="35"/>
      <c r="F27" s="35"/>
      <c r="G27" s="35"/>
      <c r="H27" s="36"/>
      <c r="I27" s="29"/>
      <c r="J27" s="29"/>
      <c r="K27" s="29"/>
      <c r="L27" s="29"/>
    </row>
    <row r="28" spans="1:17" ht="21" hidden="1" customHeight="1" x14ac:dyDescent="0.25">
      <c r="A28" s="35"/>
      <c r="B28" s="35"/>
      <c r="C28" s="35"/>
      <c r="D28" s="35"/>
      <c r="E28" s="35"/>
      <c r="F28" s="35"/>
      <c r="G28" s="35"/>
      <c r="H28" s="36"/>
      <c r="I28" s="29"/>
      <c r="J28" s="29"/>
      <c r="K28" s="29"/>
      <c r="L28" s="29"/>
    </row>
    <row r="29" spans="1:17" ht="111.75" customHeight="1" x14ac:dyDescent="0.25">
      <c r="A29" s="32"/>
      <c r="B29" s="32"/>
      <c r="C29" s="32"/>
      <c r="D29" s="32"/>
      <c r="E29" s="32"/>
      <c r="F29" s="32"/>
      <c r="G29" s="32"/>
      <c r="H29" s="34"/>
      <c r="I29" s="30"/>
      <c r="J29" s="30"/>
      <c r="K29" s="30"/>
      <c r="L29" s="30"/>
    </row>
    <row r="30" spans="1:17" ht="191.25" customHeight="1" x14ac:dyDescent="0.25">
      <c r="A30" s="31" t="s">
        <v>19</v>
      </c>
      <c r="B30" s="38" t="s">
        <v>20</v>
      </c>
      <c r="C30" s="31" t="s">
        <v>4</v>
      </c>
      <c r="D30" s="31" t="s">
        <v>0</v>
      </c>
      <c r="E30" s="31" t="s">
        <v>21</v>
      </c>
      <c r="F30" s="31"/>
      <c r="G30" s="31" t="s">
        <v>6</v>
      </c>
      <c r="H30" s="33" t="s">
        <v>177</v>
      </c>
      <c r="I30" s="28">
        <v>13500</v>
      </c>
      <c r="J30" s="28"/>
      <c r="K30" s="28">
        <v>0</v>
      </c>
      <c r="L30" s="28">
        <v>0</v>
      </c>
      <c r="Q30" s="3"/>
    </row>
    <row r="31" spans="1:17" ht="348" hidden="1" customHeight="1" x14ac:dyDescent="0.25">
      <c r="A31" s="35"/>
      <c r="B31" s="39"/>
      <c r="C31" s="35"/>
      <c r="D31" s="35"/>
      <c r="E31" s="35"/>
      <c r="F31" s="35"/>
      <c r="G31" s="35"/>
      <c r="H31" s="36"/>
      <c r="I31" s="29"/>
      <c r="J31" s="29"/>
      <c r="K31" s="29"/>
      <c r="L31" s="29"/>
      <c r="Q31" s="3"/>
    </row>
    <row r="32" spans="1:17" ht="60" hidden="1" customHeight="1" x14ac:dyDescent="0.25">
      <c r="A32" s="32"/>
      <c r="B32" s="40"/>
      <c r="C32" s="32"/>
      <c r="D32" s="32"/>
      <c r="E32" s="32"/>
      <c r="F32" s="32"/>
      <c r="G32" s="32"/>
      <c r="H32" s="34"/>
      <c r="I32" s="30"/>
      <c r="J32" s="30"/>
      <c r="K32" s="30"/>
      <c r="L32" s="30"/>
      <c r="Q32" s="3"/>
    </row>
    <row r="33" spans="1:12" ht="334.5" customHeight="1" x14ac:dyDescent="0.25">
      <c r="A33" s="31" t="s">
        <v>22</v>
      </c>
      <c r="B33" s="38" t="s">
        <v>23</v>
      </c>
      <c r="C33" s="31" t="s">
        <v>4</v>
      </c>
      <c r="D33" s="31" t="s">
        <v>24</v>
      </c>
      <c r="E33" s="42">
        <v>45291</v>
      </c>
      <c r="F33" s="31"/>
      <c r="G33" s="31" t="s">
        <v>6</v>
      </c>
      <c r="H33" s="33" t="s">
        <v>183</v>
      </c>
      <c r="I33" s="28">
        <v>13157895.699999999</v>
      </c>
      <c r="J33" s="28"/>
      <c r="K33" s="24">
        <v>272125.09999999998</v>
      </c>
      <c r="L33" s="24">
        <v>757498.2</v>
      </c>
    </row>
    <row r="34" spans="1:12" ht="265.5" hidden="1" customHeight="1" x14ac:dyDescent="0.25">
      <c r="A34" s="32"/>
      <c r="B34" s="40"/>
      <c r="C34" s="32"/>
      <c r="D34" s="32"/>
      <c r="E34" s="32"/>
      <c r="F34" s="32"/>
      <c r="G34" s="32"/>
      <c r="H34" s="34"/>
      <c r="I34" s="30"/>
      <c r="J34" s="30"/>
      <c r="K34" s="24"/>
      <c r="L34" s="24"/>
    </row>
    <row r="35" spans="1:12" ht="96.75" customHeight="1" x14ac:dyDescent="0.25">
      <c r="A35" s="15"/>
      <c r="B35" s="16" t="s">
        <v>25</v>
      </c>
      <c r="C35" s="25"/>
      <c r="D35" s="26"/>
      <c r="E35" s="26"/>
      <c r="F35" s="26"/>
      <c r="G35" s="26"/>
      <c r="H35" s="26"/>
      <c r="I35" s="26"/>
      <c r="J35" s="26"/>
      <c r="K35" s="26"/>
      <c r="L35" s="27"/>
    </row>
    <row r="36" spans="1:12" ht="114" customHeight="1" x14ac:dyDescent="0.25">
      <c r="A36" s="15"/>
      <c r="B36" s="16" t="s">
        <v>26</v>
      </c>
      <c r="C36" s="25"/>
      <c r="D36" s="26"/>
      <c r="E36" s="26"/>
      <c r="F36" s="26"/>
      <c r="G36" s="26"/>
      <c r="H36" s="26"/>
      <c r="I36" s="26"/>
      <c r="J36" s="26"/>
      <c r="K36" s="26"/>
      <c r="L36" s="27"/>
    </row>
    <row r="37" spans="1:12" ht="189" customHeight="1" x14ac:dyDescent="0.25">
      <c r="A37" s="31" t="s">
        <v>27</v>
      </c>
      <c r="B37" s="38" t="s">
        <v>28</v>
      </c>
      <c r="C37" s="31" t="s">
        <v>4</v>
      </c>
      <c r="D37" s="31" t="s">
        <v>127</v>
      </c>
      <c r="E37" s="31" t="s">
        <v>11</v>
      </c>
      <c r="F37" s="31"/>
      <c r="G37" s="31" t="s">
        <v>6</v>
      </c>
      <c r="H37" s="33" t="s">
        <v>147</v>
      </c>
      <c r="I37" s="28">
        <v>758474.1</v>
      </c>
      <c r="J37" s="28"/>
      <c r="K37" s="28">
        <v>1876.7</v>
      </c>
      <c r="L37" s="28">
        <v>149587.70000000001</v>
      </c>
    </row>
    <row r="38" spans="1:12" ht="60" hidden="1" customHeight="1" x14ac:dyDescent="0.25">
      <c r="A38" s="32"/>
      <c r="B38" s="40"/>
      <c r="C38" s="32"/>
      <c r="D38" s="32"/>
      <c r="E38" s="32"/>
      <c r="F38" s="32"/>
      <c r="G38" s="32"/>
      <c r="H38" s="34"/>
      <c r="I38" s="30"/>
      <c r="J38" s="30"/>
      <c r="K38" s="30"/>
      <c r="L38" s="30"/>
    </row>
    <row r="39" spans="1:12" ht="168" customHeight="1" x14ac:dyDescent="0.25">
      <c r="A39" s="15" t="s">
        <v>29</v>
      </c>
      <c r="B39" s="16" t="s">
        <v>30</v>
      </c>
      <c r="C39" s="15" t="s">
        <v>4</v>
      </c>
      <c r="D39" s="15" t="s">
        <v>127</v>
      </c>
      <c r="E39" s="15" t="s">
        <v>11</v>
      </c>
      <c r="F39" s="15"/>
      <c r="G39" s="15" t="s">
        <v>6</v>
      </c>
      <c r="H39" s="19" t="s">
        <v>148</v>
      </c>
      <c r="I39" s="18">
        <v>458539.4</v>
      </c>
      <c r="J39" s="18"/>
      <c r="K39" s="18">
        <v>25736.1</v>
      </c>
      <c r="L39" s="18">
        <v>45577.4</v>
      </c>
    </row>
    <row r="40" spans="1:12" ht="118.5" customHeight="1" x14ac:dyDescent="0.25">
      <c r="A40" s="31" t="s">
        <v>2</v>
      </c>
      <c r="B40" s="38" t="s">
        <v>3</v>
      </c>
      <c r="C40" s="31" t="s">
        <v>4</v>
      </c>
      <c r="D40" s="31" t="s">
        <v>1</v>
      </c>
      <c r="E40" s="42">
        <v>45657</v>
      </c>
      <c r="F40" s="31"/>
      <c r="G40" s="31" t="s">
        <v>6</v>
      </c>
      <c r="H40" s="33" t="s">
        <v>184</v>
      </c>
      <c r="I40" s="28">
        <f>I43+I44+I45+I46</f>
        <v>3841793.1</v>
      </c>
      <c r="J40" s="43"/>
      <c r="K40" s="28">
        <f>K43+K44+K45+K46</f>
        <v>18448.800000000003</v>
      </c>
      <c r="L40" s="28">
        <f>L43+L44+L45+L46</f>
        <v>364298.4</v>
      </c>
    </row>
    <row r="41" spans="1:12" ht="169.5" customHeight="1" x14ac:dyDescent="0.25">
      <c r="A41" s="35"/>
      <c r="B41" s="39"/>
      <c r="C41" s="35"/>
      <c r="D41" s="35"/>
      <c r="E41" s="49"/>
      <c r="F41" s="35"/>
      <c r="G41" s="35"/>
      <c r="H41" s="36"/>
      <c r="I41" s="29"/>
      <c r="J41" s="35"/>
      <c r="K41" s="29"/>
      <c r="L41" s="29"/>
    </row>
    <row r="42" spans="1:12" ht="153.75" hidden="1" customHeight="1" x14ac:dyDescent="0.25">
      <c r="A42" s="32"/>
      <c r="B42" s="40"/>
      <c r="C42" s="32"/>
      <c r="D42" s="32"/>
      <c r="E42" s="50"/>
      <c r="F42" s="32"/>
      <c r="G42" s="32"/>
      <c r="H42" s="34"/>
      <c r="I42" s="30"/>
      <c r="J42" s="32"/>
      <c r="K42" s="30"/>
      <c r="L42" s="30"/>
    </row>
    <row r="43" spans="1:12" ht="213.75" customHeight="1" x14ac:dyDescent="0.25">
      <c r="A43" s="15" t="s">
        <v>31</v>
      </c>
      <c r="B43" s="16" t="s">
        <v>32</v>
      </c>
      <c r="C43" s="15" t="s">
        <v>4</v>
      </c>
      <c r="D43" s="15" t="s">
        <v>33</v>
      </c>
      <c r="E43" s="15" t="s">
        <v>11</v>
      </c>
      <c r="F43" s="15"/>
      <c r="G43" s="15" t="s">
        <v>6</v>
      </c>
      <c r="H43" s="23" t="s">
        <v>178</v>
      </c>
      <c r="I43" s="18">
        <v>7560</v>
      </c>
      <c r="J43" s="18"/>
      <c r="K43" s="18">
        <v>0</v>
      </c>
      <c r="L43" s="18">
        <v>0</v>
      </c>
    </row>
    <row r="44" spans="1:12" ht="182.25" customHeight="1" x14ac:dyDescent="0.25">
      <c r="A44" s="15" t="s">
        <v>34</v>
      </c>
      <c r="B44" s="16" t="s">
        <v>35</v>
      </c>
      <c r="C44" s="15" t="s">
        <v>4</v>
      </c>
      <c r="D44" s="15" t="s">
        <v>127</v>
      </c>
      <c r="E44" s="15" t="s">
        <v>11</v>
      </c>
      <c r="F44" s="15"/>
      <c r="G44" s="15" t="s">
        <v>6</v>
      </c>
      <c r="H44" s="19" t="s">
        <v>171</v>
      </c>
      <c r="I44" s="18">
        <v>196665.7</v>
      </c>
      <c r="J44" s="18"/>
      <c r="K44" s="18">
        <v>334.9</v>
      </c>
      <c r="L44" s="18">
        <v>173979</v>
      </c>
    </row>
    <row r="45" spans="1:12" ht="169.5" customHeight="1" x14ac:dyDescent="0.25">
      <c r="A45" s="4" t="s">
        <v>119</v>
      </c>
      <c r="B45" s="16" t="s">
        <v>124</v>
      </c>
      <c r="C45" s="15" t="s">
        <v>4</v>
      </c>
      <c r="D45" s="15" t="s">
        <v>127</v>
      </c>
      <c r="E45" s="15" t="s">
        <v>11</v>
      </c>
      <c r="F45" s="15"/>
      <c r="G45" s="15" t="s">
        <v>6</v>
      </c>
      <c r="H45" s="19" t="s">
        <v>149</v>
      </c>
      <c r="I45" s="18">
        <v>78412.5</v>
      </c>
      <c r="J45" s="18"/>
      <c r="K45" s="18">
        <v>0</v>
      </c>
      <c r="L45" s="18">
        <v>38996</v>
      </c>
    </row>
    <row r="46" spans="1:12" ht="172.5" customHeight="1" x14ac:dyDescent="0.25">
      <c r="A46" s="15" t="s">
        <v>36</v>
      </c>
      <c r="B46" s="16" t="s">
        <v>37</v>
      </c>
      <c r="C46" s="15" t="s">
        <v>4</v>
      </c>
      <c r="D46" s="15" t="s">
        <v>24</v>
      </c>
      <c r="E46" s="15" t="s">
        <v>11</v>
      </c>
      <c r="F46" s="15"/>
      <c r="G46" s="15" t="s">
        <v>6</v>
      </c>
      <c r="H46" s="19" t="s">
        <v>150</v>
      </c>
      <c r="I46" s="18">
        <v>3559154.9</v>
      </c>
      <c r="J46" s="18"/>
      <c r="K46" s="18">
        <v>18113.900000000001</v>
      </c>
      <c r="L46" s="18">
        <v>151323.4</v>
      </c>
    </row>
    <row r="47" spans="1:12" ht="409.5" customHeight="1" x14ac:dyDescent="0.25">
      <c r="A47" s="31" t="s">
        <v>38</v>
      </c>
      <c r="B47" s="38" t="s">
        <v>39</v>
      </c>
      <c r="C47" s="31" t="s">
        <v>4</v>
      </c>
      <c r="D47" s="31" t="s">
        <v>1</v>
      </c>
      <c r="E47" s="31" t="s">
        <v>5</v>
      </c>
      <c r="F47" s="31"/>
      <c r="G47" s="31" t="s">
        <v>6</v>
      </c>
      <c r="H47" s="33" t="s">
        <v>162</v>
      </c>
      <c r="I47" s="28">
        <f>I51+I52+I53+I55+I57+I58</f>
        <v>110176.29999999999</v>
      </c>
      <c r="J47" s="28"/>
      <c r="K47" s="28">
        <f>K51+K52+K53+K55+K57+K58</f>
        <v>618.19999999999993</v>
      </c>
      <c r="L47" s="28">
        <f>L51+L52+L53+L55+L57+L58</f>
        <v>5111.8</v>
      </c>
    </row>
    <row r="48" spans="1:12" ht="93" hidden="1" customHeight="1" x14ac:dyDescent="0.25">
      <c r="A48" s="35"/>
      <c r="B48" s="39"/>
      <c r="C48" s="35"/>
      <c r="D48" s="35"/>
      <c r="E48" s="35"/>
      <c r="F48" s="35"/>
      <c r="G48" s="35"/>
      <c r="H48" s="36"/>
      <c r="I48" s="29"/>
      <c r="J48" s="29"/>
      <c r="K48" s="29"/>
      <c r="L48" s="29"/>
    </row>
    <row r="49" spans="1:13" ht="299.25" hidden="1" customHeight="1" x14ac:dyDescent="0.25">
      <c r="A49" s="35"/>
      <c r="B49" s="39"/>
      <c r="C49" s="35"/>
      <c r="D49" s="35"/>
      <c r="E49" s="35"/>
      <c r="F49" s="35"/>
      <c r="G49" s="35"/>
      <c r="H49" s="36"/>
      <c r="I49" s="29"/>
      <c r="J49" s="29"/>
      <c r="K49" s="29"/>
      <c r="L49" s="29"/>
    </row>
    <row r="50" spans="1:13" ht="35.25" customHeight="1" x14ac:dyDescent="0.25">
      <c r="A50" s="32"/>
      <c r="B50" s="40"/>
      <c r="C50" s="32"/>
      <c r="D50" s="32"/>
      <c r="E50" s="32"/>
      <c r="F50" s="32"/>
      <c r="G50" s="32"/>
      <c r="H50" s="34"/>
      <c r="I50" s="30"/>
      <c r="J50" s="30"/>
      <c r="K50" s="30"/>
      <c r="L50" s="30"/>
    </row>
    <row r="51" spans="1:13" ht="191.25" customHeight="1" x14ac:dyDescent="0.25">
      <c r="A51" s="4" t="s">
        <v>138</v>
      </c>
      <c r="B51" s="6" t="s">
        <v>136</v>
      </c>
      <c r="C51" s="5"/>
      <c r="D51" s="5" t="s">
        <v>127</v>
      </c>
      <c r="E51" s="5" t="s">
        <v>137</v>
      </c>
      <c r="F51" s="5"/>
      <c r="G51" s="15" t="s">
        <v>6</v>
      </c>
      <c r="H51" s="19" t="s">
        <v>151</v>
      </c>
      <c r="I51" s="18">
        <v>50625</v>
      </c>
      <c r="J51" s="18"/>
      <c r="K51" s="18">
        <v>0</v>
      </c>
      <c r="L51" s="18">
        <v>0</v>
      </c>
    </row>
    <row r="52" spans="1:13" ht="175.5" customHeight="1" x14ac:dyDescent="0.25">
      <c r="A52" s="15" t="s">
        <v>40</v>
      </c>
      <c r="B52" s="16" t="s">
        <v>41</v>
      </c>
      <c r="C52" s="15" t="s">
        <v>4</v>
      </c>
      <c r="D52" s="15" t="s">
        <v>24</v>
      </c>
      <c r="E52" s="2">
        <v>45291</v>
      </c>
      <c r="F52" s="15"/>
      <c r="G52" s="15" t="s">
        <v>6</v>
      </c>
      <c r="H52" s="19" t="s">
        <v>185</v>
      </c>
      <c r="I52" s="18">
        <v>15747.4</v>
      </c>
      <c r="J52" s="18"/>
      <c r="K52" s="18">
        <v>15.4</v>
      </c>
      <c r="L52" s="18">
        <v>15.4</v>
      </c>
    </row>
    <row r="53" spans="1:13" ht="178.5" customHeight="1" x14ac:dyDescent="0.25">
      <c r="A53" s="31" t="s">
        <v>42</v>
      </c>
      <c r="B53" s="38" t="s">
        <v>43</v>
      </c>
      <c r="C53" s="31" t="s">
        <v>4</v>
      </c>
      <c r="D53" s="31" t="s">
        <v>44</v>
      </c>
      <c r="E53" s="42">
        <v>45291</v>
      </c>
      <c r="F53" s="31"/>
      <c r="G53" s="31" t="s">
        <v>6</v>
      </c>
      <c r="H53" s="33" t="s">
        <v>180</v>
      </c>
      <c r="I53" s="28">
        <v>0</v>
      </c>
      <c r="J53" s="28"/>
      <c r="K53" s="28">
        <v>0</v>
      </c>
      <c r="L53" s="28">
        <v>0</v>
      </c>
    </row>
    <row r="54" spans="1:13" ht="61.5" customHeight="1" x14ac:dyDescent="0.25">
      <c r="A54" s="32"/>
      <c r="B54" s="40"/>
      <c r="C54" s="32"/>
      <c r="D54" s="32"/>
      <c r="E54" s="32"/>
      <c r="F54" s="32"/>
      <c r="G54" s="32"/>
      <c r="H54" s="34"/>
      <c r="I54" s="30"/>
      <c r="J54" s="30"/>
      <c r="K54" s="30"/>
      <c r="L54" s="30"/>
    </row>
    <row r="55" spans="1:13" ht="326.25" customHeight="1" x14ac:dyDescent="0.25">
      <c r="A55" s="31" t="s">
        <v>45</v>
      </c>
      <c r="B55" s="38" t="s">
        <v>46</v>
      </c>
      <c r="C55" s="31" t="s">
        <v>4</v>
      </c>
      <c r="D55" s="31" t="s">
        <v>47</v>
      </c>
      <c r="E55" s="42">
        <v>45291</v>
      </c>
      <c r="F55" s="31"/>
      <c r="G55" s="31" t="s">
        <v>6</v>
      </c>
      <c r="H55" s="33" t="s">
        <v>186</v>
      </c>
      <c r="I55" s="28">
        <v>9447.7999999999993</v>
      </c>
      <c r="J55" s="28"/>
      <c r="K55" s="28">
        <v>602.79999999999995</v>
      </c>
      <c r="L55" s="28">
        <v>602.79999999999995</v>
      </c>
    </row>
    <row r="56" spans="1:13" ht="234.75" hidden="1" customHeight="1" x14ac:dyDescent="0.25">
      <c r="A56" s="32"/>
      <c r="B56" s="40"/>
      <c r="C56" s="32"/>
      <c r="D56" s="32"/>
      <c r="E56" s="32"/>
      <c r="F56" s="32"/>
      <c r="G56" s="32"/>
      <c r="H56" s="34"/>
      <c r="I56" s="30"/>
      <c r="J56" s="30"/>
      <c r="K56" s="30"/>
      <c r="L56" s="30"/>
    </row>
    <row r="57" spans="1:13" ht="183" customHeight="1" x14ac:dyDescent="0.25">
      <c r="A57" s="15" t="s">
        <v>48</v>
      </c>
      <c r="B57" s="16" t="s">
        <v>49</v>
      </c>
      <c r="C57" s="15" t="s">
        <v>4</v>
      </c>
      <c r="D57" s="15" t="s">
        <v>127</v>
      </c>
      <c r="E57" s="15" t="s">
        <v>11</v>
      </c>
      <c r="F57" s="15"/>
      <c r="G57" s="15" t="s">
        <v>6</v>
      </c>
      <c r="H57" s="19" t="s">
        <v>160</v>
      </c>
      <c r="I57" s="18">
        <v>6000</v>
      </c>
      <c r="J57" s="18"/>
      <c r="K57" s="18">
        <v>0</v>
      </c>
      <c r="L57" s="18">
        <v>4493.6000000000004</v>
      </c>
    </row>
    <row r="58" spans="1:13" ht="177.75" customHeight="1" x14ac:dyDescent="0.25">
      <c r="A58" s="4" t="s">
        <v>120</v>
      </c>
      <c r="B58" s="16" t="s">
        <v>121</v>
      </c>
      <c r="C58" s="15" t="s">
        <v>4</v>
      </c>
      <c r="D58" s="15" t="s">
        <v>127</v>
      </c>
      <c r="E58" s="15" t="s">
        <v>11</v>
      </c>
      <c r="F58" s="15"/>
      <c r="G58" s="15" t="s">
        <v>6</v>
      </c>
      <c r="H58" s="12" t="s">
        <v>152</v>
      </c>
      <c r="I58" s="10">
        <v>28356.1</v>
      </c>
      <c r="J58" s="10"/>
      <c r="K58" s="10">
        <v>0</v>
      </c>
      <c r="L58" s="10">
        <v>0</v>
      </c>
    </row>
    <row r="59" spans="1:13" ht="409.5" customHeight="1" x14ac:dyDescent="0.25">
      <c r="A59" s="31" t="s">
        <v>50</v>
      </c>
      <c r="B59" s="31" t="s">
        <v>51</v>
      </c>
      <c r="C59" s="31" t="s">
        <v>4</v>
      </c>
      <c r="D59" s="31" t="s">
        <v>1</v>
      </c>
      <c r="E59" s="31" t="s">
        <v>5</v>
      </c>
      <c r="F59" s="31"/>
      <c r="G59" s="31" t="s">
        <v>6</v>
      </c>
      <c r="H59" s="33" t="s">
        <v>166</v>
      </c>
      <c r="I59" s="28">
        <f>I69+I70+I74+I79+I81+I86+I87+I91</f>
        <v>625320.30000000005</v>
      </c>
      <c r="J59" s="28"/>
      <c r="K59" s="28">
        <f>K69+K70+K74+K79+K81+K86+K87+K91</f>
        <v>119654.00000000001</v>
      </c>
      <c r="L59" s="28">
        <f>L69+L70+L74+L79+L81+L86+L87+L91</f>
        <v>206695.7</v>
      </c>
      <c r="M59" s="22"/>
    </row>
    <row r="60" spans="1:13" ht="134.25" hidden="1" customHeight="1" x14ac:dyDescent="0.25">
      <c r="A60" s="35"/>
      <c r="B60" s="35"/>
      <c r="C60" s="35"/>
      <c r="D60" s="35"/>
      <c r="E60" s="35"/>
      <c r="F60" s="35"/>
      <c r="G60" s="35"/>
      <c r="H60" s="36"/>
      <c r="I60" s="29"/>
      <c r="J60" s="29"/>
      <c r="K60" s="29"/>
      <c r="L60" s="29"/>
    </row>
    <row r="61" spans="1:13" ht="408.75" hidden="1" customHeight="1" x14ac:dyDescent="0.25">
      <c r="A61" s="35"/>
      <c r="B61" s="35"/>
      <c r="C61" s="35"/>
      <c r="D61" s="35"/>
      <c r="E61" s="35"/>
      <c r="F61" s="35"/>
      <c r="G61" s="35"/>
      <c r="H61" s="36"/>
      <c r="I61" s="29"/>
      <c r="J61" s="29"/>
      <c r="K61" s="29"/>
      <c r="L61" s="29"/>
    </row>
    <row r="62" spans="1:13" ht="72.75" hidden="1" customHeight="1" x14ac:dyDescent="0.25">
      <c r="A62" s="35"/>
      <c r="B62" s="35"/>
      <c r="C62" s="35"/>
      <c r="D62" s="35"/>
      <c r="E62" s="35"/>
      <c r="F62" s="35"/>
      <c r="G62" s="35"/>
      <c r="H62" s="36"/>
      <c r="I62" s="29"/>
      <c r="J62" s="29"/>
      <c r="K62" s="29"/>
      <c r="L62" s="29"/>
    </row>
    <row r="63" spans="1:13" ht="25.5" hidden="1" customHeight="1" x14ac:dyDescent="0.25">
      <c r="A63" s="35"/>
      <c r="B63" s="35"/>
      <c r="C63" s="35"/>
      <c r="D63" s="35"/>
      <c r="E63" s="35"/>
      <c r="F63" s="35"/>
      <c r="G63" s="35"/>
      <c r="H63" s="36"/>
      <c r="I63" s="29"/>
      <c r="J63" s="29"/>
      <c r="K63" s="29"/>
      <c r="L63" s="29"/>
    </row>
    <row r="64" spans="1:13" ht="409.5" hidden="1" customHeight="1" x14ac:dyDescent="0.25">
      <c r="A64" s="35"/>
      <c r="B64" s="35"/>
      <c r="C64" s="35"/>
      <c r="D64" s="35"/>
      <c r="E64" s="35"/>
      <c r="F64" s="35"/>
      <c r="G64" s="35"/>
      <c r="H64" s="36"/>
      <c r="I64" s="29"/>
      <c r="J64" s="29"/>
      <c r="K64" s="29"/>
      <c r="L64" s="29"/>
    </row>
    <row r="65" spans="1:17" ht="41.25" hidden="1" customHeight="1" x14ac:dyDescent="0.25">
      <c r="A65" s="35"/>
      <c r="B65" s="35"/>
      <c r="C65" s="35"/>
      <c r="D65" s="35"/>
      <c r="E65" s="35"/>
      <c r="F65" s="35"/>
      <c r="G65" s="35"/>
      <c r="H65" s="36"/>
      <c r="I65" s="29"/>
      <c r="J65" s="29"/>
      <c r="K65" s="29"/>
      <c r="L65" s="29"/>
    </row>
    <row r="66" spans="1:17" ht="326.25" hidden="1" customHeight="1" x14ac:dyDescent="0.25">
      <c r="A66" s="35"/>
      <c r="B66" s="35"/>
      <c r="C66" s="35"/>
      <c r="D66" s="35"/>
      <c r="E66" s="35"/>
      <c r="F66" s="35"/>
      <c r="G66" s="35"/>
      <c r="H66" s="36"/>
      <c r="I66" s="29"/>
      <c r="J66" s="29"/>
      <c r="K66" s="29"/>
      <c r="L66" s="29"/>
    </row>
    <row r="67" spans="1:17" ht="396" customHeight="1" x14ac:dyDescent="0.25">
      <c r="A67" s="35"/>
      <c r="B67" s="35"/>
      <c r="C67" s="35"/>
      <c r="D67" s="35"/>
      <c r="E67" s="35"/>
      <c r="F67" s="35"/>
      <c r="G67" s="35"/>
      <c r="H67" s="36"/>
      <c r="I67" s="29"/>
      <c r="J67" s="29"/>
      <c r="K67" s="29"/>
      <c r="L67" s="29"/>
    </row>
    <row r="68" spans="1:17" ht="219.75" customHeight="1" x14ac:dyDescent="0.25">
      <c r="A68" s="32"/>
      <c r="B68" s="32"/>
      <c r="C68" s="32"/>
      <c r="D68" s="32"/>
      <c r="E68" s="32"/>
      <c r="F68" s="32"/>
      <c r="G68" s="32"/>
      <c r="H68" s="34"/>
      <c r="I68" s="30"/>
      <c r="J68" s="30"/>
      <c r="K68" s="30"/>
      <c r="L68" s="30"/>
    </row>
    <row r="69" spans="1:17" ht="300.75" customHeight="1" x14ac:dyDescent="0.25">
      <c r="A69" s="15" t="s">
        <v>52</v>
      </c>
      <c r="B69" s="16" t="s">
        <v>53</v>
      </c>
      <c r="C69" s="15" t="s">
        <v>4</v>
      </c>
      <c r="D69" s="15" t="s">
        <v>54</v>
      </c>
      <c r="E69" s="2">
        <v>45291</v>
      </c>
      <c r="F69" s="15"/>
      <c r="G69" s="15" t="s">
        <v>6</v>
      </c>
      <c r="H69" s="19" t="s">
        <v>167</v>
      </c>
      <c r="I69" s="18">
        <v>117304</v>
      </c>
      <c r="J69" s="18"/>
      <c r="K69" s="18">
        <v>11804.2</v>
      </c>
      <c r="L69" s="18">
        <v>34515.199999999997</v>
      </c>
    </row>
    <row r="70" spans="1:17" ht="354" customHeight="1" x14ac:dyDescent="0.25">
      <c r="A70" s="31" t="s">
        <v>55</v>
      </c>
      <c r="B70" s="38" t="s">
        <v>56</v>
      </c>
      <c r="C70" s="31" t="s">
        <v>4</v>
      </c>
      <c r="D70" s="31" t="s">
        <v>57</v>
      </c>
      <c r="E70" s="42">
        <v>45291</v>
      </c>
      <c r="F70" s="31"/>
      <c r="G70" s="31" t="s">
        <v>6</v>
      </c>
      <c r="H70" s="33" t="s">
        <v>168</v>
      </c>
      <c r="I70" s="28">
        <v>209910.2</v>
      </c>
      <c r="J70" s="28"/>
      <c r="K70" s="28">
        <v>48794.400000000001</v>
      </c>
      <c r="L70" s="28">
        <v>91585.7</v>
      </c>
    </row>
    <row r="71" spans="1:17" ht="409.5" hidden="1" customHeight="1" x14ac:dyDescent="0.25">
      <c r="A71" s="35"/>
      <c r="B71" s="39"/>
      <c r="C71" s="35"/>
      <c r="D71" s="35"/>
      <c r="E71" s="35"/>
      <c r="F71" s="35"/>
      <c r="G71" s="35"/>
      <c r="H71" s="36"/>
      <c r="I71" s="29"/>
      <c r="J71" s="29"/>
      <c r="K71" s="29"/>
      <c r="L71" s="29"/>
    </row>
    <row r="72" spans="1:17" ht="53.25" hidden="1" customHeight="1" x14ac:dyDescent="0.25">
      <c r="A72" s="35"/>
      <c r="B72" s="39"/>
      <c r="C72" s="35"/>
      <c r="D72" s="35"/>
      <c r="E72" s="35"/>
      <c r="F72" s="35"/>
      <c r="G72" s="35"/>
      <c r="H72" s="36"/>
      <c r="I72" s="29"/>
      <c r="J72" s="29"/>
      <c r="K72" s="29"/>
      <c r="L72" s="29"/>
    </row>
    <row r="73" spans="1:17" ht="105" hidden="1" customHeight="1" x14ac:dyDescent="0.25">
      <c r="A73" s="32"/>
      <c r="B73" s="40"/>
      <c r="C73" s="32"/>
      <c r="D73" s="32"/>
      <c r="E73" s="32"/>
      <c r="F73" s="32"/>
      <c r="G73" s="32"/>
      <c r="H73" s="34"/>
      <c r="I73" s="30"/>
      <c r="J73" s="30"/>
      <c r="K73" s="30"/>
      <c r="L73" s="30"/>
    </row>
    <row r="74" spans="1:17" ht="357.75" customHeight="1" x14ac:dyDescent="0.25">
      <c r="A74" s="31" t="s">
        <v>58</v>
      </c>
      <c r="B74" s="38" t="s">
        <v>59</v>
      </c>
      <c r="C74" s="31" t="s">
        <v>4</v>
      </c>
      <c r="D74" s="31" t="s">
        <v>54</v>
      </c>
      <c r="E74" s="42">
        <v>45291</v>
      </c>
      <c r="F74" s="31"/>
      <c r="G74" s="31" t="s">
        <v>6</v>
      </c>
      <c r="H74" s="47" t="s">
        <v>172</v>
      </c>
      <c r="I74" s="28">
        <v>37505.300000000003</v>
      </c>
      <c r="J74" s="28"/>
      <c r="K74" s="28">
        <v>13483.1</v>
      </c>
      <c r="L74" s="28">
        <v>1676.2</v>
      </c>
    </row>
    <row r="75" spans="1:17" ht="253.5" hidden="1" customHeight="1" x14ac:dyDescent="0.25">
      <c r="A75" s="32"/>
      <c r="B75" s="40"/>
      <c r="C75" s="32"/>
      <c r="D75" s="32"/>
      <c r="E75" s="32"/>
      <c r="F75" s="32"/>
      <c r="G75" s="32"/>
      <c r="H75" s="48"/>
      <c r="I75" s="30"/>
      <c r="J75" s="30"/>
      <c r="K75" s="30"/>
      <c r="L75" s="30"/>
    </row>
    <row r="76" spans="1:17" ht="105.75" customHeight="1" x14ac:dyDescent="0.25">
      <c r="A76" s="15"/>
      <c r="B76" s="16" t="s">
        <v>25</v>
      </c>
      <c r="C76" s="25"/>
      <c r="D76" s="26"/>
      <c r="E76" s="26"/>
      <c r="F76" s="26"/>
      <c r="G76" s="26"/>
      <c r="H76" s="26"/>
      <c r="I76" s="26"/>
      <c r="J76" s="26"/>
      <c r="K76" s="26"/>
      <c r="L76" s="27"/>
    </row>
    <row r="77" spans="1:17" ht="114" customHeight="1" x14ac:dyDescent="0.25">
      <c r="A77" s="15"/>
      <c r="B77" s="16" t="s">
        <v>26</v>
      </c>
      <c r="C77" s="25"/>
      <c r="D77" s="26"/>
      <c r="E77" s="26"/>
      <c r="F77" s="26"/>
      <c r="G77" s="26"/>
      <c r="H77" s="26"/>
      <c r="I77" s="26"/>
      <c r="J77" s="26"/>
      <c r="K77" s="26"/>
      <c r="L77" s="27"/>
    </row>
    <row r="78" spans="1:17" s="9" customFormat="1" ht="227.25" customHeight="1" x14ac:dyDescent="0.25">
      <c r="A78" s="15" t="s">
        <v>129</v>
      </c>
      <c r="B78" s="16" t="s">
        <v>128</v>
      </c>
      <c r="C78" s="15">
        <v>1.2</v>
      </c>
      <c r="D78" s="15" t="s">
        <v>54</v>
      </c>
      <c r="E78" s="2">
        <v>44286</v>
      </c>
      <c r="F78" s="2">
        <v>44286</v>
      </c>
      <c r="G78" s="20"/>
      <c r="H78" s="15" t="s">
        <v>4</v>
      </c>
      <c r="I78" s="15" t="s">
        <v>4</v>
      </c>
      <c r="J78" s="15" t="s">
        <v>4</v>
      </c>
      <c r="K78" s="15" t="s">
        <v>4</v>
      </c>
      <c r="L78" s="15" t="s">
        <v>4</v>
      </c>
      <c r="M78" s="1"/>
      <c r="N78" s="1"/>
      <c r="O78" s="1"/>
      <c r="P78" s="1"/>
      <c r="Q78" s="1"/>
    </row>
    <row r="79" spans="1:17" ht="218.25" customHeight="1" x14ac:dyDescent="0.25">
      <c r="A79" s="15" t="s">
        <v>61</v>
      </c>
      <c r="B79" s="16" t="s">
        <v>62</v>
      </c>
      <c r="C79" s="15" t="s">
        <v>4</v>
      </c>
      <c r="D79" s="15" t="s">
        <v>63</v>
      </c>
      <c r="E79" s="2">
        <v>45046</v>
      </c>
      <c r="F79" s="15"/>
      <c r="G79" s="15" t="s">
        <v>6</v>
      </c>
      <c r="H79" s="19" t="s">
        <v>153</v>
      </c>
      <c r="I79" s="18">
        <v>1647.7</v>
      </c>
      <c r="J79" s="18"/>
      <c r="K79" s="18">
        <v>1596.8</v>
      </c>
      <c r="L79" s="18">
        <v>0</v>
      </c>
    </row>
    <row r="80" spans="1:17" s="9" customFormat="1" ht="218.25" customHeight="1" x14ac:dyDescent="0.25">
      <c r="A80" s="15"/>
      <c r="B80" s="16" t="s">
        <v>143</v>
      </c>
      <c r="C80" s="15"/>
      <c r="D80" s="15" t="s">
        <v>63</v>
      </c>
      <c r="E80" s="2">
        <v>44301</v>
      </c>
      <c r="F80" s="2">
        <v>44286</v>
      </c>
      <c r="G80" s="15"/>
      <c r="H80" s="15" t="s">
        <v>4</v>
      </c>
      <c r="I80" s="15" t="s">
        <v>4</v>
      </c>
      <c r="J80" s="15" t="s">
        <v>4</v>
      </c>
      <c r="K80" s="15" t="s">
        <v>4</v>
      </c>
      <c r="L80" s="15" t="s">
        <v>4</v>
      </c>
      <c r="M80" s="1"/>
      <c r="N80" s="1"/>
      <c r="O80" s="1"/>
      <c r="P80" s="1"/>
      <c r="Q80" s="1"/>
    </row>
    <row r="81" spans="1:17" ht="408.75" customHeight="1" x14ac:dyDescent="0.25">
      <c r="A81" s="51" t="s">
        <v>122</v>
      </c>
      <c r="B81" s="38" t="s">
        <v>144</v>
      </c>
      <c r="C81" s="37" t="s">
        <v>4</v>
      </c>
      <c r="D81" s="37" t="s">
        <v>123</v>
      </c>
      <c r="E81" s="52">
        <v>44561</v>
      </c>
      <c r="F81" s="37"/>
      <c r="G81" s="37" t="s">
        <v>6</v>
      </c>
      <c r="H81" s="41" t="s">
        <v>179</v>
      </c>
      <c r="I81" s="37">
        <v>212457.1</v>
      </c>
      <c r="J81" s="37"/>
      <c r="K81" s="37">
        <v>43975.5</v>
      </c>
      <c r="L81" s="37">
        <v>78918.600000000006</v>
      </c>
    </row>
    <row r="82" spans="1:17" ht="51.75" customHeight="1" x14ac:dyDescent="0.25">
      <c r="A82" s="51"/>
      <c r="B82" s="40"/>
      <c r="C82" s="37"/>
      <c r="D82" s="37"/>
      <c r="E82" s="52"/>
      <c r="F82" s="37"/>
      <c r="G82" s="37"/>
      <c r="H82" s="41"/>
      <c r="I82" s="37"/>
      <c r="J82" s="37"/>
      <c r="K82" s="37"/>
      <c r="L82" s="37"/>
    </row>
    <row r="83" spans="1:17" ht="101.25" customHeight="1" x14ac:dyDescent="0.25">
      <c r="A83" s="15"/>
      <c r="B83" s="16" t="s">
        <v>25</v>
      </c>
      <c r="C83" s="25"/>
      <c r="D83" s="26"/>
      <c r="E83" s="26"/>
      <c r="F83" s="26"/>
      <c r="G83" s="26"/>
      <c r="H83" s="26"/>
      <c r="I83" s="26"/>
      <c r="J83" s="26"/>
      <c r="K83" s="26"/>
      <c r="L83" s="27"/>
    </row>
    <row r="84" spans="1:17" ht="117" customHeight="1" x14ac:dyDescent="0.25">
      <c r="A84" s="15"/>
      <c r="B84" s="16" t="s">
        <v>26</v>
      </c>
      <c r="C84" s="25"/>
      <c r="D84" s="26"/>
      <c r="E84" s="26"/>
      <c r="F84" s="26"/>
      <c r="G84" s="26"/>
      <c r="H84" s="26"/>
      <c r="I84" s="26"/>
      <c r="J84" s="26"/>
      <c r="K84" s="26"/>
      <c r="L84" s="27"/>
    </row>
    <row r="85" spans="1:17" s="9" customFormat="1" ht="191.25" customHeight="1" x14ac:dyDescent="0.25">
      <c r="A85" s="4" t="s">
        <v>130</v>
      </c>
      <c r="B85" s="16" t="s">
        <v>131</v>
      </c>
      <c r="C85" s="15"/>
      <c r="D85" s="15" t="s">
        <v>123</v>
      </c>
      <c r="E85" s="2">
        <v>44286</v>
      </c>
      <c r="F85" s="2">
        <v>44238</v>
      </c>
      <c r="G85" s="15"/>
      <c r="H85" s="15" t="s">
        <v>6</v>
      </c>
      <c r="I85" s="15" t="s">
        <v>6</v>
      </c>
      <c r="J85" s="15" t="s">
        <v>6</v>
      </c>
      <c r="K85" s="15" t="s">
        <v>6</v>
      </c>
      <c r="L85" s="15" t="s">
        <v>6</v>
      </c>
      <c r="M85" s="1"/>
      <c r="N85" s="1"/>
      <c r="O85" s="1"/>
      <c r="P85" s="1"/>
      <c r="Q85" s="1"/>
    </row>
    <row r="86" spans="1:17" ht="231" customHeight="1" x14ac:dyDescent="0.25">
      <c r="A86" s="4" t="s">
        <v>140</v>
      </c>
      <c r="B86" s="16" t="s">
        <v>139</v>
      </c>
      <c r="C86" s="15" t="s">
        <v>4</v>
      </c>
      <c r="D86" s="15" t="s">
        <v>118</v>
      </c>
      <c r="E86" s="8">
        <v>44377</v>
      </c>
      <c r="F86" s="15"/>
      <c r="G86" s="15" t="s">
        <v>6</v>
      </c>
      <c r="H86" s="19" t="s">
        <v>187</v>
      </c>
      <c r="I86" s="15">
        <v>855</v>
      </c>
      <c r="J86" s="15"/>
      <c r="K86" s="15">
        <v>0</v>
      </c>
      <c r="L86" s="15">
        <v>0</v>
      </c>
    </row>
    <row r="87" spans="1:17" ht="223.5" customHeight="1" x14ac:dyDescent="0.25">
      <c r="A87" s="15" t="s">
        <v>64</v>
      </c>
      <c r="B87" s="16" t="s">
        <v>65</v>
      </c>
      <c r="C87" s="15" t="s">
        <v>4</v>
      </c>
      <c r="D87" s="15" t="s">
        <v>118</v>
      </c>
      <c r="E87" s="2">
        <v>45291</v>
      </c>
      <c r="F87" s="15"/>
      <c r="G87" s="15" t="s">
        <v>6</v>
      </c>
      <c r="H87" s="19" t="s">
        <v>176</v>
      </c>
      <c r="I87" s="18">
        <v>42506.1</v>
      </c>
      <c r="J87" s="18"/>
      <c r="K87" s="18">
        <v>0</v>
      </c>
      <c r="L87" s="18">
        <v>0</v>
      </c>
    </row>
    <row r="88" spans="1:17" ht="102.75" customHeight="1" x14ac:dyDescent="0.25">
      <c r="A88" s="15"/>
      <c r="B88" s="16" t="s">
        <v>25</v>
      </c>
      <c r="C88" s="25"/>
      <c r="D88" s="26"/>
      <c r="E88" s="26"/>
      <c r="F88" s="26"/>
      <c r="G88" s="26"/>
      <c r="H88" s="26"/>
      <c r="I88" s="26"/>
      <c r="J88" s="26"/>
      <c r="K88" s="26"/>
      <c r="L88" s="27"/>
    </row>
    <row r="89" spans="1:17" ht="117" customHeight="1" x14ac:dyDescent="0.25">
      <c r="A89" s="15"/>
      <c r="B89" s="16" t="s">
        <v>26</v>
      </c>
      <c r="C89" s="25"/>
      <c r="D89" s="26"/>
      <c r="E89" s="26"/>
      <c r="F89" s="26"/>
      <c r="G89" s="26"/>
      <c r="H89" s="26"/>
      <c r="I89" s="26"/>
      <c r="J89" s="26"/>
      <c r="K89" s="26"/>
      <c r="L89" s="27"/>
    </row>
    <row r="90" spans="1:17" s="9" customFormat="1" ht="228" customHeight="1" x14ac:dyDescent="0.25">
      <c r="A90" s="11" t="s">
        <v>132</v>
      </c>
      <c r="B90" s="13" t="s">
        <v>133</v>
      </c>
      <c r="C90" s="11"/>
      <c r="D90" s="15" t="s">
        <v>118</v>
      </c>
      <c r="E90" s="14">
        <v>44286</v>
      </c>
      <c r="F90" s="14">
        <v>44286</v>
      </c>
      <c r="G90" s="11"/>
      <c r="H90" s="15" t="s">
        <v>6</v>
      </c>
      <c r="I90" s="15" t="s">
        <v>6</v>
      </c>
      <c r="J90" s="15" t="s">
        <v>6</v>
      </c>
      <c r="K90" s="15" t="s">
        <v>6</v>
      </c>
      <c r="L90" s="15" t="s">
        <v>6</v>
      </c>
      <c r="M90" s="1"/>
      <c r="N90" s="1"/>
      <c r="O90" s="1"/>
      <c r="P90" s="1"/>
      <c r="Q90" s="1"/>
    </row>
    <row r="91" spans="1:17" ht="227.25" customHeight="1" x14ac:dyDescent="0.25">
      <c r="A91" s="7" t="s">
        <v>141</v>
      </c>
      <c r="B91" s="6" t="s">
        <v>142</v>
      </c>
      <c r="C91" s="15" t="s">
        <v>4</v>
      </c>
      <c r="D91" s="15" t="s">
        <v>118</v>
      </c>
      <c r="E91" s="8">
        <v>44469</v>
      </c>
      <c r="F91" s="15"/>
      <c r="G91" s="15" t="s">
        <v>6</v>
      </c>
      <c r="H91" s="21" t="s">
        <v>169</v>
      </c>
      <c r="I91" s="11">
        <v>3134.9</v>
      </c>
      <c r="J91" s="11"/>
      <c r="K91" s="11">
        <v>0</v>
      </c>
      <c r="L91" s="11">
        <v>0</v>
      </c>
    </row>
    <row r="92" spans="1:17" ht="408" customHeight="1" x14ac:dyDescent="0.25">
      <c r="A92" s="31" t="s">
        <v>66</v>
      </c>
      <c r="B92" s="31" t="s">
        <v>67</v>
      </c>
      <c r="C92" s="31" t="s">
        <v>4</v>
      </c>
      <c r="D92" s="31" t="s">
        <v>1</v>
      </c>
      <c r="E92" s="31" t="s">
        <v>5</v>
      </c>
      <c r="F92" s="31"/>
      <c r="G92" s="31" t="s">
        <v>6</v>
      </c>
      <c r="H92" s="33" t="s">
        <v>154</v>
      </c>
      <c r="I92" s="28">
        <f>I98+I105+I106</f>
        <v>478655.6</v>
      </c>
      <c r="J92" s="28"/>
      <c r="K92" s="28">
        <f>K98+K105+K106</f>
        <v>49265.599999999999</v>
      </c>
      <c r="L92" s="28">
        <f>L98+L105+L106</f>
        <v>98972.5</v>
      </c>
    </row>
    <row r="93" spans="1:17" ht="128.25" hidden="1" customHeight="1" x14ac:dyDescent="0.25">
      <c r="A93" s="35"/>
      <c r="B93" s="35"/>
      <c r="C93" s="35"/>
      <c r="D93" s="35"/>
      <c r="E93" s="35"/>
      <c r="F93" s="35"/>
      <c r="G93" s="35"/>
      <c r="H93" s="36"/>
      <c r="I93" s="29"/>
      <c r="J93" s="29"/>
      <c r="K93" s="29"/>
      <c r="L93" s="29"/>
    </row>
    <row r="94" spans="1:17" ht="409.5" hidden="1" customHeight="1" x14ac:dyDescent="0.25">
      <c r="A94" s="35"/>
      <c r="B94" s="35"/>
      <c r="C94" s="35"/>
      <c r="D94" s="35"/>
      <c r="E94" s="35"/>
      <c r="F94" s="35"/>
      <c r="G94" s="35"/>
      <c r="H94" s="36"/>
      <c r="I94" s="29"/>
      <c r="J94" s="29"/>
      <c r="K94" s="29"/>
      <c r="L94" s="29"/>
    </row>
    <row r="95" spans="1:17" ht="155.25" hidden="1" customHeight="1" x14ac:dyDescent="0.25">
      <c r="A95" s="35"/>
      <c r="B95" s="35"/>
      <c r="C95" s="35"/>
      <c r="D95" s="35"/>
      <c r="E95" s="35"/>
      <c r="F95" s="35"/>
      <c r="G95" s="35"/>
      <c r="H95" s="36"/>
      <c r="I95" s="29"/>
      <c r="J95" s="29"/>
      <c r="K95" s="29"/>
      <c r="L95" s="29"/>
    </row>
    <row r="96" spans="1:17" ht="32.25" hidden="1" customHeight="1" x14ac:dyDescent="0.25">
      <c r="A96" s="35"/>
      <c r="B96" s="35"/>
      <c r="C96" s="35"/>
      <c r="D96" s="35"/>
      <c r="E96" s="35"/>
      <c r="F96" s="35"/>
      <c r="G96" s="35"/>
      <c r="H96" s="36"/>
      <c r="I96" s="29"/>
      <c r="J96" s="29"/>
      <c r="K96" s="29"/>
      <c r="L96" s="29"/>
    </row>
    <row r="97" spans="1:17" ht="85.5" customHeight="1" x14ac:dyDescent="0.25">
      <c r="A97" s="35"/>
      <c r="B97" s="35"/>
      <c r="C97" s="35"/>
      <c r="D97" s="35"/>
      <c r="E97" s="35"/>
      <c r="F97" s="35"/>
      <c r="G97" s="35"/>
      <c r="H97" s="34"/>
      <c r="I97" s="29"/>
      <c r="J97" s="29"/>
      <c r="K97" s="29"/>
      <c r="L97" s="29"/>
    </row>
    <row r="98" spans="1:17" ht="211.5" customHeight="1" x14ac:dyDescent="0.25">
      <c r="A98" s="31" t="s">
        <v>68</v>
      </c>
      <c r="B98" s="38" t="s">
        <v>69</v>
      </c>
      <c r="C98" s="31" t="s">
        <v>4</v>
      </c>
      <c r="D98" s="31" t="s">
        <v>60</v>
      </c>
      <c r="E98" s="31" t="s">
        <v>70</v>
      </c>
      <c r="F98" s="31"/>
      <c r="G98" s="31" t="s">
        <v>6</v>
      </c>
      <c r="H98" s="33" t="s">
        <v>170</v>
      </c>
      <c r="I98" s="28">
        <v>278599.8</v>
      </c>
      <c r="J98" s="28"/>
      <c r="K98" s="28">
        <v>46747.199999999997</v>
      </c>
      <c r="L98" s="28">
        <v>78383.7</v>
      </c>
    </row>
    <row r="99" spans="1:17" ht="148.5" hidden="1" customHeight="1" x14ac:dyDescent="0.25">
      <c r="A99" s="35"/>
      <c r="B99" s="39"/>
      <c r="C99" s="35"/>
      <c r="D99" s="35"/>
      <c r="E99" s="35"/>
      <c r="F99" s="35"/>
      <c r="G99" s="35"/>
      <c r="H99" s="36"/>
      <c r="I99" s="29"/>
      <c r="J99" s="29"/>
      <c r="K99" s="29"/>
      <c r="L99" s="29"/>
    </row>
    <row r="100" spans="1:17" ht="174" hidden="1" customHeight="1" x14ac:dyDescent="0.25">
      <c r="A100" s="32"/>
      <c r="B100" s="40"/>
      <c r="C100" s="32"/>
      <c r="D100" s="32"/>
      <c r="E100" s="32"/>
      <c r="F100" s="32"/>
      <c r="G100" s="32"/>
      <c r="H100" s="34"/>
      <c r="I100" s="30"/>
      <c r="J100" s="30"/>
      <c r="K100" s="30"/>
      <c r="L100" s="30"/>
    </row>
    <row r="101" spans="1:17" ht="109.5" customHeight="1" x14ac:dyDescent="0.25">
      <c r="A101" s="15"/>
      <c r="B101" s="16" t="s">
        <v>25</v>
      </c>
      <c r="C101" s="25"/>
      <c r="D101" s="26"/>
      <c r="E101" s="26"/>
      <c r="F101" s="26"/>
      <c r="G101" s="26"/>
      <c r="H101" s="26"/>
      <c r="I101" s="26"/>
      <c r="J101" s="26"/>
      <c r="K101" s="26"/>
      <c r="L101" s="27"/>
    </row>
    <row r="102" spans="1:17" ht="114" customHeight="1" x14ac:dyDescent="0.25">
      <c r="A102" s="15"/>
      <c r="B102" s="16" t="s">
        <v>26</v>
      </c>
      <c r="C102" s="25"/>
      <c r="D102" s="26"/>
      <c r="E102" s="26"/>
      <c r="F102" s="26"/>
      <c r="G102" s="26"/>
      <c r="H102" s="26"/>
      <c r="I102" s="26"/>
      <c r="J102" s="26"/>
      <c r="K102" s="26"/>
      <c r="L102" s="27"/>
    </row>
    <row r="103" spans="1:17" s="9" customFormat="1" ht="174" customHeight="1" x14ac:dyDescent="0.25">
      <c r="A103" s="15" t="s">
        <v>134</v>
      </c>
      <c r="B103" s="16" t="s">
        <v>135</v>
      </c>
      <c r="C103" s="15">
        <v>1.2</v>
      </c>
      <c r="D103" s="15" t="s">
        <v>60</v>
      </c>
      <c r="E103" s="2">
        <v>44286</v>
      </c>
      <c r="F103" s="2">
        <v>44280</v>
      </c>
      <c r="G103" s="15"/>
      <c r="H103" s="15" t="s">
        <v>6</v>
      </c>
      <c r="I103" s="15" t="s">
        <v>6</v>
      </c>
      <c r="J103" s="15" t="s">
        <v>6</v>
      </c>
      <c r="K103" s="15" t="s">
        <v>6</v>
      </c>
      <c r="L103" s="15" t="s">
        <v>6</v>
      </c>
      <c r="M103" s="1"/>
      <c r="N103" s="1"/>
      <c r="O103" s="1"/>
      <c r="P103" s="1"/>
      <c r="Q103" s="1"/>
    </row>
    <row r="104" spans="1:17" s="9" customFormat="1" ht="180.75" customHeight="1" x14ac:dyDescent="0.25">
      <c r="A104" s="15" t="s">
        <v>145</v>
      </c>
      <c r="B104" s="16" t="s">
        <v>146</v>
      </c>
      <c r="C104" s="15">
        <v>3</v>
      </c>
      <c r="D104" s="15" t="s">
        <v>60</v>
      </c>
      <c r="E104" s="2">
        <v>44285</v>
      </c>
      <c r="F104" s="2">
        <v>44280</v>
      </c>
      <c r="G104" s="15"/>
      <c r="H104" s="15" t="s">
        <v>6</v>
      </c>
      <c r="I104" s="15" t="s">
        <v>6</v>
      </c>
      <c r="J104" s="15" t="s">
        <v>6</v>
      </c>
      <c r="K104" s="15" t="s">
        <v>6</v>
      </c>
      <c r="L104" s="15" t="s">
        <v>6</v>
      </c>
      <c r="M104" s="1"/>
      <c r="N104" s="1"/>
      <c r="O104" s="1"/>
      <c r="P104" s="1"/>
      <c r="Q104" s="1"/>
    </row>
    <row r="105" spans="1:17" ht="169.5" customHeight="1" x14ac:dyDescent="0.25">
      <c r="A105" s="15" t="s">
        <v>71</v>
      </c>
      <c r="B105" s="16" t="s">
        <v>72</v>
      </c>
      <c r="C105" s="15" t="s">
        <v>4</v>
      </c>
      <c r="D105" s="15" t="s">
        <v>60</v>
      </c>
      <c r="E105" s="15" t="s">
        <v>11</v>
      </c>
      <c r="F105" s="15"/>
      <c r="G105" s="15" t="s">
        <v>6</v>
      </c>
      <c r="H105" s="19" t="s">
        <v>161</v>
      </c>
      <c r="I105" s="18">
        <v>10861.6</v>
      </c>
      <c r="J105" s="18"/>
      <c r="K105" s="18">
        <v>0</v>
      </c>
      <c r="L105" s="18">
        <v>0</v>
      </c>
    </row>
    <row r="106" spans="1:17" ht="220.5" customHeight="1" x14ac:dyDescent="0.25">
      <c r="A106" s="31" t="s">
        <v>73</v>
      </c>
      <c r="B106" s="38" t="s">
        <v>74</v>
      </c>
      <c r="C106" s="31" t="s">
        <v>4</v>
      </c>
      <c r="D106" s="31" t="s">
        <v>33</v>
      </c>
      <c r="E106" s="31" t="s">
        <v>11</v>
      </c>
      <c r="F106" s="31"/>
      <c r="G106" s="31" t="s">
        <v>6</v>
      </c>
      <c r="H106" s="33" t="s">
        <v>155</v>
      </c>
      <c r="I106" s="28">
        <v>189194.2</v>
      </c>
      <c r="J106" s="28"/>
      <c r="K106" s="28">
        <v>2518.4</v>
      </c>
      <c r="L106" s="28">
        <v>20588.8</v>
      </c>
    </row>
    <row r="107" spans="1:17" ht="50.25" customHeight="1" x14ac:dyDescent="0.25">
      <c r="A107" s="32"/>
      <c r="B107" s="40"/>
      <c r="C107" s="32"/>
      <c r="D107" s="32"/>
      <c r="E107" s="32"/>
      <c r="F107" s="32"/>
      <c r="G107" s="32"/>
      <c r="H107" s="34"/>
      <c r="I107" s="30"/>
      <c r="J107" s="30"/>
      <c r="K107" s="30"/>
      <c r="L107" s="30"/>
    </row>
    <row r="108" spans="1:17" ht="384.75" customHeight="1" x14ac:dyDescent="0.25">
      <c r="A108" s="31" t="s">
        <v>75</v>
      </c>
      <c r="B108" s="38" t="s">
        <v>76</v>
      </c>
      <c r="C108" s="31" t="s">
        <v>4</v>
      </c>
      <c r="D108" s="31" t="s">
        <v>1</v>
      </c>
      <c r="E108" s="31" t="s">
        <v>21</v>
      </c>
      <c r="F108" s="31"/>
      <c r="G108" s="31" t="s">
        <v>6</v>
      </c>
      <c r="H108" s="33" t="s">
        <v>173</v>
      </c>
      <c r="I108" s="28">
        <f>I111+I112+I114+I113</f>
        <v>308151.19999999995</v>
      </c>
      <c r="J108" s="28"/>
      <c r="K108" s="28">
        <f>K111+K112+K113+K114</f>
        <v>142899.44</v>
      </c>
      <c r="L108" s="28">
        <f>L111+L112+L113+L114</f>
        <v>879101.27999999991</v>
      </c>
    </row>
    <row r="109" spans="1:17" ht="30" hidden="1" customHeight="1" x14ac:dyDescent="0.25">
      <c r="A109" s="35"/>
      <c r="B109" s="39"/>
      <c r="C109" s="35"/>
      <c r="D109" s="35"/>
      <c r="E109" s="35"/>
      <c r="F109" s="35"/>
      <c r="G109" s="35"/>
      <c r="H109" s="36"/>
      <c r="I109" s="29"/>
      <c r="J109" s="29"/>
      <c r="K109" s="29"/>
      <c r="L109" s="29"/>
    </row>
    <row r="110" spans="1:17" ht="180" hidden="1" customHeight="1" x14ac:dyDescent="0.25">
      <c r="A110" s="32"/>
      <c r="B110" s="40"/>
      <c r="C110" s="32"/>
      <c r="D110" s="32"/>
      <c r="E110" s="32"/>
      <c r="F110" s="32"/>
      <c r="G110" s="32"/>
      <c r="H110" s="34"/>
      <c r="I110" s="30"/>
      <c r="J110" s="30"/>
      <c r="K110" s="30"/>
      <c r="L110" s="30"/>
    </row>
    <row r="111" spans="1:17" ht="274.5" customHeight="1" x14ac:dyDescent="0.25">
      <c r="A111" s="15" t="s">
        <v>77</v>
      </c>
      <c r="B111" s="16" t="s">
        <v>78</v>
      </c>
      <c r="C111" s="15" t="s">
        <v>4</v>
      </c>
      <c r="D111" s="15" t="s">
        <v>127</v>
      </c>
      <c r="E111" s="15" t="s">
        <v>21</v>
      </c>
      <c r="F111" s="15"/>
      <c r="G111" s="15" t="s">
        <v>6</v>
      </c>
      <c r="H111" s="19" t="s">
        <v>156</v>
      </c>
      <c r="I111" s="18">
        <v>239600.9</v>
      </c>
      <c r="J111" s="18"/>
      <c r="K111" s="18">
        <v>108203.18</v>
      </c>
      <c r="L111" s="18">
        <v>797633.94</v>
      </c>
    </row>
    <row r="112" spans="1:17" ht="228" customHeight="1" x14ac:dyDescent="0.25">
      <c r="A112" s="15" t="s">
        <v>79</v>
      </c>
      <c r="B112" s="16" t="s">
        <v>80</v>
      </c>
      <c r="C112" s="15" t="s">
        <v>4</v>
      </c>
      <c r="D112" s="15" t="s">
        <v>54</v>
      </c>
      <c r="E112" s="15" t="s">
        <v>21</v>
      </c>
      <c r="F112" s="15"/>
      <c r="G112" s="15" t="s">
        <v>6</v>
      </c>
      <c r="H112" s="19" t="s">
        <v>174</v>
      </c>
      <c r="I112" s="18">
        <v>20331.3</v>
      </c>
      <c r="J112" s="18"/>
      <c r="K112" s="18">
        <v>10249.52</v>
      </c>
      <c r="L112" s="18">
        <v>27306.3</v>
      </c>
    </row>
    <row r="113" spans="1:12" ht="248.25" customHeight="1" x14ac:dyDescent="0.25">
      <c r="A113" s="15" t="s">
        <v>81</v>
      </c>
      <c r="B113" s="16" t="s">
        <v>82</v>
      </c>
      <c r="C113" s="15" t="s">
        <v>4</v>
      </c>
      <c r="D113" s="15" t="s">
        <v>83</v>
      </c>
      <c r="E113" s="15" t="s">
        <v>21</v>
      </c>
      <c r="F113" s="15"/>
      <c r="G113" s="15" t="s">
        <v>6</v>
      </c>
      <c r="H113" s="19" t="s">
        <v>157</v>
      </c>
      <c r="I113" s="18">
        <v>15173.5</v>
      </c>
      <c r="J113" s="18"/>
      <c r="K113" s="18">
        <v>12717.35</v>
      </c>
      <c r="L113" s="18">
        <v>18211.47</v>
      </c>
    </row>
    <row r="114" spans="1:12" ht="213" customHeight="1" x14ac:dyDescent="0.25">
      <c r="A114" s="15" t="s">
        <v>84</v>
      </c>
      <c r="B114" s="16" t="s">
        <v>85</v>
      </c>
      <c r="C114" s="15" t="s">
        <v>4</v>
      </c>
      <c r="D114" s="15" t="s">
        <v>126</v>
      </c>
      <c r="E114" s="15" t="s">
        <v>21</v>
      </c>
      <c r="F114" s="15"/>
      <c r="G114" s="15" t="s">
        <v>6</v>
      </c>
      <c r="H114" s="19" t="s">
        <v>158</v>
      </c>
      <c r="I114" s="18">
        <v>33045.5</v>
      </c>
      <c r="J114" s="18"/>
      <c r="K114" s="18">
        <v>11729.39</v>
      </c>
      <c r="L114" s="18">
        <v>35949.57</v>
      </c>
    </row>
    <row r="115" spans="1:12" ht="240.75" customHeight="1" x14ac:dyDescent="0.25">
      <c r="A115" s="31" t="s">
        <v>86</v>
      </c>
      <c r="B115" s="38" t="s">
        <v>87</v>
      </c>
      <c r="C115" s="31" t="s">
        <v>4</v>
      </c>
      <c r="D115" s="31" t="s">
        <v>1</v>
      </c>
      <c r="E115" s="31" t="s">
        <v>5</v>
      </c>
      <c r="F115" s="31"/>
      <c r="G115" s="31" t="s">
        <v>6</v>
      </c>
      <c r="H115" s="33" t="s">
        <v>159</v>
      </c>
      <c r="I115" s="28">
        <f>I119</f>
        <v>163139.6</v>
      </c>
      <c r="J115" s="28"/>
      <c r="K115" s="28">
        <f>K119</f>
        <v>611.79999999999995</v>
      </c>
      <c r="L115" s="28">
        <f>L119</f>
        <v>43345.5</v>
      </c>
    </row>
    <row r="116" spans="1:12" ht="47.25" hidden="1" customHeight="1" x14ac:dyDescent="0.25">
      <c r="A116" s="35"/>
      <c r="B116" s="39"/>
      <c r="C116" s="35"/>
      <c r="D116" s="35"/>
      <c r="E116" s="35"/>
      <c r="F116" s="35"/>
      <c r="G116" s="35"/>
      <c r="H116" s="36"/>
      <c r="I116" s="29"/>
      <c r="J116" s="29"/>
      <c r="K116" s="29"/>
      <c r="L116" s="29"/>
    </row>
    <row r="117" spans="1:12" ht="408.75" hidden="1" customHeight="1" x14ac:dyDescent="0.25">
      <c r="A117" s="35"/>
      <c r="B117" s="39"/>
      <c r="C117" s="35"/>
      <c r="D117" s="35"/>
      <c r="E117" s="35"/>
      <c r="F117" s="35"/>
      <c r="G117" s="35"/>
      <c r="H117" s="36"/>
      <c r="I117" s="29"/>
      <c r="J117" s="29"/>
      <c r="K117" s="29"/>
      <c r="L117" s="29"/>
    </row>
    <row r="118" spans="1:12" ht="131.25" hidden="1" customHeight="1" x14ac:dyDescent="0.25">
      <c r="A118" s="35"/>
      <c r="B118" s="40"/>
      <c r="C118" s="35"/>
      <c r="D118" s="35"/>
      <c r="E118" s="35"/>
      <c r="F118" s="35"/>
      <c r="G118" s="35"/>
      <c r="H118" s="36"/>
      <c r="I118" s="29"/>
      <c r="J118" s="29"/>
      <c r="K118" s="29"/>
      <c r="L118" s="29"/>
    </row>
    <row r="119" spans="1:12" ht="315.75" customHeight="1" x14ac:dyDescent="0.25">
      <c r="A119" s="37" t="s">
        <v>88</v>
      </c>
      <c r="B119" s="38" t="s">
        <v>89</v>
      </c>
      <c r="C119" s="37" t="s">
        <v>4</v>
      </c>
      <c r="D119" s="37" t="s">
        <v>0</v>
      </c>
      <c r="E119" s="37" t="s">
        <v>11</v>
      </c>
      <c r="F119" s="37"/>
      <c r="G119" s="37" t="s">
        <v>6</v>
      </c>
      <c r="H119" s="41" t="s">
        <v>175</v>
      </c>
      <c r="I119" s="24">
        <v>163139.6</v>
      </c>
      <c r="J119" s="24"/>
      <c r="K119" s="24">
        <v>611.79999999999995</v>
      </c>
      <c r="L119" s="24">
        <v>43345.5</v>
      </c>
    </row>
    <row r="120" spans="1:12" ht="88.5" hidden="1" customHeight="1" x14ac:dyDescent="0.25">
      <c r="A120" s="37"/>
      <c r="B120" s="39"/>
      <c r="C120" s="37"/>
      <c r="D120" s="37"/>
      <c r="E120" s="37"/>
      <c r="F120" s="37"/>
      <c r="G120" s="37"/>
      <c r="H120" s="41"/>
      <c r="I120" s="24"/>
      <c r="J120" s="24"/>
      <c r="K120" s="24"/>
      <c r="L120" s="24"/>
    </row>
    <row r="121" spans="1:12" ht="48.75" hidden="1" customHeight="1" x14ac:dyDescent="0.25">
      <c r="A121" s="37"/>
      <c r="B121" s="39"/>
      <c r="C121" s="37"/>
      <c r="D121" s="37"/>
      <c r="E121" s="37"/>
      <c r="F121" s="37"/>
      <c r="G121" s="37"/>
      <c r="H121" s="41"/>
      <c r="I121" s="24"/>
      <c r="J121" s="24"/>
      <c r="K121" s="24"/>
      <c r="L121" s="24"/>
    </row>
    <row r="122" spans="1:12" ht="349.5" hidden="1" customHeight="1" x14ac:dyDescent="0.25">
      <c r="A122" s="37"/>
      <c r="B122" s="39"/>
      <c r="C122" s="37"/>
      <c r="D122" s="37"/>
      <c r="E122" s="37"/>
      <c r="F122" s="37"/>
      <c r="G122" s="37"/>
      <c r="H122" s="41"/>
      <c r="I122" s="24"/>
      <c r="J122" s="24"/>
      <c r="K122" s="24"/>
      <c r="L122" s="24"/>
    </row>
    <row r="123" spans="1:12" ht="308.25" hidden="1" customHeight="1" x14ac:dyDescent="0.25">
      <c r="A123" s="37"/>
      <c r="B123" s="40"/>
      <c r="C123" s="37"/>
      <c r="D123" s="37"/>
      <c r="E123" s="37"/>
      <c r="F123" s="37"/>
      <c r="G123" s="37"/>
      <c r="H123" s="41"/>
      <c r="I123" s="24"/>
      <c r="J123" s="24"/>
      <c r="K123" s="24"/>
      <c r="L123" s="24"/>
    </row>
  </sheetData>
  <mergeCells count="276">
    <mergeCell ref="A92:A97"/>
    <mergeCell ref="B92:B97"/>
    <mergeCell ref="C92:C97"/>
    <mergeCell ref="D92:D97"/>
    <mergeCell ref="E92:E97"/>
    <mergeCell ref="F92:F97"/>
    <mergeCell ref="G92:G97"/>
    <mergeCell ref="I92:I97"/>
    <mergeCell ref="J92:J97"/>
    <mergeCell ref="H92:H97"/>
    <mergeCell ref="A81:A82"/>
    <mergeCell ref="B81:B82"/>
    <mergeCell ref="C81:C82"/>
    <mergeCell ref="D81:D82"/>
    <mergeCell ref="E81:E82"/>
    <mergeCell ref="F81:F82"/>
    <mergeCell ref="G81:G82"/>
    <mergeCell ref="I81:I82"/>
    <mergeCell ref="J81:J82"/>
    <mergeCell ref="I59:I68"/>
    <mergeCell ref="J59:J68"/>
    <mergeCell ref="K59:K68"/>
    <mergeCell ref="L59:L68"/>
    <mergeCell ref="J23:J29"/>
    <mergeCell ref="C40:C42"/>
    <mergeCell ref="D40:D42"/>
    <mergeCell ref="E40:E42"/>
    <mergeCell ref="A33:A34"/>
    <mergeCell ref="B33:B34"/>
    <mergeCell ref="C33:C34"/>
    <mergeCell ref="H23:H29"/>
    <mergeCell ref="A23:A29"/>
    <mergeCell ref="B23:B29"/>
    <mergeCell ref="A40:A42"/>
    <mergeCell ref="B40:B42"/>
    <mergeCell ref="A47:A50"/>
    <mergeCell ref="B47:B50"/>
    <mergeCell ref="C47:C50"/>
    <mergeCell ref="D47:D50"/>
    <mergeCell ref="E47:E50"/>
    <mergeCell ref="F47:F50"/>
    <mergeCell ref="G47:G50"/>
    <mergeCell ref="B37:B38"/>
    <mergeCell ref="I9:I14"/>
    <mergeCell ref="J9:J14"/>
    <mergeCell ref="K9:K14"/>
    <mergeCell ref="L9:L14"/>
    <mergeCell ref="H18:H22"/>
    <mergeCell ref="A18:A22"/>
    <mergeCell ref="B18:B22"/>
    <mergeCell ref="C18:C22"/>
    <mergeCell ref="D18:D22"/>
    <mergeCell ref="E18:E22"/>
    <mergeCell ref="F18:F22"/>
    <mergeCell ref="G18:G22"/>
    <mergeCell ref="I18:I22"/>
    <mergeCell ref="J18:J22"/>
    <mergeCell ref="K18:K22"/>
    <mergeCell ref="L18:L22"/>
    <mergeCell ref="H9:H14"/>
    <mergeCell ref="A9:A14"/>
    <mergeCell ref="B9:B14"/>
    <mergeCell ref="C9:C14"/>
    <mergeCell ref="D9:D14"/>
    <mergeCell ref="E9:E14"/>
    <mergeCell ref="F9:F14"/>
    <mergeCell ref="G9:G14"/>
    <mergeCell ref="A70:A73"/>
    <mergeCell ref="B70:B73"/>
    <mergeCell ref="C70:C73"/>
    <mergeCell ref="D70:D73"/>
    <mergeCell ref="E70:E73"/>
    <mergeCell ref="A55:A56"/>
    <mergeCell ref="B55:B56"/>
    <mergeCell ref="C55:C56"/>
    <mergeCell ref="D55:D56"/>
    <mergeCell ref="E55:E56"/>
    <mergeCell ref="A59:A68"/>
    <mergeCell ref="B59:B68"/>
    <mergeCell ref="C59:C68"/>
    <mergeCell ref="D59:D68"/>
    <mergeCell ref="E59:E68"/>
    <mergeCell ref="I98:I100"/>
    <mergeCell ref="J98:J100"/>
    <mergeCell ref="K98:K100"/>
    <mergeCell ref="E98:E100"/>
    <mergeCell ref="F98:F100"/>
    <mergeCell ref="H40:H42"/>
    <mergeCell ref="I40:I42"/>
    <mergeCell ref="K55:K56"/>
    <mergeCell ref="K70:K73"/>
    <mergeCell ref="K47:K50"/>
    <mergeCell ref="C84:L84"/>
    <mergeCell ref="C88:L88"/>
    <mergeCell ref="H81:H82"/>
    <mergeCell ref="K81:K82"/>
    <mergeCell ref="L81:L82"/>
    <mergeCell ref="C76:L76"/>
    <mergeCell ref="C77:L77"/>
    <mergeCell ref="C83:L83"/>
    <mergeCell ref="L74:L75"/>
    <mergeCell ref="G74:G75"/>
    <mergeCell ref="H47:H50"/>
    <mergeCell ref="I47:I50"/>
    <mergeCell ref="J47:J50"/>
    <mergeCell ref="H59:H68"/>
    <mergeCell ref="H74:H75"/>
    <mergeCell ref="I74:I75"/>
    <mergeCell ref="I33:I34"/>
    <mergeCell ref="J33:J34"/>
    <mergeCell ref="J70:J73"/>
    <mergeCell ref="J74:J75"/>
    <mergeCell ref="F53:F54"/>
    <mergeCell ref="K92:K97"/>
    <mergeCell ref="L92:L97"/>
    <mergeCell ref="L55:L56"/>
    <mergeCell ref="F55:F56"/>
    <mergeCell ref="G55:G56"/>
    <mergeCell ref="H55:H56"/>
    <mergeCell ref="G70:G73"/>
    <mergeCell ref="H70:H73"/>
    <mergeCell ref="I70:I73"/>
    <mergeCell ref="L40:L42"/>
    <mergeCell ref="G53:G54"/>
    <mergeCell ref="I53:I54"/>
    <mergeCell ref="G40:G42"/>
    <mergeCell ref="C89:L89"/>
    <mergeCell ref="L47:L50"/>
    <mergeCell ref="F59:F68"/>
    <mergeCell ref="G59:G68"/>
    <mergeCell ref="A16:A17"/>
    <mergeCell ref="B16:B17"/>
    <mergeCell ref="D33:D34"/>
    <mergeCell ref="E33:E34"/>
    <mergeCell ref="C36:L36"/>
    <mergeCell ref="J37:J38"/>
    <mergeCell ref="K37:K38"/>
    <mergeCell ref="I37:I38"/>
    <mergeCell ref="H33:H34"/>
    <mergeCell ref="F33:F34"/>
    <mergeCell ref="G33:G34"/>
    <mergeCell ref="G37:G38"/>
    <mergeCell ref="L37:L38"/>
    <mergeCell ref="H37:H38"/>
    <mergeCell ref="L30:L32"/>
    <mergeCell ref="A30:A32"/>
    <mergeCell ref="B30:B32"/>
    <mergeCell ref="C30:C32"/>
    <mergeCell ref="D30:D32"/>
    <mergeCell ref="E30:E32"/>
    <mergeCell ref="D16:D17"/>
    <mergeCell ref="C35:L35"/>
    <mergeCell ref="I16:I17"/>
    <mergeCell ref="I30:I32"/>
    <mergeCell ref="K16:K17"/>
    <mergeCell ref="L16:L17"/>
    <mergeCell ref="J16:J17"/>
    <mergeCell ref="K33:K34"/>
    <mergeCell ref="L33:L34"/>
    <mergeCell ref="E16:E17"/>
    <mergeCell ref="H16:H17"/>
    <mergeCell ref="F16:F17"/>
    <mergeCell ref="C23:C29"/>
    <mergeCell ref="D23:D29"/>
    <mergeCell ref="E23:E29"/>
    <mergeCell ref="F23:F29"/>
    <mergeCell ref="G23:G29"/>
    <mergeCell ref="I23:I29"/>
    <mergeCell ref="K30:K32"/>
    <mergeCell ref="C16:C17"/>
    <mergeCell ref="J30:J32"/>
    <mergeCell ref="K23:K29"/>
    <mergeCell ref="L23:L29"/>
    <mergeCell ref="A1:L1"/>
    <mergeCell ref="A2:L2"/>
    <mergeCell ref="A3:L3"/>
    <mergeCell ref="A4:A5"/>
    <mergeCell ref="B4:B5"/>
    <mergeCell ref="C4:C5"/>
    <mergeCell ref="D4:D5"/>
    <mergeCell ref="E4:E5"/>
    <mergeCell ref="F4:F5"/>
    <mergeCell ref="G4:G5"/>
    <mergeCell ref="H4:H5"/>
    <mergeCell ref="I4:K4"/>
    <mergeCell ref="L4:L5"/>
    <mergeCell ref="A7:L7"/>
    <mergeCell ref="G16:G17"/>
    <mergeCell ref="J40:J42"/>
    <mergeCell ref="K40:K42"/>
    <mergeCell ref="F30:F32"/>
    <mergeCell ref="G30:G32"/>
    <mergeCell ref="H30:H32"/>
    <mergeCell ref="A37:A38"/>
    <mergeCell ref="A74:A75"/>
    <mergeCell ref="B74:B75"/>
    <mergeCell ref="C74:C75"/>
    <mergeCell ref="D74:D75"/>
    <mergeCell ref="E74:E75"/>
    <mergeCell ref="F74:F75"/>
    <mergeCell ref="L53:L54"/>
    <mergeCell ref="H53:H54"/>
    <mergeCell ref="A53:A54"/>
    <mergeCell ref="K74:K75"/>
    <mergeCell ref="I55:I56"/>
    <mergeCell ref="J55:J56"/>
    <mergeCell ref="J53:J54"/>
    <mergeCell ref="K53:K54"/>
    <mergeCell ref="F70:F73"/>
    <mergeCell ref="L70:L73"/>
    <mergeCell ref="C37:C38"/>
    <mergeCell ref="D37:D38"/>
    <mergeCell ref="E37:E38"/>
    <mergeCell ref="F40:F42"/>
    <mergeCell ref="F37:F38"/>
    <mergeCell ref="D53:D54"/>
    <mergeCell ref="E53:E54"/>
    <mergeCell ref="C53:C54"/>
    <mergeCell ref="B53:B54"/>
    <mergeCell ref="A115:A118"/>
    <mergeCell ref="B115:B118"/>
    <mergeCell ref="C115:C118"/>
    <mergeCell ref="D115:D118"/>
    <mergeCell ref="L108:L110"/>
    <mergeCell ref="J115:J118"/>
    <mergeCell ref="K115:K118"/>
    <mergeCell ref="A98:A100"/>
    <mergeCell ref="B98:B100"/>
    <mergeCell ref="C98:C100"/>
    <mergeCell ref="D98:D100"/>
    <mergeCell ref="B106:B107"/>
    <mergeCell ref="C106:C107"/>
    <mergeCell ref="A108:A110"/>
    <mergeCell ref="B108:B110"/>
    <mergeCell ref="L106:L107"/>
    <mergeCell ref="I115:I118"/>
    <mergeCell ref="I108:I110"/>
    <mergeCell ref="D106:D107"/>
    <mergeCell ref="E106:E107"/>
    <mergeCell ref="A106:A107"/>
    <mergeCell ref="J106:J107"/>
    <mergeCell ref="K106:K107"/>
    <mergeCell ref="G98:G100"/>
    <mergeCell ref="A119:A123"/>
    <mergeCell ref="B119:B123"/>
    <mergeCell ref="C119:C123"/>
    <mergeCell ref="D119:D123"/>
    <mergeCell ref="E119:E123"/>
    <mergeCell ref="F119:F123"/>
    <mergeCell ref="G119:G123"/>
    <mergeCell ref="H119:H123"/>
    <mergeCell ref="I119:I123"/>
    <mergeCell ref="J119:J123"/>
    <mergeCell ref="K119:K123"/>
    <mergeCell ref="C101:L101"/>
    <mergeCell ref="C102:L102"/>
    <mergeCell ref="L98:L100"/>
    <mergeCell ref="J108:J110"/>
    <mergeCell ref="K108:K110"/>
    <mergeCell ref="F106:F107"/>
    <mergeCell ref="G106:G107"/>
    <mergeCell ref="H106:H107"/>
    <mergeCell ref="I106:I107"/>
    <mergeCell ref="E115:E118"/>
    <mergeCell ref="F115:F118"/>
    <mergeCell ref="G115:G118"/>
    <mergeCell ref="H115:H118"/>
    <mergeCell ref="L119:L123"/>
    <mergeCell ref="C108:C110"/>
    <mergeCell ref="D108:D110"/>
    <mergeCell ref="E108:E110"/>
    <mergeCell ref="F108:F110"/>
    <mergeCell ref="G108:G110"/>
    <mergeCell ref="H108:H110"/>
    <mergeCell ref="L115:L118"/>
    <mergeCell ref="H98:H100"/>
  </mergeCells>
  <pageMargins left="0.7" right="0.7" top="0.75" bottom="0.75" header="0.3" footer="0.3"/>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Волков Иван Николаевич</cp:lastModifiedBy>
  <cp:lastPrinted>2021-04-15T09:25:32Z</cp:lastPrinted>
  <dcterms:created xsi:type="dcterms:W3CDTF">2020-05-21T07:27:10Z</dcterms:created>
  <dcterms:modified xsi:type="dcterms:W3CDTF">2021-04-15T16:05:10Z</dcterms:modified>
</cp:coreProperties>
</file>