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a_VolkovIN\Documentum\Viewed\"/>
    </mc:Choice>
  </mc:AlternateContent>
  <bookViews>
    <workbookView xWindow="870" yWindow="1350" windowWidth="24240" windowHeight="10095"/>
  </bookViews>
  <sheets>
    <sheet name="Таблица 15" sheetId="1" r:id="rId1"/>
  </sheets>
  <definedNames>
    <definedName name="_xlnm.Print_Titles" localSheetId="0">'Таблица 15'!$4:$6</definedName>
    <definedName name="_xlnm.Print_Area" localSheetId="0">'Таблица 15'!$A$1:$L$123</definedName>
  </definedNames>
  <calcPr calcId="162913"/>
</workbook>
</file>

<file path=xl/calcChain.xml><?xml version="1.0" encoding="utf-8"?>
<calcChain xmlns="http://schemas.openxmlformats.org/spreadsheetml/2006/main">
  <c r="L115" i="1" l="1"/>
  <c r="K115" i="1"/>
  <c r="I115" i="1"/>
  <c r="L108" i="1"/>
  <c r="K108" i="1"/>
  <c r="I108" i="1"/>
  <c r="L92" i="1"/>
  <c r="K92" i="1"/>
  <c r="I92" i="1"/>
  <c r="L59" i="1"/>
  <c r="K59" i="1"/>
  <c r="I59" i="1"/>
  <c r="I47" i="1" l="1"/>
  <c r="L47" i="1"/>
  <c r="K47" i="1"/>
  <c r="L40" i="1" l="1"/>
  <c r="K40" i="1"/>
  <c r="I40" i="1"/>
  <c r="L23" i="1"/>
  <c r="K23" i="1"/>
  <c r="I23" i="1"/>
  <c r="L9" i="1"/>
  <c r="L8" i="1" l="1"/>
  <c r="K9" i="1"/>
  <c r="K8" i="1" s="1"/>
  <c r="I9" i="1"/>
  <c r="I8" i="1" s="1"/>
</calcChain>
</file>

<file path=xl/sharedStrings.xml><?xml version="1.0" encoding="utf-8"?>
<sst xmlns="http://schemas.openxmlformats.org/spreadsheetml/2006/main" count="363" uniqueCount="188">
  <si>
    <t>Никитина С.Ю., Начальник Управления статистики населения и здравоохранения, Федеральная служба государственной статистики</t>
  </si>
  <si>
    <t>Федеральная служба государственной статистики</t>
  </si>
  <si>
    <t>9.3</t>
  </si>
  <si>
    <t>Основное мероприятие 9.3 Подготовка, проведение и подведение итогов всероссийских сельскохозяйственных переписей (микропереписей)</t>
  </si>
  <si>
    <t>X</t>
  </si>
  <si>
    <t>31.12.2024</t>
  </si>
  <si>
    <t>Х</t>
  </si>
  <si>
    <t>9.1</t>
  </si>
  <si>
    <t>Основное мероприятие 9.1 Обеспечение выполнения комплекса работ по реализации Федерального плана статистических работ</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</si>
  <si>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</si>
  <si>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</si>
  <si>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31.12.2022</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</si>
  <si>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</si>
  <si>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</si>
  <si>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</si>
  <si>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9.1.3</t>
  </si>
  <si>
    <t>Мероприятие 9.1.3 Организация работы по сбору, обработке и распространению официальной статистической информации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</si>
  <si>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</si>
  <si>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</si>
  <si>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</si>
  <si>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</si>
  <si>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31.12.2021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</si>
  <si>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</si>
  <si>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</si>
  <si>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</si>
  <si>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</si>
  <si>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</si>
  <si>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</si>
  <si>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</si>
  <si>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</si>
  <si>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Всероссийской переписи населения 2020 года</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</si>
  <si>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</si>
  <si>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</si>
  <si>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</si>
  <si>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</si>
  <si>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</si>
  <si>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</si>
  <si>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</si>
  <si>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</si>
  <si>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</si>
  <si>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9.4.2</t>
  </si>
  <si>
    <t>Мероприятие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</si>
  <si>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</si>
  <si>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</si>
  <si>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</si>
  <si>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</si>
  <si>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</si>
  <si>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</si>
  <si>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</si>
  <si>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</si>
  <si>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</si>
  <si>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</si>
  <si>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</si>
  <si>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</si>
  <si>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</si>
  <si>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</si>
  <si>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</si>
  <si>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</si>
  <si>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</si>
  <si>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</si>
  <si>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Зайнуллина З.Ж., Начальник Управления статистики труда, Федеральная служба государственной статистики</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</si>
  <si>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</si>
  <si>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</si>
  <si>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</si>
  <si>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</si>
  <si>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</si>
  <si>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</si>
  <si>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</si>
  <si>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</si>
  <si>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</si>
  <si>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31.03.2022</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</si>
  <si>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</si>
  <si>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</si>
  <si>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</si>
  <si>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</si>
  <si>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</si>
  <si>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</si>
  <si>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</si>
  <si>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</si>
  <si>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</si>
  <si>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</si>
  <si>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</si>
  <si>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</si>
  <si>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Оксенойт Г.К., начальник Управление статистики зарубежных стран и международных статистических проектов, Федеральная служба государственной статистики</t>
  </si>
  <si>
    <t>9.7.5</t>
  </si>
  <si>
    <t>Мероприятие 9.7.5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</si>
  <si>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</si>
  <si>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</si>
  <si>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</si>
  <si>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</si>
  <si>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Подпрограмма 9. Официальная статистика</t>
  </si>
  <si>
    <r>
      <rPr>
        <b/>
        <sz val="13.5"/>
        <rFont val="Times New Roman"/>
        <family val="1"/>
        <charset val="204"/>
      </rPr>
      <t>Форма мониторинга реализации государственной программы (квартальная)</t>
    </r>
  </si>
  <si>
    <r>
      <rPr>
        <b/>
        <sz val="13.5"/>
        <rFont val="Times New Roman"/>
        <family val="1"/>
        <charset val="204"/>
      </rPr>
      <t>Ответственный исполнитель: Министерство экономического развития Российской Федерации</t>
    </r>
  </si>
  <si>
    <r>
      <rPr>
        <sz val="13.5"/>
        <rFont val="Times New Roman"/>
        <family val="1"/>
        <charset val="204"/>
      </rPr>
      <t>№ п/п</t>
    </r>
  </si>
  <si>
    <r>
      <rPr>
        <sz val="13.5"/>
        <rFont val="Times New Roman"/>
        <family val="1"/>
        <charset val="204"/>
      </rPr>
      <t>Наименование ВЦП, основного мероприятия, мероприятия ФЦП, контрольного события программы</t>
    </r>
  </si>
  <si>
    <r>
      <rPr>
        <sz val="13.5"/>
        <rFont val="Times New Roman"/>
        <family val="1"/>
        <charset val="204"/>
      </rPr>
      <t>Статус контрольного события</t>
    </r>
  </si>
  <si>
    <r>
      <rPr>
        <sz val="13.5"/>
        <rFont val="Times New Roman"/>
        <family val="1"/>
        <charset val="204"/>
      </rPr>
      <t>Ответственный исполнитель</t>
    </r>
  </si>
  <si>
    <r>
      <rPr>
        <sz val="13.5"/>
        <rFont val="Times New Roman"/>
        <family val="1"/>
        <charset val="204"/>
      </rPr>
      <t>Плановая дата окончания реализации мероприятия/ наступления контрольного события</t>
    </r>
  </si>
  <si>
    <r>
      <rPr>
        <sz val="13.5"/>
        <rFont val="Times New Roman"/>
        <family val="1"/>
        <charset val="204"/>
      </rPr>
      <t>Фактическая дата окончания реализации мероприятия/ наступления контрольного события</t>
    </r>
  </si>
  <si>
    <r>
      <rPr>
        <sz val="13.5"/>
        <rFont val="Times New Roman"/>
        <family val="1"/>
        <charset val="204"/>
      </rPr>
      <t>Ожидаемая дата наступления контрольного события/ожидаемое значение контрольного события</t>
    </r>
  </si>
  <si>
    <r>
      <rPr>
        <sz val="13.5"/>
        <rFont val="Times New Roman"/>
        <family val="1"/>
        <charset val="204"/>
      </rPr>
      <t>Фактический результат реализации мероприятия</t>
    </r>
  </si>
  <si>
    <r>
      <rPr>
        <sz val="13.5"/>
        <rFont val="Times New Roman"/>
        <family val="1"/>
        <charset val="204"/>
      </rPr>
      <t>Расходы федерального бюджета на реализацию государственной программы, тыс. руб.</t>
    </r>
  </si>
  <si>
    <r>
      <rPr>
        <sz val="13.5"/>
        <rFont val="Times New Roman"/>
        <family val="1"/>
        <charset val="204"/>
      </rPr>
      <t>Заключено контрактов на отчетную дату, тыс. руб.</t>
    </r>
  </si>
  <si>
    <r>
      <rPr>
        <sz val="13.5"/>
        <rFont val="Times New Roman"/>
        <family val="1"/>
        <charset val="204"/>
      </rPr>
      <t>Сводная бюджетная роспись на отчетную дату, тыс. руб.</t>
    </r>
  </si>
  <si>
    <r>
      <rPr>
        <sz val="13.5"/>
        <rFont val="Times New Roman"/>
        <family val="1"/>
        <charset val="204"/>
      </rPr>
      <t>Предусмотрено ГП</t>
    </r>
  </si>
  <si>
    <r>
      <rPr>
        <sz val="13.5"/>
        <rFont val="Times New Roman"/>
        <family val="1"/>
        <charset val="204"/>
      </rPr>
      <t>Кассовое исполнение на отчетную дату</t>
    </r>
  </si>
  <si>
    <r>
      <rPr>
        <sz val="13.5"/>
        <rFont val="Times New Roman"/>
        <family val="1"/>
        <charset val="204"/>
      </rPr>
      <t>1</t>
    </r>
  </si>
  <si>
    <r>
      <rPr>
        <sz val="13.5"/>
        <rFont val="Times New Roman"/>
        <family val="1"/>
        <charset val="204"/>
      </rPr>
      <t>2</t>
    </r>
  </si>
  <si>
    <r>
      <rPr>
        <sz val="13.5"/>
        <rFont val="Times New Roman"/>
        <family val="1"/>
        <charset val="204"/>
      </rPr>
      <t>3</t>
    </r>
  </si>
  <si>
    <r>
      <rPr>
        <sz val="13.5"/>
        <rFont val="Times New Roman"/>
        <family val="1"/>
        <charset val="204"/>
      </rPr>
      <t>4</t>
    </r>
  </si>
  <si>
    <r>
      <rPr>
        <sz val="13.5"/>
        <rFont val="Times New Roman"/>
        <family val="1"/>
        <charset val="204"/>
      </rPr>
      <t>5</t>
    </r>
  </si>
  <si>
    <r>
      <rPr>
        <sz val="13.5"/>
        <rFont val="Times New Roman"/>
        <family val="1"/>
        <charset val="204"/>
      </rPr>
      <t>6</t>
    </r>
  </si>
  <si>
    <r>
      <rPr>
        <sz val="13.5"/>
        <rFont val="Times New Roman"/>
        <family val="1"/>
        <charset val="204"/>
      </rPr>
      <t>7</t>
    </r>
  </si>
  <si>
    <r>
      <rPr>
        <sz val="13.5"/>
        <rFont val="Times New Roman"/>
        <family val="1"/>
        <charset val="204"/>
      </rPr>
      <t>8</t>
    </r>
  </si>
  <si>
    <r>
      <rPr>
        <sz val="13.5"/>
        <rFont val="Times New Roman"/>
        <family val="1"/>
        <charset val="204"/>
      </rPr>
      <t>9</t>
    </r>
  </si>
  <si>
    <r>
      <rPr>
        <sz val="13.5"/>
        <rFont val="Times New Roman"/>
        <family val="1"/>
        <charset val="204"/>
      </rPr>
      <t>10</t>
    </r>
  </si>
  <si>
    <r>
      <rPr>
        <sz val="13.5"/>
        <rFont val="Times New Roman"/>
        <family val="1"/>
        <charset val="204"/>
      </rPr>
      <t>11</t>
    </r>
  </si>
  <si>
    <r>
      <rPr>
        <sz val="13.5"/>
        <rFont val="Times New Roman"/>
        <family val="1"/>
        <charset val="204"/>
      </rPr>
      <t>12</t>
    </r>
  </si>
  <si>
    <t>Фролова Е.Б., Начальник Управления статистики уровня жизни и обследования домашних хозяйств, Федеральная служба государственной статистики</t>
  </si>
  <si>
    <t>9.3.3</t>
  </si>
  <si>
    <t>9.4.6</t>
  </si>
  <si>
    <t>Мероприятие 9.4.6  Обработка материалов сплошного наблюдения за деятельностью субъектов малого и среднего предпринимательства</t>
  </si>
  <si>
    <t>9.5.7</t>
  </si>
  <si>
    <t>Зайнуллина З.Ж, Начальник Управления статистики труда</t>
  </si>
  <si>
    <t>Мероприятие 9.3.3 Обработка материалов и получение итогов всероссийских сельскохозяйственных переписей (микропереписей)</t>
  </si>
  <si>
    <t>Наименование государственной программы: Экономическое развитие и инновационная экономика.                                                    Отчетный период I квартал 2021 г.</t>
  </si>
  <si>
    <t>Швакова Ю.А.Федеральная служба государственной статистики), Врио начальника Управления координации и развития статистического учета</t>
  </si>
  <si>
    <t>Соколов О.А. (Федеральная служба государственной статистики), Начальник Управления цифрового развития</t>
  </si>
  <si>
    <t>Контрольное событие 9.5.3.3. Опубликованы итоги комплексного наблюдения условий жизни населения 2020 года</t>
  </si>
  <si>
    <t>9.5.3.3</t>
  </si>
  <si>
    <t>9.5.7.1</t>
  </si>
  <si>
    <t>Контрольное событие 9.5.7.1. Утвержден приказ Росстата о Календарном плане подготовки и проведения выборочного наблюдения трудоустройства выпускников, получивших среднее профессиональное и высшее образование</t>
  </si>
  <si>
    <t>9.5.9.4</t>
  </si>
  <si>
    <t>Контрольное событие 9.5.9.4. Опубликована официальная  статистическая информация, характеризующая условия жизни граждан старшего поколения (с учетом дополнительной выборки домохозяйств) за 2020 год</t>
  </si>
  <si>
    <t>9.6.1.2</t>
  </si>
  <si>
    <t>Контрольное событие 9.6.1.2.  Опубликованы итоги выборочных обследований рабочей силы</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</si>
  <si>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</si>
  <si>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31.12.2023</t>
  </si>
  <si>
    <t>9.4.1</t>
  </si>
  <si>
    <t>Мероприятие 9.5.8. Организация проведения выборочного наблюдения рациона питания населения</t>
  </si>
  <si>
    <t>9.5.8</t>
  </si>
  <si>
    <t>9.5.10</t>
  </si>
  <si>
    <t>Мероприятие 9.5.10. Организация и проведение выборочного наблюдения использования суточного фонда времени населением</t>
  </si>
  <si>
    <t>Контрольное событие 9.5.6.2.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2020 году</t>
  </si>
  <si>
    <t>Мероприятие 9.5.7 Организация и проведение выборочного наблюдения трудоустройства выпускников, получивших среднее профессиональное и высшее образование</t>
  </si>
  <si>
    <t>9.6.1.3</t>
  </si>
  <si>
    <t>Контрольное событие 9.6.1.3 Опубликованы статистические данные, характеризующие долю занятого населения в возрасте от 25 до 65 лет, прошедшего повышение квалификации и (или) профессиональную подготовку, в общей численности занятого в области экономики населения этой возрастной группы</t>
  </si>
  <si>
    <t xml:space="preserve">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заключенного государственного контракта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(140 611,6 тыс. рублей) (извещение от 15.04.2020 № 0173100011920000030).
Доведены средства до территориальных органов Росстата на приобретение расходных материалов для офисного оборудования и оказания услуг связи.
</t>
  </si>
  <si>
    <t>В территориальных органах Росстата заключены гражданско-правовые договоры с временным персоналом (администраторы локальной вычислиительной сети, специалист средств вычислительной техники) на выполнение работ, связанных с подготовкой к Всероссийской переписи населения 2020 года.</t>
  </si>
  <si>
    <t xml:space="preserve">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t>
  </si>
  <si>
    <t>Доведены бюджетные ассигнования в териториальные органы Росстата для заключения контрактов с физическими лицами. Ведутся работы по разработке технических заданий для заключения контрактов. Заключение контрактов планируется на II - III квартал 2021 года.</t>
  </si>
  <si>
    <t>Ведутся работы по разработке технического задания на выполнение работ,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(товаров, работ, услуг), этап 2021 года.</t>
  </si>
  <si>
    <t xml:space="preserve">Утверждена и размещена на сайте zakupki.gov.ru конкурсная документация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 (извещение от 04.03.2021 № 0173100011921000004).
Доведены средства до территориальных органов Росстата на заключение гражданско-правовых договоров с временным персоналом, оператор ввода статистической информации, на выполнение работ,  связанных с проведением  сплошного наблюдения за деятельностью субъектов малого и среднего предпринимательства  в апреле-июне 2021 года.
</t>
  </si>
  <si>
    <t xml:space="preserve">Доведены средства в территориальные органы Росстата для заключения контрактов с физическими лицами для выполнения в период с 08.01.2021 по 28.02.2021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11.01.2020 № 779.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2020 году опубликованы 31.03.2021 на официальном сайте Росстата: http://www.gks.ru/ Официальная статистика/ Население/ Образование/ Итоги федеральных статистических наблюдений /Дополнительное образование детей (форма № 1-ДОП).
</t>
  </si>
  <si>
    <t xml:space="preserve">В январе - марте 2021 года:
- проводилось выборочное обследование домашних хозяйств по вопросам занятости и безработицы (обследование рабочей силы). Итоги  обследования за 2020 год размещены в статистическом бюллетене «Обследование рабочей силы» 25.03.2021 (https://gks.ru/compendium/document/13265); за февраль 2021 года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ФПСР. 
- проводились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2020 года;
- проводились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произведен расчет объемов выборочной совокупности на I и II полугодие 2021 года (дифференцировано по регионам).
В феврале 2021 года территориальные органы Росстата приступили к формированию выборочной совокупности личных подсобных и других индивидуальных хозяйств граждан (далее – ЛПХ) на I полугодие 2021 года.
В марте территориальные  органы Росстата завершили формирование выборочной совокупности ЛПХ на I полугодие 2021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2021 году.
Заключен государственный контракт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Утверждена и размещена на сайте zakupki.gov.ru конкурсная документация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(извещение  от 04.03.2021 № 0173100011921000006).
</t>
  </si>
  <si>
    <t xml:space="preserve">Утвержден приказ Росстата от 20.02.2021 № 100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В январе - марте 2021 года проведены:
- работы по проверке первичных статистических данных по выборочному наблюдению за деятельностью хозяйств населения за январь-декабрь 2020 года;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расчет объемов выборочной совокупности на I и II полугодие 2021 года (дифференцировано по регионам).
В феврале 2021 года территориальные органы Росстата приступили к формированию выборочной совокупности ЛПХ на I полугодие 2021 года.
В марте территориальные  органы Росстата завершили формирование выборочной совокупности ЛПХ на I полугодие 2021 года.
Доведены финансовые средства до территориальных органов Росстата на гражданско-правовые договоры, услуги транспорта и связи, проведение обучающих семинаров.
</t>
  </si>
  <si>
    <t xml:space="preserve">Завершен 3-й (итоговый) этап контракта от 06.06.2019 ST2/1/B.4.10 «Развитие программного обеспечения базы данных для итоговых показателей системы национальных счетов (ИАС СНС)» (Подготовка персонала). 
В рамках реализации контракта от 25.03.2020 № ST2/1/B.4.11 («Развитие функциональных возможностей автоматизированной системы ведения генеральной совокупности объектов федерального статистического наблюдения») завершено выполнение Фазы 4 (Подготовка персонала) Очереди 1, Фазы 4 (Подготовка персонала) Очереди 2, Фазы 1 (Обследование объектов автоматизации, Проектирование новых возможностей Системы), Фазы 2 (Развитие Системы, Предварительные испытания), Фазы 3 (Опытная эксплуатация, Доработка по результатам Опытной эксплуатации, Приемочные испытания, Внедрение), Фазы 4 Очереди 3.
Завершена работа по контракту от 16.08.2019 № ST2/1/B.14.4 («Развитие системы подготовки электронных экономических описаний ИВС Росстата»): выполнены 6-й  и 7-й фазы - Опытная эксплуатация, Доработка по результатам Опытной эксплуатации, Приемочные испытания, Внедрение, Подготовка персонала (Очередь 2). 
Завершен 1-й этап контракта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t>
  </si>
  <si>
    <t>В рамках  контракта от 26.12.2019 № ST2/3/D.3.2.33 проведены курсы обучения сотрудников Росстата в рамках программы: «Повышение эффективности работы со статистическими данными в условиях внедрения современных информационных технологий».</t>
  </si>
  <si>
    <t>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Минфином России и Минэкономразвития России. Осуществлялась текущая работа по проведению конкурсных процедур в соответствии с действующим Планом закупок Проекта.</t>
  </si>
  <si>
    <t xml:space="preserve">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
Ведутся работы по разработке технического задания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период проведения выборочного статистического наблюдения состояния здоровья населения, этап 2021 года.
</t>
  </si>
  <si>
    <t xml:space="preserve">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МСП (АС МиСП ИВС Росстата) в 2020-2021 годах. 
</t>
  </si>
  <si>
    <t>Утверждена и размещена на сайте zakupki.gov.ru конкурсная документация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(извещение  от 04.03.2021 № 0173100011921000006).</t>
  </si>
  <si>
    <t xml:space="preserve">Ведутся работы по разработке технического задания на выполнение работ,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(товаров, работ, услуг), этап 2021 года.
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Утверждена и размещена на сайте zakupki.gov.ru конкурсная документация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 (извещение от 04.03.2021 № 0173100011921000004).
Размещены на официальном сайте Росстата в информационно-телекоммуникационной сети «Интернет» (далее – официальный сайт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№1-предприниматель и №МП-сп для предоставления респондентами – субъектам малого предпринимательства возможности отчитаться на данном ресурсе.
Размещены на ЕПГУ интерактивные формы сплошного наблюдения МСП №1-предприятие и № МП-сп и предоставлена возможность респондентам - субъектам малого предпринимательства - предоставить отчеты в Росстат по вышеуказанным формам на данном ресурсе. Идет сбор и обработка отчетов по формам сплошного наблюдения в территориальных органах Росстата.
</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</si>
  <si>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270 работ. Принято 2 акта Правительства Российской Федерации по внесению изменений в ФПСР.</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</si>
  <si>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270 работ. Принято 2 акта Правительства Российской Федерации по внесению изменений в Федеральный план статистических работ, утвержденный распоряжением Правительства Российской Федерации от 06.05.2008 № 671-р (далее – ФПСР).
Подготовлен 17.02.2021 и представлен руководителю Росстата отчет о результатах выполнения Плана научно-исследовательских работ Росстата за 2020 год, утвержденного приказом Росстата от 14.02.2020 № 69 (с изм. и доп.).
В рамках раздела I Плана научно-исследовательских работ Федеральной службы государственной статистики на 2021-2023 гг., утвержденного приказом Росстата от 16.02.2021 № 91, в 2021 году за счет средств текущего финансирования научно-исследовательских и опытно-конструкторских работ (далее – НИОКР) предусмотрено к выполнению научными организациями на контрактной основе 12 научно-исследовательских работ (далее – НИР).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В соответствии с заключенными государственными контрактами осуществляются работы по сопровождению информационно-вычислительной системы Росстата (далее –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(извещение от 23.12.2020 № 0173100011920000164); 
- от 13.01.2021 № 197-ИКТ/242-МегаФон на выполнение работ по обеспечению беспроводной связью информационно-вычислительной системы Росстата (ИВС Росстата) (извещение от 11.12.2020 № 0173100011920000176);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(извещение от 11.12.2020 № 0173100011920000175);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(извещение от 16.12.2020 № 0173100011920000183);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(извещение от 15.12.2020 № 0173100011920000181);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(извещение от 15.12.2020 № 0173100011920000180);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(извещение от 15.12.2020 № 0173100011920000179);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(извещение от 16.12.2020 № 0173100011920000182);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(извещение от 09.12.2020 № 0173100011920000174);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(извещение от 14.12.2020 № 0173100011920000177);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14.12.2020 № 0173100011920000178);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(извещение от 28.12.2020 № 0173100011920000185);
- от 17.03.2021 на оказание услуг по системному сопровождению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(извещение от 31.12.2020 № 0173100011920000188).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заключенных государственных контрактов: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и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t>
  </si>
  <si>
    <t xml:space="preserve">Подготовлен 17.02.2021 и представлен руководителю Росстата отчет о результатах выполнения Плана научно-исследовательских работ Росстата за 2020 год, утвержденного приказом Росстата от 14.02.2020 № 69 (с изм. и доп.).
В рамках раздела I Плана научно-исследовательских работ Федеральной службы государственной статистики на 2021-2023 гг., утвержденного приказом Росстата от 16.02.2021 № 91, в 2021 году за счет средств текущего финансирования НИОКР предусмотрено к выполнению научными организациями на контрактной основе 12 НИР.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t>
  </si>
  <si>
    <t xml:space="preserve">Утверждены приказы Росстата:
-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рамках указанного приказа утверждены численность и распределение лиц, сроки их привлечения в территориальных органах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 от 26.02.2021 № 108 «Анкета выборочного наблюдения трудоустройства выпускников, получивших среднее профессиональное и высшее образование»;
- от 09.03.2021  № 126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31.03.2021 № 179 «Об утверждении Основных методологических и организационных положений по проведению выборочного наблюдения трудоустройства выпускников, получивших среднее профессиональное и высшее образование, в 2021 году»;
- от 31.03.2021 № 182 «О внесении изменений в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утвержденный приказом Росстата от 11 февраля 2021 г. № 81».
В январе-марте 2021 года: 
- завершен опрос по программе Выборочного наблюдения доходов населения и участия в социальных программах 2021 года с охватом 60 тыс. домохозяйств;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проводились работы по актуализации программы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
- проводятся  работы по подготовке итогов комплексного наблюдения условий жизни населения для опубликования на официальном сайте Росстата в информационно-коммуникационной сети «Интернет»;
- на официальном сайте Росстата опубликованы итоги комплексного наблюдения условий жизни населения: https://gks.ru/free_doc/new_site/GKS_KOUZH_2020/index.html;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на официальном сайте Росстата опубликованы итоги комплексного наблюдения условий жизни населения по целевой группе «Старшее поколение»: https://gks.ru/free_doc/new_site/GKS_KOUZH_2020/index.html.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заключенного государственного контракта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(извещение от 28.01.2020 № 0173100011919000134).
Ведутся работы по разработке технического задания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Росстата (ИВС Росстата), в период проведения выборочного наблюдения трудоустройства выпускников учреждений профессионального образования (этап 2021 года).
Утверждено от 19.03.2021 № КЛ-07-6/5529-ВД техническое задание на выполнение технологических работ по формированию итогов выборочного наблюдения трудоустройства выпускников, получивших среднее профессиональное и высшее образование, с учетом альтернативных источников информации.
Утверждена и размещена на сайте zakupki.gov.ru конкурсная документация навыполнение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(извещение от 04.03.2021 № 0173100011921000005).
</t>
  </si>
  <si>
    <t xml:space="preserve">Утвержден приказ Росстата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рамках указанного приказа утверждены численность и распределение лиц, сроки их привлечения в территориальных органах Росстата.
В январе-марте 2021 года проводились работы по актуализации программы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Утверждена и размещена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(извещение  от 04.03.2021 № 0173100011921000005).
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гражданско-правовых договоров с временным персоналом, оператор формального и логического контроля и  оператор ввода статистической информации, на выполнение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августе-сентябре 2021 года.
</t>
  </si>
  <si>
    <t xml:space="preserve">В январе-марте 2021 г.: 
- завершен опрос по программе Выборочного наблюдения доходов населения и участия в социальных программах 2021 года с охватом 60 тыс. домохозяйств;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
Утверждена и размещена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(извещение от 04.03.2021 № 0173100011921000005).
Доведены средства до территориальных органов Росстата на приобретение расходных материалов для офисного оборудования и оказания услуг связи.
В территориальных органах Росстата заключены гражданско-правовые договоры с временным персоналом (оператор формального и логического контроля,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2021 года.
</t>
  </si>
  <si>
    <t>Утверждена и размещена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(извещение от 04.03.2021 № 0173100011921000005).</t>
  </si>
  <si>
    <t xml:space="preserve">В январе - марте 2021 года проводилось выборочное обследование домашних хозяйств по вопросам занятости и безработицы (обследование рабочей силы). Итоги обследования  за 2020 год размещены в статистическом бюллетене «Обследование рабочей силы» 25.03.2021 (https://gks.ru/compendium/document/13265); за февраль 2021 года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ФПСР.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2021 году.
Заключен государственный контракт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Заключены 3 государственных контракта на поставку материальных запасов для проведения обследования рабочей силы в 2021 году. 
</t>
  </si>
  <si>
    <t xml:space="preserve">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ИВС Росстата, а также с обработкой материалов и получением итогов сельскохозяйственной микропереписи, этап 2020-2021 гг. Заключено дополнительное соглашение от 31.03.2021 № 1 к государственному контракту с уменьшением суммы контракта на 3 734,6 тыс. рублей, исключена работа пункта 28 Календарного плана.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</si>
  <si>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В январе-марте 2021 г.: 
- проводятся  работы по подготовке итогов комплексного наблюдения условий жизни населения для опубликования на официальном сайте Росстата;
- на официальном сайте Росстата опубликованы итоги комплексного наблюдения условий жизни населения: https://gks.ru/free_doc/new_site/GKS_KOUZH_2020/index.html.
Утверждена и размещена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(извещение  от 04.03.2021 № 0173100011921000005).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заключенного государственного контракта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(извещение от 28.01.2020 № 0173100011919000134).
Доведены бюджетные ассигнования в территориальные органы Росстата для заключения контрактов с физическими лицами, а также оплату договоров на поставку товаров, оказания услуг в целях проведения мероприятия и на командировочные расходы в рамках приказа Росстата № 835.
</t>
  </si>
  <si>
    <t xml:space="preserve">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Минэкономразвития России. Осуществлялась  текущая работа по проведению конкурсных процедур в соответствии с действующим Планом закупок Проекта. 
Завершена работа по контрактам: от 06.06.2019 № ST2/1/B.4.10 «Развитие программного обеспечения базы данных для итоговых показателей системы национальных счетов (ИАС СНС)»; от 16.08.2019 № ST2/1/B.14.4 («Развитие системы подготовки электронных экономических описаний ИВС Росстата»). 
В рамках реализации контракта от 25.03.2020 № ST2/1/B.4.11 («Развитие функциональных возможностей автоматизированной системы ведения генеральной совокупности объектов федерального статистического наблюдения») завершено выполнение Очереди 1 и 2 (в части обучения персонала), а также Фазы 1-4 Очереди 3.
Завершен 1-й этап контракта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Завершен 1 этап контракта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(анализ имеющихся методологических рекомендаций международных организаций и зарубежного опыта оценки показателей доходов, расходов и сбережений домашних хозяйств в разрезе доходных групп, согласованных с показателями СНС-2008; анализ согласованности разрабатываемых официальной статистикой показателей доходов, расходов и сбережений населения с методологией СНС-2008). В рамках контракта от 26.12.2019 № ST2/3/D.3.2.33 в соответствии с утвержденным графиком проведены курсы обучения сотрудников Росстата в рамках программы: «Повышение эффективности работы со статистическими данными в условиях внедрения современных информационных технологий».
</t>
  </si>
  <si>
    <t>Завершен 1 этап контракта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(анализ имеющихся методологических рекомендаций международных организаций и зарубежного опыта оценки показателей доходов, расходов и сбережений домашних хозяйств в разрезе доходных групп, согласованных с показателями СНС-2008; анализ согласованности разрабатываемых официальной статистикой показателей доходов, расходов и сбережений населения с методологией СНС-2008).</t>
  </si>
  <si>
    <t xml:space="preserve">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
Ведутся работы по разработке технического задания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период проведения выборочного статистического наблюдения состояния здоровья населения, этап 2021 года.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гражданско-правовых договоров с временным персоналом, оператор формального и логического контроля, на выполнение работ,  связанных с проведением выборочного наблюдения состояния здоровья населения в целях оценки показателя ожидаемой продолжительности здоровой жизни в августе-октябре 2021 года.
</t>
  </si>
  <si>
    <t xml:space="preserve">В январе-марте 2021 г.: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на официальном сайте Росстата опубликованы итоги комплексного наблюдения условий жизни населения по целевой группе «Старшее поколение»: https://gks.ru/free_doc/new_site/GKS_KOUZH_2020/index.html.
</t>
  </si>
  <si>
    <t xml:space="preserve">Направлено письмо Росстата в Минэкономразвития России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(вх. письмо Минэкономразвития России от 20.02.2021 № 5169-СГ/Д31и).
Разработан и находится в стадии согласования пакет документов для проведения конкурсных процедур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(работа Плана НИР 5.1.) (от 24.03.2021 № 5.1 Н/2021-проект).
</t>
  </si>
  <si>
    <t xml:space="preserve">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(письмо от 24.02.2021 № КЛ-12-4/190-ПМ).
В марте продолжилась работа по согласованию проекта постановления Правительства Российской Федерации «О внесении изменений в постановление Правительства Российской Федерации от 29 августа 2020 г. № 1315 по вопросу переноса срока проведения сельскохозяйственной микропереписи 2021 года». 
Утверждено техническое задание на выполнение НИР разработке рекомендаций по формированию официальной статистической информации на основе итогов сельскохозяйственной микропереписи 2021 года. Со структурными подразделениями ЦА Росстата проходит согласование конкурсной документации.
</t>
  </si>
  <si>
    <t xml:space="preserve">Утверждены приказы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 от 26.02.2021 № 108 «Анкета выборочного наблюдения трудоустройства выпускников, получивших среднее профессиональное и высшее образование»;
- от 09.03.2021 № 126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31.03.2021 № 179 «Об утверждении Основных методологических и организационных положений по проведению выборочного наблюдения трудоустройства выпускников, получивших среднее профессиональное и высшее образование, в 2021 году»;
- от 31.03.2021 № 182 «О внесении изменений в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утвержденный приказом Росстата от 11 февраля 2021 г. № 81».
Ведутся работы по разработке технического задания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Росстата (ИВС Росстата), в период проведения выборочного наблюдения трудоустройства выпускников учреждений профессионального образования, 2021 год.
Утверждено от 19.03.2021 № КЛ-07-6/5529-ВД техническое задание на выполнение технологических работ по формированию итогов выборочного наблюдения трудоустройства выпускников, получивших среднее профессиональное и высшее образование, с учетом альтернативных источников информации.
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гражданско-правовых договоров с временным персоналом, оператор формального и логического контроля и  оператор ввода статистической информации, на выполнение работ,  связанных с проведением  выборочного наблюдения трудоустройства выпускников, получивших среднее профессиональное и высшее образование в сентябре-октябре 2021 года.
</t>
  </si>
  <si>
    <t xml:space="preserve">Выполнение НИР в 2021 году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 не планируется. Бюджетные ассигнования в размере 38 625 тыс. руб. были распределены следующим образом:
1) 21 625 тыс. руб. (КБК 157 01 12 15904 92020 241) направлены на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(КБК 157 01 13 15904 92020 246) в том числе:
- 15 000 тыс. руб. в соответствии с письмом Росстата в Минфин России от 14.10.2020 № СО-14-3/2989-МВ;
- 6 625 тыс. руб. в соответствии с предложением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2021-2023 годы на реализацию государственных программ Российской Федерации (на осуществление непрограммных направлений деятельности) от 27.07.2020;  
2) 17 000 тыс. руб.  возвращены в федеральный бюджет в связи с сокращением расходов, в соответствии с предложением Росстата по корректировке распределения базовых бюджетных ассигнований на 2021-2023 гг.
</t>
  </si>
  <si>
    <t xml:space="preserve">В соответствии с заключенными государственными контрактами осуществляются работы по сопровождению ИВС Росстата, обеспечению выполнения Производственного плана Росстата на 2021 год, оказываются услуги по обеспечению связью центрального аппарата (ЦА)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(извещение от 23.12.2020 № 0173100011920000164);
- от 13.01.2021 № 197-ИКТ/242-МегаФон на выполнение работ по обеспечению беспроводной связью информационно-вычислительной системы Росстата (ИВС Росстата) (извещение от 11.12.2020 № 0173100011920000176);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(извещение от 11.12.2020 № 0173100011920000175);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(извещение от 16.12.2020 № 0173100011920000183);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(извещение от 15.12.2020 № 0173100011920000181);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(извещение от 15.12.2020 № 0173100011920000180);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(извещение от 15.12.2020 № 0173100011920000179);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(извещение от 16.12.2020 № 0173100011920000182);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(извещение от 09.12.2020 № 0173100011920000174);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(извещение от 14.12.2020 № 0173100011920000177);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14.12.2020 № 0173100011920000178);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(извещение от 28.12.2020 № 0173100011920000185);
- от 17.03.2021 на оказание услуг по системному сопровождению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(извещение  от 31.12.2020 № 0173100011920000188).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Произведена оплата восстановленных бюджетных средств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заключенных государственных контрактов: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и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t>
  </si>
  <si>
    <t xml:space="preserve">Утвержден приказом Росстата от 29.01.2021 № 51 сводный организационный план проведения Всероссийской переписи населения 2020 года по субъектам Российской Федерации.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(на вх. 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(на вх. письмо Минэкономразвития России от 02.02.2021 № 2681-ВФ/ДЗ1и);
-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(на вх. письмо Минэкономразвития России от 20.02.2021 № 5169-СГ/Д31и).
По представлению  Росстата принят приказ Минэкономразвития России от 22.03.2021 № 129 «Об утверждении Перечня отдаленных и труднодоступных территорий и сроков проведения в них Всероссийской переписи населения 2020 года» (направлен на согласование в Минюст России).
Разработан и находится в стадии согласования пакет документов для проведения конкурсных процедур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(работа Плана НИР 5.1.) (от 24.03.2021 № 5.1 Н/2021-проект);
Ведется претензионная работа по госудрственному контракту от 24.04.2020 № 25-ВПН-2020/САЯПИН-1 (письма Росстата: от 04.03.2021 № 1387/ОГ, от 5.03.2021 № ПС-08-1/868-ДР, от 12.03.2021 № КЛ-15-6/117-РВ).
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заключенного государственного контракта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(140 611,6 тыс. рублей) (извещение от 15.04.2020 № 0173100011920000030).
</t>
  </si>
  <si>
    <t xml:space="preserve">Утвержден приказом Росстата от 29.01.2021 № 51 сводный организационный план проведения Всероссийской переписи населения 2020 года по субъектам Российской Федерации.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(вх. 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(вх. письмо Минэкономразвития России от 02.02.2021 № 2681-ВФ/ДЗ1и).
По представлению  Росстата принят приказ Минэкономразвития России от 22.03.2021 № 129 «Об утверждении Перечня отдаленных и труднодоступных территорий и сроков проведения в них Всероссийской переписи населения 2020 года» (направлен на согласование в Минюст России);
Ведется претензионная работа по госудрственному контракту от 24.04.2020 № 25-ВПН-2020/САЯПИН-1  (письма Росстата: от 04.03.2021 № 1387/ОГ, от 5.03.2021 № ПС-08-1/868-ДР, от 12.03.2021 № КЛ-15-6/117-РВ).
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 а также оплату договоров на поставку товаров, оказания услуг в целях проведения мерооприятия и на коммандировочные расходы в рамках приказа Росстата от 22.12.2020 № 835 «Об Организационном плане работы с территориальными органами Федеральной службы государственной статистики на 2021 год» (с изменениями) (далее – приказ Росстата № 835). В центральном аппарате Росстата ведутся работы по разработке технических заданий для заключения контрактов на поставку материальных запасов, бумаги и др.
</t>
  </si>
  <si>
    <t xml:space="preserve">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(письмо от 24.02.2021 № КЛ-12-4/190-ПМ).
В марте продолжилась работа по согласованию проекта постановления Правительства Российской Федерации «О внесении изменений в постановление  Правительства Российской Федерации от 29 августа 2020 г. № 1315 по вопросу переноса срока проведения сельскохозяйственной микропереписи 2021 года». 
Утверждено техническое задание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Со структурными подразделениями центрального аппарата Росстата проходит согласование конкурсной документации.
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Заключено дополнительное соглашение от 31.03.2021 № 1 к государственному контракту с уменьшением суммы контракта на 3 734,6 тыс. рублей, исключена работа пункта 28 Календарного плана.
</t>
  </si>
  <si>
    <t>Доведены лимиты бюджетных обязательств в территориальные органы государственной статистики для осуществления мероприятий в соответствии с приказом Росстата от 22.12.2020 № 835 «Об Организационном плане работы с территориальными органами Федеральной службы государственной статистики на 2021 год».</t>
  </si>
  <si>
    <t xml:space="preserve">Размещены на официальном сайте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Утверждена и размещена на сайте zakupki.gov.ru конкурсная документация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 (извещение от 04.03.2021 № 0173100011921000004).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 1-предприниматель и №МП-сп для предоставления респондентами – субъектам малого предпринимательства возможности отчитаться на данном ресурсе.
Размещены на ЕПГУ интерактивные формы сплошного наблюдения МСП № 1-предприятие и № МП-сп и предоставлена возможность респондентам - субъектам малого предпринимательства - предоставить отчеты в Росстат по вышеуказанным формам на данном ресурсе. Идут сбор и обработка отчетов по формам сплошного наблюдения в территориальных органах Росстата.
</t>
  </si>
  <si>
    <t>Утверждена и размещена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(извещение  от 04.03.2021 № 0173100011921000005).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</si>
</sst>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Calibri"/>
    </font>
    <font>
      <sz val="13.5"/>
      <name val="Times New Roman"/>
      <family val="1"/>
      <charset val="204"/>
    </font>
    <font>
      <b/>
      <sz val="13.5"/>
      <name val="Times New Roman"/>
      <family val="1"/>
      <charset val="204"/>
    </font>
    <font>
      <i/>
      <sz val="13.5"/>
      <name val="Times New Roman"/>
      <family val="1"/>
      <charset val="204"/>
    </font>
    <font>
      <sz val="14"/>
      <name val="Times New Roman"/>
      <family val="1"/>
      <charset val="204"/>
    </font>
    <font>
      <sz val="13.5"/>
      <color rgb="FFFF0000"/>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53">
    <xf numFmtId="0" fontId="0" fillId="0" borderId="0" xfId="0" applyNumberFormat="1" applyFont="1"/>
    <xf numFmtId="0" fontId="1" fillId="0" borderId="0" xfId="0" applyNumberFormat="1" applyFont="1" applyFill="1"/>
    <xf numFmtId="14" fontId="1" fillId="0" borderId="1" xfId="0" applyNumberFormat="1" applyFont="1" applyFill="1" applyBorder="1" applyAlignment="1">
      <alignment horizontal="center" vertical="top" wrapText="1"/>
    </xf>
    <xf numFmtId="0" fontId="1" fillId="0" borderId="0" xfId="0" applyNumberFormat="1" applyFont="1" applyFill="1" applyBorder="1"/>
    <xf numFmtId="49" fontId="1"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left" vertical="top" wrapText="1"/>
    </xf>
    <xf numFmtId="49" fontId="1" fillId="0" borderId="2"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top" wrapText="1"/>
    </xf>
    <xf numFmtId="0" fontId="1" fillId="2" borderId="0" xfId="0" applyNumberFormat="1" applyFont="1" applyFill="1"/>
    <xf numFmtId="4" fontId="1" fillId="0" borderId="2" xfId="0" applyNumberFormat="1" applyFont="1" applyFill="1" applyBorder="1" applyAlignment="1">
      <alignment horizontal="center" vertical="top" wrapText="1"/>
    </xf>
    <xf numFmtId="0" fontId="1" fillId="0" borderId="2" xfId="0" applyNumberFormat="1" applyFont="1" applyFill="1" applyBorder="1" applyAlignment="1">
      <alignment horizontal="center" vertical="top" wrapText="1"/>
    </xf>
    <xf numFmtId="0" fontId="1" fillId="0" borderId="2" xfId="0" applyNumberFormat="1" applyFont="1" applyFill="1" applyBorder="1" applyAlignment="1">
      <alignment horizontal="justify" vertical="top" wrapText="1"/>
    </xf>
    <xf numFmtId="0" fontId="1" fillId="0" borderId="2" xfId="0" applyNumberFormat="1" applyFont="1" applyFill="1" applyBorder="1" applyAlignment="1">
      <alignment horizontal="left" vertical="top" wrapText="1"/>
    </xf>
    <xf numFmtId="14" fontId="1" fillId="0" borderId="2"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justify" vertical="top" wrapText="1"/>
    </xf>
    <xf numFmtId="0" fontId="3" fillId="0" borderId="1" xfId="0" applyNumberFormat="1" applyFont="1" applyFill="1" applyBorder="1" applyAlignment="1">
      <alignment horizontal="left" vertical="top" wrapText="1"/>
    </xf>
    <xf numFmtId="0" fontId="1" fillId="0" borderId="2" xfId="0" applyNumberFormat="1" applyFont="1" applyFill="1" applyBorder="1" applyAlignment="1">
      <alignment horizontal="left" vertical="top" wrapText="1"/>
    </xf>
    <xf numFmtId="0" fontId="5" fillId="0" borderId="0" xfId="0" applyNumberFormat="1" applyFont="1" applyFill="1"/>
    <xf numFmtId="0" fontId="1" fillId="3" borderId="1" xfId="0" applyNumberFormat="1" applyFont="1" applyFill="1" applyBorder="1" applyAlignment="1">
      <alignment horizontal="justify" vertical="top" wrapText="1"/>
    </xf>
    <xf numFmtId="4" fontId="1" fillId="0" borderId="1" xfId="0" applyNumberFormat="1" applyFont="1" applyFill="1" applyBorder="1" applyAlignment="1">
      <alignment horizontal="center" vertical="top" wrapText="1"/>
    </xf>
    <xf numFmtId="0" fontId="1" fillId="0" borderId="5" xfId="0" applyNumberFormat="1" applyFont="1" applyFill="1" applyBorder="1" applyAlignment="1">
      <alignment horizontal="justify" vertical="top" wrapText="1"/>
    </xf>
    <xf numFmtId="0" fontId="1" fillId="0" borderId="6" xfId="0" applyNumberFormat="1" applyFont="1" applyFill="1" applyBorder="1" applyAlignment="1">
      <alignment horizontal="justify" vertical="top" wrapText="1"/>
    </xf>
    <xf numFmtId="0" fontId="1" fillId="0" borderId="7" xfId="0" applyNumberFormat="1" applyFont="1" applyFill="1" applyBorder="1" applyAlignment="1">
      <alignment horizontal="justify" vertical="top" wrapText="1"/>
    </xf>
    <xf numFmtId="4" fontId="1" fillId="0" borderId="2"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0" fontId="1" fillId="0" borderId="2"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wrapText="1"/>
    </xf>
    <xf numFmtId="0" fontId="1" fillId="0" borderId="2" xfId="0" applyNumberFormat="1" applyFont="1" applyFill="1" applyBorder="1" applyAlignment="1">
      <alignment horizontal="justify" vertical="top" wrapText="1"/>
    </xf>
    <xf numFmtId="0" fontId="1" fillId="0" borderId="3" xfId="0" applyNumberFormat="1" applyFont="1" applyFill="1" applyBorder="1" applyAlignment="1">
      <alignment horizontal="justify" vertical="top" wrapText="1"/>
    </xf>
    <xf numFmtId="0" fontId="1" fillId="0" borderId="4" xfId="0" applyNumberFormat="1" applyFont="1" applyFill="1" applyBorder="1" applyAlignment="1">
      <alignment horizontal="center" vertical="top" wrapText="1"/>
    </xf>
    <xf numFmtId="0" fontId="1" fillId="0" borderId="4" xfId="0" applyNumberFormat="1" applyFont="1" applyFill="1" applyBorder="1" applyAlignment="1">
      <alignment horizontal="justify" vertical="top" wrapText="1"/>
    </xf>
    <xf numFmtId="0" fontId="1" fillId="0" borderId="1" xfId="0" applyNumberFormat="1" applyFont="1" applyFill="1" applyBorder="1" applyAlignment="1">
      <alignment horizontal="center" vertical="top" wrapText="1"/>
    </xf>
    <xf numFmtId="0" fontId="1" fillId="0" borderId="2" xfId="0" applyNumberFormat="1" applyFont="1" applyFill="1" applyBorder="1" applyAlignment="1">
      <alignment horizontal="left" vertical="top" wrapText="1"/>
    </xf>
    <xf numFmtId="0" fontId="1" fillId="0" borderId="4" xfId="0" applyNumberFormat="1" applyFont="1" applyFill="1" applyBorder="1" applyAlignment="1">
      <alignment horizontal="left" vertical="top" wrapText="1"/>
    </xf>
    <xf numFmtId="0" fontId="1" fillId="0" borderId="3" xfId="0" applyNumberFormat="1" applyFont="1" applyFill="1" applyBorder="1" applyAlignment="1">
      <alignment horizontal="left" vertical="top" wrapText="1"/>
    </xf>
    <xf numFmtId="0" fontId="1" fillId="0" borderId="1" xfId="0" applyNumberFormat="1" applyFont="1" applyFill="1" applyBorder="1" applyAlignment="1">
      <alignment horizontal="justify" vertical="top" wrapText="1"/>
    </xf>
    <xf numFmtId="14" fontId="1" fillId="0" borderId="2"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0" fontId="1" fillId="3" borderId="2" xfId="0" applyNumberFormat="1" applyFont="1" applyFill="1" applyBorder="1" applyAlignment="1">
      <alignment horizontal="justify" vertical="top" wrapText="1"/>
    </xf>
    <xf numFmtId="0" fontId="1" fillId="3" borderId="3" xfId="0" applyNumberFormat="1" applyFont="1" applyFill="1" applyBorder="1" applyAlignment="1">
      <alignment horizontal="justify" vertical="top" wrapText="1"/>
    </xf>
    <xf numFmtId="14" fontId="1" fillId="0" borderId="4" xfId="0" applyNumberFormat="1" applyFont="1" applyFill="1" applyBorder="1" applyAlignment="1">
      <alignment horizontal="center" vertical="top" wrapText="1"/>
    </xf>
    <xf numFmtId="14" fontId="1" fillId="0" borderId="3"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14" fontId="1" fillId="0" borderId="1"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3"/>
  <sheetViews>
    <sheetView tabSelected="1" topLeftCell="A55" zoomScale="53" zoomScaleNormal="53" workbookViewId="0">
      <selection activeCell="H58" sqref="H58"/>
    </sheetView>
  </sheetViews>
  <sheetFormatPr defaultColWidth="25" defaultRowHeight="17.25" x14ac:dyDescent="0.25"/>
  <cols>
    <col min="1" max="1" width="11.42578125" style="1" customWidth="1"/>
    <col min="2" max="2" width="40.85546875" style="1" customWidth="1"/>
    <col min="3" max="3" width="21" style="1" customWidth="1"/>
    <col min="4" max="4" width="21.85546875" style="1" customWidth="1"/>
    <col min="5" max="5" width="17.85546875" style="1" customWidth="1"/>
    <col min="6" max="6" width="18.42578125" style="1" customWidth="1"/>
    <col min="7" max="7" width="17.140625" style="1" customWidth="1"/>
    <col min="8" max="8" width="165.5703125" style="1" customWidth="1"/>
    <col min="9" max="9" width="18.5703125" style="1" customWidth="1"/>
    <col min="10" max="10" width="17.85546875" style="1" customWidth="1"/>
    <col min="11" max="11" width="18.28515625" style="1" customWidth="1"/>
    <col min="12" max="12" width="18.7109375" style="1" customWidth="1"/>
    <col min="13" max="13" width="25" style="1" customWidth="1"/>
    <col min="14" max="16384" width="25" style="1"/>
  </cols>
  <sheetData>
    <row r="1" spans="1:12" ht="25.15" customHeight="1" x14ac:dyDescent="0.25">
      <c r="A1" s="37" t="s">
        <v>91</v>
      </c>
      <c r="B1" s="37"/>
      <c r="C1" s="37"/>
      <c r="D1" s="37"/>
      <c r="E1" s="37"/>
      <c r="F1" s="37"/>
      <c r="G1" s="37"/>
      <c r="H1" s="37"/>
      <c r="I1" s="37"/>
      <c r="J1" s="37"/>
      <c r="K1" s="37"/>
      <c r="L1" s="37"/>
    </row>
    <row r="2" spans="1:12" ht="25.15" customHeight="1" x14ac:dyDescent="0.25">
      <c r="A2" s="44" t="s">
        <v>125</v>
      </c>
      <c r="B2" s="45"/>
      <c r="C2" s="45"/>
      <c r="D2" s="45"/>
      <c r="E2" s="45"/>
      <c r="F2" s="45"/>
      <c r="G2" s="45"/>
      <c r="H2" s="45"/>
      <c r="I2" s="45"/>
      <c r="J2" s="45"/>
      <c r="K2" s="45"/>
      <c r="L2" s="45"/>
    </row>
    <row r="3" spans="1:12" ht="25.15" customHeight="1" x14ac:dyDescent="0.25">
      <c r="A3" s="45" t="s">
        <v>92</v>
      </c>
      <c r="B3" s="45"/>
      <c r="C3" s="45"/>
      <c r="D3" s="45"/>
      <c r="E3" s="45"/>
      <c r="F3" s="45"/>
      <c r="G3" s="45"/>
      <c r="H3" s="45"/>
      <c r="I3" s="45"/>
      <c r="J3" s="45"/>
      <c r="K3" s="45"/>
      <c r="L3" s="45"/>
    </row>
    <row r="4" spans="1:12" ht="56.25" customHeight="1" x14ac:dyDescent="0.25">
      <c r="A4" s="46" t="s">
        <v>93</v>
      </c>
      <c r="B4" s="46" t="s">
        <v>94</v>
      </c>
      <c r="C4" s="46" t="s">
        <v>95</v>
      </c>
      <c r="D4" s="46" t="s">
        <v>96</v>
      </c>
      <c r="E4" s="46" t="s">
        <v>97</v>
      </c>
      <c r="F4" s="46" t="s">
        <v>98</v>
      </c>
      <c r="G4" s="46" t="s">
        <v>99</v>
      </c>
      <c r="H4" s="46" t="s">
        <v>100</v>
      </c>
      <c r="I4" s="46" t="s">
        <v>101</v>
      </c>
      <c r="J4" s="46"/>
      <c r="K4" s="46"/>
      <c r="L4" s="46" t="s">
        <v>102</v>
      </c>
    </row>
    <row r="5" spans="1:12" ht="91.5" customHeight="1" x14ac:dyDescent="0.25">
      <c r="A5" s="46"/>
      <c r="B5" s="46"/>
      <c r="C5" s="46"/>
      <c r="D5" s="46"/>
      <c r="E5" s="46"/>
      <c r="F5" s="46"/>
      <c r="G5" s="46"/>
      <c r="H5" s="46"/>
      <c r="I5" s="17" t="s">
        <v>103</v>
      </c>
      <c r="J5" s="17" t="s">
        <v>104</v>
      </c>
      <c r="K5" s="17" t="s">
        <v>105</v>
      </c>
      <c r="L5" s="46"/>
    </row>
    <row r="6" spans="1:12" ht="19.5" customHeight="1" x14ac:dyDescent="0.25">
      <c r="A6" s="17" t="s">
        <v>106</v>
      </c>
      <c r="B6" s="17" t="s">
        <v>107</v>
      </c>
      <c r="C6" s="17" t="s">
        <v>108</v>
      </c>
      <c r="D6" s="17" t="s">
        <v>109</v>
      </c>
      <c r="E6" s="17" t="s">
        <v>110</v>
      </c>
      <c r="F6" s="17" t="s">
        <v>111</v>
      </c>
      <c r="G6" s="17" t="s">
        <v>112</v>
      </c>
      <c r="H6" s="17" t="s">
        <v>113</v>
      </c>
      <c r="I6" s="17" t="s">
        <v>114</v>
      </c>
      <c r="J6" s="17" t="s">
        <v>115</v>
      </c>
      <c r="K6" s="17" t="s">
        <v>116</v>
      </c>
      <c r="L6" s="17" t="s">
        <v>117</v>
      </c>
    </row>
    <row r="7" spans="1:12" ht="20.85" customHeight="1" x14ac:dyDescent="0.25">
      <c r="A7" s="37" t="s">
        <v>90</v>
      </c>
      <c r="B7" s="37"/>
      <c r="C7" s="37"/>
      <c r="D7" s="37"/>
      <c r="E7" s="37"/>
      <c r="F7" s="37"/>
      <c r="G7" s="37"/>
      <c r="H7" s="37"/>
      <c r="I7" s="37"/>
      <c r="J7" s="37"/>
      <c r="K7" s="37"/>
      <c r="L7" s="37"/>
    </row>
    <row r="8" spans="1:12" ht="18.75" customHeight="1" x14ac:dyDescent="0.25">
      <c r="A8" s="15"/>
      <c r="B8" s="16" t="s">
        <v>4</v>
      </c>
      <c r="C8" s="15" t="s">
        <v>4</v>
      </c>
      <c r="D8" s="15" t="s">
        <v>6</v>
      </c>
      <c r="E8" s="15" t="s">
        <v>6</v>
      </c>
      <c r="F8" s="15" t="s">
        <v>6</v>
      </c>
      <c r="G8" s="15" t="s">
        <v>6</v>
      </c>
      <c r="H8" s="15" t="s">
        <v>6</v>
      </c>
      <c r="I8" s="18">
        <f>I9+I23+I40+I47+I59+I92+I108+I115</f>
        <v>32451915.800000001</v>
      </c>
      <c r="J8" s="18"/>
      <c r="K8" s="18">
        <f>K9+K23+K40+K47+K59+K92+K108+K115</f>
        <v>3746355.3399999994</v>
      </c>
      <c r="L8" s="18">
        <f>L9+L23+L40+L47+L59+L92+L108+L115</f>
        <v>4516363.18</v>
      </c>
    </row>
    <row r="9" spans="1:12" ht="408.75" customHeight="1" x14ac:dyDescent="0.25">
      <c r="A9" s="31" t="s">
        <v>7</v>
      </c>
      <c r="B9" s="31" t="s">
        <v>8</v>
      </c>
      <c r="C9" s="31" t="s">
        <v>4</v>
      </c>
      <c r="D9" s="31" t="s">
        <v>1</v>
      </c>
      <c r="E9" s="31" t="s">
        <v>5</v>
      </c>
      <c r="F9" s="31"/>
      <c r="G9" s="31" t="s">
        <v>6</v>
      </c>
      <c r="H9" s="33" t="s">
        <v>164</v>
      </c>
      <c r="I9" s="28">
        <f>I15+I16+I18</f>
        <v>12536270.499999998</v>
      </c>
      <c r="J9" s="28"/>
      <c r="K9" s="28">
        <f>K15+K16+K18</f>
        <v>3115119.5999999996</v>
      </c>
      <c r="L9" s="28">
        <f>L15+L16+L18</f>
        <v>1966174.7</v>
      </c>
    </row>
    <row r="10" spans="1:12" ht="112.5" hidden="1" customHeight="1" x14ac:dyDescent="0.25">
      <c r="A10" s="35"/>
      <c r="B10" s="35"/>
      <c r="C10" s="35"/>
      <c r="D10" s="35"/>
      <c r="E10" s="35"/>
      <c r="F10" s="35"/>
      <c r="G10" s="35"/>
      <c r="H10" s="36"/>
      <c r="I10" s="29"/>
      <c r="J10" s="29"/>
      <c r="K10" s="29"/>
      <c r="L10" s="29"/>
    </row>
    <row r="11" spans="1:12" ht="408.75" hidden="1" customHeight="1" x14ac:dyDescent="0.25">
      <c r="A11" s="35"/>
      <c r="B11" s="35"/>
      <c r="C11" s="35"/>
      <c r="D11" s="35"/>
      <c r="E11" s="35"/>
      <c r="F11" s="35"/>
      <c r="G11" s="35"/>
      <c r="H11" s="36"/>
      <c r="I11" s="29"/>
      <c r="J11" s="29"/>
      <c r="K11" s="29"/>
      <c r="L11" s="29"/>
    </row>
    <row r="12" spans="1:12" ht="32.25" hidden="1" customHeight="1" x14ac:dyDescent="0.25">
      <c r="A12" s="35"/>
      <c r="B12" s="35"/>
      <c r="C12" s="35"/>
      <c r="D12" s="35"/>
      <c r="E12" s="35"/>
      <c r="F12" s="35"/>
      <c r="G12" s="35"/>
      <c r="H12" s="36"/>
      <c r="I12" s="29"/>
      <c r="J12" s="29"/>
      <c r="K12" s="29"/>
      <c r="L12" s="29"/>
    </row>
    <row r="13" spans="1:12" ht="408.75" customHeight="1" x14ac:dyDescent="0.25">
      <c r="A13" s="35"/>
      <c r="B13" s="35"/>
      <c r="C13" s="35"/>
      <c r="D13" s="35"/>
      <c r="E13" s="35"/>
      <c r="F13" s="35"/>
      <c r="G13" s="35"/>
      <c r="H13" s="36"/>
      <c r="I13" s="29"/>
      <c r="J13" s="29"/>
      <c r="K13" s="29"/>
      <c r="L13" s="29"/>
    </row>
    <row r="14" spans="1:12" ht="234" customHeight="1" x14ac:dyDescent="0.25">
      <c r="A14" s="32"/>
      <c r="B14" s="32"/>
      <c r="C14" s="32"/>
      <c r="D14" s="32"/>
      <c r="E14" s="32"/>
      <c r="F14" s="32"/>
      <c r="G14" s="32"/>
      <c r="H14" s="34"/>
      <c r="I14" s="30"/>
      <c r="J14" s="30"/>
      <c r="K14" s="30"/>
      <c r="L14" s="30"/>
    </row>
    <row r="15" spans="1:12" ht="258" customHeight="1" x14ac:dyDescent="0.25">
      <c r="A15" s="15" t="s">
        <v>9</v>
      </c>
      <c r="B15" s="16" t="s">
        <v>10</v>
      </c>
      <c r="C15" s="15" t="s">
        <v>4</v>
      </c>
      <c r="D15" s="15" t="s">
        <v>126</v>
      </c>
      <c r="E15" s="2">
        <v>45291</v>
      </c>
      <c r="F15" s="15"/>
      <c r="G15" s="15" t="s">
        <v>6</v>
      </c>
      <c r="H15" s="19" t="s">
        <v>163</v>
      </c>
      <c r="I15" s="18">
        <v>10927497.199999999</v>
      </c>
      <c r="J15" s="18"/>
      <c r="K15" s="18">
        <v>2358701.7999999998</v>
      </c>
      <c r="L15" s="18">
        <v>556085.5</v>
      </c>
    </row>
    <row r="16" spans="1:12" ht="189" customHeight="1" x14ac:dyDescent="0.25">
      <c r="A16" s="31" t="s">
        <v>12</v>
      </c>
      <c r="B16" s="38" t="s">
        <v>13</v>
      </c>
      <c r="C16" s="31" t="s">
        <v>4</v>
      </c>
      <c r="D16" s="31" t="s">
        <v>14</v>
      </c>
      <c r="E16" s="42">
        <v>45291</v>
      </c>
      <c r="F16" s="31"/>
      <c r="G16" s="31" t="s">
        <v>6</v>
      </c>
      <c r="H16" s="33" t="s">
        <v>165</v>
      </c>
      <c r="I16" s="28">
        <v>30814.6</v>
      </c>
      <c r="J16" s="28"/>
      <c r="K16" s="28">
        <v>0</v>
      </c>
      <c r="L16" s="28">
        <v>3333.3</v>
      </c>
    </row>
    <row r="17" spans="1:17" ht="276.75" hidden="1" customHeight="1" x14ac:dyDescent="0.25">
      <c r="A17" s="32"/>
      <c r="B17" s="40"/>
      <c r="C17" s="32"/>
      <c r="D17" s="32"/>
      <c r="E17" s="32"/>
      <c r="F17" s="32"/>
      <c r="G17" s="32"/>
      <c r="H17" s="34"/>
      <c r="I17" s="30"/>
      <c r="J17" s="30"/>
      <c r="K17" s="30"/>
      <c r="L17" s="30"/>
    </row>
    <row r="18" spans="1:17" ht="409.5" customHeight="1" x14ac:dyDescent="0.25">
      <c r="A18" s="31" t="s">
        <v>15</v>
      </c>
      <c r="B18" s="31" t="s">
        <v>16</v>
      </c>
      <c r="C18" s="31" t="s">
        <v>4</v>
      </c>
      <c r="D18" s="31" t="s">
        <v>127</v>
      </c>
      <c r="E18" s="42">
        <v>45291</v>
      </c>
      <c r="F18" s="31"/>
      <c r="G18" s="31" t="s">
        <v>6</v>
      </c>
      <c r="H18" s="33" t="s">
        <v>181</v>
      </c>
      <c r="I18" s="28">
        <v>1577958.7</v>
      </c>
      <c r="J18" s="28"/>
      <c r="K18" s="28">
        <v>756417.8</v>
      </c>
      <c r="L18" s="28">
        <v>1406755.9</v>
      </c>
    </row>
    <row r="19" spans="1:17" ht="298.5" hidden="1" customHeight="1" x14ac:dyDescent="0.25">
      <c r="A19" s="35"/>
      <c r="B19" s="35"/>
      <c r="C19" s="35"/>
      <c r="D19" s="35"/>
      <c r="E19" s="49"/>
      <c r="F19" s="35"/>
      <c r="G19" s="35"/>
      <c r="H19" s="36"/>
      <c r="I19" s="29"/>
      <c r="J19" s="29"/>
      <c r="K19" s="29"/>
      <c r="L19" s="29"/>
    </row>
    <row r="20" spans="1:17" ht="66" hidden="1" customHeight="1" x14ac:dyDescent="0.25">
      <c r="A20" s="35"/>
      <c r="B20" s="35"/>
      <c r="C20" s="35"/>
      <c r="D20" s="35"/>
      <c r="E20" s="49"/>
      <c r="F20" s="35"/>
      <c r="G20" s="35"/>
      <c r="H20" s="36"/>
      <c r="I20" s="29"/>
      <c r="J20" s="29"/>
      <c r="K20" s="29"/>
      <c r="L20" s="29"/>
    </row>
    <row r="21" spans="1:17" ht="284.25" customHeight="1" x14ac:dyDescent="0.25">
      <c r="A21" s="35"/>
      <c r="B21" s="35"/>
      <c r="C21" s="35"/>
      <c r="D21" s="35"/>
      <c r="E21" s="49"/>
      <c r="F21" s="35"/>
      <c r="G21" s="35"/>
      <c r="H21" s="36"/>
      <c r="I21" s="29"/>
      <c r="J21" s="29"/>
      <c r="K21" s="29"/>
      <c r="L21" s="29"/>
    </row>
    <row r="22" spans="1:17" ht="57.75" customHeight="1" x14ac:dyDescent="0.25">
      <c r="A22" s="32"/>
      <c r="B22" s="32"/>
      <c r="C22" s="32"/>
      <c r="D22" s="32"/>
      <c r="E22" s="50"/>
      <c r="F22" s="32"/>
      <c r="G22" s="32"/>
      <c r="H22" s="34"/>
      <c r="I22" s="30"/>
      <c r="J22" s="30"/>
      <c r="K22" s="30"/>
      <c r="L22" s="30"/>
    </row>
    <row r="23" spans="1:17" ht="409.5" customHeight="1" x14ac:dyDescent="0.25">
      <c r="A23" s="31" t="s">
        <v>17</v>
      </c>
      <c r="B23" s="31" t="s">
        <v>18</v>
      </c>
      <c r="C23" s="31" t="s">
        <v>4</v>
      </c>
      <c r="D23" s="31" t="s">
        <v>1</v>
      </c>
      <c r="E23" s="31" t="s">
        <v>5</v>
      </c>
      <c r="F23" s="31"/>
      <c r="G23" s="31" t="s">
        <v>6</v>
      </c>
      <c r="H23" s="33" t="s">
        <v>182</v>
      </c>
      <c r="I23" s="28">
        <f>I30+I33+I37+I39</f>
        <v>14388409.199999999</v>
      </c>
      <c r="J23" s="28"/>
      <c r="K23" s="28">
        <f>K30+K33+K37+K39</f>
        <v>299737.89999999997</v>
      </c>
      <c r="L23" s="28">
        <f>L30+L33+L37+L39</f>
        <v>952663.29999999993</v>
      </c>
    </row>
    <row r="24" spans="1:17" ht="60.75" hidden="1" customHeight="1" x14ac:dyDescent="0.25">
      <c r="A24" s="35"/>
      <c r="B24" s="35"/>
      <c r="C24" s="35"/>
      <c r="D24" s="35"/>
      <c r="E24" s="35"/>
      <c r="F24" s="35"/>
      <c r="G24" s="35"/>
      <c r="H24" s="36"/>
      <c r="I24" s="29"/>
      <c r="J24" s="29"/>
      <c r="K24" s="29"/>
      <c r="L24" s="29"/>
    </row>
    <row r="25" spans="1:17" ht="402.75" hidden="1" customHeight="1" x14ac:dyDescent="0.25">
      <c r="A25" s="35"/>
      <c r="B25" s="35"/>
      <c r="C25" s="35"/>
      <c r="D25" s="35"/>
      <c r="E25" s="35"/>
      <c r="F25" s="35"/>
      <c r="G25" s="35"/>
      <c r="H25" s="36"/>
      <c r="I25" s="29"/>
      <c r="J25" s="29"/>
      <c r="K25" s="29"/>
      <c r="L25" s="29"/>
    </row>
    <row r="26" spans="1:17" ht="78.75" hidden="1" customHeight="1" x14ac:dyDescent="0.25">
      <c r="A26" s="35"/>
      <c r="B26" s="35"/>
      <c r="C26" s="35"/>
      <c r="D26" s="35"/>
      <c r="E26" s="35"/>
      <c r="F26" s="35"/>
      <c r="G26" s="35"/>
      <c r="H26" s="36"/>
      <c r="I26" s="29"/>
      <c r="J26" s="29"/>
      <c r="K26" s="29"/>
      <c r="L26" s="29"/>
    </row>
    <row r="27" spans="1:17" ht="409.5" hidden="1" customHeight="1" x14ac:dyDescent="0.25">
      <c r="A27" s="35"/>
      <c r="B27" s="35"/>
      <c r="C27" s="35"/>
      <c r="D27" s="35"/>
      <c r="E27" s="35"/>
      <c r="F27" s="35"/>
      <c r="G27" s="35"/>
      <c r="H27" s="36"/>
      <c r="I27" s="29"/>
      <c r="J27" s="29"/>
      <c r="K27" s="29"/>
      <c r="L27" s="29"/>
    </row>
    <row r="28" spans="1:17" ht="21" hidden="1" customHeight="1" x14ac:dyDescent="0.25">
      <c r="A28" s="35"/>
      <c r="B28" s="35"/>
      <c r="C28" s="35"/>
      <c r="D28" s="35"/>
      <c r="E28" s="35"/>
      <c r="F28" s="35"/>
      <c r="G28" s="35"/>
      <c r="H28" s="36"/>
      <c r="I28" s="29"/>
      <c r="J28" s="29"/>
      <c r="K28" s="29"/>
      <c r="L28" s="29"/>
    </row>
    <row r="29" spans="1:17" ht="111.75" customHeight="1" x14ac:dyDescent="0.25">
      <c r="A29" s="32"/>
      <c r="B29" s="32"/>
      <c r="C29" s="32"/>
      <c r="D29" s="32"/>
      <c r="E29" s="32"/>
      <c r="F29" s="32"/>
      <c r="G29" s="32"/>
      <c r="H29" s="34"/>
      <c r="I29" s="30"/>
      <c r="J29" s="30"/>
      <c r="K29" s="30"/>
      <c r="L29" s="30"/>
    </row>
    <row r="30" spans="1:17" ht="191.25" customHeight="1" x14ac:dyDescent="0.25">
      <c r="A30" s="31" t="s">
        <v>19</v>
      </c>
      <c r="B30" s="38" t="s">
        <v>20</v>
      </c>
      <c r="C30" s="31" t="s">
        <v>4</v>
      </c>
      <c r="D30" s="31" t="s">
        <v>0</v>
      </c>
      <c r="E30" s="31" t="s">
        <v>21</v>
      </c>
      <c r="F30" s="31"/>
      <c r="G30" s="31" t="s">
        <v>6</v>
      </c>
      <c r="H30" s="33" t="s">
        <v>177</v>
      </c>
      <c r="I30" s="28">
        <v>13500</v>
      </c>
      <c r="J30" s="28"/>
      <c r="K30" s="28">
        <v>0</v>
      </c>
      <c r="L30" s="28">
        <v>0</v>
      </c>
      <c r="Q30" s="3"/>
    </row>
    <row r="31" spans="1:17" ht="348" hidden="1" customHeight="1" x14ac:dyDescent="0.25">
      <c r="A31" s="35"/>
      <c r="B31" s="39"/>
      <c r="C31" s="35"/>
      <c r="D31" s="35"/>
      <c r="E31" s="35"/>
      <c r="F31" s="35"/>
      <c r="G31" s="35"/>
      <c r="H31" s="36"/>
      <c r="I31" s="29"/>
      <c r="J31" s="29"/>
      <c r="K31" s="29"/>
      <c r="L31" s="29"/>
      <c r="Q31" s="3"/>
    </row>
    <row r="32" spans="1:17" ht="60" hidden="1" customHeight="1" x14ac:dyDescent="0.25">
      <c r="A32" s="32"/>
      <c r="B32" s="40"/>
      <c r="C32" s="32"/>
      <c r="D32" s="32"/>
      <c r="E32" s="32"/>
      <c r="F32" s="32"/>
      <c r="G32" s="32"/>
      <c r="H32" s="34"/>
      <c r="I32" s="30"/>
      <c r="J32" s="30"/>
      <c r="K32" s="30"/>
      <c r="L32" s="30"/>
      <c r="Q32" s="3"/>
    </row>
    <row r="33" spans="1:12" ht="334.5" customHeight="1" x14ac:dyDescent="0.25">
      <c r="A33" s="31" t="s">
        <v>22</v>
      </c>
      <c r="B33" s="38" t="s">
        <v>23</v>
      </c>
      <c r="C33" s="31" t="s">
        <v>4</v>
      </c>
      <c r="D33" s="31" t="s">
        <v>24</v>
      </c>
      <c r="E33" s="42">
        <v>45291</v>
      </c>
      <c r="F33" s="31"/>
      <c r="G33" s="31" t="s">
        <v>6</v>
      </c>
      <c r="H33" s="33" t="s">
        <v>183</v>
      </c>
      <c r="I33" s="28">
        <v>13157895.699999999</v>
      </c>
      <c r="J33" s="28"/>
      <c r="K33" s="24">
        <v>272125.09999999998</v>
      </c>
      <c r="L33" s="24">
        <v>757498.2</v>
      </c>
    </row>
    <row r="34" spans="1:12" ht="265.5" hidden="1" customHeight="1" x14ac:dyDescent="0.25">
      <c r="A34" s="32"/>
      <c r="B34" s="40"/>
      <c r="C34" s="32"/>
      <c r="D34" s="32"/>
      <c r="E34" s="32"/>
      <c r="F34" s="32"/>
      <c r="G34" s="32"/>
      <c r="H34" s="34"/>
      <c r="I34" s="30"/>
      <c r="J34" s="30"/>
      <c r="K34" s="24"/>
      <c r="L34" s="24"/>
    </row>
    <row r="35" spans="1:12" ht="96.75" customHeight="1" x14ac:dyDescent="0.25">
      <c r="A35" s="15"/>
      <c r="B35" s="16" t="s">
        <v>25</v>
      </c>
      <c r="C35" s="25"/>
      <c r="D35" s="26"/>
      <c r="E35" s="26"/>
      <c r="F35" s="26"/>
      <c r="G35" s="26"/>
      <c r="H35" s="26"/>
      <c r="I35" s="26"/>
      <c r="J35" s="26"/>
      <c r="K35" s="26"/>
      <c r="L35" s="27"/>
    </row>
    <row r="36" spans="1:12" ht="114" customHeight="1" x14ac:dyDescent="0.25">
      <c r="A36" s="15"/>
      <c r="B36" s="16" t="s">
        <v>26</v>
      </c>
      <c r="C36" s="25"/>
      <c r="D36" s="26"/>
      <c r="E36" s="26"/>
      <c r="F36" s="26"/>
      <c r="G36" s="26"/>
      <c r="H36" s="26"/>
      <c r="I36" s="26"/>
      <c r="J36" s="26"/>
      <c r="K36" s="26"/>
      <c r="L36" s="27"/>
    </row>
    <row r="37" spans="1:12" ht="189" customHeight="1" x14ac:dyDescent="0.25">
      <c r="A37" s="31" t="s">
        <v>27</v>
      </c>
      <c r="B37" s="38" t="s">
        <v>28</v>
      </c>
      <c r="C37" s="31" t="s">
        <v>4</v>
      </c>
      <c r="D37" s="31" t="s">
        <v>127</v>
      </c>
      <c r="E37" s="31" t="s">
        <v>11</v>
      </c>
      <c r="F37" s="31"/>
      <c r="G37" s="31" t="s">
        <v>6</v>
      </c>
      <c r="H37" s="33" t="s">
        <v>147</v>
      </c>
      <c r="I37" s="28">
        <v>758474.1</v>
      </c>
      <c r="J37" s="28"/>
      <c r="K37" s="28">
        <v>1876.7</v>
      </c>
      <c r="L37" s="28">
        <v>149587.70000000001</v>
      </c>
    </row>
    <row r="38" spans="1:12" ht="60" hidden="1" customHeight="1" x14ac:dyDescent="0.25">
      <c r="A38" s="32"/>
      <c r="B38" s="40"/>
      <c r="C38" s="32"/>
      <c r="D38" s="32"/>
      <c r="E38" s="32"/>
      <c r="F38" s="32"/>
      <c r="G38" s="32"/>
      <c r="H38" s="34"/>
      <c r="I38" s="30"/>
      <c r="J38" s="30"/>
      <c r="K38" s="30"/>
      <c r="L38" s="30"/>
    </row>
    <row r="39" spans="1:12" ht="168" customHeight="1" x14ac:dyDescent="0.25">
      <c r="A39" s="15" t="s">
        <v>29</v>
      </c>
      <c r="B39" s="16" t="s">
        <v>30</v>
      </c>
      <c r="C39" s="15" t="s">
        <v>4</v>
      </c>
      <c r="D39" s="15" t="s">
        <v>127</v>
      </c>
      <c r="E39" s="15" t="s">
        <v>11</v>
      </c>
      <c r="F39" s="15"/>
      <c r="G39" s="15" t="s">
        <v>6</v>
      </c>
      <c r="H39" s="19" t="s">
        <v>148</v>
      </c>
      <c r="I39" s="18">
        <v>458539.4</v>
      </c>
      <c r="J39" s="18"/>
      <c r="K39" s="18">
        <v>25736.1</v>
      </c>
      <c r="L39" s="18">
        <v>45577.4</v>
      </c>
    </row>
    <row r="40" spans="1:12" ht="118.5" customHeight="1" x14ac:dyDescent="0.25">
      <c r="A40" s="31" t="s">
        <v>2</v>
      </c>
      <c r="B40" s="38" t="s">
        <v>3</v>
      </c>
      <c r="C40" s="31" t="s">
        <v>4</v>
      </c>
      <c r="D40" s="31" t="s">
        <v>1</v>
      </c>
      <c r="E40" s="42">
        <v>45657</v>
      </c>
      <c r="F40" s="31"/>
      <c r="G40" s="31" t="s">
        <v>6</v>
      </c>
      <c r="H40" s="33" t="s">
        <v>184</v>
      </c>
      <c r="I40" s="28">
        <f>I43+I44+I45+I46</f>
        <v>3841793.1</v>
      </c>
      <c r="J40" s="43"/>
      <c r="K40" s="28">
        <f>K43+K44+K45+K46</f>
        <v>18448.800000000003</v>
      </c>
      <c r="L40" s="28">
        <f>L43+L44+L45+L46</f>
        <v>364298.4</v>
      </c>
    </row>
    <row r="41" spans="1:12" ht="169.5" customHeight="1" x14ac:dyDescent="0.25">
      <c r="A41" s="35"/>
      <c r="B41" s="39"/>
      <c r="C41" s="35"/>
      <c r="D41" s="35"/>
      <c r="E41" s="49"/>
      <c r="F41" s="35"/>
      <c r="G41" s="35"/>
      <c r="H41" s="36"/>
      <c r="I41" s="29"/>
      <c r="J41" s="35"/>
      <c r="K41" s="29"/>
      <c r="L41" s="29"/>
    </row>
    <row r="42" spans="1:12" ht="153.75" hidden="1" customHeight="1" x14ac:dyDescent="0.25">
      <c r="A42" s="32"/>
      <c r="B42" s="40"/>
      <c r="C42" s="32"/>
      <c r="D42" s="32"/>
      <c r="E42" s="50"/>
      <c r="F42" s="32"/>
      <c r="G42" s="32"/>
      <c r="H42" s="34"/>
      <c r="I42" s="30"/>
      <c r="J42" s="32"/>
      <c r="K42" s="30"/>
      <c r="L42" s="30"/>
    </row>
    <row r="43" spans="1:12" ht="213.75" customHeight="1" x14ac:dyDescent="0.25">
      <c r="A43" s="15" t="s">
        <v>31</v>
      </c>
      <c r="B43" s="16" t="s">
        <v>32</v>
      </c>
      <c r="C43" s="15" t="s">
        <v>4</v>
      </c>
      <c r="D43" s="15" t="s">
        <v>33</v>
      </c>
      <c r="E43" s="15" t="s">
        <v>11</v>
      </c>
      <c r="F43" s="15"/>
      <c r="G43" s="15" t="s">
        <v>6</v>
      </c>
      <c r="H43" s="23" t="s">
        <v>178</v>
      </c>
      <c r="I43" s="18">
        <v>7560</v>
      </c>
      <c r="J43" s="18"/>
      <c r="K43" s="18">
        <v>0</v>
      </c>
      <c r="L43" s="18">
        <v>0</v>
      </c>
    </row>
    <row r="44" spans="1:12" ht="182.25" customHeight="1" x14ac:dyDescent="0.25">
      <c r="A44" s="15" t="s">
        <v>34</v>
      </c>
      <c r="B44" s="16" t="s">
        <v>35</v>
      </c>
      <c r="C44" s="15" t="s">
        <v>4</v>
      </c>
      <c r="D44" s="15" t="s">
        <v>127</v>
      </c>
      <c r="E44" s="15" t="s">
        <v>11</v>
      </c>
      <c r="F44" s="15"/>
      <c r="G44" s="15" t="s">
        <v>6</v>
      </c>
      <c r="H44" s="19" t="s">
        <v>171</v>
      </c>
      <c r="I44" s="18">
        <v>196665.7</v>
      </c>
      <c r="J44" s="18"/>
      <c r="K44" s="18">
        <v>334.9</v>
      </c>
      <c r="L44" s="18">
        <v>173979</v>
      </c>
    </row>
    <row r="45" spans="1:12" ht="169.5" customHeight="1" x14ac:dyDescent="0.25">
      <c r="A45" s="4" t="s">
        <v>119</v>
      </c>
      <c r="B45" s="16" t="s">
        <v>124</v>
      </c>
      <c r="C45" s="15" t="s">
        <v>4</v>
      </c>
      <c r="D45" s="15" t="s">
        <v>127</v>
      </c>
      <c r="E45" s="15" t="s">
        <v>11</v>
      </c>
      <c r="F45" s="15"/>
      <c r="G45" s="15" t="s">
        <v>6</v>
      </c>
      <c r="H45" s="19" t="s">
        <v>149</v>
      </c>
      <c r="I45" s="18">
        <v>78412.5</v>
      </c>
      <c r="J45" s="18"/>
      <c r="K45" s="18">
        <v>0</v>
      </c>
      <c r="L45" s="18">
        <v>38996</v>
      </c>
    </row>
    <row r="46" spans="1:12" ht="172.5" customHeight="1" x14ac:dyDescent="0.25">
      <c r="A46" s="15" t="s">
        <v>36</v>
      </c>
      <c r="B46" s="16" t="s">
        <v>37</v>
      </c>
      <c r="C46" s="15" t="s">
        <v>4</v>
      </c>
      <c r="D46" s="15" t="s">
        <v>24</v>
      </c>
      <c r="E46" s="15" t="s">
        <v>11</v>
      </c>
      <c r="F46" s="15"/>
      <c r="G46" s="15" t="s">
        <v>6</v>
      </c>
      <c r="H46" s="19" t="s">
        <v>150</v>
      </c>
      <c r="I46" s="18">
        <v>3559154.9</v>
      </c>
      <c r="J46" s="18"/>
      <c r="K46" s="18">
        <v>18113.900000000001</v>
      </c>
      <c r="L46" s="18">
        <v>151323.4</v>
      </c>
    </row>
    <row r="47" spans="1:12" ht="409.5" customHeight="1" x14ac:dyDescent="0.25">
      <c r="A47" s="31" t="s">
        <v>38</v>
      </c>
      <c r="B47" s="38" t="s">
        <v>39</v>
      </c>
      <c r="C47" s="31" t="s">
        <v>4</v>
      </c>
      <c r="D47" s="31" t="s">
        <v>1</v>
      </c>
      <c r="E47" s="31" t="s">
        <v>5</v>
      </c>
      <c r="F47" s="31"/>
      <c r="G47" s="31" t="s">
        <v>6</v>
      </c>
      <c r="H47" s="33" t="s">
        <v>162</v>
      </c>
      <c r="I47" s="28">
        <f>I51+I52+I53+I55+I57+I58</f>
        <v>110176.29999999999</v>
      </c>
      <c r="J47" s="28"/>
      <c r="K47" s="28">
        <f>K51+K52+K53+K55+K57+K58</f>
        <v>618.19999999999993</v>
      </c>
      <c r="L47" s="28">
        <f>L51+L52+L53+L55+L57+L58</f>
        <v>5111.8</v>
      </c>
    </row>
    <row r="48" spans="1:12" ht="93" hidden="1" customHeight="1" x14ac:dyDescent="0.25">
      <c r="A48" s="35"/>
      <c r="B48" s="39"/>
      <c r="C48" s="35"/>
      <c r="D48" s="35"/>
      <c r="E48" s="35"/>
      <c r="F48" s="35"/>
      <c r="G48" s="35"/>
      <c r="H48" s="36"/>
      <c r="I48" s="29"/>
      <c r="J48" s="29"/>
      <c r="K48" s="29"/>
      <c r="L48" s="29"/>
    </row>
    <row r="49" spans="1:13" ht="299.25" hidden="1" customHeight="1" x14ac:dyDescent="0.25">
      <c r="A49" s="35"/>
      <c r="B49" s="39"/>
      <c r="C49" s="35"/>
      <c r="D49" s="35"/>
      <c r="E49" s="35"/>
      <c r="F49" s="35"/>
      <c r="G49" s="35"/>
      <c r="H49" s="36"/>
      <c r="I49" s="29"/>
      <c r="J49" s="29"/>
      <c r="K49" s="29"/>
      <c r="L49" s="29"/>
    </row>
    <row r="50" spans="1:13" ht="35.25" customHeight="1" x14ac:dyDescent="0.25">
      <c r="A50" s="32"/>
      <c r="B50" s="40"/>
      <c r="C50" s="32"/>
      <c r="D50" s="32"/>
      <c r="E50" s="32"/>
      <c r="F50" s="32"/>
      <c r="G50" s="32"/>
      <c r="H50" s="34"/>
      <c r="I50" s="30"/>
      <c r="J50" s="30"/>
      <c r="K50" s="30"/>
      <c r="L50" s="30"/>
    </row>
    <row r="51" spans="1:13" ht="191.25" customHeight="1" x14ac:dyDescent="0.25">
      <c r="A51" s="4" t="s">
        <v>138</v>
      </c>
      <c r="B51" s="6" t="s">
        <v>136</v>
      </c>
      <c r="C51" s="5"/>
      <c r="D51" s="5" t="s">
        <v>127</v>
      </c>
      <c r="E51" s="5" t="s">
        <v>137</v>
      </c>
      <c r="F51" s="5"/>
      <c r="G51" s="15" t="s">
        <v>6</v>
      </c>
      <c r="H51" s="19" t="s">
        <v>151</v>
      </c>
      <c r="I51" s="18">
        <v>50625</v>
      </c>
      <c r="J51" s="18"/>
      <c r="K51" s="18">
        <v>0</v>
      </c>
      <c r="L51" s="18">
        <v>0</v>
      </c>
    </row>
    <row r="52" spans="1:13" ht="175.5" customHeight="1" x14ac:dyDescent="0.25">
      <c r="A52" s="15" t="s">
        <v>40</v>
      </c>
      <c r="B52" s="16" t="s">
        <v>41</v>
      </c>
      <c r="C52" s="15" t="s">
        <v>4</v>
      </c>
      <c r="D52" s="15" t="s">
        <v>24</v>
      </c>
      <c r="E52" s="2">
        <v>45291</v>
      </c>
      <c r="F52" s="15"/>
      <c r="G52" s="15" t="s">
        <v>6</v>
      </c>
      <c r="H52" s="19" t="s">
        <v>185</v>
      </c>
      <c r="I52" s="18">
        <v>15747.4</v>
      </c>
      <c r="J52" s="18"/>
      <c r="K52" s="18">
        <v>15.4</v>
      </c>
      <c r="L52" s="18">
        <v>15.4</v>
      </c>
    </row>
    <row r="53" spans="1:13" ht="178.5" customHeight="1" x14ac:dyDescent="0.25">
      <c r="A53" s="31" t="s">
        <v>42</v>
      </c>
      <c r="B53" s="38" t="s">
        <v>43</v>
      </c>
      <c r="C53" s="31" t="s">
        <v>4</v>
      </c>
      <c r="D53" s="31" t="s">
        <v>44</v>
      </c>
      <c r="E53" s="42">
        <v>45291</v>
      </c>
      <c r="F53" s="31"/>
      <c r="G53" s="31" t="s">
        <v>6</v>
      </c>
      <c r="H53" s="33" t="s">
        <v>180</v>
      </c>
      <c r="I53" s="28">
        <v>0</v>
      </c>
      <c r="J53" s="28"/>
      <c r="K53" s="28">
        <v>0</v>
      </c>
      <c r="L53" s="28">
        <v>0</v>
      </c>
    </row>
    <row r="54" spans="1:13" ht="61.5" customHeight="1" x14ac:dyDescent="0.25">
      <c r="A54" s="32"/>
      <c r="B54" s="40"/>
      <c r="C54" s="32"/>
      <c r="D54" s="32"/>
      <c r="E54" s="32"/>
      <c r="F54" s="32"/>
      <c r="G54" s="32"/>
      <c r="H54" s="34"/>
      <c r="I54" s="30"/>
      <c r="J54" s="30"/>
      <c r="K54" s="30"/>
      <c r="L54" s="30"/>
    </row>
    <row r="55" spans="1:13" ht="326.25" customHeight="1" x14ac:dyDescent="0.25">
      <c r="A55" s="31" t="s">
        <v>45</v>
      </c>
      <c r="B55" s="38" t="s">
        <v>46</v>
      </c>
      <c r="C55" s="31" t="s">
        <v>4</v>
      </c>
      <c r="D55" s="31" t="s">
        <v>47</v>
      </c>
      <c r="E55" s="42">
        <v>45291</v>
      </c>
      <c r="F55" s="31"/>
      <c r="G55" s="31" t="s">
        <v>6</v>
      </c>
      <c r="H55" s="33" t="s">
        <v>186</v>
      </c>
      <c r="I55" s="28">
        <v>9447.7999999999993</v>
      </c>
      <c r="J55" s="28"/>
      <c r="K55" s="28">
        <v>602.79999999999995</v>
      </c>
      <c r="L55" s="28">
        <v>602.79999999999995</v>
      </c>
    </row>
    <row r="56" spans="1:13" ht="234.75" hidden="1" customHeight="1" x14ac:dyDescent="0.25">
      <c r="A56" s="32"/>
      <c r="B56" s="40"/>
      <c r="C56" s="32"/>
      <c r="D56" s="32"/>
      <c r="E56" s="32"/>
      <c r="F56" s="32"/>
      <c r="G56" s="32"/>
      <c r="H56" s="34"/>
      <c r="I56" s="30"/>
      <c r="J56" s="30"/>
      <c r="K56" s="30"/>
      <c r="L56" s="30"/>
    </row>
    <row r="57" spans="1:13" ht="183" customHeight="1" x14ac:dyDescent="0.25">
      <c r="A57" s="15" t="s">
        <v>48</v>
      </c>
      <c r="B57" s="16" t="s">
        <v>49</v>
      </c>
      <c r="C57" s="15" t="s">
        <v>4</v>
      </c>
      <c r="D57" s="15" t="s">
        <v>127</v>
      </c>
      <c r="E57" s="15" t="s">
        <v>11</v>
      </c>
      <c r="F57" s="15"/>
      <c r="G57" s="15" t="s">
        <v>6</v>
      </c>
      <c r="H57" s="19" t="s">
        <v>160</v>
      </c>
      <c r="I57" s="18">
        <v>6000</v>
      </c>
      <c r="J57" s="18"/>
      <c r="K57" s="18">
        <v>0</v>
      </c>
      <c r="L57" s="18">
        <v>4493.6000000000004</v>
      </c>
    </row>
    <row r="58" spans="1:13" ht="177.75" customHeight="1" x14ac:dyDescent="0.25">
      <c r="A58" s="4" t="s">
        <v>120</v>
      </c>
      <c r="B58" s="16" t="s">
        <v>121</v>
      </c>
      <c r="C58" s="15" t="s">
        <v>4</v>
      </c>
      <c r="D58" s="15" t="s">
        <v>127</v>
      </c>
      <c r="E58" s="15" t="s">
        <v>11</v>
      </c>
      <c r="F58" s="15"/>
      <c r="G58" s="15" t="s">
        <v>6</v>
      </c>
      <c r="H58" s="12" t="s">
        <v>152</v>
      </c>
      <c r="I58" s="10">
        <v>28356.1</v>
      </c>
      <c r="J58" s="10"/>
      <c r="K58" s="10">
        <v>0</v>
      </c>
      <c r="L58" s="10">
        <v>0</v>
      </c>
    </row>
    <row r="59" spans="1:13" ht="409.5" customHeight="1" x14ac:dyDescent="0.25">
      <c r="A59" s="31" t="s">
        <v>50</v>
      </c>
      <c r="B59" s="31" t="s">
        <v>51</v>
      </c>
      <c r="C59" s="31" t="s">
        <v>4</v>
      </c>
      <c r="D59" s="31" t="s">
        <v>1</v>
      </c>
      <c r="E59" s="31" t="s">
        <v>5</v>
      </c>
      <c r="F59" s="31"/>
      <c r="G59" s="31" t="s">
        <v>6</v>
      </c>
      <c r="H59" s="33" t="s">
        <v>166</v>
      </c>
      <c r="I59" s="28">
        <f>I69+I70+I74+I79+I81+I86+I87+I91</f>
        <v>625320.30000000005</v>
      </c>
      <c r="J59" s="28"/>
      <c r="K59" s="28">
        <f>K69+K70+K74+K79+K81+K86+K87+K91</f>
        <v>119654.00000000001</v>
      </c>
      <c r="L59" s="28">
        <f>L69+L70+L74+L79+L81+L86+L87+L91</f>
        <v>206695.7</v>
      </c>
      <c r="M59" s="22"/>
    </row>
    <row r="60" spans="1:13" ht="134.25" hidden="1" customHeight="1" x14ac:dyDescent="0.25">
      <c r="A60" s="35"/>
      <c r="B60" s="35"/>
      <c r="C60" s="35"/>
      <c r="D60" s="35"/>
      <c r="E60" s="35"/>
      <c r="F60" s="35"/>
      <c r="G60" s="35"/>
      <c r="H60" s="36"/>
      <c r="I60" s="29"/>
      <c r="J60" s="29"/>
      <c r="K60" s="29"/>
      <c r="L60" s="29"/>
    </row>
    <row r="61" spans="1:13" ht="408.75" hidden="1" customHeight="1" x14ac:dyDescent="0.25">
      <c r="A61" s="35"/>
      <c r="B61" s="35"/>
      <c r="C61" s="35"/>
      <c r="D61" s="35"/>
      <c r="E61" s="35"/>
      <c r="F61" s="35"/>
      <c r="G61" s="35"/>
      <c r="H61" s="36"/>
      <c r="I61" s="29"/>
      <c r="J61" s="29"/>
      <c r="K61" s="29"/>
      <c r="L61" s="29"/>
    </row>
    <row r="62" spans="1:13" ht="72.75" hidden="1" customHeight="1" x14ac:dyDescent="0.25">
      <c r="A62" s="35"/>
      <c r="B62" s="35"/>
      <c r="C62" s="35"/>
      <c r="D62" s="35"/>
      <c r="E62" s="35"/>
      <c r="F62" s="35"/>
      <c r="G62" s="35"/>
      <c r="H62" s="36"/>
      <c r="I62" s="29"/>
      <c r="J62" s="29"/>
      <c r="K62" s="29"/>
      <c r="L62" s="29"/>
    </row>
    <row r="63" spans="1:13" ht="25.5" hidden="1" customHeight="1" x14ac:dyDescent="0.25">
      <c r="A63" s="35"/>
      <c r="B63" s="35"/>
      <c r="C63" s="35"/>
      <c r="D63" s="35"/>
      <c r="E63" s="35"/>
      <c r="F63" s="35"/>
      <c r="G63" s="35"/>
      <c r="H63" s="36"/>
      <c r="I63" s="29"/>
      <c r="J63" s="29"/>
      <c r="K63" s="29"/>
      <c r="L63" s="29"/>
    </row>
    <row r="64" spans="1:13" ht="409.5" hidden="1" customHeight="1" x14ac:dyDescent="0.25">
      <c r="A64" s="35"/>
      <c r="B64" s="35"/>
      <c r="C64" s="35"/>
      <c r="D64" s="35"/>
      <c r="E64" s="35"/>
      <c r="F64" s="35"/>
      <c r="G64" s="35"/>
      <c r="H64" s="36"/>
      <c r="I64" s="29"/>
      <c r="J64" s="29"/>
      <c r="K64" s="29"/>
      <c r="L64" s="29"/>
    </row>
    <row r="65" spans="1:17" ht="41.25" hidden="1" customHeight="1" x14ac:dyDescent="0.25">
      <c r="A65" s="35"/>
      <c r="B65" s="35"/>
      <c r="C65" s="35"/>
      <c r="D65" s="35"/>
      <c r="E65" s="35"/>
      <c r="F65" s="35"/>
      <c r="G65" s="35"/>
      <c r="H65" s="36"/>
      <c r="I65" s="29"/>
      <c r="J65" s="29"/>
      <c r="K65" s="29"/>
      <c r="L65" s="29"/>
    </row>
    <row r="66" spans="1:17" ht="326.25" hidden="1" customHeight="1" x14ac:dyDescent="0.25">
      <c r="A66" s="35"/>
      <c r="B66" s="35"/>
      <c r="C66" s="35"/>
      <c r="D66" s="35"/>
      <c r="E66" s="35"/>
      <c r="F66" s="35"/>
      <c r="G66" s="35"/>
      <c r="H66" s="36"/>
      <c r="I66" s="29"/>
      <c r="J66" s="29"/>
      <c r="K66" s="29"/>
      <c r="L66" s="29"/>
    </row>
    <row r="67" spans="1:17" ht="396" customHeight="1" x14ac:dyDescent="0.25">
      <c r="A67" s="35"/>
      <c r="B67" s="35"/>
      <c r="C67" s="35"/>
      <c r="D67" s="35"/>
      <c r="E67" s="35"/>
      <c r="F67" s="35"/>
      <c r="G67" s="35"/>
      <c r="H67" s="36"/>
      <c r="I67" s="29"/>
      <c r="J67" s="29"/>
      <c r="K67" s="29"/>
      <c r="L67" s="29"/>
    </row>
    <row r="68" spans="1:17" ht="219.75" customHeight="1" x14ac:dyDescent="0.25">
      <c r="A68" s="32"/>
      <c r="B68" s="32"/>
      <c r="C68" s="32"/>
      <c r="D68" s="32"/>
      <c r="E68" s="32"/>
      <c r="F68" s="32"/>
      <c r="G68" s="32"/>
      <c r="H68" s="34"/>
      <c r="I68" s="30"/>
      <c r="J68" s="30"/>
      <c r="K68" s="30"/>
      <c r="L68" s="30"/>
    </row>
    <row r="69" spans="1:17" ht="300.75" customHeight="1" x14ac:dyDescent="0.25">
      <c r="A69" s="15" t="s">
        <v>52</v>
      </c>
      <c r="B69" s="16" t="s">
        <v>53</v>
      </c>
      <c r="C69" s="15" t="s">
        <v>4</v>
      </c>
      <c r="D69" s="15" t="s">
        <v>54</v>
      </c>
      <c r="E69" s="2">
        <v>45291</v>
      </c>
      <c r="F69" s="15"/>
      <c r="G69" s="15" t="s">
        <v>6</v>
      </c>
      <c r="H69" s="19" t="s">
        <v>167</v>
      </c>
      <c r="I69" s="18">
        <v>117304</v>
      </c>
      <c r="J69" s="18"/>
      <c r="K69" s="18">
        <v>11804.2</v>
      </c>
      <c r="L69" s="18">
        <v>34515.199999999997</v>
      </c>
    </row>
    <row r="70" spans="1:17" ht="354" customHeight="1" x14ac:dyDescent="0.25">
      <c r="A70" s="31" t="s">
        <v>55</v>
      </c>
      <c r="B70" s="38" t="s">
        <v>56</v>
      </c>
      <c r="C70" s="31" t="s">
        <v>4</v>
      </c>
      <c r="D70" s="31" t="s">
        <v>57</v>
      </c>
      <c r="E70" s="42">
        <v>45291</v>
      </c>
      <c r="F70" s="31"/>
      <c r="G70" s="31" t="s">
        <v>6</v>
      </c>
      <c r="H70" s="33" t="s">
        <v>168</v>
      </c>
      <c r="I70" s="28">
        <v>209910.2</v>
      </c>
      <c r="J70" s="28"/>
      <c r="K70" s="28">
        <v>48794.400000000001</v>
      </c>
      <c r="L70" s="28">
        <v>91585.7</v>
      </c>
    </row>
    <row r="71" spans="1:17" ht="409.5" hidden="1" customHeight="1" x14ac:dyDescent="0.25">
      <c r="A71" s="35"/>
      <c r="B71" s="39"/>
      <c r="C71" s="35"/>
      <c r="D71" s="35"/>
      <c r="E71" s="35"/>
      <c r="F71" s="35"/>
      <c r="G71" s="35"/>
      <c r="H71" s="36"/>
      <c r="I71" s="29"/>
      <c r="J71" s="29"/>
      <c r="K71" s="29"/>
      <c r="L71" s="29"/>
    </row>
    <row r="72" spans="1:17" ht="53.25" hidden="1" customHeight="1" x14ac:dyDescent="0.25">
      <c r="A72" s="35"/>
      <c r="B72" s="39"/>
      <c r="C72" s="35"/>
      <c r="D72" s="35"/>
      <c r="E72" s="35"/>
      <c r="F72" s="35"/>
      <c r="G72" s="35"/>
      <c r="H72" s="36"/>
      <c r="I72" s="29"/>
      <c r="J72" s="29"/>
      <c r="K72" s="29"/>
      <c r="L72" s="29"/>
    </row>
    <row r="73" spans="1:17" ht="105" hidden="1" customHeight="1" x14ac:dyDescent="0.25">
      <c r="A73" s="32"/>
      <c r="B73" s="40"/>
      <c r="C73" s="32"/>
      <c r="D73" s="32"/>
      <c r="E73" s="32"/>
      <c r="F73" s="32"/>
      <c r="G73" s="32"/>
      <c r="H73" s="34"/>
      <c r="I73" s="30"/>
      <c r="J73" s="30"/>
      <c r="K73" s="30"/>
      <c r="L73" s="30"/>
    </row>
    <row r="74" spans="1:17" ht="357.75" customHeight="1" x14ac:dyDescent="0.25">
      <c r="A74" s="31" t="s">
        <v>58</v>
      </c>
      <c r="B74" s="38" t="s">
        <v>59</v>
      </c>
      <c r="C74" s="31" t="s">
        <v>4</v>
      </c>
      <c r="D74" s="31" t="s">
        <v>54</v>
      </c>
      <c r="E74" s="42">
        <v>45291</v>
      </c>
      <c r="F74" s="31"/>
      <c r="G74" s="31" t="s">
        <v>6</v>
      </c>
      <c r="H74" s="47" t="s">
        <v>172</v>
      </c>
      <c r="I74" s="28">
        <v>37505.300000000003</v>
      </c>
      <c r="J74" s="28"/>
      <c r="K74" s="28">
        <v>13483.1</v>
      </c>
      <c r="L74" s="28">
        <v>1676.2</v>
      </c>
    </row>
    <row r="75" spans="1:17" ht="253.5" hidden="1" customHeight="1" x14ac:dyDescent="0.25">
      <c r="A75" s="32"/>
      <c r="B75" s="40"/>
      <c r="C75" s="32"/>
      <c r="D75" s="32"/>
      <c r="E75" s="32"/>
      <c r="F75" s="32"/>
      <c r="G75" s="32"/>
      <c r="H75" s="48"/>
      <c r="I75" s="30"/>
      <c r="J75" s="30"/>
      <c r="K75" s="30"/>
      <c r="L75" s="30"/>
    </row>
    <row r="76" spans="1:17" ht="105.75" customHeight="1" x14ac:dyDescent="0.25">
      <c r="A76" s="15"/>
      <c r="B76" s="16" t="s">
        <v>25</v>
      </c>
      <c r="C76" s="25"/>
      <c r="D76" s="26"/>
      <c r="E76" s="26"/>
      <c r="F76" s="26"/>
      <c r="G76" s="26"/>
      <c r="H76" s="26"/>
      <c r="I76" s="26"/>
      <c r="J76" s="26"/>
      <c r="K76" s="26"/>
      <c r="L76" s="27"/>
    </row>
    <row r="77" spans="1:17" ht="114" customHeight="1" x14ac:dyDescent="0.25">
      <c r="A77" s="15"/>
      <c r="B77" s="16" t="s">
        <v>26</v>
      </c>
      <c r="C77" s="25"/>
      <c r="D77" s="26"/>
      <c r="E77" s="26"/>
      <c r="F77" s="26"/>
      <c r="G77" s="26"/>
      <c r="H77" s="26"/>
      <c r="I77" s="26"/>
      <c r="J77" s="26"/>
      <c r="K77" s="26"/>
      <c r="L77" s="27"/>
    </row>
    <row r="78" spans="1:17" s="9" customFormat="1" ht="227.25" customHeight="1" x14ac:dyDescent="0.25">
      <c r="A78" s="15" t="s">
        <v>129</v>
      </c>
      <c r="B78" s="16" t="s">
        <v>128</v>
      </c>
      <c r="C78" s="15">
        <v>1.2</v>
      </c>
      <c r="D78" s="15" t="s">
        <v>54</v>
      </c>
      <c r="E78" s="2">
        <v>44286</v>
      </c>
      <c r="F78" s="2">
        <v>44286</v>
      </c>
      <c r="G78" s="20"/>
      <c r="H78" s="15" t="s">
        <v>4</v>
      </c>
      <c r="I78" s="15" t="s">
        <v>4</v>
      </c>
      <c r="J78" s="15" t="s">
        <v>4</v>
      </c>
      <c r="K78" s="15" t="s">
        <v>4</v>
      </c>
      <c r="L78" s="15" t="s">
        <v>4</v>
      </c>
      <c r="M78" s="1"/>
      <c r="N78" s="1"/>
      <c r="O78" s="1"/>
      <c r="P78" s="1"/>
      <c r="Q78" s="1"/>
    </row>
    <row r="79" spans="1:17" ht="218.25" customHeight="1" x14ac:dyDescent="0.25">
      <c r="A79" s="15" t="s">
        <v>61</v>
      </c>
      <c r="B79" s="16" t="s">
        <v>62</v>
      </c>
      <c r="C79" s="15" t="s">
        <v>4</v>
      </c>
      <c r="D79" s="15" t="s">
        <v>63</v>
      </c>
      <c r="E79" s="2">
        <v>45046</v>
      </c>
      <c r="F79" s="15"/>
      <c r="G79" s="15" t="s">
        <v>6</v>
      </c>
      <c r="H79" s="19" t="s">
        <v>153</v>
      </c>
      <c r="I79" s="18">
        <v>1647.7</v>
      </c>
      <c r="J79" s="18"/>
      <c r="K79" s="18">
        <v>1596.8</v>
      </c>
      <c r="L79" s="18">
        <v>0</v>
      </c>
    </row>
    <row r="80" spans="1:17" s="9" customFormat="1" ht="218.25" customHeight="1" x14ac:dyDescent="0.25">
      <c r="A80" s="15"/>
      <c r="B80" s="16" t="s">
        <v>143</v>
      </c>
      <c r="C80" s="15"/>
      <c r="D80" s="15" t="s">
        <v>63</v>
      </c>
      <c r="E80" s="2">
        <v>44301</v>
      </c>
      <c r="F80" s="2">
        <v>44286</v>
      </c>
      <c r="G80" s="15"/>
      <c r="H80" s="15" t="s">
        <v>4</v>
      </c>
      <c r="I80" s="15" t="s">
        <v>4</v>
      </c>
      <c r="J80" s="15" t="s">
        <v>4</v>
      </c>
      <c r="K80" s="15" t="s">
        <v>4</v>
      </c>
      <c r="L80" s="15" t="s">
        <v>4</v>
      </c>
      <c r="M80" s="1"/>
      <c r="N80" s="1"/>
      <c r="O80" s="1"/>
      <c r="P80" s="1"/>
      <c r="Q80" s="1"/>
    </row>
    <row r="81" spans="1:17" ht="408.75" customHeight="1" x14ac:dyDescent="0.25">
      <c r="A81" s="51" t="s">
        <v>122</v>
      </c>
      <c r="B81" s="38" t="s">
        <v>144</v>
      </c>
      <c r="C81" s="37" t="s">
        <v>4</v>
      </c>
      <c r="D81" s="37" t="s">
        <v>123</v>
      </c>
      <c r="E81" s="52">
        <v>44561</v>
      </c>
      <c r="F81" s="37"/>
      <c r="G81" s="37" t="s">
        <v>6</v>
      </c>
      <c r="H81" s="41" t="s">
        <v>179</v>
      </c>
      <c r="I81" s="37">
        <v>212457.1</v>
      </c>
      <c r="J81" s="37"/>
      <c r="K81" s="37">
        <v>43975.5</v>
      </c>
      <c r="L81" s="37">
        <v>78918.600000000006</v>
      </c>
    </row>
    <row r="82" spans="1:17" ht="51.75" customHeight="1" x14ac:dyDescent="0.25">
      <c r="A82" s="51"/>
      <c r="B82" s="40"/>
      <c r="C82" s="37"/>
      <c r="D82" s="37"/>
      <c r="E82" s="52"/>
      <c r="F82" s="37"/>
      <c r="G82" s="37"/>
      <c r="H82" s="41"/>
      <c r="I82" s="37"/>
      <c r="J82" s="37"/>
      <c r="K82" s="37"/>
      <c r="L82" s="37"/>
    </row>
    <row r="83" spans="1:17" ht="101.25" customHeight="1" x14ac:dyDescent="0.25">
      <c r="A83" s="15"/>
      <c r="B83" s="16" t="s">
        <v>25</v>
      </c>
      <c r="C83" s="25"/>
      <c r="D83" s="26"/>
      <c r="E83" s="26"/>
      <c r="F83" s="26"/>
      <c r="G83" s="26"/>
      <c r="H83" s="26"/>
      <c r="I83" s="26"/>
      <c r="J83" s="26"/>
      <c r="K83" s="26"/>
      <c r="L83" s="27"/>
    </row>
    <row r="84" spans="1:17" ht="117" customHeight="1" x14ac:dyDescent="0.25">
      <c r="A84" s="15"/>
      <c r="B84" s="16" t="s">
        <v>26</v>
      </c>
      <c r="C84" s="25"/>
      <c r="D84" s="26"/>
      <c r="E84" s="26"/>
      <c r="F84" s="26"/>
      <c r="G84" s="26"/>
      <c r="H84" s="26"/>
      <c r="I84" s="26"/>
      <c r="J84" s="26"/>
      <c r="K84" s="26"/>
      <c r="L84" s="27"/>
    </row>
    <row r="85" spans="1:17" s="9" customFormat="1" ht="191.25" customHeight="1" x14ac:dyDescent="0.25">
      <c r="A85" s="4" t="s">
        <v>130</v>
      </c>
      <c r="B85" s="16" t="s">
        <v>131</v>
      </c>
      <c r="C85" s="15"/>
      <c r="D85" s="15" t="s">
        <v>123</v>
      </c>
      <c r="E85" s="2">
        <v>44286</v>
      </c>
      <c r="F85" s="2">
        <v>44238</v>
      </c>
      <c r="G85" s="15"/>
      <c r="H85" s="15" t="s">
        <v>6</v>
      </c>
      <c r="I85" s="15" t="s">
        <v>6</v>
      </c>
      <c r="J85" s="15" t="s">
        <v>6</v>
      </c>
      <c r="K85" s="15" t="s">
        <v>6</v>
      </c>
      <c r="L85" s="15" t="s">
        <v>6</v>
      </c>
      <c r="M85" s="1"/>
      <c r="N85" s="1"/>
      <c r="O85" s="1"/>
      <c r="P85" s="1"/>
      <c r="Q85" s="1"/>
    </row>
    <row r="86" spans="1:17" ht="231" customHeight="1" x14ac:dyDescent="0.25">
      <c r="A86" s="4" t="s">
        <v>140</v>
      </c>
      <c r="B86" s="16" t="s">
        <v>139</v>
      </c>
      <c r="C86" s="15" t="s">
        <v>4</v>
      </c>
      <c r="D86" s="15" t="s">
        <v>118</v>
      </c>
      <c r="E86" s="8">
        <v>44377</v>
      </c>
      <c r="F86" s="15"/>
      <c r="G86" s="15" t="s">
        <v>6</v>
      </c>
      <c r="H86" s="19" t="s">
        <v>187</v>
      </c>
      <c r="I86" s="15">
        <v>855</v>
      </c>
      <c r="J86" s="15"/>
      <c r="K86" s="15">
        <v>0</v>
      </c>
      <c r="L86" s="15">
        <v>0</v>
      </c>
    </row>
    <row r="87" spans="1:17" ht="223.5" customHeight="1" x14ac:dyDescent="0.25">
      <c r="A87" s="15" t="s">
        <v>64</v>
      </c>
      <c r="B87" s="16" t="s">
        <v>65</v>
      </c>
      <c r="C87" s="15" t="s">
        <v>4</v>
      </c>
      <c r="D87" s="15" t="s">
        <v>118</v>
      </c>
      <c r="E87" s="2">
        <v>45291</v>
      </c>
      <c r="F87" s="15"/>
      <c r="G87" s="15" t="s">
        <v>6</v>
      </c>
      <c r="H87" s="19" t="s">
        <v>176</v>
      </c>
      <c r="I87" s="18">
        <v>42506.1</v>
      </c>
      <c r="J87" s="18"/>
      <c r="K87" s="18">
        <v>0</v>
      </c>
      <c r="L87" s="18">
        <v>0</v>
      </c>
    </row>
    <row r="88" spans="1:17" ht="102.75" customHeight="1" x14ac:dyDescent="0.25">
      <c r="A88" s="15"/>
      <c r="B88" s="16" t="s">
        <v>25</v>
      </c>
      <c r="C88" s="25"/>
      <c r="D88" s="26"/>
      <c r="E88" s="26"/>
      <c r="F88" s="26"/>
      <c r="G88" s="26"/>
      <c r="H88" s="26"/>
      <c r="I88" s="26"/>
      <c r="J88" s="26"/>
      <c r="K88" s="26"/>
      <c r="L88" s="27"/>
    </row>
    <row r="89" spans="1:17" ht="117" customHeight="1" x14ac:dyDescent="0.25">
      <c r="A89" s="15"/>
      <c r="B89" s="16" t="s">
        <v>26</v>
      </c>
      <c r="C89" s="25"/>
      <c r="D89" s="26"/>
      <c r="E89" s="26"/>
      <c r="F89" s="26"/>
      <c r="G89" s="26"/>
      <c r="H89" s="26"/>
      <c r="I89" s="26"/>
      <c r="J89" s="26"/>
      <c r="K89" s="26"/>
      <c r="L89" s="27"/>
    </row>
    <row r="90" spans="1:17" s="9" customFormat="1" ht="228" customHeight="1" x14ac:dyDescent="0.25">
      <c r="A90" s="11" t="s">
        <v>132</v>
      </c>
      <c r="B90" s="13" t="s">
        <v>133</v>
      </c>
      <c r="C90" s="11"/>
      <c r="D90" s="15" t="s">
        <v>118</v>
      </c>
      <c r="E90" s="14">
        <v>44286</v>
      </c>
      <c r="F90" s="14">
        <v>44286</v>
      </c>
      <c r="G90" s="11"/>
      <c r="H90" s="15" t="s">
        <v>6</v>
      </c>
      <c r="I90" s="15" t="s">
        <v>6</v>
      </c>
      <c r="J90" s="15" t="s">
        <v>6</v>
      </c>
      <c r="K90" s="15" t="s">
        <v>6</v>
      </c>
      <c r="L90" s="15" t="s">
        <v>6</v>
      </c>
      <c r="M90" s="1"/>
      <c r="N90" s="1"/>
      <c r="O90" s="1"/>
      <c r="P90" s="1"/>
      <c r="Q90" s="1"/>
    </row>
    <row r="91" spans="1:17" ht="227.25" customHeight="1" x14ac:dyDescent="0.25">
      <c r="A91" s="7" t="s">
        <v>141</v>
      </c>
      <c r="B91" s="6" t="s">
        <v>142</v>
      </c>
      <c r="C91" s="15" t="s">
        <v>4</v>
      </c>
      <c r="D91" s="15" t="s">
        <v>118</v>
      </c>
      <c r="E91" s="8">
        <v>44469</v>
      </c>
      <c r="F91" s="15"/>
      <c r="G91" s="15" t="s">
        <v>6</v>
      </c>
      <c r="H91" s="21" t="s">
        <v>169</v>
      </c>
      <c r="I91" s="11">
        <v>3134.9</v>
      </c>
      <c r="J91" s="11"/>
      <c r="K91" s="11">
        <v>0</v>
      </c>
      <c r="L91" s="11">
        <v>0</v>
      </c>
    </row>
    <row r="92" spans="1:17" ht="408" customHeight="1" x14ac:dyDescent="0.25">
      <c r="A92" s="31" t="s">
        <v>66</v>
      </c>
      <c r="B92" s="31" t="s">
        <v>67</v>
      </c>
      <c r="C92" s="31" t="s">
        <v>4</v>
      </c>
      <c r="D92" s="31" t="s">
        <v>1</v>
      </c>
      <c r="E92" s="31" t="s">
        <v>5</v>
      </c>
      <c r="F92" s="31"/>
      <c r="G92" s="31" t="s">
        <v>6</v>
      </c>
      <c r="H92" s="33" t="s">
        <v>154</v>
      </c>
      <c r="I92" s="28">
        <f>I98+I105+I106</f>
        <v>478655.6</v>
      </c>
      <c r="J92" s="28"/>
      <c r="K92" s="28">
        <f>K98+K105+K106</f>
        <v>49265.599999999999</v>
      </c>
      <c r="L92" s="28">
        <f>L98+L105+L106</f>
        <v>98972.5</v>
      </c>
    </row>
    <row r="93" spans="1:17" ht="128.25" hidden="1" customHeight="1" x14ac:dyDescent="0.25">
      <c r="A93" s="35"/>
      <c r="B93" s="35"/>
      <c r="C93" s="35"/>
      <c r="D93" s="35"/>
      <c r="E93" s="35"/>
      <c r="F93" s="35"/>
      <c r="G93" s="35"/>
      <c r="H93" s="36"/>
      <c r="I93" s="29"/>
      <c r="J93" s="29"/>
      <c r="K93" s="29"/>
      <c r="L93" s="29"/>
    </row>
    <row r="94" spans="1:17" ht="409.5" hidden="1" customHeight="1" x14ac:dyDescent="0.25">
      <c r="A94" s="35"/>
      <c r="B94" s="35"/>
      <c r="C94" s="35"/>
      <c r="D94" s="35"/>
      <c r="E94" s="35"/>
      <c r="F94" s="35"/>
      <c r="G94" s="35"/>
      <c r="H94" s="36"/>
      <c r="I94" s="29"/>
      <c r="J94" s="29"/>
      <c r="K94" s="29"/>
      <c r="L94" s="29"/>
    </row>
    <row r="95" spans="1:17" ht="155.25" hidden="1" customHeight="1" x14ac:dyDescent="0.25">
      <c r="A95" s="35"/>
      <c r="B95" s="35"/>
      <c r="C95" s="35"/>
      <c r="D95" s="35"/>
      <c r="E95" s="35"/>
      <c r="F95" s="35"/>
      <c r="G95" s="35"/>
      <c r="H95" s="36"/>
      <c r="I95" s="29"/>
      <c r="J95" s="29"/>
      <c r="K95" s="29"/>
      <c r="L95" s="29"/>
    </row>
    <row r="96" spans="1:17" ht="32.25" hidden="1" customHeight="1" x14ac:dyDescent="0.25">
      <c r="A96" s="35"/>
      <c r="B96" s="35"/>
      <c r="C96" s="35"/>
      <c r="D96" s="35"/>
      <c r="E96" s="35"/>
      <c r="F96" s="35"/>
      <c r="G96" s="35"/>
      <c r="H96" s="36"/>
      <c r="I96" s="29"/>
      <c r="J96" s="29"/>
      <c r="K96" s="29"/>
      <c r="L96" s="29"/>
    </row>
    <row r="97" spans="1:17" ht="85.5" customHeight="1" x14ac:dyDescent="0.25">
      <c r="A97" s="35"/>
      <c r="B97" s="35"/>
      <c r="C97" s="35"/>
      <c r="D97" s="35"/>
      <c r="E97" s="35"/>
      <c r="F97" s="35"/>
      <c r="G97" s="35"/>
      <c r="H97" s="34"/>
      <c r="I97" s="29"/>
      <c r="J97" s="29"/>
      <c r="K97" s="29"/>
      <c r="L97" s="29"/>
    </row>
    <row r="98" spans="1:17" ht="211.5" customHeight="1" x14ac:dyDescent="0.25">
      <c r="A98" s="31" t="s">
        <v>68</v>
      </c>
      <c r="B98" s="38" t="s">
        <v>69</v>
      </c>
      <c r="C98" s="31" t="s">
        <v>4</v>
      </c>
      <c r="D98" s="31" t="s">
        <v>60</v>
      </c>
      <c r="E98" s="31" t="s">
        <v>70</v>
      </c>
      <c r="F98" s="31"/>
      <c r="G98" s="31" t="s">
        <v>6</v>
      </c>
      <c r="H98" s="33" t="s">
        <v>170</v>
      </c>
      <c r="I98" s="28">
        <v>278599.8</v>
      </c>
      <c r="J98" s="28"/>
      <c r="K98" s="28">
        <v>46747.199999999997</v>
      </c>
      <c r="L98" s="28">
        <v>78383.7</v>
      </c>
    </row>
    <row r="99" spans="1:17" ht="148.5" hidden="1" customHeight="1" x14ac:dyDescent="0.25">
      <c r="A99" s="35"/>
      <c r="B99" s="39"/>
      <c r="C99" s="35"/>
      <c r="D99" s="35"/>
      <c r="E99" s="35"/>
      <c r="F99" s="35"/>
      <c r="G99" s="35"/>
      <c r="H99" s="36"/>
      <c r="I99" s="29"/>
      <c r="J99" s="29"/>
      <c r="K99" s="29"/>
      <c r="L99" s="29"/>
    </row>
    <row r="100" spans="1:17" ht="174" hidden="1" customHeight="1" x14ac:dyDescent="0.25">
      <c r="A100" s="32"/>
      <c r="B100" s="40"/>
      <c r="C100" s="32"/>
      <c r="D100" s="32"/>
      <c r="E100" s="32"/>
      <c r="F100" s="32"/>
      <c r="G100" s="32"/>
      <c r="H100" s="34"/>
      <c r="I100" s="30"/>
      <c r="J100" s="30"/>
      <c r="K100" s="30"/>
      <c r="L100" s="30"/>
    </row>
    <row r="101" spans="1:17" ht="109.5" customHeight="1" x14ac:dyDescent="0.25">
      <c r="A101" s="15"/>
      <c r="B101" s="16" t="s">
        <v>25</v>
      </c>
      <c r="C101" s="25"/>
      <c r="D101" s="26"/>
      <c r="E101" s="26"/>
      <c r="F101" s="26"/>
      <c r="G101" s="26"/>
      <c r="H101" s="26"/>
      <c r="I101" s="26"/>
      <c r="J101" s="26"/>
      <c r="K101" s="26"/>
      <c r="L101" s="27"/>
    </row>
    <row r="102" spans="1:17" ht="114" customHeight="1" x14ac:dyDescent="0.25">
      <c r="A102" s="15"/>
      <c r="B102" s="16" t="s">
        <v>26</v>
      </c>
      <c r="C102" s="25"/>
      <c r="D102" s="26"/>
      <c r="E102" s="26"/>
      <c r="F102" s="26"/>
      <c r="G102" s="26"/>
      <c r="H102" s="26"/>
      <c r="I102" s="26"/>
      <c r="J102" s="26"/>
      <c r="K102" s="26"/>
      <c r="L102" s="27"/>
    </row>
    <row r="103" spans="1:17" s="9" customFormat="1" ht="174" customHeight="1" x14ac:dyDescent="0.25">
      <c r="A103" s="15" t="s">
        <v>134</v>
      </c>
      <c r="B103" s="16" t="s">
        <v>135</v>
      </c>
      <c r="C103" s="15">
        <v>1.2</v>
      </c>
      <c r="D103" s="15" t="s">
        <v>60</v>
      </c>
      <c r="E103" s="2">
        <v>44286</v>
      </c>
      <c r="F103" s="2">
        <v>44280</v>
      </c>
      <c r="G103" s="15"/>
      <c r="H103" s="15" t="s">
        <v>6</v>
      </c>
      <c r="I103" s="15" t="s">
        <v>6</v>
      </c>
      <c r="J103" s="15" t="s">
        <v>6</v>
      </c>
      <c r="K103" s="15" t="s">
        <v>6</v>
      </c>
      <c r="L103" s="15" t="s">
        <v>6</v>
      </c>
      <c r="M103" s="1"/>
      <c r="N103" s="1"/>
      <c r="O103" s="1"/>
      <c r="P103" s="1"/>
      <c r="Q103" s="1"/>
    </row>
    <row r="104" spans="1:17" s="9" customFormat="1" ht="180.75" customHeight="1" x14ac:dyDescent="0.25">
      <c r="A104" s="15" t="s">
        <v>145</v>
      </c>
      <c r="B104" s="16" t="s">
        <v>146</v>
      </c>
      <c r="C104" s="15">
        <v>3</v>
      </c>
      <c r="D104" s="15" t="s">
        <v>60</v>
      </c>
      <c r="E104" s="2">
        <v>44285</v>
      </c>
      <c r="F104" s="2">
        <v>44280</v>
      </c>
      <c r="G104" s="15"/>
      <c r="H104" s="15" t="s">
        <v>6</v>
      </c>
      <c r="I104" s="15" t="s">
        <v>6</v>
      </c>
      <c r="J104" s="15" t="s">
        <v>6</v>
      </c>
      <c r="K104" s="15" t="s">
        <v>6</v>
      </c>
      <c r="L104" s="15" t="s">
        <v>6</v>
      </c>
      <c r="M104" s="1"/>
      <c r="N104" s="1"/>
      <c r="O104" s="1"/>
      <c r="P104" s="1"/>
      <c r="Q104" s="1"/>
    </row>
    <row r="105" spans="1:17" ht="169.5" customHeight="1" x14ac:dyDescent="0.25">
      <c r="A105" s="15" t="s">
        <v>71</v>
      </c>
      <c r="B105" s="16" t="s">
        <v>72</v>
      </c>
      <c r="C105" s="15" t="s">
        <v>4</v>
      </c>
      <c r="D105" s="15" t="s">
        <v>60</v>
      </c>
      <c r="E105" s="15" t="s">
        <v>11</v>
      </c>
      <c r="F105" s="15"/>
      <c r="G105" s="15" t="s">
        <v>6</v>
      </c>
      <c r="H105" s="19" t="s">
        <v>161</v>
      </c>
      <c r="I105" s="18">
        <v>10861.6</v>
      </c>
      <c r="J105" s="18"/>
      <c r="K105" s="18">
        <v>0</v>
      </c>
      <c r="L105" s="18">
        <v>0</v>
      </c>
    </row>
    <row r="106" spans="1:17" ht="220.5" customHeight="1" x14ac:dyDescent="0.25">
      <c r="A106" s="31" t="s">
        <v>73</v>
      </c>
      <c r="B106" s="38" t="s">
        <v>74</v>
      </c>
      <c r="C106" s="31" t="s">
        <v>4</v>
      </c>
      <c r="D106" s="31" t="s">
        <v>33</v>
      </c>
      <c r="E106" s="31" t="s">
        <v>11</v>
      </c>
      <c r="F106" s="31"/>
      <c r="G106" s="31" t="s">
        <v>6</v>
      </c>
      <c r="H106" s="33" t="s">
        <v>155</v>
      </c>
      <c r="I106" s="28">
        <v>189194.2</v>
      </c>
      <c r="J106" s="28"/>
      <c r="K106" s="28">
        <v>2518.4</v>
      </c>
      <c r="L106" s="28">
        <v>20588.8</v>
      </c>
    </row>
    <row r="107" spans="1:17" ht="50.25" customHeight="1" x14ac:dyDescent="0.25">
      <c r="A107" s="32"/>
      <c r="B107" s="40"/>
      <c r="C107" s="32"/>
      <c r="D107" s="32"/>
      <c r="E107" s="32"/>
      <c r="F107" s="32"/>
      <c r="G107" s="32"/>
      <c r="H107" s="34"/>
      <c r="I107" s="30"/>
      <c r="J107" s="30"/>
      <c r="K107" s="30"/>
      <c r="L107" s="30"/>
    </row>
    <row r="108" spans="1:17" ht="384.75" customHeight="1" x14ac:dyDescent="0.25">
      <c r="A108" s="31" t="s">
        <v>75</v>
      </c>
      <c r="B108" s="38" t="s">
        <v>76</v>
      </c>
      <c r="C108" s="31" t="s">
        <v>4</v>
      </c>
      <c r="D108" s="31" t="s">
        <v>1</v>
      </c>
      <c r="E108" s="31" t="s">
        <v>21</v>
      </c>
      <c r="F108" s="31"/>
      <c r="G108" s="31" t="s">
        <v>6</v>
      </c>
      <c r="H108" s="33" t="s">
        <v>173</v>
      </c>
      <c r="I108" s="28">
        <f>I111+I112+I114+I113</f>
        <v>308151.19999999995</v>
      </c>
      <c r="J108" s="28"/>
      <c r="K108" s="28">
        <f>K111+K112+K113+K114</f>
        <v>142899.44</v>
      </c>
      <c r="L108" s="28">
        <f>L111+L112+L113+L114</f>
        <v>879101.27999999991</v>
      </c>
    </row>
    <row r="109" spans="1:17" ht="30" hidden="1" customHeight="1" x14ac:dyDescent="0.25">
      <c r="A109" s="35"/>
      <c r="B109" s="39"/>
      <c r="C109" s="35"/>
      <c r="D109" s="35"/>
      <c r="E109" s="35"/>
      <c r="F109" s="35"/>
      <c r="G109" s="35"/>
      <c r="H109" s="36"/>
      <c r="I109" s="29"/>
      <c r="J109" s="29"/>
      <c r="K109" s="29"/>
      <c r="L109" s="29"/>
    </row>
    <row r="110" spans="1:17" ht="180" hidden="1" customHeight="1" x14ac:dyDescent="0.25">
      <c r="A110" s="32"/>
      <c r="B110" s="40"/>
      <c r="C110" s="32"/>
      <c r="D110" s="32"/>
      <c r="E110" s="32"/>
      <c r="F110" s="32"/>
      <c r="G110" s="32"/>
      <c r="H110" s="34"/>
      <c r="I110" s="30"/>
      <c r="J110" s="30"/>
      <c r="K110" s="30"/>
      <c r="L110" s="30"/>
    </row>
    <row r="111" spans="1:17" ht="274.5" customHeight="1" x14ac:dyDescent="0.25">
      <c r="A111" s="15" t="s">
        <v>77</v>
      </c>
      <c r="B111" s="16" t="s">
        <v>78</v>
      </c>
      <c r="C111" s="15" t="s">
        <v>4</v>
      </c>
      <c r="D111" s="15" t="s">
        <v>127</v>
      </c>
      <c r="E111" s="15" t="s">
        <v>21</v>
      </c>
      <c r="F111" s="15"/>
      <c r="G111" s="15" t="s">
        <v>6</v>
      </c>
      <c r="H111" s="19" t="s">
        <v>156</v>
      </c>
      <c r="I111" s="18">
        <v>239600.9</v>
      </c>
      <c r="J111" s="18"/>
      <c r="K111" s="18">
        <v>108203.18</v>
      </c>
      <c r="L111" s="18">
        <v>797633.94</v>
      </c>
    </row>
    <row r="112" spans="1:17" ht="228" customHeight="1" x14ac:dyDescent="0.25">
      <c r="A112" s="15" t="s">
        <v>79</v>
      </c>
      <c r="B112" s="16" t="s">
        <v>80</v>
      </c>
      <c r="C112" s="15" t="s">
        <v>4</v>
      </c>
      <c r="D112" s="15" t="s">
        <v>54</v>
      </c>
      <c r="E112" s="15" t="s">
        <v>21</v>
      </c>
      <c r="F112" s="15"/>
      <c r="G112" s="15" t="s">
        <v>6</v>
      </c>
      <c r="H112" s="19" t="s">
        <v>174</v>
      </c>
      <c r="I112" s="18">
        <v>20331.3</v>
      </c>
      <c r="J112" s="18"/>
      <c r="K112" s="18">
        <v>10249.52</v>
      </c>
      <c r="L112" s="18">
        <v>27306.3</v>
      </c>
    </row>
    <row r="113" spans="1:12" ht="248.25" customHeight="1" x14ac:dyDescent="0.25">
      <c r="A113" s="15" t="s">
        <v>81</v>
      </c>
      <c r="B113" s="16" t="s">
        <v>82</v>
      </c>
      <c r="C113" s="15" t="s">
        <v>4</v>
      </c>
      <c r="D113" s="15" t="s">
        <v>83</v>
      </c>
      <c r="E113" s="15" t="s">
        <v>21</v>
      </c>
      <c r="F113" s="15"/>
      <c r="G113" s="15" t="s">
        <v>6</v>
      </c>
      <c r="H113" s="19" t="s">
        <v>157</v>
      </c>
      <c r="I113" s="18">
        <v>15173.5</v>
      </c>
      <c r="J113" s="18"/>
      <c r="K113" s="18">
        <v>12717.35</v>
      </c>
      <c r="L113" s="18">
        <v>18211.47</v>
      </c>
    </row>
    <row r="114" spans="1:12" ht="213" customHeight="1" x14ac:dyDescent="0.25">
      <c r="A114" s="15" t="s">
        <v>84</v>
      </c>
      <c r="B114" s="16" t="s">
        <v>85</v>
      </c>
      <c r="C114" s="15" t="s">
        <v>4</v>
      </c>
      <c r="D114" s="15" t="s">
        <v>126</v>
      </c>
      <c r="E114" s="15" t="s">
        <v>21</v>
      </c>
      <c r="F114" s="15"/>
      <c r="G114" s="15" t="s">
        <v>6</v>
      </c>
      <c r="H114" s="19" t="s">
        <v>158</v>
      </c>
      <c r="I114" s="18">
        <v>33045.5</v>
      </c>
      <c r="J114" s="18"/>
      <c r="K114" s="18">
        <v>11729.39</v>
      </c>
      <c r="L114" s="18">
        <v>35949.57</v>
      </c>
    </row>
    <row r="115" spans="1:12" ht="240.75" customHeight="1" x14ac:dyDescent="0.25">
      <c r="A115" s="31" t="s">
        <v>86</v>
      </c>
      <c r="B115" s="38" t="s">
        <v>87</v>
      </c>
      <c r="C115" s="31" t="s">
        <v>4</v>
      </c>
      <c r="D115" s="31" t="s">
        <v>1</v>
      </c>
      <c r="E115" s="31" t="s">
        <v>5</v>
      </c>
      <c r="F115" s="31"/>
      <c r="G115" s="31" t="s">
        <v>6</v>
      </c>
      <c r="H115" s="33" t="s">
        <v>159</v>
      </c>
      <c r="I115" s="28">
        <f>I119</f>
        <v>163139.6</v>
      </c>
      <c r="J115" s="28"/>
      <c r="K115" s="28">
        <f>K119</f>
        <v>611.79999999999995</v>
      </c>
      <c r="L115" s="28">
        <f>L119</f>
        <v>43345.5</v>
      </c>
    </row>
    <row r="116" spans="1:12" ht="47.25" hidden="1" customHeight="1" x14ac:dyDescent="0.25">
      <c r="A116" s="35"/>
      <c r="B116" s="39"/>
      <c r="C116" s="35"/>
      <c r="D116" s="35"/>
      <c r="E116" s="35"/>
      <c r="F116" s="35"/>
      <c r="G116" s="35"/>
      <c r="H116" s="36"/>
      <c r="I116" s="29"/>
      <c r="J116" s="29"/>
      <c r="K116" s="29"/>
      <c r="L116" s="29"/>
    </row>
    <row r="117" spans="1:12" ht="408.75" hidden="1" customHeight="1" x14ac:dyDescent="0.25">
      <c r="A117" s="35"/>
      <c r="B117" s="39"/>
      <c r="C117" s="35"/>
      <c r="D117" s="35"/>
      <c r="E117" s="35"/>
      <c r="F117" s="35"/>
      <c r="G117" s="35"/>
      <c r="H117" s="36"/>
      <c r="I117" s="29"/>
      <c r="J117" s="29"/>
      <c r="K117" s="29"/>
      <c r="L117" s="29"/>
    </row>
    <row r="118" spans="1:12" ht="131.25" hidden="1" customHeight="1" x14ac:dyDescent="0.25">
      <c r="A118" s="35"/>
      <c r="B118" s="40"/>
      <c r="C118" s="35"/>
      <c r="D118" s="35"/>
      <c r="E118" s="35"/>
      <c r="F118" s="35"/>
      <c r="G118" s="35"/>
      <c r="H118" s="36"/>
      <c r="I118" s="29"/>
      <c r="J118" s="29"/>
      <c r="K118" s="29"/>
      <c r="L118" s="29"/>
    </row>
    <row r="119" spans="1:12" ht="315.75" customHeight="1" x14ac:dyDescent="0.25">
      <c r="A119" s="37" t="s">
        <v>88</v>
      </c>
      <c r="B119" s="38" t="s">
        <v>89</v>
      </c>
      <c r="C119" s="37" t="s">
        <v>4</v>
      </c>
      <c r="D119" s="37" t="s">
        <v>0</v>
      </c>
      <c r="E119" s="37" t="s">
        <v>11</v>
      </c>
      <c r="F119" s="37"/>
      <c r="G119" s="37" t="s">
        <v>6</v>
      </c>
      <c r="H119" s="41" t="s">
        <v>175</v>
      </c>
      <c r="I119" s="24">
        <v>163139.6</v>
      </c>
      <c r="J119" s="24"/>
      <c r="K119" s="24">
        <v>611.79999999999995</v>
      </c>
      <c r="L119" s="24">
        <v>43345.5</v>
      </c>
    </row>
    <row r="120" spans="1:12" ht="88.5" hidden="1" customHeight="1" x14ac:dyDescent="0.25">
      <c r="A120" s="37"/>
      <c r="B120" s="39"/>
      <c r="C120" s="37"/>
      <c r="D120" s="37"/>
      <c r="E120" s="37"/>
      <c r="F120" s="37"/>
      <c r="G120" s="37"/>
      <c r="H120" s="41"/>
      <c r="I120" s="24"/>
      <c r="J120" s="24"/>
      <c r="K120" s="24"/>
      <c r="L120" s="24"/>
    </row>
    <row r="121" spans="1:12" ht="48.75" hidden="1" customHeight="1" x14ac:dyDescent="0.25">
      <c r="A121" s="37"/>
      <c r="B121" s="39"/>
      <c r="C121" s="37"/>
      <c r="D121" s="37"/>
      <c r="E121" s="37"/>
      <c r="F121" s="37"/>
      <c r="G121" s="37"/>
      <c r="H121" s="41"/>
      <c r="I121" s="24"/>
      <c r="J121" s="24"/>
      <c r="K121" s="24"/>
      <c r="L121" s="24"/>
    </row>
    <row r="122" spans="1:12" ht="349.5" hidden="1" customHeight="1" x14ac:dyDescent="0.25">
      <c r="A122" s="37"/>
      <c r="B122" s="39"/>
      <c r="C122" s="37"/>
      <c r="D122" s="37"/>
      <c r="E122" s="37"/>
      <c r="F122" s="37"/>
      <c r="G122" s="37"/>
      <c r="H122" s="41"/>
      <c r="I122" s="24"/>
      <c r="J122" s="24"/>
      <c r="K122" s="24"/>
      <c r="L122" s="24"/>
    </row>
    <row r="123" spans="1:12" ht="308.25" hidden="1" customHeight="1" x14ac:dyDescent="0.25">
      <c r="A123" s="37"/>
      <c r="B123" s="40"/>
      <c r="C123" s="37"/>
      <c r="D123" s="37"/>
      <c r="E123" s="37"/>
      <c r="F123" s="37"/>
      <c r="G123" s="37"/>
      <c r="H123" s="41"/>
      <c r="I123" s="24"/>
      <c r="J123" s="24"/>
      <c r="K123" s="24"/>
      <c r="L123" s="24"/>
    </row>
  </sheetData>
  <mergeCells count="276">
    <mergeCell ref="A92:A97"/>
    <mergeCell ref="B92:B97"/>
    <mergeCell ref="C92:C97"/>
    <mergeCell ref="D92:D97"/>
    <mergeCell ref="E92:E97"/>
    <mergeCell ref="F92:F97"/>
    <mergeCell ref="G92:G97"/>
    <mergeCell ref="I92:I97"/>
    <mergeCell ref="J92:J97"/>
    <mergeCell ref="H92:H97"/>
    <mergeCell ref="A81:A82"/>
    <mergeCell ref="B81:B82"/>
    <mergeCell ref="C81:C82"/>
    <mergeCell ref="D81:D82"/>
    <mergeCell ref="E81:E82"/>
    <mergeCell ref="F81:F82"/>
    <mergeCell ref="G81:G82"/>
    <mergeCell ref="I81:I82"/>
    <mergeCell ref="J81:J82"/>
    <mergeCell ref="I59:I68"/>
    <mergeCell ref="J59:J68"/>
    <mergeCell ref="K59:K68"/>
    <mergeCell ref="L59:L68"/>
    <mergeCell ref="J23:J29"/>
    <mergeCell ref="C40:C42"/>
    <mergeCell ref="D40:D42"/>
    <mergeCell ref="E40:E42"/>
    <mergeCell ref="A33:A34"/>
    <mergeCell ref="B33:B34"/>
    <mergeCell ref="C33:C34"/>
    <mergeCell ref="H23:H29"/>
    <mergeCell ref="A23:A29"/>
    <mergeCell ref="B23:B29"/>
    <mergeCell ref="A40:A42"/>
    <mergeCell ref="B40:B42"/>
    <mergeCell ref="A47:A50"/>
    <mergeCell ref="B47:B50"/>
    <mergeCell ref="C47:C50"/>
    <mergeCell ref="D47:D50"/>
    <mergeCell ref="E47:E50"/>
    <mergeCell ref="F47:F50"/>
    <mergeCell ref="G47:G50"/>
    <mergeCell ref="B37:B38"/>
    <mergeCell ref="I9:I14"/>
    <mergeCell ref="J9:J14"/>
    <mergeCell ref="K9:K14"/>
    <mergeCell ref="L9:L14"/>
    <mergeCell ref="H18:H22"/>
    <mergeCell ref="A18:A22"/>
    <mergeCell ref="B18:B22"/>
    <mergeCell ref="C18:C22"/>
    <mergeCell ref="D18:D22"/>
    <mergeCell ref="E18:E22"/>
    <mergeCell ref="F18:F22"/>
    <mergeCell ref="G18:G22"/>
    <mergeCell ref="I18:I22"/>
    <mergeCell ref="J18:J22"/>
    <mergeCell ref="K18:K22"/>
    <mergeCell ref="L18:L22"/>
    <mergeCell ref="H9:H14"/>
    <mergeCell ref="A9:A14"/>
    <mergeCell ref="B9:B14"/>
    <mergeCell ref="C9:C14"/>
    <mergeCell ref="D9:D14"/>
    <mergeCell ref="E9:E14"/>
    <mergeCell ref="F9:F14"/>
    <mergeCell ref="G9:G14"/>
    <mergeCell ref="A70:A73"/>
    <mergeCell ref="B70:B73"/>
    <mergeCell ref="C70:C73"/>
    <mergeCell ref="D70:D73"/>
    <mergeCell ref="E70:E73"/>
    <mergeCell ref="A55:A56"/>
    <mergeCell ref="B55:B56"/>
    <mergeCell ref="C55:C56"/>
    <mergeCell ref="D55:D56"/>
    <mergeCell ref="E55:E56"/>
    <mergeCell ref="A59:A68"/>
    <mergeCell ref="B59:B68"/>
    <mergeCell ref="C59:C68"/>
    <mergeCell ref="D59:D68"/>
    <mergeCell ref="E59:E68"/>
    <mergeCell ref="I98:I100"/>
    <mergeCell ref="J98:J100"/>
    <mergeCell ref="K98:K100"/>
    <mergeCell ref="E98:E100"/>
    <mergeCell ref="F98:F100"/>
    <mergeCell ref="H40:H42"/>
    <mergeCell ref="I40:I42"/>
    <mergeCell ref="K55:K56"/>
    <mergeCell ref="K70:K73"/>
    <mergeCell ref="K47:K50"/>
    <mergeCell ref="C84:L84"/>
    <mergeCell ref="C88:L88"/>
    <mergeCell ref="H81:H82"/>
    <mergeCell ref="K81:K82"/>
    <mergeCell ref="L81:L82"/>
    <mergeCell ref="C76:L76"/>
    <mergeCell ref="C77:L77"/>
    <mergeCell ref="C83:L83"/>
    <mergeCell ref="L74:L75"/>
    <mergeCell ref="G74:G75"/>
    <mergeCell ref="H47:H50"/>
    <mergeCell ref="I47:I50"/>
    <mergeCell ref="J47:J50"/>
    <mergeCell ref="H59:H68"/>
    <mergeCell ref="H74:H75"/>
    <mergeCell ref="I74:I75"/>
    <mergeCell ref="I33:I34"/>
    <mergeCell ref="J33:J34"/>
    <mergeCell ref="J70:J73"/>
    <mergeCell ref="J74:J75"/>
    <mergeCell ref="F53:F54"/>
    <mergeCell ref="K92:K97"/>
    <mergeCell ref="L92:L97"/>
    <mergeCell ref="L55:L56"/>
    <mergeCell ref="F55:F56"/>
    <mergeCell ref="G55:G56"/>
    <mergeCell ref="H55:H56"/>
    <mergeCell ref="G70:G73"/>
    <mergeCell ref="H70:H73"/>
    <mergeCell ref="I70:I73"/>
    <mergeCell ref="L40:L42"/>
    <mergeCell ref="G53:G54"/>
    <mergeCell ref="I53:I54"/>
    <mergeCell ref="G40:G42"/>
    <mergeCell ref="C89:L89"/>
    <mergeCell ref="L47:L50"/>
    <mergeCell ref="F59:F68"/>
    <mergeCell ref="G59:G68"/>
    <mergeCell ref="A16:A17"/>
    <mergeCell ref="B16:B17"/>
    <mergeCell ref="D33:D34"/>
    <mergeCell ref="E33:E34"/>
    <mergeCell ref="C36:L36"/>
    <mergeCell ref="J37:J38"/>
    <mergeCell ref="K37:K38"/>
    <mergeCell ref="I37:I38"/>
    <mergeCell ref="H33:H34"/>
    <mergeCell ref="F33:F34"/>
    <mergeCell ref="G33:G34"/>
    <mergeCell ref="G37:G38"/>
    <mergeCell ref="L37:L38"/>
    <mergeCell ref="H37:H38"/>
    <mergeCell ref="L30:L32"/>
    <mergeCell ref="A30:A32"/>
    <mergeCell ref="B30:B32"/>
    <mergeCell ref="C30:C32"/>
    <mergeCell ref="D30:D32"/>
    <mergeCell ref="E30:E32"/>
    <mergeCell ref="D16:D17"/>
    <mergeCell ref="C35:L35"/>
    <mergeCell ref="I16:I17"/>
    <mergeCell ref="I30:I32"/>
    <mergeCell ref="K16:K17"/>
    <mergeCell ref="L16:L17"/>
    <mergeCell ref="J16:J17"/>
    <mergeCell ref="K33:K34"/>
    <mergeCell ref="L33:L34"/>
    <mergeCell ref="E16:E17"/>
    <mergeCell ref="H16:H17"/>
    <mergeCell ref="F16:F17"/>
    <mergeCell ref="C23:C29"/>
    <mergeCell ref="D23:D29"/>
    <mergeCell ref="E23:E29"/>
    <mergeCell ref="F23:F29"/>
    <mergeCell ref="G23:G29"/>
    <mergeCell ref="I23:I29"/>
    <mergeCell ref="K30:K32"/>
    <mergeCell ref="C16:C17"/>
    <mergeCell ref="J30:J32"/>
    <mergeCell ref="K23:K29"/>
    <mergeCell ref="L23:L29"/>
    <mergeCell ref="A1:L1"/>
    <mergeCell ref="A2:L2"/>
    <mergeCell ref="A3:L3"/>
    <mergeCell ref="A4:A5"/>
    <mergeCell ref="B4:B5"/>
    <mergeCell ref="C4:C5"/>
    <mergeCell ref="D4:D5"/>
    <mergeCell ref="E4:E5"/>
    <mergeCell ref="F4:F5"/>
    <mergeCell ref="G4:G5"/>
    <mergeCell ref="H4:H5"/>
    <mergeCell ref="I4:K4"/>
    <mergeCell ref="L4:L5"/>
    <mergeCell ref="A7:L7"/>
    <mergeCell ref="G16:G17"/>
    <mergeCell ref="J40:J42"/>
    <mergeCell ref="K40:K42"/>
    <mergeCell ref="F30:F32"/>
    <mergeCell ref="G30:G32"/>
    <mergeCell ref="H30:H32"/>
    <mergeCell ref="A37:A38"/>
    <mergeCell ref="A74:A75"/>
    <mergeCell ref="B74:B75"/>
    <mergeCell ref="C74:C75"/>
    <mergeCell ref="D74:D75"/>
    <mergeCell ref="E74:E75"/>
    <mergeCell ref="F74:F75"/>
    <mergeCell ref="L53:L54"/>
    <mergeCell ref="H53:H54"/>
    <mergeCell ref="A53:A54"/>
    <mergeCell ref="K74:K75"/>
    <mergeCell ref="I55:I56"/>
    <mergeCell ref="J55:J56"/>
    <mergeCell ref="J53:J54"/>
    <mergeCell ref="K53:K54"/>
    <mergeCell ref="F70:F73"/>
    <mergeCell ref="L70:L73"/>
    <mergeCell ref="C37:C38"/>
    <mergeCell ref="D37:D38"/>
    <mergeCell ref="E37:E38"/>
    <mergeCell ref="F40:F42"/>
    <mergeCell ref="F37:F38"/>
    <mergeCell ref="D53:D54"/>
    <mergeCell ref="E53:E54"/>
    <mergeCell ref="C53:C54"/>
    <mergeCell ref="B53:B54"/>
    <mergeCell ref="A115:A118"/>
    <mergeCell ref="B115:B118"/>
    <mergeCell ref="C115:C118"/>
    <mergeCell ref="D115:D118"/>
    <mergeCell ref="L108:L110"/>
    <mergeCell ref="J115:J118"/>
    <mergeCell ref="K115:K118"/>
    <mergeCell ref="A98:A100"/>
    <mergeCell ref="B98:B100"/>
    <mergeCell ref="C98:C100"/>
    <mergeCell ref="D98:D100"/>
    <mergeCell ref="B106:B107"/>
    <mergeCell ref="C106:C107"/>
    <mergeCell ref="A108:A110"/>
    <mergeCell ref="B108:B110"/>
    <mergeCell ref="L106:L107"/>
    <mergeCell ref="I115:I118"/>
    <mergeCell ref="I108:I110"/>
    <mergeCell ref="D106:D107"/>
    <mergeCell ref="E106:E107"/>
    <mergeCell ref="A106:A107"/>
    <mergeCell ref="J106:J107"/>
    <mergeCell ref="K106:K107"/>
    <mergeCell ref="G98:G100"/>
    <mergeCell ref="A119:A123"/>
    <mergeCell ref="B119:B123"/>
    <mergeCell ref="C119:C123"/>
    <mergeCell ref="D119:D123"/>
    <mergeCell ref="E119:E123"/>
    <mergeCell ref="F119:F123"/>
    <mergeCell ref="G119:G123"/>
    <mergeCell ref="H119:H123"/>
    <mergeCell ref="I119:I123"/>
    <mergeCell ref="J119:J123"/>
    <mergeCell ref="K119:K123"/>
    <mergeCell ref="C101:L101"/>
    <mergeCell ref="C102:L102"/>
    <mergeCell ref="L98:L100"/>
    <mergeCell ref="J108:J110"/>
    <mergeCell ref="K108:K110"/>
    <mergeCell ref="F106:F107"/>
    <mergeCell ref="G106:G107"/>
    <mergeCell ref="H106:H107"/>
    <mergeCell ref="I106:I107"/>
    <mergeCell ref="E115:E118"/>
    <mergeCell ref="F115:F118"/>
    <mergeCell ref="G115:G118"/>
    <mergeCell ref="H115:H118"/>
    <mergeCell ref="L119:L123"/>
    <mergeCell ref="C108:C110"/>
    <mergeCell ref="D108:D110"/>
    <mergeCell ref="E108:E110"/>
    <mergeCell ref="F108:F110"/>
    <mergeCell ref="G108:G110"/>
    <mergeCell ref="H108:H110"/>
    <mergeCell ref="L115:L118"/>
    <mergeCell ref="H98:H100"/>
  </mergeCells>
  <pageMargins left="0.7" right="0.7" top="0.75" bottom="0.75" header="0.3" footer="0.3"/>
  <pageSetup paperSize="8"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Волков Иван Николаевич</cp:lastModifiedBy>
  <cp:lastPrinted>2021-04-15T09:25:32Z</cp:lastPrinted>
  <dcterms:created xsi:type="dcterms:W3CDTF">2020-05-21T07:27:10Z</dcterms:created>
  <dcterms:modified xsi:type="dcterms:W3CDTF">2021-04-15T16:05:10Z</dcterms:modified>
</cp:coreProperties>
</file>