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<sst xmlns="http://schemas.openxmlformats.org/spreadsheetml/2006/main" count="58" uniqueCount="23">
  <si>
    <t>в том числе:</t>
  </si>
  <si>
    <t>российская собственность</t>
  </si>
  <si>
    <t>в процентах к итогу</t>
  </si>
  <si>
    <t>Инвестиции в основной капитал в Российской Федерации по формам собственности</t>
  </si>
  <si>
    <t>(в фактически действовавших ценах)</t>
  </si>
  <si>
    <t xml:space="preserve"> миллиардов рублей</t>
  </si>
  <si>
    <t>совместная российская и иностранная собственность</t>
  </si>
  <si>
    <t>иностранная собственность</t>
  </si>
  <si>
    <t>смешанная российская собственность            (без иностранного участия)</t>
  </si>
  <si>
    <t>собственность потребительской    кооперации</t>
  </si>
  <si>
    <t xml:space="preserve">    частная собственность</t>
  </si>
  <si>
    <t xml:space="preserve">    муниципальная  собственность</t>
  </si>
  <si>
    <t xml:space="preserve">    государственная собственность</t>
  </si>
  <si>
    <t xml:space="preserve">     в том числе:</t>
  </si>
  <si>
    <t xml:space="preserve">     из нее:</t>
  </si>
  <si>
    <t>собственность государственных корпораций</t>
  </si>
  <si>
    <t>-</t>
  </si>
  <si>
    <t>собственность общественных и религиозных организаций (объединений)</t>
  </si>
  <si>
    <t>федеральная собственность</t>
  </si>
  <si>
    <t>собственность субъектов Федерации</t>
  </si>
  <si>
    <t>Инвестиции в основной капитал - всего</t>
  </si>
  <si>
    <t>1) Данные уточнены на основании годовых отчетов и окончательных расчетов объема инвестиций, не наблюдаемых прямыми статистическими методами, в соответствии с Регламентом оценки, корректировки и публикации данных статистического наблюдения за строительством и инвестициями в основной капитал, утвержденным Приказом Росстата от 26.09.2016г. №544</t>
  </si>
  <si>
    <t>2020¹⁾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</si>
</sst>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4">
    <font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7"/>
      <name val="Arial"/>
      <family val="2"/>
    </font>
    <font>
      <sz val="7"/>
      <name val="Arial Cyr"/>
      <family val="0"/>
    </font>
    <font>
      <b/>
      <sz val="7"/>
      <name val="Arial"/>
      <family val="2"/>
    </font>
    <font>
      <b/>
      <sz val="7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ill="1" applyAlignment="1">
      <alignment/>
    </xf>
    <xf numFmtId="172" fontId="5" fillId="0" borderId="0" xfId="0" applyNumberFormat="1" applyFont="1" applyFill="1" applyAlignment="1">
      <alignment horizontal="right" vertical="center"/>
    </xf>
    <xf numFmtId="172" fontId="5" fillId="0" borderId="0" xfId="0" applyNumberFormat="1" applyFont="1" applyAlignment="1">
      <alignment horizontal="right" vertical="center"/>
    </xf>
    <xf numFmtId="172" fontId="6" fillId="0" borderId="0" xfId="0" applyNumberFormat="1" applyFont="1" applyFill="1" applyAlignment="1">
      <alignment vertical="center"/>
    </xf>
    <xf numFmtId="172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left" vertical="center" wrapText="1" indent="1"/>
    </xf>
    <xf numFmtId="0" fontId="6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vertical="center" wrapText="1"/>
    </xf>
    <xf numFmtId="0" fontId="9" fillId="35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="120" zoomScaleNormal="120" zoomScalePageLayoutView="0" workbookViewId="0" topLeftCell="A1">
      <pane xSplit="1" ySplit="7" topLeftCell="F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V8" sqref="V8"/>
    </sheetView>
  </sheetViews>
  <sheetFormatPr defaultColWidth="9.00390625" defaultRowHeight="12.75"/>
  <cols>
    <col min="1" max="1" width="26.75390625" style="1" customWidth="1"/>
    <col min="2" max="2" width="8.25390625" style="4" customWidth="1"/>
    <col min="3" max="6" width="8.25390625" style="0" customWidth="1"/>
    <col min="7" max="11" width="8.25390625" style="4" customWidth="1"/>
    <col min="12" max="17" width="8.25390625" style="0" customWidth="1"/>
  </cols>
  <sheetData>
    <row r="1" ht="13.5">
      <c r="A1" s="29"/>
    </row>
    <row r="2" ht="12.75">
      <c r="A2"/>
    </row>
    <row r="3" spans="1:20" s="2" customFormat="1" ht="11.25" customHeight="1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17" s="2" customFormat="1" ht="12.75" customHeight="1">
      <c r="A4" s="32" t="s">
        <v>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s="2" customFormat="1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22" s="2" customFormat="1" ht="13.5" customHeight="1">
      <c r="A6" s="26"/>
      <c r="B6" s="27">
        <v>2000</v>
      </c>
      <c r="C6" s="27">
        <v>2001</v>
      </c>
      <c r="D6" s="27">
        <v>2002</v>
      </c>
      <c r="E6" s="27">
        <v>2003</v>
      </c>
      <c r="F6" s="27">
        <v>2004</v>
      </c>
      <c r="G6" s="27">
        <v>2005</v>
      </c>
      <c r="H6" s="27">
        <v>2006</v>
      </c>
      <c r="I6" s="27">
        <v>2007</v>
      </c>
      <c r="J6" s="27">
        <v>2008</v>
      </c>
      <c r="K6" s="27">
        <v>2009</v>
      </c>
      <c r="L6" s="27">
        <v>2010</v>
      </c>
      <c r="M6" s="27">
        <v>2011</v>
      </c>
      <c r="N6" s="27">
        <v>2012</v>
      </c>
      <c r="O6" s="27">
        <v>2013</v>
      </c>
      <c r="P6" s="27">
        <v>2014</v>
      </c>
      <c r="Q6" s="27">
        <v>2015</v>
      </c>
      <c r="R6" s="27">
        <v>2016</v>
      </c>
      <c r="S6" s="27">
        <v>2017</v>
      </c>
      <c r="T6" s="27">
        <v>2018</v>
      </c>
      <c r="U6" s="27">
        <v>2019</v>
      </c>
      <c r="V6" s="27" t="s">
        <v>22</v>
      </c>
    </row>
    <row r="7" spans="1:22" s="2" customFormat="1" ht="11.25" customHeight="1">
      <c r="A7" s="28"/>
      <c r="B7" s="35" t="s">
        <v>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</row>
    <row r="8" spans="1:23" ht="12.75">
      <c r="A8" s="23" t="s">
        <v>20</v>
      </c>
      <c r="B8" s="5">
        <v>1165.2341999999999</v>
      </c>
      <c r="C8" s="6">
        <v>1504.7121000000002</v>
      </c>
      <c r="D8" s="6">
        <v>1762.4073</v>
      </c>
      <c r="E8" s="6">
        <v>2186.3652</v>
      </c>
      <c r="F8" s="6">
        <v>2865</v>
      </c>
      <c r="G8" s="5">
        <v>3611.1</v>
      </c>
      <c r="H8" s="5">
        <v>4730.0229</v>
      </c>
      <c r="I8" s="5">
        <v>6716.222400000001</v>
      </c>
      <c r="J8" s="5">
        <v>8781.6</v>
      </c>
      <c r="K8" s="7">
        <v>7976</v>
      </c>
      <c r="L8" s="8">
        <v>9152.1</v>
      </c>
      <c r="M8" s="8">
        <v>11035.7</v>
      </c>
      <c r="N8" s="9">
        <v>12586.1</v>
      </c>
      <c r="O8" s="8">
        <v>13450.2</v>
      </c>
      <c r="P8" s="8">
        <v>13902.6</v>
      </c>
      <c r="Q8" s="8">
        <v>13897.2</v>
      </c>
      <c r="R8" s="8">
        <v>14748.9</v>
      </c>
      <c r="S8" s="8">
        <v>16027.3</v>
      </c>
      <c r="T8" s="5">
        <v>17782</v>
      </c>
      <c r="U8" s="5">
        <v>19329.038312</v>
      </c>
      <c r="V8" s="5">
        <v>20302.9</v>
      </c>
      <c r="W8" s="5"/>
    </row>
    <row r="9" spans="1:23" ht="12.75">
      <c r="A9" s="3" t="s">
        <v>0</v>
      </c>
      <c r="B9" s="7"/>
      <c r="C9" s="8"/>
      <c r="D9" s="8"/>
      <c r="E9" s="8"/>
      <c r="F9" s="8"/>
      <c r="G9" s="7"/>
      <c r="H9" s="7"/>
      <c r="I9" s="7"/>
      <c r="J9" s="7"/>
      <c r="K9" s="10"/>
      <c r="L9" s="11"/>
      <c r="M9" s="11"/>
      <c r="N9" s="9"/>
      <c r="O9" s="11"/>
      <c r="T9" s="5"/>
      <c r="U9" s="5"/>
      <c r="V9" s="5"/>
      <c r="W9" s="5"/>
    </row>
    <row r="10" spans="1:23" ht="12.75">
      <c r="A10" s="23" t="s">
        <v>1</v>
      </c>
      <c r="B10" s="5">
        <v>1005.4091999999999</v>
      </c>
      <c r="C10" s="6">
        <v>1285.3875</v>
      </c>
      <c r="D10" s="6">
        <v>1510.6807</v>
      </c>
      <c r="E10" s="6">
        <v>1837.8406</v>
      </c>
      <c r="F10" s="6">
        <v>2389.8</v>
      </c>
      <c r="G10" s="5">
        <v>2909</v>
      </c>
      <c r="H10" s="5">
        <v>3861.3352999999997</v>
      </c>
      <c r="I10" s="5">
        <v>5580.7277</v>
      </c>
      <c r="J10" s="5">
        <v>7358.9</v>
      </c>
      <c r="K10" s="5">
        <v>6795.6</v>
      </c>
      <c r="L10" s="5">
        <v>7886.6</v>
      </c>
      <c r="M10" s="8">
        <v>9693.3</v>
      </c>
      <c r="N10" s="8">
        <v>10643.6</v>
      </c>
      <c r="O10" s="8">
        <v>11540.5</v>
      </c>
      <c r="P10" s="8">
        <v>11975.6</v>
      </c>
      <c r="Q10" s="8">
        <v>11720.5</v>
      </c>
      <c r="R10" s="8">
        <v>12251.7</v>
      </c>
      <c r="S10" s="8">
        <v>13426.8</v>
      </c>
      <c r="T10" s="5">
        <v>15124.7</v>
      </c>
      <c r="U10" s="5">
        <v>16539</v>
      </c>
      <c r="V10" s="5">
        <v>17736.506699999998</v>
      </c>
      <c r="W10" s="5"/>
    </row>
    <row r="11" spans="1:23" ht="12.75">
      <c r="A11" s="23" t="s">
        <v>13</v>
      </c>
      <c r="B11" s="5"/>
      <c r="C11" s="6"/>
      <c r="D11" s="6"/>
      <c r="E11" s="6"/>
      <c r="F11" s="6"/>
      <c r="G11" s="5"/>
      <c r="H11" s="5"/>
      <c r="I11" s="5"/>
      <c r="J11" s="5"/>
      <c r="K11" s="10"/>
      <c r="L11" s="11"/>
      <c r="M11" s="11"/>
      <c r="N11" s="9"/>
      <c r="O11" s="11"/>
      <c r="T11" s="5"/>
      <c r="U11" s="5"/>
      <c r="V11" s="5"/>
      <c r="W11" s="5"/>
    </row>
    <row r="12" spans="1:23" ht="12.75">
      <c r="A12" s="23" t="s">
        <v>12</v>
      </c>
      <c r="B12" s="5">
        <v>277.8938</v>
      </c>
      <c r="C12" s="6">
        <v>332.58540000000005</v>
      </c>
      <c r="D12" s="6">
        <v>355.816</v>
      </c>
      <c r="E12" s="6">
        <v>459.09479999999996</v>
      </c>
      <c r="F12" s="6">
        <v>489.2691</v>
      </c>
      <c r="G12" s="5">
        <v>677.7</v>
      </c>
      <c r="H12" s="5">
        <v>828.2894</v>
      </c>
      <c r="I12" s="5">
        <v>1190.7761</v>
      </c>
      <c r="J12" s="5">
        <v>1589.6</v>
      </c>
      <c r="K12" s="5">
        <v>1537.3</v>
      </c>
      <c r="L12" s="5">
        <v>1577.1</v>
      </c>
      <c r="M12" s="5">
        <v>1861.8</v>
      </c>
      <c r="N12" s="9">
        <v>2114.6</v>
      </c>
      <c r="O12" s="5">
        <v>2315.5</v>
      </c>
      <c r="P12" s="5">
        <v>2069.7</v>
      </c>
      <c r="Q12" s="5">
        <v>2052.2</v>
      </c>
      <c r="R12" s="5">
        <v>2238.1</v>
      </c>
      <c r="S12" s="5">
        <v>2309.2</v>
      </c>
      <c r="T12" s="5">
        <v>2627</v>
      </c>
      <c r="U12" s="5">
        <v>3011.498351</v>
      </c>
      <c r="V12" s="5">
        <v>3559.5635</v>
      </c>
      <c r="W12" s="5"/>
    </row>
    <row r="13" spans="1:23" ht="12.75">
      <c r="A13" s="23" t="s">
        <v>14</v>
      </c>
      <c r="B13" s="5"/>
      <c r="C13" s="6"/>
      <c r="D13" s="6"/>
      <c r="E13" s="6"/>
      <c r="F13" s="6"/>
      <c r="G13" s="5"/>
      <c r="H13" s="5"/>
      <c r="I13" s="5"/>
      <c r="J13" s="5"/>
      <c r="K13" s="10"/>
      <c r="L13" s="11"/>
      <c r="M13" s="11"/>
      <c r="N13" s="9"/>
      <c r="O13" s="11"/>
      <c r="U13" s="5"/>
      <c r="V13" s="5"/>
      <c r="W13" s="5"/>
    </row>
    <row r="14" spans="1:23" ht="12.75">
      <c r="A14" s="24" t="s">
        <v>18</v>
      </c>
      <c r="B14" s="5">
        <v>163.5017</v>
      </c>
      <c r="C14" s="6">
        <v>195.38979999999998</v>
      </c>
      <c r="D14" s="6">
        <v>199.1485</v>
      </c>
      <c r="E14" s="6">
        <v>271.3623</v>
      </c>
      <c r="F14" s="6">
        <v>289.4</v>
      </c>
      <c r="G14" s="5">
        <v>369.1</v>
      </c>
      <c r="H14" s="5">
        <v>474.1056</v>
      </c>
      <c r="I14" s="5">
        <v>680.3764</v>
      </c>
      <c r="J14" s="5">
        <v>908.7</v>
      </c>
      <c r="K14" s="5">
        <v>957.3</v>
      </c>
      <c r="L14" s="5">
        <v>1000.5</v>
      </c>
      <c r="M14" s="5">
        <v>1191.8</v>
      </c>
      <c r="N14" s="8">
        <v>1271.6</v>
      </c>
      <c r="O14" s="5">
        <v>1310.7</v>
      </c>
      <c r="P14" s="5">
        <v>1243.3</v>
      </c>
      <c r="Q14" s="5">
        <v>1304.9</v>
      </c>
      <c r="R14" s="5">
        <v>1295.5</v>
      </c>
      <c r="S14" s="5">
        <v>1340</v>
      </c>
      <c r="T14" s="5">
        <v>1413.4</v>
      </c>
      <c r="U14" s="5">
        <v>1585.95832</v>
      </c>
      <c r="V14" s="5">
        <v>1674.3544</v>
      </c>
      <c r="W14" s="5"/>
    </row>
    <row r="15" spans="1:23" ht="19.5">
      <c r="A15" s="24" t="s">
        <v>19</v>
      </c>
      <c r="B15" s="5">
        <v>114.3921</v>
      </c>
      <c r="C15" s="6">
        <v>137.188</v>
      </c>
      <c r="D15" s="6">
        <v>156.6668</v>
      </c>
      <c r="E15" s="6">
        <v>187.7078</v>
      </c>
      <c r="F15" s="6">
        <v>199.8</v>
      </c>
      <c r="G15" s="5">
        <v>308.6</v>
      </c>
      <c r="H15" s="5">
        <v>354.1475</v>
      </c>
      <c r="I15" s="5">
        <v>509.63590000000005</v>
      </c>
      <c r="J15" s="5">
        <v>677.4</v>
      </c>
      <c r="K15" s="5">
        <v>573.7</v>
      </c>
      <c r="L15" s="5">
        <v>565</v>
      </c>
      <c r="M15" s="5">
        <v>651</v>
      </c>
      <c r="N15" s="8">
        <v>842.9</v>
      </c>
      <c r="O15" s="5">
        <v>1004.8</v>
      </c>
      <c r="P15" s="5">
        <v>826.2</v>
      </c>
      <c r="Q15" s="5">
        <v>747.2</v>
      </c>
      <c r="R15" s="5">
        <v>942.6</v>
      </c>
      <c r="S15" s="5">
        <v>969.2</v>
      </c>
      <c r="T15" s="5">
        <v>1213.6</v>
      </c>
      <c r="U15" s="5">
        <v>1425.540027</v>
      </c>
      <c r="V15" s="5">
        <v>1885.209</v>
      </c>
      <c r="W15" s="5"/>
    </row>
    <row r="16" spans="1:23" ht="12.75">
      <c r="A16" s="23" t="s">
        <v>11</v>
      </c>
      <c r="B16" s="5">
        <v>52.9372</v>
      </c>
      <c r="C16" s="6">
        <v>74.0719</v>
      </c>
      <c r="D16" s="6">
        <v>82.2321</v>
      </c>
      <c r="E16" s="6">
        <v>94.8607</v>
      </c>
      <c r="F16" s="6">
        <v>119.2313</v>
      </c>
      <c r="G16" s="5">
        <v>137.6</v>
      </c>
      <c r="H16" s="5">
        <v>197.4746</v>
      </c>
      <c r="I16" s="5">
        <v>298.14390000000003</v>
      </c>
      <c r="J16" s="5">
        <v>380.1</v>
      </c>
      <c r="K16" s="5">
        <v>288.9</v>
      </c>
      <c r="L16" s="5">
        <v>294.5</v>
      </c>
      <c r="M16" s="5">
        <v>346.6</v>
      </c>
      <c r="N16" s="9">
        <v>404.7</v>
      </c>
      <c r="O16" s="5">
        <v>462.8</v>
      </c>
      <c r="P16" s="5">
        <v>466.3</v>
      </c>
      <c r="Q16" s="5">
        <v>414.1</v>
      </c>
      <c r="R16" s="5">
        <v>404.2</v>
      </c>
      <c r="S16" s="5">
        <v>394.8</v>
      </c>
      <c r="T16" s="5">
        <v>410.1</v>
      </c>
      <c r="U16" s="5">
        <v>516.567622</v>
      </c>
      <c r="V16" s="5">
        <v>582.2452</v>
      </c>
      <c r="W16" s="5"/>
    </row>
    <row r="17" spans="1:23" ht="12.75">
      <c r="A17" s="23" t="s">
        <v>10</v>
      </c>
      <c r="B17" s="5">
        <v>348.2923</v>
      </c>
      <c r="C17" s="6">
        <v>551.2556</v>
      </c>
      <c r="D17" s="6">
        <v>740.869</v>
      </c>
      <c r="E17" s="6">
        <v>900.7656999999999</v>
      </c>
      <c r="F17" s="6">
        <v>1331.6</v>
      </c>
      <c r="G17" s="5">
        <v>1623.1</v>
      </c>
      <c r="H17" s="5">
        <v>2249.6092999999996</v>
      </c>
      <c r="I17" s="5">
        <v>3336.8704</v>
      </c>
      <c r="J17" s="5">
        <v>4490.6</v>
      </c>
      <c r="K17" s="5">
        <v>4405.4</v>
      </c>
      <c r="L17" s="5">
        <v>5213.9</v>
      </c>
      <c r="M17" s="5">
        <v>5986.7</v>
      </c>
      <c r="N17" s="9">
        <v>6385.5</v>
      </c>
      <c r="O17" s="5">
        <v>7252.3</v>
      </c>
      <c r="P17" s="5">
        <v>7832.9</v>
      </c>
      <c r="Q17" s="5">
        <v>7903.2</v>
      </c>
      <c r="R17" s="5">
        <v>8240.7</v>
      </c>
      <c r="S17" s="5">
        <v>9318.3</v>
      </c>
      <c r="T17" s="5">
        <v>10465.6</v>
      </c>
      <c r="U17" s="5">
        <v>11580.8</v>
      </c>
      <c r="V17" s="5">
        <v>12223.0598</v>
      </c>
      <c r="W17" s="5"/>
    </row>
    <row r="18" spans="1:23" ht="29.25">
      <c r="A18" s="25" t="s">
        <v>8</v>
      </c>
      <c r="B18" s="5">
        <v>323.9789</v>
      </c>
      <c r="C18" s="6">
        <v>324.9194</v>
      </c>
      <c r="D18" s="6">
        <v>328.7011</v>
      </c>
      <c r="E18" s="6">
        <v>379.3</v>
      </c>
      <c r="F18" s="6">
        <v>445.3455</v>
      </c>
      <c r="G18" s="5">
        <v>465.6</v>
      </c>
      <c r="H18" s="5">
        <v>579.4998</v>
      </c>
      <c r="I18" s="5">
        <v>746.1</v>
      </c>
      <c r="J18" s="5">
        <v>887.6</v>
      </c>
      <c r="K18" s="5">
        <v>556.2</v>
      </c>
      <c r="L18" s="5">
        <v>683</v>
      </c>
      <c r="M18" s="5">
        <v>1311.5</v>
      </c>
      <c r="N18" s="9">
        <v>1519.3</v>
      </c>
      <c r="O18" s="5">
        <v>1271.4</v>
      </c>
      <c r="P18" s="5">
        <v>1350.9</v>
      </c>
      <c r="Q18" s="5">
        <v>1138.8</v>
      </c>
      <c r="R18" s="5">
        <v>1153.9</v>
      </c>
      <c r="S18" s="5">
        <v>1202.2</v>
      </c>
      <c r="T18" s="5">
        <v>1407.3</v>
      </c>
      <c r="U18" s="5">
        <v>1232.343647</v>
      </c>
      <c r="V18" s="5">
        <v>1191.2562</v>
      </c>
      <c r="W18" s="5"/>
    </row>
    <row r="19" spans="1:23" ht="19.5">
      <c r="A19" s="25" t="s">
        <v>9</v>
      </c>
      <c r="B19" s="5">
        <v>0.8104</v>
      </c>
      <c r="C19" s="6">
        <v>1.0232999999999999</v>
      </c>
      <c r="D19" s="6">
        <v>1.4078</v>
      </c>
      <c r="E19" s="6">
        <v>1.8300999999999998</v>
      </c>
      <c r="F19" s="6">
        <v>2.0582</v>
      </c>
      <c r="G19" s="5">
        <v>2.5</v>
      </c>
      <c r="H19" s="5">
        <v>2.6</v>
      </c>
      <c r="I19" s="5">
        <v>3.4252</v>
      </c>
      <c r="J19" s="5">
        <v>3.2</v>
      </c>
      <c r="K19" s="5">
        <v>2.7</v>
      </c>
      <c r="L19" s="5">
        <v>3</v>
      </c>
      <c r="M19" s="5">
        <v>2.4</v>
      </c>
      <c r="N19" s="9">
        <v>2.4</v>
      </c>
      <c r="O19" s="5">
        <v>2.9</v>
      </c>
      <c r="P19" s="5">
        <v>3.7</v>
      </c>
      <c r="Q19" s="5">
        <v>2.3</v>
      </c>
      <c r="R19" s="5">
        <v>1.3</v>
      </c>
      <c r="S19" s="5">
        <v>1.9</v>
      </c>
      <c r="T19" s="5">
        <v>1.7</v>
      </c>
      <c r="U19" s="5">
        <v>1.864279</v>
      </c>
      <c r="V19" s="5">
        <v>0.959</v>
      </c>
      <c r="W19" s="5"/>
    </row>
    <row r="20" spans="1:23" ht="29.25">
      <c r="A20" s="25" t="s">
        <v>17</v>
      </c>
      <c r="B20" s="5">
        <v>1.4966</v>
      </c>
      <c r="C20" s="6">
        <v>1.5319</v>
      </c>
      <c r="D20" s="6">
        <v>1.6547</v>
      </c>
      <c r="E20" s="5">
        <v>1.9</v>
      </c>
      <c r="F20" s="6">
        <v>2.2561</v>
      </c>
      <c r="G20" s="5">
        <v>2.5</v>
      </c>
      <c r="H20" s="5">
        <v>3.8081</v>
      </c>
      <c r="I20" s="5">
        <v>5.3612</v>
      </c>
      <c r="J20" s="5">
        <v>7.8</v>
      </c>
      <c r="K20" s="5">
        <v>5.1</v>
      </c>
      <c r="L20" s="5">
        <v>4</v>
      </c>
      <c r="M20" s="5">
        <v>3.6</v>
      </c>
      <c r="N20" s="12">
        <v>4.9</v>
      </c>
      <c r="O20" s="5">
        <v>4.9</v>
      </c>
      <c r="P20" s="5">
        <v>12</v>
      </c>
      <c r="Q20" s="5">
        <v>9.2</v>
      </c>
      <c r="R20" s="5">
        <v>5.8</v>
      </c>
      <c r="S20" s="5">
        <v>6.7</v>
      </c>
      <c r="T20" s="5">
        <v>8.3</v>
      </c>
      <c r="U20" s="5">
        <v>9.640977</v>
      </c>
      <c r="V20" s="5">
        <v>10.4564</v>
      </c>
      <c r="W20" s="5"/>
    </row>
    <row r="21" spans="1:23" ht="18" customHeight="1">
      <c r="A21" s="25" t="s">
        <v>15</v>
      </c>
      <c r="B21" s="5" t="s">
        <v>16</v>
      </c>
      <c r="C21" s="5" t="s">
        <v>16</v>
      </c>
      <c r="D21" s="5" t="s">
        <v>16</v>
      </c>
      <c r="E21" s="5" t="s">
        <v>16</v>
      </c>
      <c r="F21" s="5" t="s">
        <v>16</v>
      </c>
      <c r="G21" s="5" t="s">
        <v>16</v>
      </c>
      <c r="H21" s="5" t="s">
        <v>16</v>
      </c>
      <c r="I21" s="5" t="s">
        <v>16</v>
      </c>
      <c r="J21" s="5" t="s">
        <v>16</v>
      </c>
      <c r="K21" s="5" t="s">
        <v>16</v>
      </c>
      <c r="L21" s="5">
        <v>111.1</v>
      </c>
      <c r="M21" s="5">
        <v>180.7</v>
      </c>
      <c r="N21" s="9">
        <v>212.2</v>
      </c>
      <c r="O21" s="5">
        <v>230</v>
      </c>
      <c r="P21" s="5">
        <v>239</v>
      </c>
      <c r="Q21" s="5">
        <v>200.7</v>
      </c>
      <c r="R21" s="5">
        <v>207.7</v>
      </c>
      <c r="S21" s="5">
        <v>193.7</v>
      </c>
      <c r="T21" s="5">
        <v>204.7</v>
      </c>
      <c r="U21" s="5">
        <v>186.228809</v>
      </c>
      <c r="V21" s="5">
        <v>168.78379999999999</v>
      </c>
      <c r="W21" s="5"/>
    </row>
    <row r="22" spans="1:23" ht="12.75">
      <c r="A22" s="23" t="s">
        <v>7</v>
      </c>
      <c r="B22" s="5">
        <v>17.743599999999997</v>
      </c>
      <c r="C22" s="6">
        <v>35.2949</v>
      </c>
      <c r="D22" s="6">
        <v>63.5995</v>
      </c>
      <c r="E22" s="6">
        <v>89.5848</v>
      </c>
      <c r="F22" s="6">
        <v>196.2</v>
      </c>
      <c r="G22" s="5">
        <v>298.4</v>
      </c>
      <c r="H22" s="5">
        <v>367.2553</v>
      </c>
      <c r="I22" s="5">
        <v>476.7736</v>
      </c>
      <c r="J22" s="5">
        <v>655.7</v>
      </c>
      <c r="K22" s="5">
        <v>545</v>
      </c>
      <c r="L22" s="5">
        <v>537.8</v>
      </c>
      <c r="M22" s="5">
        <v>665.2</v>
      </c>
      <c r="N22" s="9">
        <v>1142.8</v>
      </c>
      <c r="O22" s="5">
        <v>1038.1</v>
      </c>
      <c r="P22" s="5">
        <v>975.8</v>
      </c>
      <c r="Q22" s="5">
        <v>1147.1</v>
      </c>
      <c r="R22" s="5">
        <v>1098.6</v>
      </c>
      <c r="S22" s="5">
        <v>1192.4</v>
      </c>
      <c r="T22" s="5">
        <v>1171.1</v>
      </c>
      <c r="U22" s="5">
        <v>1360.042808</v>
      </c>
      <c r="V22" s="5">
        <v>1153.8273000000002</v>
      </c>
      <c r="W22" s="5"/>
    </row>
    <row r="23" spans="1:23" ht="19.5">
      <c r="A23" s="23" t="s">
        <v>6</v>
      </c>
      <c r="B23" s="5">
        <v>142.0814</v>
      </c>
      <c r="C23" s="6">
        <v>184.02970000000002</v>
      </c>
      <c r="D23" s="6">
        <v>188.1271</v>
      </c>
      <c r="E23" s="5">
        <v>259</v>
      </c>
      <c r="F23" s="6">
        <v>279.0272</v>
      </c>
      <c r="G23" s="5">
        <v>403.7</v>
      </c>
      <c r="H23" s="5">
        <v>501.4323</v>
      </c>
      <c r="I23" s="5">
        <v>658.7211</v>
      </c>
      <c r="J23" s="5">
        <v>767</v>
      </c>
      <c r="K23" s="5">
        <v>635.4</v>
      </c>
      <c r="L23" s="5">
        <v>727.7</v>
      </c>
      <c r="M23" s="5">
        <v>677.2</v>
      </c>
      <c r="N23" s="8">
        <v>799.7</v>
      </c>
      <c r="O23" s="5">
        <v>871.6</v>
      </c>
      <c r="P23" s="5">
        <v>951.2</v>
      </c>
      <c r="Q23" s="5">
        <v>1029.6</v>
      </c>
      <c r="R23" s="5">
        <v>1398.6</v>
      </c>
      <c r="S23" s="5">
        <v>1408.1</v>
      </c>
      <c r="T23" s="5">
        <v>1486.2</v>
      </c>
      <c r="U23" s="5">
        <v>1430.027738</v>
      </c>
      <c r="V23" s="5">
        <v>1412.5533</v>
      </c>
      <c r="W23" s="5"/>
    </row>
    <row r="24" spans="1:22" s="11" customFormat="1" ht="18" customHeight="1">
      <c r="A24" s="36" t="s">
        <v>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5" spans="1:22" ht="12.75">
      <c r="A25" s="23" t="s">
        <v>20</v>
      </c>
      <c r="B25" s="14">
        <v>100</v>
      </c>
      <c r="C25" s="15">
        <v>100</v>
      </c>
      <c r="D25" s="15">
        <v>100</v>
      </c>
      <c r="E25" s="15">
        <v>100</v>
      </c>
      <c r="F25" s="15">
        <v>100</v>
      </c>
      <c r="G25" s="14">
        <v>100</v>
      </c>
      <c r="H25" s="14">
        <v>100</v>
      </c>
      <c r="I25" s="14">
        <v>100</v>
      </c>
      <c r="J25" s="14">
        <v>100</v>
      </c>
      <c r="K25" s="13">
        <v>100</v>
      </c>
      <c r="L25" s="13">
        <f>L27+L39+L40</f>
        <v>100.00000000000001</v>
      </c>
      <c r="M25" s="16">
        <v>100</v>
      </c>
      <c r="N25" s="16">
        <v>100</v>
      </c>
      <c r="O25" s="13">
        <v>100</v>
      </c>
      <c r="P25" s="13">
        <v>100</v>
      </c>
      <c r="Q25" s="13">
        <v>100</v>
      </c>
      <c r="R25" s="5">
        <v>100</v>
      </c>
      <c r="S25" s="5">
        <v>100</v>
      </c>
      <c r="T25" s="5">
        <v>100</v>
      </c>
      <c r="U25" s="5">
        <v>100</v>
      </c>
      <c r="V25" s="5">
        <v>100</v>
      </c>
    </row>
    <row r="26" spans="1:22" ht="12.75">
      <c r="A26" s="3" t="s">
        <v>0</v>
      </c>
      <c r="B26" s="14"/>
      <c r="C26" s="15"/>
      <c r="D26" s="15"/>
      <c r="E26" s="15"/>
      <c r="F26" s="15"/>
      <c r="G26" s="14"/>
      <c r="H26" s="14"/>
      <c r="I26" s="14"/>
      <c r="J26" s="14"/>
      <c r="K26" s="17"/>
      <c r="L26" s="18"/>
      <c r="M26" s="15"/>
      <c r="N26" s="15"/>
      <c r="O26" s="18"/>
      <c r="T26" s="5"/>
      <c r="U26" s="5"/>
      <c r="V26" s="5"/>
    </row>
    <row r="27" spans="1:23" ht="12.75">
      <c r="A27" s="23" t="s">
        <v>1</v>
      </c>
      <c r="B27" s="19">
        <f aca="true" t="shared" si="0" ref="B27:J27">B10/B$8*100</f>
        <v>86.2838732333809</v>
      </c>
      <c r="C27" s="20">
        <v>85.5</v>
      </c>
      <c r="D27" s="20">
        <f t="shared" si="0"/>
        <v>85.71688848542559</v>
      </c>
      <c r="E27" s="20">
        <f t="shared" si="0"/>
        <v>84.05917730487111</v>
      </c>
      <c r="F27" s="20">
        <f t="shared" si="0"/>
        <v>83.41361256544502</v>
      </c>
      <c r="G27" s="19">
        <f t="shared" si="0"/>
        <v>80.55717094514138</v>
      </c>
      <c r="H27" s="19">
        <f t="shared" si="0"/>
        <v>81.63460054284303</v>
      </c>
      <c r="I27" s="19">
        <f t="shared" si="0"/>
        <v>83.0932534336564</v>
      </c>
      <c r="J27" s="19">
        <f t="shared" si="0"/>
        <v>83.79907989432449</v>
      </c>
      <c r="K27" s="5">
        <v>85.2</v>
      </c>
      <c r="L27" s="5">
        <v>86.2</v>
      </c>
      <c r="M27" s="20">
        <v>87.8</v>
      </c>
      <c r="N27" s="20">
        <v>84.5</v>
      </c>
      <c r="O27" s="5">
        <v>85.8</v>
      </c>
      <c r="P27" s="5">
        <v>86.1</v>
      </c>
      <c r="Q27" s="5">
        <v>84.3</v>
      </c>
      <c r="R27" s="5">
        <v>83.1</v>
      </c>
      <c r="S27" s="5">
        <v>83.8</v>
      </c>
      <c r="T27" s="5">
        <v>85.1</v>
      </c>
      <c r="U27" s="5">
        <v>85.6</v>
      </c>
      <c r="V27" s="5">
        <v>87.4</v>
      </c>
      <c r="W27" s="5"/>
    </row>
    <row r="28" spans="1:23" ht="12.75">
      <c r="A28" s="23" t="s">
        <v>13</v>
      </c>
      <c r="B28" s="19"/>
      <c r="C28" s="20"/>
      <c r="D28" s="20"/>
      <c r="E28" s="20"/>
      <c r="F28" s="15"/>
      <c r="G28" s="14"/>
      <c r="H28" s="14"/>
      <c r="I28" s="14"/>
      <c r="J28" s="14"/>
      <c r="K28" s="17"/>
      <c r="L28" s="18"/>
      <c r="M28" s="20"/>
      <c r="N28" s="15"/>
      <c r="O28" s="18"/>
      <c r="T28" s="5"/>
      <c r="U28" s="5"/>
      <c r="V28" s="5"/>
      <c r="W28" s="5"/>
    </row>
    <row r="29" spans="1:23" ht="12.75">
      <c r="A29" s="23" t="s">
        <v>12</v>
      </c>
      <c r="B29" s="19">
        <v>23.9</v>
      </c>
      <c r="C29" s="20">
        <f aca="true" t="shared" si="1" ref="C29:J29">C12/C$8*100</f>
        <v>22.10292586867614</v>
      </c>
      <c r="D29" s="20">
        <f t="shared" si="1"/>
        <v>20.18920371017528</v>
      </c>
      <c r="E29" s="20">
        <f t="shared" si="1"/>
        <v>20.998083943158257</v>
      </c>
      <c r="F29" s="20">
        <f t="shared" si="1"/>
        <v>17.0774554973822</v>
      </c>
      <c r="G29" s="19">
        <f t="shared" si="1"/>
        <v>18.76713466810667</v>
      </c>
      <c r="H29" s="19">
        <f t="shared" si="1"/>
        <v>17.51131902553791</v>
      </c>
      <c r="I29" s="19">
        <f t="shared" si="1"/>
        <v>17.72984914853326</v>
      </c>
      <c r="J29" s="19">
        <f t="shared" si="1"/>
        <v>18.101484923020863</v>
      </c>
      <c r="K29" s="14">
        <v>19.3</v>
      </c>
      <c r="L29" s="15">
        <v>17.2</v>
      </c>
      <c r="M29" s="20">
        <v>16.9</v>
      </c>
      <c r="N29" s="15">
        <v>16.8</v>
      </c>
      <c r="O29" s="15">
        <v>17.2</v>
      </c>
      <c r="P29" s="15">
        <v>14.9</v>
      </c>
      <c r="Q29" s="15">
        <v>14.8</v>
      </c>
      <c r="R29" s="15">
        <v>15.2</v>
      </c>
      <c r="S29" s="20">
        <v>14.4</v>
      </c>
      <c r="T29" s="5">
        <v>14.8</v>
      </c>
      <c r="U29" s="5">
        <v>15.580176842685333</v>
      </c>
      <c r="V29" s="5">
        <v>17.5</v>
      </c>
      <c r="W29" s="5"/>
    </row>
    <row r="30" spans="1:23" ht="12.75">
      <c r="A30" s="23" t="s">
        <v>14</v>
      </c>
      <c r="B30" s="19"/>
      <c r="C30" s="20"/>
      <c r="D30" s="20"/>
      <c r="E30" s="20"/>
      <c r="F30" s="20"/>
      <c r="G30" s="19"/>
      <c r="H30" s="19"/>
      <c r="I30" s="19"/>
      <c r="J30" s="19"/>
      <c r="K30" s="14"/>
      <c r="L30" s="18"/>
      <c r="M30" s="20"/>
      <c r="N30" s="15"/>
      <c r="O30" s="18"/>
      <c r="U30" s="5"/>
      <c r="V30" s="5"/>
      <c r="W30" s="5"/>
    </row>
    <row r="31" spans="1:23" ht="12.75">
      <c r="A31" s="24" t="s">
        <v>18</v>
      </c>
      <c r="B31" s="19">
        <v>14.1</v>
      </c>
      <c r="C31" s="20">
        <f aca="true" t="shared" si="2" ref="C31:J31">C14/C$8*100</f>
        <v>12.98519497517166</v>
      </c>
      <c r="D31" s="20">
        <f t="shared" si="2"/>
        <v>11.299799995154356</v>
      </c>
      <c r="E31" s="20">
        <f t="shared" si="2"/>
        <v>12.4115724125137</v>
      </c>
      <c r="F31" s="20">
        <f t="shared" si="2"/>
        <v>10.101221640488657</v>
      </c>
      <c r="G31" s="19">
        <f t="shared" si="2"/>
        <v>10.221262219268368</v>
      </c>
      <c r="H31" s="19">
        <f t="shared" si="2"/>
        <v>10.023325679882014</v>
      </c>
      <c r="I31" s="19">
        <f t="shared" si="2"/>
        <v>10.130343509768228</v>
      </c>
      <c r="J31" s="19">
        <f t="shared" si="2"/>
        <v>10.347772615468708</v>
      </c>
      <c r="K31" s="19">
        <v>12</v>
      </c>
      <c r="L31" s="15">
        <v>10.9</v>
      </c>
      <c r="M31" s="20">
        <v>10.8</v>
      </c>
      <c r="N31" s="15">
        <v>10.1</v>
      </c>
      <c r="O31" s="20">
        <v>9.7</v>
      </c>
      <c r="P31" s="15">
        <v>8.9</v>
      </c>
      <c r="Q31" s="20">
        <v>9.4</v>
      </c>
      <c r="R31" s="15">
        <v>8.8</v>
      </c>
      <c r="S31" s="15">
        <v>8.4</v>
      </c>
      <c r="T31" s="20">
        <v>8</v>
      </c>
      <c r="U31" s="5">
        <v>8.205055494227013</v>
      </c>
      <c r="V31" s="5">
        <v>8.2</v>
      </c>
      <c r="W31" s="5"/>
    </row>
    <row r="32" spans="1:23" ht="19.5">
      <c r="A32" s="24" t="s">
        <v>19</v>
      </c>
      <c r="B32" s="19">
        <f>B15/B$8*100</f>
        <v>9.817090847488</v>
      </c>
      <c r="C32" s="20">
        <f>C15/C$8*100</f>
        <v>9.117225813496148</v>
      </c>
      <c r="D32" s="20">
        <f>D15/D$8*100</f>
        <v>8.88936399661985</v>
      </c>
      <c r="E32" s="20">
        <f>E15/E$8*100</f>
        <v>8.585381801722786</v>
      </c>
      <c r="F32" s="20">
        <f>F15/F$8*100</f>
        <v>6.973821989528796</v>
      </c>
      <c r="G32" s="19">
        <v>8.6</v>
      </c>
      <c r="H32" s="19">
        <f aca="true" t="shared" si="3" ref="H32:J33">H15/H$8*100</f>
        <v>7.4872259075109335</v>
      </c>
      <c r="I32" s="19">
        <f t="shared" si="3"/>
        <v>7.588133174386839</v>
      </c>
      <c r="J32" s="19">
        <f t="shared" si="3"/>
        <v>7.7138562448756485</v>
      </c>
      <c r="K32" s="19">
        <v>7.2</v>
      </c>
      <c r="L32" s="15">
        <v>6.2</v>
      </c>
      <c r="M32" s="20">
        <v>5.9</v>
      </c>
      <c r="N32" s="15">
        <v>6.7</v>
      </c>
      <c r="O32" s="20">
        <v>7.5</v>
      </c>
      <c r="P32" s="15">
        <v>5.9</v>
      </c>
      <c r="Q32" s="20">
        <v>5.4</v>
      </c>
      <c r="R32" s="20">
        <v>6.4</v>
      </c>
      <c r="S32" s="20">
        <v>6</v>
      </c>
      <c r="T32" s="5">
        <v>6.8</v>
      </c>
      <c r="U32" s="5">
        <v>7.4</v>
      </c>
      <c r="V32" s="5">
        <v>9.3</v>
      </c>
      <c r="W32" s="5"/>
    </row>
    <row r="33" spans="1:23" ht="12.75">
      <c r="A33" s="23" t="s">
        <v>11</v>
      </c>
      <c r="B33" s="19">
        <f>B16/B$8*100</f>
        <v>4.54305237522208</v>
      </c>
      <c r="C33" s="20">
        <f>C16/C$8*100</f>
        <v>4.92266261433001</v>
      </c>
      <c r="D33" s="20">
        <f>D16/D$8*100</f>
        <v>4.665896470129238</v>
      </c>
      <c r="E33" s="20">
        <f>E16/E$8*100</f>
        <v>4.338739932377262</v>
      </c>
      <c r="F33" s="20">
        <v>4.1</v>
      </c>
      <c r="G33" s="19">
        <f>G16/G$8*100</f>
        <v>3.8104732629946554</v>
      </c>
      <c r="H33" s="19">
        <f t="shared" si="3"/>
        <v>4.174918476610336</v>
      </c>
      <c r="I33" s="19">
        <f t="shared" si="3"/>
        <v>4.439160621006237</v>
      </c>
      <c r="J33" s="19">
        <f t="shared" si="3"/>
        <v>4.328368406668489</v>
      </c>
      <c r="K33" s="14">
        <v>3.6</v>
      </c>
      <c r="L33" s="20">
        <v>3.2</v>
      </c>
      <c r="M33" s="20">
        <v>3.1</v>
      </c>
      <c r="N33" s="15">
        <v>3.2</v>
      </c>
      <c r="O33" s="20">
        <v>3.4</v>
      </c>
      <c r="P33" s="15">
        <v>3.4</v>
      </c>
      <c r="Q33" s="20">
        <v>3</v>
      </c>
      <c r="R33" s="15">
        <v>2.7</v>
      </c>
      <c r="S33" s="15">
        <v>2.5</v>
      </c>
      <c r="T33" s="5">
        <v>2.3</v>
      </c>
      <c r="U33" s="5">
        <v>2.7</v>
      </c>
      <c r="V33" s="5">
        <v>2.9</v>
      </c>
      <c r="W33" s="5"/>
    </row>
    <row r="34" spans="1:23" ht="12.75">
      <c r="A34" s="23" t="s">
        <v>10</v>
      </c>
      <c r="B34" s="19">
        <f>B17/B$8*100</f>
        <v>29.890325910447878</v>
      </c>
      <c r="C34" s="20">
        <v>36.7</v>
      </c>
      <c r="D34" s="20">
        <f>D17/D$8*100</f>
        <v>42.03733155213327</v>
      </c>
      <c r="E34" s="20">
        <f>E17/E$8*100</f>
        <v>41.19923332113042</v>
      </c>
      <c r="F34" s="20">
        <f>F17/F$8*100</f>
        <v>46.47818499127399</v>
      </c>
      <c r="G34" s="19">
        <f>G17/G$8*100</f>
        <v>44.947522915455124</v>
      </c>
      <c r="H34" s="19">
        <v>47.5</v>
      </c>
      <c r="I34" s="19">
        <f>I17/I$8*100</f>
        <v>49.683738882738595</v>
      </c>
      <c r="J34" s="19">
        <f>J17/J$8*100</f>
        <v>51.13646715860436</v>
      </c>
      <c r="K34" s="14">
        <v>55.2</v>
      </c>
      <c r="L34" s="20">
        <v>57</v>
      </c>
      <c r="M34" s="20">
        <v>54.2</v>
      </c>
      <c r="N34" s="15">
        <v>50.7</v>
      </c>
      <c r="O34" s="20">
        <v>53.9</v>
      </c>
      <c r="P34" s="15">
        <v>56.3</v>
      </c>
      <c r="Q34" s="20">
        <v>56.8</v>
      </c>
      <c r="R34" s="15">
        <v>55.9</v>
      </c>
      <c r="S34" s="15">
        <v>58.1</v>
      </c>
      <c r="T34" s="5">
        <v>58.9</v>
      </c>
      <c r="U34" s="5">
        <v>59.9</v>
      </c>
      <c r="V34" s="5">
        <v>60.2</v>
      </c>
      <c r="W34" s="5"/>
    </row>
    <row r="35" spans="1:23" ht="19.5">
      <c r="A35" s="25" t="s">
        <v>8</v>
      </c>
      <c r="B35" s="19">
        <f>B18/B$8*100</f>
        <v>27.803758248770936</v>
      </c>
      <c r="C35" s="20">
        <f>C18/C$8*100</f>
        <v>21.593459639222676</v>
      </c>
      <c r="D35" s="20">
        <v>18.6</v>
      </c>
      <c r="E35" s="20">
        <v>17.4</v>
      </c>
      <c r="F35" s="20">
        <f>F18/F$8*100</f>
        <v>15.54434554973822</v>
      </c>
      <c r="G35" s="19">
        <f>G18/G$8*100</f>
        <v>12.893578134086567</v>
      </c>
      <c r="H35" s="19">
        <v>12.2</v>
      </c>
      <c r="I35" s="19">
        <f>I18/I$8*100</f>
        <v>11.108923373353448</v>
      </c>
      <c r="J35" s="19">
        <f>J18/J$8*100</f>
        <v>10.107497494761775</v>
      </c>
      <c r="K35" s="19">
        <v>7</v>
      </c>
      <c r="L35" s="20">
        <v>7.5</v>
      </c>
      <c r="M35" s="20">
        <v>11.9</v>
      </c>
      <c r="N35" s="15">
        <v>12.1</v>
      </c>
      <c r="O35" s="20">
        <v>9.5</v>
      </c>
      <c r="P35" s="15">
        <v>9.7</v>
      </c>
      <c r="Q35" s="20">
        <v>8.2</v>
      </c>
      <c r="R35" s="15">
        <v>7.8</v>
      </c>
      <c r="S35" s="15">
        <v>7.5</v>
      </c>
      <c r="T35" s="5">
        <v>7.9</v>
      </c>
      <c r="U35" s="5">
        <v>6.4</v>
      </c>
      <c r="V35" s="5">
        <v>5.9</v>
      </c>
      <c r="W35" s="5"/>
    </row>
    <row r="36" spans="1:23" ht="22.5" customHeight="1">
      <c r="A36" s="25" t="s">
        <v>9</v>
      </c>
      <c r="B36" s="19">
        <f>B19/B$8*100</f>
        <v>0.0695482504718794</v>
      </c>
      <c r="C36" s="20">
        <f>C19/C$8*100</f>
        <v>0.06800636480559967</v>
      </c>
      <c r="D36" s="20">
        <f>D19/D$8*100</f>
        <v>0.07987937862036772</v>
      </c>
      <c r="E36" s="20">
        <f>E19/E$8*100</f>
        <v>0.08370513764123211</v>
      </c>
      <c r="F36" s="20">
        <f>F19/F$8*100</f>
        <v>0.07183944153577661</v>
      </c>
      <c r="G36" s="19">
        <f>G19/G$8*100</f>
        <v>0.06923098224917615</v>
      </c>
      <c r="H36" s="19">
        <f>H19/H$8*100</f>
        <v>0.05496802140217968</v>
      </c>
      <c r="I36" s="19">
        <v>0.1</v>
      </c>
      <c r="J36" s="21">
        <f>J19/J$8*100</f>
        <v>0.036439828732804956</v>
      </c>
      <c r="K36" s="14">
        <v>0.03</v>
      </c>
      <c r="L36" s="15">
        <v>0.03</v>
      </c>
      <c r="M36" s="22">
        <v>0.02</v>
      </c>
      <c r="N36" s="15">
        <v>0.02</v>
      </c>
      <c r="O36" s="22">
        <v>0.02</v>
      </c>
      <c r="P36" s="15">
        <v>0.03</v>
      </c>
      <c r="Q36" s="22">
        <v>0.02</v>
      </c>
      <c r="R36" s="15">
        <v>0.01</v>
      </c>
      <c r="S36" s="15">
        <v>0.01</v>
      </c>
      <c r="T36" s="30">
        <v>0.01</v>
      </c>
      <c r="U36" s="30">
        <v>0.01</v>
      </c>
      <c r="V36" s="5">
        <v>0</v>
      </c>
      <c r="W36" s="5"/>
    </row>
    <row r="37" spans="1:23" ht="29.25">
      <c r="A37" s="25" t="s">
        <v>17</v>
      </c>
      <c r="B37" s="19">
        <f>B20/B$8*100</f>
        <v>0.12843769947706649</v>
      </c>
      <c r="C37" s="20">
        <f>C20/C$8*100</f>
        <v>0.1018068506261098</v>
      </c>
      <c r="D37" s="20">
        <f>D20/D$8*100</f>
        <v>0.09388862608546844</v>
      </c>
      <c r="E37" s="20">
        <f>E20/E$8*100</f>
        <v>0.08690222475183924</v>
      </c>
      <c r="F37" s="20">
        <f>F20/F$8*100</f>
        <v>0.07874694589877836</v>
      </c>
      <c r="G37" s="19">
        <f>G20/G$8*100</f>
        <v>0.06923098224917615</v>
      </c>
      <c r="H37" s="19">
        <f>H20/H$8*100</f>
        <v>0.0805091239621694</v>
      </c>
      <c r="I37" s="19">
        <f>I20/I$8*100</f>
        <v>0.07982463475301235</v>
      </c>
      <c r="J37" s="19">
        <f>J20/J$8*100</f>
        <v>0.08882208253621207</v>
      </c>
      <c r="K37" s="14">
        <v>0.1</v>
      </c>
      <c r="L37" s="15">
        <v>0.04</v>
      </c>
      <c r="M37" s="22">
        <v>0.03</v>
      </c>
      <c r="N37" s="15">
        <v>0.04</v>
      </c>
      <c r="O37" s="22">
        <v>0.04</v>
      </c>
      <c r="P37" s="15">
        <v>0.1</v>
      </c>
      <c r="Q37" s="20">
        <v>0.1</v>
      </c>
      <c r="R37" s="15">
        <v>0.04</v>
      </c>
      <c r="S37" s="15">
        <v>0.04</v>
      </c>
      <c r="T37" s="30">
        <v>0.05</v>
      </c>
      <c r="U37" s="30">
        <v>0.05</v>
      </c>
      <c r="V37" s="30">
        <v>0.05</v>
      </c>
      <c r="W37" s="5"/>
    </row>
    <row r="38" spans="1:23" ht="19.5">
      <c r="A38" s="25" t="s">
        <v>15</v>
      </c>
      <c r="B38" s="5" t="s">
        <v>16</v>
      </c>
      <c r="C38" s="5" t="s">
        <v>16</v>
      </c>
      <c r="D38" s="5" t="s">
        <v>16</v>
      </c>
      <c r="E38" s="5" t="s">
        <v>16</v>
      </c>
      <c r="F38" s="5" t="s">
        <v>16</v>
      </c>
      <c r="G38" s="5" t="s">
        <v>16</v>
      </c>
      <c r="H38" s="5" t="s">
        <v>16</v>
      </c>
      <c r="I38" s="5" t="s">
        <v>16</v>
      </c>
      <c r="J38" s="5" t="s">
        <v>16</v>
      </c>
      <c r="K38" s="5" t="s">
        <v>16</v>
      </c>
      <c r="L38" s="15">
        <v>1.2</v>
      </c>
      <c r="M38" s="20">
        <v>1.6</v>
      </c>
      <c r="N38" s="15">
        <v>1.7</v>
      </c>
      <c r="O38" s="20">
        <v>1.7</v>
      </c>
      <c r="P38" s="15">
        <v>1.7</v>
      </c>
      <c r="Q38" s="20">
        <v>1.4</v>
      </c>
      <c r="R38" s="15">
        <v>1.4</v>
      </c>
      <c r="S38" s="15">
        <v>1.2</v>
      </c>
      <c r="T38" s="5">
        <v>1.2</v>
      </c>
      <c r="U38" s="5">
        <v>1</v>
      </c>
      <c r="V38" s="5">
        <v>0.8</v>
      </c>
      <c r="W38" s="5"/>
    </row>
    <row r="39" spans="1:23" ht="12.75">
      <c r="A39" s="23" t="s">
        <v>7</v>
      </c>
      <c r="B39" s="19">
        <f aca="true" t="shared" si="4" ref="B39:J40">B22/B$8*100</f>
        <v>1.5227496755587846</v>
      </c>
      <c r="C39" s="20">
        <f t="shared" si="4"/>
        <v>2.3456247876254865</v>
      </c>
      <c r="D39" s="20">
        <f t="shared" si="4"/>
        <v>3.6086720702983923</v>
      </c>
      <c r="E39" s="20">
        <f t="shared" si="4"/>
        <v>4.097430749446616</v>
      </c>
      <c r="F39" s="20">
        <v>6.9</v>
      </c>
      <c r="G39" s="19">
        <v>8.2</v>
      </c>
      <c r="H39" s="19">
        <f t="shared" si="4"/>
        <v>7.764345073255353</v>
      </c>
      <c r="I39" s="19">
        <f t="shared" si="4"/>
        <v>7.098835797933075</v>
      </c>
      <c r="J39" s="19">
        <f t="shared" si="4"/>
        <v>7.466748656281316</v>
      </c>
      <c r="K39" s="19">
        <v>6.8</v>
      </c>
      <c r="L39" s="15">
        <v>5.9</v>
      </c>
      <c r="M39" s="20">
        <v>6</v>
      </c>
      <c r="N39" s="15">
        <v>9.1</v>
      </c>
      <c r="O39" s="20">
        <v>7.7</v>
      </c>
      <c r="P39" s="20">
        <v>7</v>
      </c>
      <c r="Q39" s="20">
        <v>8.3</v>
      </c>
      <c r="R39" s="15">
        <v>7.4</v>
      </c>
      <c r="S39" s="15">
        <v>7.4</v>
      </c>
      <c r="T39" s="5">
        <v>6.6</v>
      </c>
      <c r="U39" s="5">
        <v>7</v>
      </c>
      <c r="V39" s="5">
        <v>5.7</v>
      </c>
      <c r="W39" s="5"/>
    </row>
    <row r="40" spans="1:23" ht="19.5">
      <c r="A40" s="23" t="s">
        <v>6</v>
      </c>
      <c r="B40" s="19">
        <f t="shared" si="4"/>
        <v>12.193377091060324</v>
      </c>
      <c r="C40" s="20">
        <f t="shared" si="4"/>
        <v>12.230226632722632</v>
      </c>
      <c r="D40" s="20">
        <f t="shared" si="4"/>
        <v>10.67443944427602</v>
      </c>
      <c r="E40" s="20">
        <f t="shared" si="4"/>
        <v>11.84614537406651</v>
      </c>
      <c r="F40" s="20">
        <f t="shared" si="4"/>
        <v>9.739169284467714</v>
      </c>
      <c r="G40" s="19">
        <f t="shared" si="4"/>
        <v>11.179419013596965</v>
      </c>
      <c r="H40" s="19">
        <f t="shared" si="4"/>
        <v>10.601054383901609</v>
      </c>
      <c r="I40" s="19">
        <f t="shared" si="4"/>
        <v>9.807910768410528</v>
      </c>
      <c r="J40" s="19">
        <f t="shared" si="4"/>
        <v>8.734171449394188</v>
      </c>
      <c r="K40" s="19">
        <v>8</v>
      </c>
      <c r="L40" s="20">
        <v>7.9</v>
      </c>
      <c r="M40" s="15">
        <v>6.2</v>
      </c>
      <c r="N40" s="20">
        <v>6.4</v>
      </c>
      <c r="O40" s="20">
        <v>6.5</v>
      </c>
      <c r="P40" s="15">
        <v>6.9</v>
      </c>
      <c r="Q40" s="20">
        <v>7.4</v>
      </c>
      <c r="R40" s="15">
        <v>9.5</v>
      </c>
      <c r="S40" s="15">
        <v>8.8</v>
      </c>
      <c r="T40" s="5">
        <v>8.3</v>
      </c>
      <c r="U40" s="5">
        <v>7.4</v>
      </c>
      <c r="V40" s="5">
        <v>6.9</v>
      </c>
      <c r="W40" s="5"/>
    </row>
    <row r="42" spans="1:19" ht="29.25" customHeight="1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</sheetData>
  <sheetProtection/>
  <mergeCells count="6">
    <mergeCell ref="A5:Q5"/>
    <mergeCell ref="A4:Q4"/>
    <mergeCell ref="A42:S42"/>
    <mergeCell ref="A3:T3"/>
    <mergeCell ref="B7:V7"/>
    <mergeCell ref="A24:V24"/>
  </mergeCells>
  <printOptions gridLines="1"/>
  <pageMargins left="0.1968503937007874" right="0.1968503937007874" top="0.4330708661417323" bottom="0.4330708661417323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Yureva</dc:creator>
  <cp:keywords/>
  <dc:description/>
  <cp:lastModifiedBy>Ершкова Лариса Геннадьевна</cp:lastModifiedBy>
  <cp:lastPrinted>2021-12-29T12:36:40Z</cp:lastPrinted>
  <dcterms:created xsi:type="dcterms:W3CDTF">2009-06-19T09:43:58Z</dcterms:created>
  <dcterms:modified xsi:type="dcterms:W3CDTF">2021-12-29T13:12:27Z</dcterms:modified>
  <cp:category/>
  <cp:version/>
  <cp:contentType/>
  <cp:contentStatus/>
</cp:coreProperties>
</file>