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15'!$A$1:$L$112</definedName>
  </definedNames>
  <calcPr calcId="145621"/>
</workbook>
</file>

<file path=xl/calcChain.xml><?xml version="1.0" encoding="utf-8"?>
<calcChain xmlns="http://schemas.openxmlformats.org/spreadsheetml/2006/main">
  <c r="I25" i="1" l="1"/>
  <c r="L42" i="1" l="1"/>
  <c r="L107" i="1"/>
  <c r="K107" i="1"/>
  <c r="I107" i="1"/>
  <c r="L98" i="1"/>
  <c r="K98" i="1"/>
  <c r="I98" i="1"/>
  <c r="L85" i="1"/>
  <c r="K85" i="1"/>
  <c r="I85" i="1"/>
  <c r="L63" i="1"/>
  <c r="K63" i="1"/>
  <c r="I63" i="1"/>
  <c r="L52" i="1"/>
  <c r="K52" i="1"/>
  <c r="I52" i="1"/>
  <c r="K42" i="1"/>
  <c r="I42" i="1"/>
  <c r="L25" i="1"/>
  <c r="K25" i="1"/>
  <c r="L9" i="1"/>
  <c r="K9" i="1"/>
  <c r="I9" i="1"/>
  <c r="L8" i="1" l="1"/>
  <c r="K8" i="1"/>
  <c r="I8" i="1"/>
</calcChain>
</file>

<file path=xl/sharedStrings.xml><?xml version="1.0" encoding="utf-8"?>
<sst xmlns="http://schemas.openxmlformats.org/spreadsheetml/2006/main" count="514" uniqueCount="249">
  <si>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</si>
  <si>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</si>
  <si>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</si>
  <si>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</si>
  <si>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</si>
  <si>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</si>
  <si>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</si>
  <si>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</si>
  <si>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</si>
  <si>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</si>
  <si>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</si>
  <si>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</si>
  <si>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</si>
  <si>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</si>
  <si>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</si>
  <si>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</si>
  <si>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</si>
  <si>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</si>
  <si>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</si>
  <si>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</si>
  <si>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</si>
  <si>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</si>
  <si>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</si>
  <si>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</si>
  <si>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</si>
  <si>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</si>
  <si>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</si>
  <si>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</si>
  <si>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</si>
  <si>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</si>
  <si>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</si>
  <si>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</si>
  <si>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</si>
  <si>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</si>
  <si>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</si>
  <si>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</si>
  <si>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</si>
  <si>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</si>
  <si>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</si>
  <si>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</si>
  <si>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</si>
  <si>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</si>
  <si>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</si>
  <si>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</si>
  <si>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</si>
  <si>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</si>
  <si>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</si>
  <si>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</si>
  <si>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</si>
  <si>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</si>
  <si>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</si>
  <si>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</si>
  <si>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</si>
  <si>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</si>
  <si>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</si>
  <si>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</si>
  <si>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</si>
  <si>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</si>
  <si>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</si>
  <si>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</si>
  <si>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</si>
  <si>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</si>
  <si>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</si>
  <si>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</si>
  <si>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</si>
  <si>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</si>
  <si>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</si>
  <si>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</si>
  <si>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</si>
  <si>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</si>
  <si>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</si>
  <si>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</si>
  <si>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</si>
  <si>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</si>
  <si>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</si>
  <si>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</si>
  <si>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</si>
  <si>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</si>
  <si>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</si>
  <si>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</si>
  <si>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</si>
  <si>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</si>
  <si>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</si>
  <si>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</si>
  <si>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</si>
  <si>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</si>
  <si>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</si>
  <si>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</si>
  <si>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</si>
  <si>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</si>
  <si>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</si>
  <si>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</si>
  <si>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</si>
  <si>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</si>
  <si>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</si>
  <si>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</si>
  <si>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</si>
  <si>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</si>
  <si>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</si>
  <si>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</si>
  <si>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</si>
  <si>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</si>
  <si>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</si>
  <si>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</si>
  <si>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</si>
  <si>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</si>
  <si>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</si>
  <si>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</si>
  <si>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</si>
  <si>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</si>
  <si>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</si>
  <si>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</si>
  <si>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</si>
  <si>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</si>
  <si>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</si>
  <si>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</si>
  <si>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</si>
  <si>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</si>
  <si>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</si>
  <si>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</si>
  <si>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</si>
  <si>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</si>
  <si>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</si>
  <si>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</si>
  <si>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</si>
  <si>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</si>
  <si>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</si>
  <si>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</si>
  <si>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</si>
  <si>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</si>
  <si>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</si>
  <si>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</si>
  <si>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</si>
  <si>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</si>
  <si>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</si>
  <si>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</si>
  <si>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</si>
  <si>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</si>
  <si>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</si>
  <si>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</si>
  <si>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</si>
  <si>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</si>
  <si>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</si>
  <si>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</si>
  <si>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</si>
  <si>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</si>
  <si>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</si>
  <si>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</si>
  <si>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</si>
  <si>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</si>
  <si>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</si>
  <si>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</si>
  <si>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</si>
  <si>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</si>
  <si>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</si>
  <si>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</si>
  <si>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</si>
  <si>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</si>
  <si>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</si>
  <si>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</si>
  <si>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</si>
  <si>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</si>
  <si>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</si>
  <si>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</si>
  <si>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</si>
  <si>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</si>
  <si>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</si>
  <si>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</si>
  <si>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</si>
  <si>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</si>
  <si>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</si>
  <si>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</si>
  <si>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</si>
  <si>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</si>
  <si>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</si>
  <si>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</si>
  <si>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</si>
  <si>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</si>
  <si>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</si>
  <si>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</si>
  <si>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</si>
  <si>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</si>
  <si>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</si>
  <si>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</si>
  <si>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</si>
  <si>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t>Наименование государственной программы: Экономическое развитие и инновационная экономика.                                                    Отчетный период III квартал 2020 г.</t>
  </si>
  <si>
    <t>9.1.1.16</t>
  </si>
  <si>
    <t>Контрольное событие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t>
  </si>
  <si>
    <t>Васильченко Ю.Л. (Федеральная служба государственной статистики), Начальник Управления национальной системы управления данными государственной статистики</t>
  </si>
  <si>
    <t>Контрольное событие 9.Р3.1.1. Разработан статистический инструментарий выборочного наблюдения состояния здоровья населения</t>
  </si>
  <si>
    <t>9.Р3.1.1</t>
  </si>
  <si>
    <t xml:space="preserve">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07.05.2012 № 596-606 важнейших целевых показателей, отражает результат выполнения мероприятий приоритетных национальных проектов
</t>
  </si>
  <si>
    <t>Никитина С.Ю. (Федеральная служба государственной статистики), Начальник Управления статистики населения и здравоохранения</t>
  </si>
  <si>
    <t xml:space="preserve">Разработку методики оценки отчетной нагрузки на респондентов и ее нормирования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 III квартал 2021 года.
</t>
  </si>
  <si>
    <t>Контрольное событие 9.2.2.4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</si>
  <si>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9.2.2.4</t>
  </si>
  <si>
    <t>28.08.2020</t>
  </si>
  <si>
    <t>Изменение срока проведения семинара по теме: "Качество структурного обследования предприятий как информационной основы разработки таблиц затраты-выпуск",  не повлияет на выполнение мероприятия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</si>
  <si>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 xml:space="preserve">В январе – сентябре 2020 года:
-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№1 от 07 09 2020;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</si>
  <si>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28.07.2020 проект постановления направлен на заключение в Минюст России..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 августа 2020 г. № 1315 «Об организации сельскохозяйственной микропереписи 2021 года».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</si>
  <si>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374 работ. Принято 12 актов Правительства Российской Федерации по внесению изменений в Федеральный план статистических работ.
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(далее - НИР). 
Оказываются услуги по обеспечению связью центрального аппарата и территориальных органов государственной статистики. 
Утверждена и размещена на официальном сайте единой информационной системы в сфере закупок (www.zakupki.gov.ru) конкурсная документация по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(извещение от 25.09.2020 № 0173100011920000115).
В соответствии с заключенными государственными контрактами оказаны услуги по сопровождению подсистем ИВС Росстата за II квартал 2020 г.: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 78-ТС/242-ПК-ПРОФИ на поставку оборудования для автоматизированных рабочих мест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Заключены государственные контракты:
- от 11.06.2020 № 48-НР-2020/ФГБОУ ВО "ГУУ"- 11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 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этапу Акт № 1 от 16.09.2019 https://zakupki.gov.ru/epz/contract/contractCard/document-info.html?reestrNumber=1770823464020000096&amp;backUrl=b357ac58-3bb1-4d8b-9cca-59807c3382a6);
- от 23.09.2020 №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В соответствии с заключенными государственными контрактами оказаны услуги по сопровождению подсистем ИВС Росстата за II квартал 2020 г.
В соответствии с Государственным контрактом от 08.07.2019 № 43-НР-2019-2020/КО ИНВЕСТ-1 осуществляется выполнение НИР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"О мерах по реализации Указа Президента Российской Федерации от 28 апреля 2008 г. № 607 "Об оценке эффективности деятельности органов местного самоуправления городских округов и муниципальных районов" и подпункта "и" пункта 2 Указа Президента Российской Федерации от 7 мая 2012 г. № 601 "Об основных направлениях совершенствования системы государственного управления". База данных показателей муниципальных образований – БД ПМО размещена по адресу: https://www.gks.ru/storage/mediabank/munst.htm.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</si>
  <si>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374 работ.
На интернет-сайте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некоторых актов Правительства Российской Федерации"информация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</si>
  <si>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Мероприятие 9.1.1 Контрольное событие 9.1.1.16. 
Выполнение контрольного события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 целессобразно после перевода государственной информационной системы «Цифровая аналитическая платформа предоставления статистических данных» (далее - ГИС ЦАП) в промышленную эксплуатацию в июне 2021 года в соответствии с календарными планами выполнения работ по государственным контрактам на выполнение работ по проектированию, разработке, апробации и вводу в эксплуатацию компонентов ГИС ЦАП: от 13.08.2019 № 56-ИКТ/242-2019-2021/НИИ"ВОСХОД"-1; от 12.08.2019 № 58-ИКТ/242-2019-2021/ООО"НЦИ"-1; от 12.08.2019 № 59-ИКТ/242-2019-2021/НИИ"ВОСХОД"-2; от 13.08.2019 № 60-ИКТ/242-2019-2021/НИИ"ВОСХОД"-3.
До ввода ГИС ЦАП в промышленную эксплуатацию в системе отсутствует информационное наполнение, необходимое для разработки и апробации методики.
</t>
  </si>
  <si>
    <t xml:space="preserve">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(далее - НИР). 
Утверждена и размещена на официальном сайте единой информационной системы в сфере закупок 1 конкурсная документация на выполнение НИР по:
-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(извещение от 25.09.2020 № 0173100011920000115).
Заключены государственные контракты:
- от 11.06.2020 № 48-НР-2020/ФГБОУ ВО "ГУУ"-11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- 08.07.2019 № 43-НР-2019-2020/КО ИНВЕСТ-1 на выполнение НИР по разработке рекомендаций по стоимостной оценке строительных объектов для  международных сопоставлений ВВП (этап 2020 года). Осуществляются работы по выполнению НИР;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этапу Акт от 16.09.2019 № 1 https://zakupki.gov.ru/epz/contract/contractCard/document-info.html?reestrNumber=1770823464020000096&amp;backUrl=b357ac58-3bb1-4d8b-9cca-59807c3382a6);
- от 23.09.2020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</si>
  <si>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№78-ТС/242-ПК-ПРОФИ  на поставку оборудования для автоматизированных рабочих мест информационно-вычислительной системы Росстата (ИВС Росстата);
- от 05.08.2020 № 82-ТС/242-ЛАНИТ-Интеграция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</si>
  <si>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Утверждены приказы Росстата:
- от 03.02.2020 № 9-у методика расчета тиражей немашиночитаемых документов для проведения Всероссийской переписи населения 2020 года;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 «О внесении изменений в приказ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17.09.2020 № 553 "Об утверждении документов Всероссийской переписи населения 2020 года».
Принято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научно-исследовательской работы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(извещение от 03.09.2020 № 0173100011920000108);
-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 Всероссийской переписи населения (извещение от 25.09.2020 № 0173100011920000116).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Всероссийской переписи населения 2020 г. (далее -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года.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25.03.2020 № 19-ВПН-2020/МультиТехнологии на оказание услуг по размещению информационных телевизионных роликов по ВПН-2020;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 от 29.04.2020 № 31-ВПН-2020/ГМЦ-4  на оказание услуг по подготовке  к автоматизированной обработке и по автоматизированной обработке  материалов ВПН-2020 этап I;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проведения ВПН-2020. Поставка оборудования произведена в полном объеме;
- от 24.04.2020 № 25-ВПН-2020/САЯПИН-1 по разработке учебных курсов для проведения обучения всех категорий переписных работников ВПН-2020;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 от 22.06.2020 № б/н на выполнение НИР по разработке рекомендаций по присоединению спецконтингентов к численности населения при ВПН-2020;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(вторая очередь),  выделенных Росстату распоряжением Правительства Российской Федерации от 22.02.2020 № 410-р  из резервного фонда Правительства Российской Федерации.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(от 03.03.2020 № ПС-08-2/214-ПМ).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Всероссийской переписи населения в 2021 году (исх. от 25.05.2020 № ПМ-17-3/459-ПМ).
Разработанный Росстатом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направлен Минэкономразвития России  в Правительство Российской Федерации (от 01.06.2020 № 17559-ВФ/Д09и).
</t>
  </si>
  <si>
    <t xml:space="preserve">Утверждены приказы Росстата: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17.09.2020 № 553 " Об утверждении документов Всероссийской переписи населения 2020 года».
Принято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года.;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года.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 от 22.06.2020 № б/н на выполнение научно-исследовательской работы по разработке рекомендаций по присоединению спецконтингентов к численности населения при ВПН-2020;
- от 02.06.2020 № 36-НР-ВПН-2020/ТОТ-1 на выполнение НИР по разработке рекомендаций по консолидации данных о населении, полученных из административных источников, для проведения контрольных процедур при ВПН-2020;
- от 27.08.2020 б\н на поставку канцелярских принадлежностей с нанесенным логтипом для лиц, привлекаемых к проведению ВПН-2020.
Утверждена и размещена на официальном сайте единой информационной системы в сфере закупок (www.zakupki.gov.ru)  конкурсная документация на выполнение НИР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и размещена 03.09.2020 на сайте zakupki.gov.ru  (извещение о проведении открытого конкурса № 0173100011920000108).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(от 03.03.2020 № ПС-08-2/214-ПМ). 
</t>
  </si>
  <si>
    <t xml:space="preserve">Утверждены приказы Росстата:
- от 03.02.2020 № 9-у «Об утверждении Методики расчета тиражей немашиночитаемых документов для проведения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515«О внесении изменений в приказ от 28 августа 2020 г. № 494 «О Рабочей группе по проведению приемки учебных курсов для обучения всех категорий переписных работников Всероссийской переписи населения 2020 года».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08.05.2020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Всероссийской переписи населения в 2021 году  (от 25.05.2020 № ПМ-17-3/459-ПМ).
Заключены государственные контракты:
 от 25.03.2020 №19-ВПН-2020/МультиТехнологии на оказание услуг по размещению информационных телевизионных роликов по ВПН-2020;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 от 24.04.2020 № 25-ВПН-2020/САЯПИН-1 по разработке учебных курсов для проведения обучения всех категорий переписных работников ВПН-2020.
Заключены 3 государственных контракта на поставку материальных запасов (бумага, канцелярия и прочее).
</t>
  </si>
  <si>
    <t>Мероприятие 9.2.2:Контрольное событие 9.2.2.3 В соответствии с подпунктом «а» пункта 8 постановления Правительства Российской Федерации от 07.12.2019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01.06.2020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соответственно – проект акта,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1 июня 2020 г. на 1 декабря 2020 года.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необходимо представить до 01.12.2020.
Контрольное событие 9.2.2.4 В соответствии с подпунктом «б» пункта 8 Правительства Российской Федерации от 07.12.2019 № 1608 «Об организации Всероссийской переписи населения 2020 года» в редакции  постановления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Росстат представит в Минэкономразвития России для внесения в Правительство Российской Федерации проект постановления Правительства Российской Федерации «О порядке подведения итогов Всероссийской переписи населения 2020 года» до 28.02.2021.</t>
  </si>
  <si>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01.06.2004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01.12.2020.
</t>
  </si>
  <si>
    <t xml:space="preserve">Утверждены и размещены на официальном сайте единой информационной системы в сфере закупок (www.zakupki.gov.ru) конкурсные документации: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(далее - ВПН-2020), этап 2020 года (извещение  от 28.04.2020 № 0173100011920000044);
-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проведенияВПН-2020 (извещение  от 25.09.2020 № 0173100011920000116).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ВПН-2020.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по проведению ВПН-2020. Поставка оборудования произведена в полном объеме;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18.06.2020 №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ВПН-2020, этап 2020 года;
- от 08.06.2020 № б/н на приведение автоматизированной системы для подготовки, проведения, обработки материалов и получения итогов ВПН-2020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</si>
  <si>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На основании распоряжения Правительства Российской Федерации от 01.08.2019 № 1700-р об определении единственными исполнителями осуществляемых Росстатом в 2019-2020 годах закупок в рамках проведения ВПН-2020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ВПН-2020.
</t>
  </si>
  <si>
    <t xml:space="preserve">Принято постановление Правительства Российской Федерации от 29.08.2020 № 1315 «Об организации сельскохозяйственной микропереписи 2021 года».
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от 28.09.2020 №586 "Об утверждении форм федерального статистического наблюдения "Сельскохозяйственная микроперепись 2021 года" и указаний по их заполнению.
17.03.2020 проведено заседание Комиссии Росстата по сельскохозяйственной микропереписи 2021 года (далее - СХМП-2021),  на которой была россмотрена програма СХМП-2021 (протокол от 17.03.2020 №ПМ/12/6-ПКМ).
Утверждены и размещены на официальном сайте единой информационной системы в сфере закупок (zakupki.gov.ru)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СХМП-2021, с использованием мультимедийных технологий (извещение от 21.05.2020 № 0173100011920000053);
-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(извещение  от 07.08.2020 №0173100011920000081). Ведутся конкурсные процедуры по определению  поставщика.
Заключены государственные контракты:
- от 02.06.2020 № б/н на выполнение работ по апробации методологии и организации проведения СХМП-2021;
- от 10.06.2020 № б/н на выполнение НИР по разработке рекомендаций по методологии и организации проведения СХМП-2021;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СХМП-2021, с использованием мультимедийных технологий.
</t>
  </si>
  <si>
    <t xml:space="preserve">Принято постановление Правительства Российской Федерации от 29 августа 2020 г. № 1315 «Об организации сельскохозяйственной микропереписи 2021 года».
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от 28.09.2020 № 586 "Об утверждении форм федерального статистического наблюдения "Сельскохозяйственная микроперепись 2021 года" и указаний по их заполнению.
17.03.2020 проведено заседание Комиссии Росстата по сельскохозяйственной микропереписи 2021,  на которой была россмотрена программа СХМП-2021 (протокол от 17.03.20 № ПМ/12/6-ПКМ).
Заключен государственный контракт от 10.06.2020 № б/н на выполнение НИР по разработке рекомендаций по методологии и организации проведения СХМП-21.
</t>
  </si>
  <si>
    <t xml:space="preserve">Мероприятие 9.3.1:Контрольное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01.12.2014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01.06.2004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28.07.2020 проект постановления направлен на заключение в Минюст России..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 августа 2020 г. № 1315 «Об организации сельскохозяйственной микропереписи 2021 года».
</t>
  </si>
  <si>
    <t>Утверждена и размещена на официальном сайте единой информационной системы в сфере закупок (zakupki.gov.ru) конкурсная документация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2020-2021гг. (извещение  от 07.08.2020 № 0173100011920000081). Ведутся конкурсные процедуры по определению  поставщика.</t>
  </si>
  <si>
    <t xml:space="preserve">Утверждены и размещены на официальном сайте единой информационной системы в сфере закупок (www.zakupki.gov.ru)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СХМП-2021;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</si>
  <si>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Проведено совещание с участием представителей ТОГС, расположенных в Дальневосточном федеральном округе, по подготовке к проведению сплошного наблюдения субъектов МСП.
Идет подготовка проекта Технического задания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2021-2022 г.г., а также системным сопровождением АС МиСП ИВС  Росстата в 2022 году.
Утверждена и размещена на официальном сайте единой информационной системы в сфере закупок (zakupki.gov.ru) конкурсная документация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(извещение  от 07.08.2020 №0173100011920000082). Ведутся конкурсные процедуры по определению  поставщика.
Заключены государственные контракты: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НИР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</si>
  <si>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Росстата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Доведены средства до территориальных органов Росстата на оплату командировочных расходов.
</t>
  </si>
  <si>
    <r>
      <rPr>
        <sz val="11"/>
        <rFont val="Times New Roman"/>
        <family val="1"/>
        <charset val="204"/>
      </rPr>
      <t>Причины невыполнения/ отклонения сроков, объемов  финансирования мероприятий и контрольных событий и их влияние на ход реализации ГП</t>
    </r>
  </si>
  <si>
    <t>Мероприятие 9.4.2:Контрольное событие 9.4.2.1.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сентября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в связи со сложившейся эпидемиологической обстановкой.</t>
  </si>
  <si>
    <r>
      <rPr>
        <sz val="11"/>
        <rFont val="Times New Roman"/>
        <family val="1"/>
        <charset val="204"/>
      </rPr>
      <t>Меры нейтрализации/ минимизации отклонения по контрольному событию, оказывающего существенное воздействие на реализацию госпрограммы</t>
    </r>
  </si>
  <si>
    <t>9.4.2.1</t>
  </si>
  <si>
    <r>
      <rPr>
        <sz val="11"/>
        <rFont val="Times New Roman"/>
        <family val="1"/>
        <charset val="204"/>
      </rPr>
      <t>Контрольное событие 9.4.2.1  Проведен обучающий семинар по теме: "Качество структурного обследования предприятий как информационной основы разработки таблиц затраты-выпуск"</t>
    </r>
  </si>
  <si>
    <r>
      <rPr>
        <sz val="11"/>
        <rFont val="Times New Roman"/>
        <family val="1"/>
        <charset val="204"/>
      </rPr>
      <t>Устинова Н.Е., Начальник Управления статистики затрат и выпуска, Федеральная служба государственной статистики</t>
    </r>
  </si>
  <si>
    <r>
      <rPr>
        <sz val="11"/>
        <rFont val="Times New Roman"/>
        <family val="1"/>
        <charset val="204"/>
      </rPr>
      <t>30.09.2020</t>
    </r>
  </si>
  <si>
    <r>
      <rPr>
        <sz val="11"/>
        <rFont val="Times New Roman"/>
        <family val="1"/>
        <charset val="204"/>
      </rPr>
      <t>X</t>
    </r>
  </si>
  <si>
    <t xml:space="preserve">Заключены государственные контракты: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НИР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</si>
  <si>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Проведено совещание с участием представителей ТОГС, расположенных в Дальневосточном федеральном округе, по подготовке к проведению сплошного наблюдения субъектов МСП.
Идет подготовка проекта Технического задания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2021-2022 г.г., а также системным сопровождением АС МиСП ИВС  Росстата в 2022 году.
</t>
  </si>
  <si>
    <t xml:space="preserve">Утверждена и размещена на официальном сайте единой информационной системы в сфере закупок (zakupki.gov.ru) конкурсная документация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(извещение  от 07.08.2020 № 0173100011920000082). Ведутся конкурсные процедуры по определению  поставщика.
</t>
  </si>
  <si>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 от 10.07.2020 № 378 «О внесении изменений в Календарный план подготовки, проведения и обработки итогов Комплексного наблюдения условий жизни»;
- от 28.08.2020 № 495 «Об утверждении Основных методологических и организационных положений Комплексного наблюдения условий жизни населения»;
- от 09.09.2020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утва.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 В январе–сентябре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проведена работа по актуализации программы и подготовке проекта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выполнены работы во II квартале в части информационно-технологического сопровождения;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выборочного наблюдения доходов населения и участия в социальных программах 2019 года;
- сформированы базы данных обобщенного информационного фонда 1-я очередь и 2-ая очередь с данными в целом по Российской Федерации выборочного наблюдения доходов населения и участия в социальных программах 2020 года;
- сформированы итоговые регламентные таблицы 1-я очередь выборочного наблюдения доходов населения и участия в социальных программах 2020 года;
-сформированы итоговые (регламентные) таблицы с данными по субъектам Российской Федерации (3-я очередь) выборочного наблюдения доходов населения и участия в социальных программах 2019 года;
-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 опубликована база микроданных выборочного наблюдения доходов населения и участия в социальных программах 2019 года (https://rosstat.gov.ru/free_doc/new_site/vndn-2019/index.html);
- опубликованы базы микроданных выборочного наблюдения использования суточного фонда времени населением (https://rosstat.gov.ru/free_doc/new_site/population/urov/sut_fond19/index.html).
Утверждена и размещена на официальном сайте единой информационной системы в сфере закупок (www.zakupki.gov.ru) конкурсная документация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(извещение  от 11.09.2020 № 0173100011920000110).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НИР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к ГК от 16.06.2020 № 55-П/242-2020/АЛЬФАКОМ-2 на выполнение работ обработке данных выборочного наблюдения на федеральном уровне.
- от 14.07.2020 № 75-НР-СДП-2020/СТАТЭКОН-2 на выполнение НИР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15.07.2020 № 78-НР-СДП-2020/ВШЭ-4  на выполнение НИР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23.09.2020 № 116-НР-СДП/НИИ на выполнение НИР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На сайте zakupki.gov.ru ведутся  конкурсные процедуры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(извещение от 11.09.2020 № 0173100011920000110).</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</si>
  <si>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июле 2020 г.:
-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-сформированы итоговые и публикационные таблицы;
- подготовлены данные для публикации таблиц на Интернет-сайте Росстата.
В сентябре 2020 г.  на сайте Росстата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t>
  </si>
  <si>
    <t xml:space="preserve">Утверждены приказы Росстата: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утва.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2021 года»;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В январе-июле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по информационно-технологическому сопровождению в I квартале 2020 года;
- выполнены работы по информационно-технологическому сопровождению во II квартале 2020 года;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 сформирован обобщенный информационный фонд с данными в целом по Российской Федерации.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№1 от 07 09 2020;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 от 23.09.2020 № 116-НР-СДП/НИИ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До территориальных органов Росстата доведены средства на приобретение расходных материалов для офисного оборудования и оказание услуг связи.
Заключено  8 государственных контрактов на поставку материальных запасов (канцелярия, бумага, экипировка, фиксация данных).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</si>
  <si>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Утверждены приказы Росстата:
- от 13.02.2020 № 63 «Об утверждении Календарного плана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от 10.07.2020 № 378 «О внесении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 от 28.08.2020 № 495 «Об утверждении Основных методологических и организационных положений Комплексного наблюдения условий жизни населения»;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Заключены государственные контракты: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(Акт сдачи-приемки выполненных работ от 17.08.2020 № 1).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Заключено 6 государственных контрактов на поставку материальных запасов (канцелярия, бумага, экипировка, фиксация данных).
</t>
  </si>
  <si>
    <t xml:space="preserve">Заключен государственный контракт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январе-июле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-сформированы итоговые и публикационные таблицы;
- подготовлены данные для публикации таблиц на Интернет-сайте Росстата.
В сентябре 2020 г. на сайте Росстата опубликованы базы микроданных выборочного наблюдения использования суточного фонда времени населением (https://rosstat.gov.ru/free_doc/new_site/population/urov/sut_fond19/index.html).
</t>
  </si>
  <si>
    <r>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Оказана методологическая и консультативная помощь при проведении контрольных мероприятий по выборочному наблюдению участия населения в непрерывном образовании (август-сентябрь 2020 года, Калининградстат, Хабаровскстат).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участия населения в непрерывном образовании в августе-сентябре 2020 года.
ࡲ	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r>
    <r>
      <rPr>
        <sz val="11"/>
        <color rgb="FF000000"/>
        <rFont val="Times New Roman"/>
        <family val="1"/>
        <charset val="204"/>
      </rPr>
      <t/>
    </r>
  </si>
  <si>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08.01. по 28.02.2020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</si>
  <si>
    <t xml:space="preserve">Утвержден приказ Росстата от 10.09.2020 № 537 «О внесении измеений в основные методологические и организационые положения Выборочного наблюдения доходов населения и участия в социальных программах в части организации и проведения обследования целевой группы "семьи с детьми"».
В январе - июне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Утверждена и размещена на официальном сайте единой информационной системы в сфере закупок (www.zakupki.gov.ru) конкурсная документация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(извещение  от 11.09.2020 № 0173100011920000110).
Заключен государственный контракт от 23.09.2020 № 116-НР-СДП/НИИ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</si>
  <si>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сентябре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2020 года;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август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Утверждены и размещены на официальном сайте единой информационной системы в сфере закупок (www.zakupki.gov.ru) конкурсные документации на:
-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(извещение от 11.09.2020 № 0173100011920000111);
-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(извещение  от 22.09.2020 №0173100011920000114);
-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(извещение от 30.09.2020 № 0173100011920000123).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 от 25.05.2020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от 03.08.2020 № 2-БП-2020/МАСТЕР-ЗНАК-1);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Подготовлено и утверждено техническое задание на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(от 01.09.2020 № КЛ-07-3/17696-ВД).
</t>
  </si>
  <si>
    <t xml:space="preserve">Утвержден приказ Росстата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сентябре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август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Утверждены и размещены на официальном сайте единой информационной системы в сфере закупок (www.zakupki.gov.ru) конкурсные документации на:
-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(извещение от 11.09.2020 № 0173100011920000111);
-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(извещение  от 22.09.2020 № 0173100011920000114);
-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(извещение от 30.09.2020 № 0173100011920000123).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08.05.2020 №32-П-2020/ИП РОМАНЕНКО-1 на поставку канцелярских принадлежностей выборочного обследования рабочей силы;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Подготовлено и утверждено техническое задание на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(от 01.09.2020 № КЛ-07-3/17696-ВД).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</si>
  <si>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В январе - сентябре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вводу и проверке первичных статистических данных; получение итогов по указанному обследованию за прошедший период 2020 года;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Подготовлено экономическое описание для разработки итогов наблюдения.
Заключены государственные контракты:
- от 03.04.2020 № 100020918120000007, № 100020918120000009; от 12.05.2020 № 34-П-2020/ИП Романенко-2; от 03.08.2020 № 2-БП-2020/МАСТЕР-ЗНАК-1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Территориальными органами Росстата завершено формирование выборочной совокупности ЛПХ на  I и II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Территориальными органами Росстата направлены отчеты за I полугодие 2020 года о  размещении на сайте территориального органа информации о контрактах, заключенных в соотвествии с п. 42 ч.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</si>
  <si>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В рамках реализации контракта от 29.08.2018 № ST2/2/A.1.21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от 27.01.2020 № 2).</t>
  </si>
  <si>
    <t xml:space="preserve">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1-ый этап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 осуществлен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t>
  </si>
  <si>
    <t>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от 30.01.2020 № 4), оплата осуществлена из остатков средств финансирования, полученных в предыдущие периоды и находящихся на специальных счетах на 01.01.2020).</t>
  </si>
  <si>
    <t xml:space="preserve">Проводилась работа по подготовке и согласованию плана учебных мероприятий для сотрудников Росстата на 2020-2021 гг.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Проведена подготовительная работа по обеспечению обучения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(4-8 октября 2020 г.).
</t>
  </si>
  <si>
    <t>Плановые проектные документы (План закупок, План реализации и Бюджет Проекта) на 2020 год, а также и Отчет об исполнении Плана закупок и Плана реализации за 2019 год согласованы с Минэкономразвития России и Минфином России, утверждены МКС и руководителем Росстата 18.03.2020. В отчетном периоде осуществлялась текущая работа по проведению конкурсных процедур в соответствии с Планом закупок Проекта, а также взаимодействие с Всемирным банком по вопросу продления Проекта РСГС-2.</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</si>
  <si>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 1 от 09.06.2020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6 по 10 июля 2020 года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квартале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5 августа по 1 сентября 2020 г.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</si>
  <si>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от 09.06.2020 № 1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6 по 10 июля 2020 года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квартале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5 августа по 1 сентября 2020 г.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Осуществлен ввод первичных данных обследования  в программный комплекс ввода и обработки данных наблюдения, проводится формально-логический контроль первичных данных.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</si>
  <si>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18.03.2020.
Осуществлялась текущая работа по проведению конкурсных процедур в соответствии с Планом закупок Проекта.
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1-ый этап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от 29.08.2018 № ST2/2/A.1.21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от 27.01.2020 № 2).
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от 30.01.2020 № 4).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год.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</si>
</sst>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48">
    <xf numFmtId="0" fontId="0" fillId="0" borderId="0" xfId="0" applyNumberFormat="1" applyFont="1"/>
    <xf numFmtId="0" fontId="2" fillId="0" borderId="0" xfId="0" applyNumberFormat="1" applyFont="1" applyFill="1"/>
    <xf numFmtId="14" fontId="2" fillId="0" borderId="1" xfId="0" applyNumberFormat="1" applyFont="1" applyFill="1" applyBorder="1" applyAlignment="1">
      <alignment horizontal="center" vertical="top" wrapText="1"/>
    </xf>
    <xf numFmtId="0" fontId="2" fillId="0" borderId="0" xfId="0" applyNumberFormat="1" applyFont="1" applyFill="1" applyBorder="1"/>
    <xf numFmtId="14" fontId="2" fillId="0" borderId="2" xfId="0" applyNumberFormat="1" applyFont="1" applyFill="1" applyBorder="1" applyAlignment="1">
      <alignment horizontal="left" vertical="top" wrapText="1"/>
    </xf>
    <xf numFmtId="0" fontId="4" fillId="0" borderId="0" xfId="0" applyNumberFormat="1" applyFont="1" applyFill="1"/>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4"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5" fillId="0" borderId="1" xfId="0" applyNumberFormat="1" applyFont="1" applyFill="1" applyBorder="1" applyAlignment="1">
      <alignment horizontal="center" vertical="top" wrapText="1"/>
    </xf>
    <xf numFmtId="0" fontId="6" fillId="0" borderId="0" xfId="0" applyNumberFormat="1" applyFont="1" applyFill="1"/>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14" fontId="2" fillId="0" borderId="4" xfId="0" applyNumberFormat="1" applyFont="1" applyFill="1" applyBorder="1" applyAlignment="1">
      <alignment horizontal="center" vertical="top" wrapText="1"/>
    </xf>
    <xf numFmtId="14" fontId="2" fillId="0" borderId="3" xfId="0" applyNumberFormat="1" applyFont="1" applyFill="1" applyBorder="1" applyAlignment="1">
      <alignment horizontal="center"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xf numFmtId="0" fontId="2"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4"/>
  <sheetViews>
    <sheetView tabSelected="1" topLeftCell="A96" zoomScale="50" zoomScaleNormal="50" workbookViewId="0">
      <selection activeCell="N100" sqref="N100"/>
    </sheetView>
  </sheetViews>
  <sheetFormatPr defaultColWidth="25" defaultRowHeight="17.25" x14ac:dyDescent="0.25"/>
  <cols>
    <col min="1" max="1" width="5.42578125" style="1" customWidth="1"/>
    <col min="2" max="2" width="37.7109375" style="1" customWidth="1"/>
    <col min="3" max="3" width="9.42578125" style="1" customWidth="1"/>
    <col min="4" max="4" width="20.28515625" style="1" customWidth="1"/>
    <col min="5" max="5" width="14.85546875" style="1" customWidth="1"/>
    <col min="6" max="6" width="15.140625" style="1" customWidth="1"/>
    <col min="7" max="7" width="5.42578125" style="1" customWidth="1"/>
    <col min="8" max="8" width="184.140625" style="1" customWidth="1"/>
    <col min="9" max="9" width="20" style="1" customWidth="1"/>
    <col min="10" max="10" width="17.85546875" style="1" customWidth="1"/>
    <col min="11" max="11" width="19.140625" style="1" customWidth="1"/>
    <col min="12" max="12" width="17.28515625" style="1" customWidth="1"/>
    <col min="13" max="13" width="25" style="1" customWidth="1"/>
    <col min="14" max="16384" width="25" style="1"/>
  </cols>
  <sheetData>
    <row r="1" spans="1:12" ht="25.15" customHeight="1" x14ac:dyDescent="0.25">
      <c r="A1" s="36" t="s">
        <v>150</v>
      </c>
      <c r="B1" s="36"/>
      <c r="C1" s="36"/>
      <c r="D1" s="36"/>
      <c r="E1" s="36"/>
      <c r="F1" s="36"/>
      <c r="G1" s="36"/>
      <c r="H1" s="36"/>
      <c r="I1" s="36"/>
      <c r="J1" s="36"/>
      <c r="K1" s="36"/>
      <c r="L1" s="36"/>
    </row>
    <row r="2" spans="1:12" ht="25.15" customHeight="1" x14ac:dyDescent="0.25">
      <c r="A2" s="37" t="s">
        <v>185</v>
      </c>
      <c r="B2" s="38"/>
      <c r="C2" s="38"/>
      <c r="D2" s="38"/>
      <c r="E2" s="38"/>
      <c r="F2" s="38"/>
      <c r="G2" s="38"/>
      <c r="H2" s="38"/>
      <c r="I2" s="38"/>
      <c r="J2" s="38"/>
      <c r="K2" s="38"/>
      <c r="L2" s="38"/>
    </row>
    <row r="3" spans="1:12" ht="25.15" customHeight="1" x14ac:dyDescent="0.25">
      <c r="A3" s="38" t="s">
        <v>151</v>
      </c>
      <c r="B3" s="38"/>
      <c r="C3" s="38"/>
      <c r="D3" s="38"/>
      <c r="E3" s="38"/>
      <c r="F3" s="38"/>
      <c r="G3" s="38"/>
      <c r="H3" s="38"/>
      <c r="I3" s="38"/>
      <c r="J3" s="38"/>
      <c r="K3" s="38"/>
      <c r="L3" s="38"/>
    </row>
    <row r="4" spans="1:12" ht="69.95" customHeight="1" x14ac:dyDescent="0.25">
      <c r="A4" s="39" t="s">
        <v>152</v>
      </c>
      <c r="B4" s="39" t="s">
        <v>153</v>
      </c>
      <c r="C4" s="39" t="s">
        <v>154</v>
      </c>
      <c r="D4" s="39" t="s">
        <v>155</v>
      </c>
      <c r="E4" s="39" t="s">
        <v>156</v>
      </c>
      <c r="F4" s="39" t="s">
        <v>157</v>
      </c>
      <c r="G4" s="39" t="s">
        <v>158</v>
      </c>
      <c r="H4" s="39" t="s">
        <v>159</v>
      </c>
      <c r="I4" s="39" t="s">
        <v>160</v>
      </c>
      <c r="J4" s="39"/>
      <c r="K4" s="39"/>
      <c r="L4" s="39" t="s">
        <v>161</v>
      </c>
    </row>
    <row r="5" spans="1:12" ht="358.5" customHeight="1" x14ac:dyDescent="0.25">
      <c r="A5" s="39"/>
      <c r="B5" s="39"/>
      <c r="C5" s="39"/>
      <c r="D5" s="39"/>
      <c r="E5" s="39"/>
      <c r="F5" s="39"/>
      <c r="G5" s="39"/>
      <c r="H5" s="39"/>
      <c r="I5" s="14" t="s">
        <v>162</v>
      </c>
      <c r="J5" s="14" t="s">
        <v>163</v>
      </c>
      <c r="K5" s="14" t="s">
        <v>164</v>
      </c>
      <c r="L5" s="39"/>
    </row>
    <row r="6" spans="1:12" ht="19.5" customHeight="1" x14ac:dyDescent="0.25">
      <c r="A6" s="14" t="s">
        <v>165</v>
      </c>
      <c r="B6" s="14" t="s">
        <v>166</v>
      </c>
      <c r="C6" s="14" t="s">
        <v>167</v>
      </c>
      <c r="D6" s="14" t="s">
        <v>168</v>
      </c>
      <c r="E6" s="14" t="s">
        <v>169</v>
      </c>
      <c r="F6" s="14" t="s">
        <v>170</v>
      </c>
      <c r="G6" s="14" t="s">
        <v>171</v>
      </c>
      <c r="H6" s="14" t="s">
        <v>172</v>
      </c>
      <c r="I6" s="14" t="s">
        <v>173</v>
      </c>
      <c r="J6" s="14" t="s">
        <v>174</v>
      </c>
      <c r="K6" s="14" t="s">
        <v>175</v>
      </c>
      <c r="L6" s="14" t="s">
        <v>176</v>
      </c>
    </row>
    <row r="7" spans="1:12" ht="20.85" customHeight="1" x14ac:dyDescent="0.25">
      <c r="A7" s="36" t="s">
        <v>149</v>
      </c>
      <c r="B7" s="36"/>
      <c r="C7" s="36"/>
      <c r="D7" s="36"/>
      <c r="E7" s="36"/>
      <c r="F7" s="36"/>
      <c r="G7" s="36"/>
      <c r="H7" s="36"/>
      <c r="I7" s="36"/>
      <c r="J7" s="36"/>
      <c r="K7" s="36"/>
      <c r="L7" s="36"/>
    </row>
    <row r="8" spans="1:12" ht="18.75" customHeight="1" x14ac:dyDescent="0.25">
      <c r="A8" s="12"/>
      <c r="B8" s="13" t="s">
        <v>4</v>
      </c>
      <c r="C8" s="12" t="s">
        <v>4</v>
      </c>
      <c r="D8" s="12" t="s">
        <v>6</v>
      </c>
      <c r="E8" s="12" t="s">
        <v>6</v>
      </c>
      <c r="F8" s="12" t="s">
        <v>6</v>
      </c>
      <c r="G8" s="12" t="s">
        <v>6</v>
      </c>
      <c r="H8" s="12" t="s">
        <v>6</v>
      </c>
      <c r="I8" s="6">
        <f>I9+I25+I42+I52+I63+I85+I98+I107</f>
        <v>34017305.100000001</v>
      </c>
      <c r="J8" s="6">
        <v>40245288.899999999</v>
      </c>
      <c r="K8" s="6">
        <f>K9+K25+K42+K52+K63+K85+K98+K107</f>
        <v>21130060.400000002</v>
      </c>
      <c r="L8" s="6">
        <f>L9+L25+L42+L52+L63+L85+L98+L107</f>
        <v>17870586.869999997</v>
      </c>
    </row>
    <row r="9" spans="1:12" ht="358.5" customHeight="1" x14ac:dyDescent="0.25">
      <c r="A9" s="24" t="s">
        <v>7</v>
      </c>
      <c r="B9" s="24" t="s">
        <v>8</v>
      </c>
      <c r="C9" s="24" t="s">
        <v>4</v>
      </c>
      <c r="D9" s="24" t="s">
        <v>1</v>
      </c>
      <c r="E9" s="24" t="s">
        <v>5</v>
      </c>
      <c r="F9" s="24"/>
      <c r="G9" s="24" t="s">
        <v>6</v>
      </c>
      <c r="H9" s="21" t="s">
        <v>200</v>
      </c>
      <c r="I9" s="18">
        <f>I13+I19+I22</f>
        <v>17288491.600000001</v>
      </c>
      <c r="J9" s="24">
        <v>13212370.699999999</v>
      </c>
      <c r="K9" s="18">
        <f>K13+K19+K22</f>
        <v>10646963.800000001</v>
      </c>
      <c r="L9" s="18">
        <f>L13+L19+L22</f>
        <v>2907359.9</v>
      </c>
    </row>
    <row r="10" spans="1:12" ht="396" customHeight="1" x14ac:dyDescent="0.25">
      <c r="A10" s="25"/>
      <c r="B10" s="25"/>
      <c r="C10" s="25"/>
      <c r="D10" s="25"/>
      <c r="E10" s="25"/>
      <c r="F10" s="25"/>
      <c r="G10" s="25"/>
      <c r="H10" s="22"/>
      <c r="I10" s="25"/>
      <c r="J10" s="25"/>
      <c r="K10" s="25"/>
      <c r="L10" s="25"/>
    </row>
    <row r="11" spans="1:12" ht="408.75" customHeight="1" x14ac:dyDescent="0.25">
      <c r="A11" s="25"/>
      <c r="B11" s="25"/>
      <c r="C11" s="25"/>
      <c r="D11" s="25"/>
      <c r="E11" s="25"/>
      <c r="F11" s="25"/>
      <c r="G11" s="25"/>
      <c r="H11" s="22"/>
      <c r="I11" s="25"/>
      <c r="J11" s="25"/>
      <c r="K11" s="25"/>
      <c r="L11" s="25"/>
    </row>
    <row r="12" spans="1:12" ht="288" customHeight="1" x14ac:dyDescent="0.25">
      <c r="A12" s="26"/>
      <c r="B12" s="26"/>
      <c r="C12" s="26"/>
      <c r="D12" s="26"/>
      <c r="E12" s="26"/>
      <c r="F12" s="26"/>
      <c r="G12" s="26"/>
      <c r="H12" s="23"/>
      <c r="I12" s="26"/>
      <c r="J12" s="26"/>
      <c r="K12" s="26"/>
      <c r="L12" s="26"/>
    </row>
    <row r="13" spans="1:12" ht="315.75" customHeight="1" x14ac:dyDescent="0.25">
      <c r="A13" s="12" t="s">
        <v>9</v>
      </c>
      <c r="B13" s="13" t="s">
        <v>10</v>
      </c>
      <c r="C13" s="12" t="s">
        <v>4</v>
      </c>
      <c r="D13" s="12" t="s">
        <v>11</v>
      </c>
      <c r="E13" s="12" t="s">
        <v>12</v>
      </c>
      <c r="F13" s="12"/>
      <c r="G13" s="12" t="s">
        <v>6</v>
      </c>
      <c r="H13" s="7" t="s">
        <v>201</v>
      </c>
      <c r="I13" s="6">
        <v>14910447</v>
      </c>
      <c r="J13" s="6">
        <v>10855933.699999999</v>
      </c>
      <c r="K13" s="6">
        <v>10188310</v>
      </c>
      <c r="L13" s="6">
        <v>809798.4</v>
      </c>
    </row>
    <row r="14" spans="1:12" ht="113.25" customHeight="1" x14ac:dyDescent="0.25">
      <c r="A14" s="12"/>
      <c r="B14" s="13" t="s">
        <v>38</v>
      </c>
      <c r="C14" s="33" t="s">
        <v>202</v>
      </c>
      <c r="D14" s="34"/>
      <c r="E14" s="34"/>
      <c r="F14" s="34"/>
      <c r="G14" s="34"/>
      <c r="H14" s="34"/>
      <c r="I14" s="34"/>
      <c r="J14" s="34"/>
      <c r="K14" s="34"/>
      <c r="L14" s="35"/>
    </row>
    <row r="15" spans="1:12" ht="106.5" customHeight="1" x14ac:dyDescent="0.25">
      <c r="A15" s="12"/>
      <c r="B15" s="13" t="s">
        <v>39</v>
      </c>
      <c r="C15" s="33" t="s">
        <v>193</v>
      </c>
      <c r="D15" s="34"/>
      <c r="E15" s="34"/>
      <c r="F15" s="34"/>
      <c r="G15" s="34"/>
      <c r="H15" s="34"/>
      <c r="I15" s="34"/>
      <c r="J15" s="34"/>
      <c r="K15" s="34"/>
      <c r="L15" s="35"/>
    </row>
    <row r="16" spans="1:12" ht="302.25" customHeight="1" x14ac:dyDescent="0.25">
      <c r="A16" s="12" t="s">
        <v>13</v>
      </c>
      <c r="B16" s="13" t="s">
        <v>14</v>
      </c>
      <c r="C16" s="12" t="s">
        <v>15</v>
      </c>
      <c r="D16" s="12" t="s">
        <v>16</v>
      </c>
      <c r="E16" s="12" t="s">
        <v>17</v>
      </c>
      <c r="F16" s="12" t="s">
        <v>17</v>
      </c>
      <c r="G16" s="12"/>
      <c r="H16" s="12" t="s">
        <v>4</v>
      </c>
      <c r="I16" s="12" t="s">
        <v>4</v>
      </c>
      <c r="J16" s="12" t="s">
        <v>4</v>
      </c>
      <c r="K16" s="12" t="s">
        <v>4</v>
      </c>
      <c r="L16" s="12" t="s">
        <v>4</v>
      </c>
    </row>
    <row r="17" spans="1:17" ht="354" customHeight="1" x14ac:dyDescent="0.25">
      <c r="A17" s="12" t="s">
        <v>18</v>
      </c>
      <c r="B17" s="13" t="s">
        <v>19</v>
      </c>
      <c r="C17" s="12" t="s">
        <v>15</v>
      </c>
      <c r="D17" s="12" t="s">
        <v>16</v>
      </c>
      <c r="E17" s="2">
        <v>43980</v>
      </c>
      <c r="F17" s="2">
        <v>43980</v>
      </c>
      <c r="G17" s="12"/>
      <c r="H17" s="12" t="s">
        <v>4</v>
      </c>
      <c r="I17" s="12" t="s">
        <v>4</v>
      </c>
      <c r="J17" s="12" t="s">
        <v>4</v>
      </c>
      <c r="K17" s="12" t="s">
        <v>4</v>
      </c>
      <c r="L17" s="12" t="s">
        <v>4</v>
      </c>
    </row>
    <row r="18" spans="1:17" ht="259.5" customHeight="1" x14ac:dyDescent="0.25">
      <c r="A18" s="10" t="s">
        <v>186</v>
      </c>
      <c r="B18" s="15" t="s">
        <v>187</v>
      </c>
      <c r="C18" s="10"/>
      <c r="D18" s="10" t="s">
        <v>188</v>
      </c>
      <c r="E18" s="4">
        <v>44043</v>
      </c>
      <c r="G18" s="10"/>
      <c r="H18" s="11" t="s">
        <v>6</v>
      </c>
      <c r="I18" s="11" t="s">
        <v>6</v>
      </c>
      <c r="J18" s="11" t="s">
        <v>6</v>
      </c>
      <c r="K18" s="11" t="s">
        <v>6</v>
      </c>
      <c r="L18" s="11" t="s">
        <v>6</v>
      </c>
    </row>
    <row r="19" spans="1:17" ht="387.75" customHeight="1" x14ac:dyDescent="0.25">
      <c r="A19" s="24" t="s">
        <v>20</v>
      </c>
      <c r="B19" s="24" t="s">
        <v>21</v>
      </c>
      <c r="C19" s="24" t="s">
        <v>4</v>
      </c>
      <c r="D19" s="24" t="s">
        <v>22</v>
      </c>
      <c r="E19" s="24" t="s">
        <v>12</v>
      </c>
      <c r="F19" s="24"/>
      <c r="G19" s="24" t="s">
        <v>6</v>
      </c>
      <c r="H19" s="21" t="s">
        <v>203</v>
      </c>
      <c r="I19" s="18">
        <v>34238.5</v>
      </c>
      <c r="J19" s="18">
        <v>34238.5</v>
      </c>
      <c r="K19" s="18">
        <v>3000</v>
      </c>
      <c r="L19" s="18">
        <v>34238.5</v>
      </c>
    </row>
    <row r="20" spans="1:17" ht="239.25" customHeight="1" x14ac:dyDescent="0.25">
      <c r="A20" s="26"/>
      <c r="B20" s="26"/>
      <c r="C20" s="26"/>
      <c r="D20" s="26"/>
      <c r="E20" s="26"/>
      <c r="F20" s="26"/>
      <c r="G20" s="26"/>
      <c r="H20" s="23"/>
      <c r="I20" s="20"/>
      <c r="J20" s="20"/>
      <c r="K20" s="20"/>
      <c r="L20" s="20"/>
    </row>
    <row r="21" spans="1:17" ht="165.75" customHeight="1" x14ac:dyDescent="0.25">
      <c r="A21" s="12" t="s">
        <v>23</v>
      </c>
      <c r="B21" s="13" t="s">
        <v>24</v>
      </c>
      <c r="C21" s="12"/>
      <c r="D21" s="12" t="s">
        <v>22</v>
      </c>
      <c r="E21" s="12" t="s">
        <v>25</v>
      </c>
      <c r="F21" s="12" t="s">
        <v>26</v>
      </c>
      <c r="G21" s="12"/>
      <c r="H21" s="12" t="s">
        <v>4</v>
      </c>
      <c r="I21" s="12" t="s">
        <v>4</v>
      </c>
      <c r="J21" s="12" t="s">
        <v>4</v>
      </c>
      <c r="K21" s="12" t="s">
        <v>4</v>
      </c>
      <c r="L21" s="12" t="s">
        <v>4</v>
      </c>
    </row>
    <row r="22" spans="1:17" ht="403.5" customHeight="1" x14ac:dyDescent="0.25">
      <c r="A22" s="24" t="s">
        <v>27</v>
      </c>
      <c r="B22" s="24" t="s">
        <v>28</v>
      </c>
      <c r="C22" s="24" t="s">
        <v>4</v>
      </c>
      <c r="D22" s="24" t="s">
        <v>29</v>
      </c>
      <c r="E22" s="24" t="s">
        <v>12</v>
      </c>
      <c r="F22" s="24"/>
      <c r="G22" s="24" t="s">
        <v>6</v>
      </c>
      <c r="H22" s="21" t="s">
        <v>204</v>
      </c>
      <c r="I22" s="18">
        <v>2343806.1</v>
      </c>
      <c r="J22" s="18">
        <v>2322198.5</v>
      </c>
      <c r="K22" s="18">
        <v>455653.8</v>
      </c>
      <c r="L22" s="18">
        <v>2063323</v>
      </c>
    </row>
    <row r="23" spans="1:17" ht="298.5" customHeight="1" x14ac:dyDescent="0.25">
      <c r="A23" s="25"/>
      <c r="B23" s="25"/>
      <c r="C23" s="25"/>
      <c r="D23" s="25"/>
      <c r="E23" s="25"/>
      <c r="F23" s="25"/>
      <c r="G23" s="25"/>
      <c r="H23" s="22"/>
      <c r="I23" s="19"/>
      <c r="J23" s="19"/>
      <c r="K23" s="19"/>
      <c r="L23" s="19"/>
    </row>
    <row r="24" spans="1:17" ht="75.75" customHeight="1" x14ac:dyDescent="0.25">
      <c r="A24" s="26"/>
      <c r="B24" s="26"/>
      <c r="C24" s="26"/>
      <c r="D24" s="26"/>
      <c r="E24" s="26"/>
      <c r="F24" s="26"/>
      <c r="G24" s="26"/>
      <c r="H24" s="23"/>
      <c r="I24" s="20"/>
      <c r="J24" s="20"/>
      <c r="K24" s="20"/>
      <c r="L24" s="20"/>
    </row>
    <row r="25" spans="1:17" ht="409.6" customHeight="1" x14ac:dyDescent="0.25">
      <c r="A25" s="24" t="s">
        <v>30</v>
      </c>
      <c r="B25" s="24" t="s">
        <v>31</v>
      </c>
      <c r="C25" s="24" t="s">
        <v>4</v>
      </c>
      <c r="D25" s="24" t="s">
        <v>1</v>
      </c>
      <c r="E25" s="24" t="s">
        <v>5</v>
      </c>
      <c r="F25" s="24"/>
      <c r="G25" s="24" t="s">
        <v>6</v>
      </c>
      <c r="H25" s="21" t="s">
        <v>205</v>
      </c>
      <c r="I25" s="18">
        <f>I30+I32+I39+I41</f>
        <v>13837520.299999999</v>
      </c>
      <c r="J25" s="24">
        <v>24156043.100000001</v>
      </c>
      <c r="K25" s="18">
        <f>K30+K32+K39+K41</f>
        <v>9575270.7000000011</v>
      </c>
      <c r="L25" s="18">
        <f>L30+L32+L39+L41</f>
        <v>12861713.879999999</v>
      </c>
    </row>
    <row r="26" spans="1:17" ht="394.5" customHeight="1" x14ac:dyDescent="0.25">
      <c r="A26" s="25"/>
      <c r="B26" s="25"/>
      <c r="C26" s="25"/>
      <c r="D26" s="25"/>
      <c r="E26" s="25"/>
      <c r="F26" s="25"/>
      <c r="G26" s="25"/>
      <c r="H26" s="22"/>
      <c r="I26" s="19"/>
      <c r="J26" s="25"/>
      <c r="K26" s="19"/>
      <c r="L26" s="19"/>
    </row>
    <row r="27" spans="1:17" ht="402.75" customHeight="1" x14ac:dyDescent="0.25">
      <c r="A27" s="25"/>
      <c r="B27" s="25"/>
      <c r="C27" s="25"/>
      <c r="D27" s="25"/>
      <c r="E27" s="25"/>
      <c r="F27" s="25"/>
      <c r="G27" s="25"/>
      <c r="H27" s="22"/>
      <c r="I27" s="19"/>
      <c r="J27" s="25"/>
      <c r="K27" s="19"/>
      <c r="L27" s="19"/>
    </row>
    <row r="28" spans="1:17" ht="409.5" customHeight="1" x14ac:dyDescent="0.25">
      <c r="A28" s="25"/>
      <c r="B28" s="25"/>
      <c r="C28" s="25"/>
      <c r="D28" s="25"/>
      <c r="E28" s="25"/>
      <c r="F28" s="25"/>
      <c r="G28" s="25"/>
      <c r="H28" s="22"/>
      <c r="I28" s="19"/>
      <c r="J28" s="25"/>
      <c r="K28" s="19"/>
      <c r="L28" s="19"/>
    </row>
    <row r="29" spans="1:17" ht="1.5" customHeight="1" x14ac:dyDescent="0.25">
      <c r="A29" s="26"/>
      <c r="B29" s="26"/>
      <c r="C29" s="26"/>
      <c r="D29" s="26"/>
      <c r="E29" s="26"/>
      <c r="F29" s="26"/>
      <c r="G29" s="26"/>
      <c r="H29" s="23"/>
      <c r="I29" s="20"/>
      <c r="J29" s="26"/>
      <c r="K29" s="20"/>
      <c r="L29" s="20"/>
    </row>
    <row r="30" spans="1:17" ht="408.75" customHeight="1" x14ac:dyDescent="0.25">
      <c r="A30" s="24" t="s">
        <v>32</v>
      </c>
      <c r="B30" s="24" t="s">
        <v>33</v>
      </c>
      <c r="C30" s="24" t="s">
        <v>4</v>
      </c>
      <c r="D30" s="24" t="s">
        <v>0</v>
      </c>
      <c r="E30" s="24" t="s">
        <v>34</v>
      </c>
      <c r="F30" s="24"/>
      <c r="G30" s="24" t="s">
        <v>6</v>
      </c>
      <c r="H30" s="21" t="s">
        <v>206</v>
      </c>
      <c r="I30" s="18">
        <v>50000</v>
      </c>
      <c r="J30" s="18">
        <v>50000</v>
      </c>
      <c r="K30" s="18">
        <v>11033.4</v>
      </c>
      <c r="L30" s="18">
        <v>50000</v>
      </c>
      <c r="Q30" s="3"/>
    </row>
    <row r="31" spans="1:17" ht="303" customHeight="1" x14ac:dyDescent="0.25">
      <c r="A31" s="26"/>
      <c r="B31" s="26"/>
      <c r="C31" s="26"/>
      <c r="D31" s="26"/>
      <c r="E31" s="26"/>
      <c r="F31" s="26"/>
      <c r="G31" s="26"/>
      <c r="H31" s="23"/>
      <c r="I31" s="20"/>
      <c r="J31" s="20"/>
      <c r="K31" s="20"/>
      <c r="L31" s="20"/>
      <c r="Q31" s="3"/>
    </row>
    <row r="32" spans="1:17" ht="408.75" customHeight="1" x14ac:dyDescent="0.25">
      <c r="A32" s="12" t="s">
        <v>35</v>
      </c>
      <c r="B32" s="13" t="s">
        <v>36</v>
      </c>
      <c r="C32" s="12" t="s">
        <v>4</v>
      </c>
      <c r="D32" s="12" t="s">
        <v>37</v>
      </c>
      <c r="E32" s="12" t="s">
        <v>12</v>
      </c>
      <c r="F32" s="12"/>
      <c r="G32" s="12" t="s">
        <v>6</v>
      </c>
      <c r="H32" s="7" t="s">
        <v>207</v>
      </c>
      <c r="I32" s="6">
        <v>3602554.3</v>
      </c>
      <c r="J32" s="6">
        <v>15990356.6</v>
      </c>
      <c r="K32" s="6">
        <v>1580527.5</v>
      </c>
      <c r="L32" s="6">
        <v>2841284.7</v>
      </c>
    </row>
    <row r="33" spans="1:12" ht="288.75" customHeight="1" x14ac:dyDescent="0.25">
      <c r="A33" s="12"/>
      <c r="B33" s="13" t="s">
        <v>38</v>
      </c>
      <c r="C33" s="33" t="s">
        <v>208</v>
      </c>
      <c r="D33" s="34"/>
      <c r="E33" s="34"/>
      <c r="F33" s="34"/>
      <c r="G33" s="34"/>
      <c r="H33" s="34"/>
      <c r="I33" s="34"/>
      <c r="J33" s="34"/>
      <c r="K33" s="34"/>
      <c r="L33" s="35"/>
    </row>
    <row r="34" spans="1:12" ht="106.5" customHeight="1" x14ac:dyDescent="0.25">
      <c r="A34" s="12"/>
      <c r="B34" s="13" t="s">
        <v>39</v>
      </c>
      <c r="C34" s="33" t="s">
        <v>209</v>
      </c>
      <c r="D34" s="34"/>
      <c r="E34" s="34"/>
      <c r="F34" s="34"/>
      <c r="G34" s="34"/>
      <c r="H34" s="34"/>
      <c r="I34" s="34"/>
      <c r="J34" s="34"/>
      <c r="K34" s="34"/>
      <c r="L34" s="35"/>
    </row>
    <row r="35" spans="1:12" ht="174.75" customHeight="1" x14ac:dyDescent="0.25">
      <c r="A35" s="12" t="s">
        <v>40</v>
      </c>
      <c r="B35" s="13" t="s">
        <v>41</v>
      </c>
      <c r="C35" s="12"/>
      <c r="D35" s="12" t="s">
        <v>37</v>
      </c>
      <c r="E35" s="12" t="s">
        <v>42</v>
      </c>
      <c r="F35" s="2">
        <v>43902</v>
      </c>
      <c r="G35" s="12"/>
      <c r="H35" s="12" t="s">
        <v>4</v>
      </c>
      <c r="I35" s="12" t="s">
        <v>4</v>
      </c>
      <c r="J35" s="12" t="s">
        <v>4</v>
      </c>
      <c r="K35" s="12" t="s">
        <v>4</v>
      </c>
      <c r="L35" s="12" t="s">
        <v>4</v>
      </c>
    </row>
    <row r="36" spans="1:12" ht="228" customHeight="1" x14ac:dyDescent="0.25">
      <c r="A36" s="12" t="s">
        <v>43</v>
      </c>
      <c r="B36" s="13" t="s">
        <v>44</v>
      </c>
      <c r="C36" s="12"/>
      <c r="D36" s="12" t="s">
        <v>0</v>
      </c>
      <c r="E36" s="12" t="s">
        <v>45</v>
      </c>
      <c r="F36" s="12" t="s">
        <v>46</v>
      </c>
      <c r="G36" s="12"/>
      <c r="H36" s="12" t="s">
        <v>4</v>
      </c>
      <c r="I36" s="12" t="s">
        <v>4</v>
      </c>
      <c r="J36" s="12" t="s">
        <v>4</v>
      </c>
      <c r="K36" s="12" t="s">
        <v>4</v>
      </c>
      <c r="L36" s="12" t="s">
        <v>4</v>
      </c>
    </row>
    <row r="37" spans="1:12" ht="203.25" customHeight="1" x14ac:dyDescent="0.25">
      <c r="A37" s="12" t="s">
        <v>177</v>
      </c>
      <c r="B37" s="13" t="s">
        <v>178</v>
      </c>
      <c r="C37" s="12"/>
      <c r="D37" s="12" t="s">
        <v>179</v>
      </c>
      <c r="E37" s="12" t="s">
        <v>180</v>
      </c>
      <c r="F37" s="12"/>
      <c r="G37" s="12"/>
      <c r="H37" s="12" t="s">
        <v>4</v>
      </c>
      <c r="I37" s="12" t="s">
        <v>4</v>
      </c>
      <c r="J37" s="12" t="s">
        <v>4</v>
      </c>
      <c r="K37" s="12" t="s">
        <v>4</v>
      </c>
      <c r="L37" s="12" t="s">
        <v>4</v>
      </c>
    </row>
    <row r="38" spans="1:12" s="5" customFormat="1" ht="158.1" customHeight="1" x14ac:dyDescent="0.25">
      <c r="A38" s="13" t="s">
        <v>195</v>
      </c>
      <c r="B38" s="13" t="s">
        <v>194</v>
      </c>
      <c r="C38" s="13"/>
      <c r="D38" s="13" t="s">
        <v>0</v>
      </c>
      <c r="E38" s="13" t="s">
        <v>196</v>
      </c>
      <c r="F38" s="13"/>
      <c r="G38" s="13"/>
      <c r="H38" s="13" t="s">
        <v>4</v>
      </c>
      <c r="I38" s="13" t="s">
        <v>4</v>
      </c>
      <c r="J38" s="13" t="s">
        <v>4</v>
      </c>
      <c r="K38" s="13" t="s">
        <v>4</v>
      </c>
      <c r="L38" s="13" t="s">
        <v>4</v>
      </c>
    </row>
    <row r="39" spans="1:12" ht="408.75" customHeight="1" x14ac:dyDescent="0.25">
      <c r="A39" s="24" t="s">
        <v>47</v>
      </c>
      <c r="B39" s="24" t="s">
        <v>48</v>
      </c>
      <c r="C39" s="24" t="s">
        <v>4</v>
      </c>
      <c r="D39" s="24" t="s">
        <v>29</v>
      </c>
      <c r="E39" s="24" t="s">
        <v>12</v>
      </c>
      <c r="F39" s="24"/>
      <c r="G39" s="24" t="s">
        <v>6</v>
      </c>
      <c r="H39" s="21" t="s">
        <v>210</v>
      </c>
      <c r="I39" s="18">
        <v>9974462.0999999996</v>
      </c>
      <c r="J39" s="18">
        <v>7701762.0999999996</v>
      </c>
      <c r="K39" s="18">
        <v>7809642.9000000004</v>
      </c>
      <c r="L39" s="18">
        <v>9769929.1799999997</v>
      </c>
    </row>
    <row r="40" spans="1:12" ht="222" customHeight="1" x14ac:dyDescent="0.25">
      <c r="A40" s="26"/>
      <c r="B40" s="26"/>
      <c r="C40" s="26"/>
      <c r="D40" s="26"/>
      <c r="E40" s="26"/>
      <c r="F40" s="26"/>
      <c r="G40" s="26"/>
      <c r="H40" s="23"/>
      <c r="I40" s="20"/>
      <c r="J40" s="20"/>
      <c r="K40" s="20"/>
      <c r="L40" s="20"/>
    </row>
    <row r="41" spans="1:12" ht="176.25" customHeight="1" x14ac:dyDescent="0.25">
      <c r="A41" s="12" t="s">
        <v>49</v>
      </c>
      <c r="B41" s="13" t="s">
        <v>50</v>
      </c>
      <c r="C41" s="12" t="s">
        <v>4</v>
      </c>
      <c r="D41" s="12" t="s">
        <v>29</v>
      </c>
      <c r="E41" s="12" t="s">
        <v>12</v>
      </c>
      <c r="F41" s="12"/>
      <c r="G41" s="12" t="s">
        <v>6</v>
      </c>
      <c r="H41" s="7" t="s">
        <v>211</v>
      </c>
      <c r="I41" s="6">
        <v>210503.9</v>
      </c>
      <c r="J41" s="6">
        <v>413924.4</v>
      </c>
      <c r="K41" s="6">
        <v>174066.9</v>
      </c>
      <c r="L41" s="6">
        <v>200500</v>
      </c>
    </row>
    <row r="42" spans="1:12" ht="125.25" customHeight="1" x14ac:dyDescent="0.25">
      <c r="A42" s="24" t="s">
        <v>2</v>
      </c>
      <c r="B42" s="24" t="s">
        <v>3</v>
      </c>
      <c r="C42" s="24" t="s">
        <v>4</v>
      </c>
      <c r="D42" s="24" t="s">
        <v>1</v>
      </c>
      <c r="E42" s="27">
        <v>45657</v>
      </c>
      <c r="F42" s="24"/>
      <c r="G42" s="24" t="s">
        <v>6</v>
      </c>
      <c r="H42" s="21" t="s">
        <v>212</v>
      </c>
      <c r="I42" s="18">
        <f>I45+I50+I51</f>
        <v>455933.80000000005</v>
      </c>
      <c r="J42" s="24">
        <v>455934.8</v>
      </c>
      <c r="K42" s="18">
        <f>K45+K50+K51</f>
        <v>110558.6</v>
      </c>
      <c r="L42" s="18">
        <f>L45+L50+L51</f>
        <v>283620.5</v>
      </c>
    </row>
    <row r="43" spans="1:12" ht="409.5" customHeight="1" x14ac:dyDescent="0.25">
      <c r="A43" s="25"/>
      <c r="B43" s="25"/>
      <c r="C43" s="25"/>
      <c r="D43" s="25"/>
      <c r="E43" s="28"/>
      <c r="F43" s="25"/>
      <c r="G43" s="25"/>
      <c r="H43" s="22"/>
      <c r="I43" s="19"/>
      <c r="J43" s="25"/>
      <c r="K43" s="19"/>
      <c r="L43" s="19"/>
    </row>
    <row r="44" spans="1:12" ht="15.75" customHeight="1" x14ac:dyDescent="0.25">
      <c r="A44" s="26"/>
      <c r="B44" s="26"/>
      <c r="C44" s="26"/>
      <c r="D44" s="26"/>
      <c r="E44" s="29"/>
      <c r="F44" s="26"/>
      <c r="G44" s="26"/>
      <c r="H44" s="23"/>
      <c r="I44" s="20"/>
      <c r="J44" s="26"/>
      <c r="K44" s="20"/>
      <c r="L44" s="20"/>
    </row>
    <row r="45" spans="1:12" ht="267.75" customHeight="1" x14ac:dyDescent="0.25">
      <c r="A45" s="12" t="s">
        <v>51</v>
      </c>
      <c r="B45" s="13" t="s">
        <v>52</v>
      </c>
      <c r="C45" s="12" t="s">
        <v>4</v>
      </c>
      <c r="D45" s="12" t="s">
        <v>53</v>
      </c>
      <c r="E45" s="12" t="s">
        <v>12</v>
      </c>
      <c r="F45" s="12"/>
      <c r="G45" s="12" t="s">
        <v>6</v>
      </c>
      <c r="H45" s="7" t="s">
        <v>213</v>
      </c>
      <c r="I45" s="6">
        <v>8000</v>
      </c>
      <c r="J45" s="6">
        <v>8000</v>
      </c>
      <c r="K45" s="6">
        <v>0</v>
      </c>
      <c r="L45" s="6">
        <v>7200</v>
      </c>
    </row>
    <row r="46" spans="1:12" ht="409.6" customHeight="1" x14ac:dyDescent="0.25">
      <c r="A46" s="24"/>
      <c r="B46" s="40" t="s">
        <v>38</v>
      </c>
      <c r="C46" s="42" t="s">
        <v>214</v>
      </c>
      <c r="D46" s="43"/>
      <c r="E46" s="43"/>
      <c r="F46" s="43"/>
      <c r="G46" s="43"/>
      <c r="H46" s="43"/>
      <c r="I46" s="43"/>
      <c r="J46" s="43"/>
      <c r="K46" s="43"/>
      <c r="L46" s="44"/>
    </row>
    <row r="47" spans="1:12" ht="103.5" customHeight="1" x14ac:dyDescent="0.25">
      <c r="A47" s="26"/>
      <c r="B47" s="41"/>
      <c r="C47" s="45"/>
      <c r="D47" s="46"/>
      <c r="E47" s="46"/>
      <c r="F47" s="46"/>
      <c r="G47" s="46"/>
      <c r="H47" s="46"/>
      <c r="I47" s="46"/>
      <c r="J47" s="46"/>
      <c r="K47" s="46"/>
      <c r="L47" s="47"/>
    </row>
    <row r="48" spans="1:12" ht="282" customHeight="1" x14ac:dyDescent="0.25">
      <c r="A48" s="12"/>
      <c r="B48" s="13" t="s">
        <v>39</v>
      </c>
      <c r="C48" s="33" t="s">
        <v>199</v>
      </c>
      <c r="D48" s="34"/>
      <c r="E48" s="34"/>
      <c r="F48" s="34"/>
      <c r="G48" s="34"/>
      <c r="H48" s="34"/>
      <c r="I48" s="34"/>
      <c r="J48" s="34"/>
      <c r="K48" s="34"/>
      <c r="L48" s="35"/>
    </row>
    <row r="49" spans="1:12" ht="126.6" customHeight="1" x14ac:dyDescent="0.25">
      <c r="A49" s="12" t="s">
        <v>181</v>
      </c>
      <c r="B49" s="13" t="s">
        <v>182</v>
      </c>
      <c r="C49" s="12" t="s">
        <v>183</v>
      </c>
      <c r="D49" s="12" t="s">
        <v>179</v>
      </c>
      <c r="E49" s="12" t="s">
        <v>184</v>
      </c>
      <c r="F49" s="2">
        <v>44072</v>
      </c>
      <c r="G49" s="12"/>
      <c r="H49" s="12" t="s">
        <v>4</v>
      </c>
      <c r="I49" s="12" t="s">
        <v>4</v>
      </c>
      <c r="J49" s="12" t="s">
        <v>4</v>
      </c>
      <c r="K49" s="12" t="s">
        <v>4</v>
      </c>
      <c r="L49" s="12" t="s">
        <v>4</v>
      </c>
    </row>
    <row r="50" spans="1:12" ht="174.75" customHeight="1" x14ac:dyDescent="0.25">
      <c r="A50" s="12" t="s">
        <v>54</v>
      </c>
      <c r="B50" s="13" t="s">
        <v>55</v>
      </c>
      <c r="C50" s="12" t="s">
        <v>4</v>
      </c>
      <c r="D50" s="12" t="s">
        <v>29</v>
      </c>
      <c r="E50" s="12" t="s">
        <v>12</v>
      </c>
      <c r="F50" s="12"/>
      <c r="G50" s="12" t="s">
        <v>6</v>
      </c>
      <c r="H50" s="7" t="s">
        <v>215</v>
      </c>
      <c r="I50" s="6">
        <v>86627.4</v>
      </c>
      <c r="J50" s="6">
        <v>86627.4</v>
      </c>
      <c r="K50" s="6">
        <v>0</v>
      </c>
      <c r="L50" s="6">
        <v>0</v>
      </c>
    </row>
    <row r="51" spans="1:12" ht="288.75" customHeight="1" x14ac:dyDescent="0.25">
      <c r="A51" s="12" t="s">
        <v>56</v>
      </c>
      <c r="B51" s="13" t="s">
        <v>57</v>
      </c>
      <c r="C51" s="12" t="s">
        <v>4</v>
      </c>
      <c r="D51" s="12" t="s">
        <v>37</v>
      </c>
      <c r="E51" s="12" t="s">
        <v>12</v>
      </c>
      <c r="F51" s="12"/>
      <c r="G51" s="12" t="s">
        <v>6</v>
      </c>
      <c r="H51" s="7" t="s">
        <v>216</v>
      </c>
      <c r="I51" s="6">
        <v>361306.4</v>
      </c>
      <c r="J51" s="6">
        <v>361306.4</v>
      </c>
      <c r="K51" s="6">
        <v>110558.6</v>
      </c>
      <c r="L51" s="6">
        <v>276420.5</v>
      </c>
    </row>
    <row r="52" spans="1:12" ht="409.5" customHeight="1" x14ac:dyDescent="0.25">
      <c r="A52" s="24" t="s">
        <v>58</v>
      </c>
      <c r="B52" s="24" t="s">
        <v>59</v>
      </c>
      <c r="C52" s="24" t="s">
        <v>4</v>
      </c>
      <c r="D52" s="24" t="s">
        <v>1</v>
      </c>
      <c r="E52" s="24" t="s">
        <v>5</v>
      </c>
      <c r="F52" s="24"/>
      <c r="G52" s="24" t="s">
        <v>6</v>
      </c>
      <c r="H52" s="21" t="s">
        <v>217</v>
      </c>
      <c r="I52" s="18">
        <f>I55+I59+I61+I62</f>
        <v>123290.70000000001</v>
      </c>
      <c r="J52" s="18">
        <v>123290.7</v>
      </c>
      <c r="K52" s="18">
        <f>K55+K59+K61+K62</f>
        <v>13982.2</v>
      </c>
      <c r="L52" s="18">
        <f>L55+L59+L61+L62</f>
        <v>60450</v>
      </c>
    </row>
    <row r="53" spans="1:12" ht="409.5" customHeight="1" x14ac:dyDescent="0.25">
      <c r="A53" s="25"/>
      <c r="B53" s="25"/>
      <c r="C53" s="25"/>
      <c r="D53" s="25"/>
      <c r="E53" s="25"/>
      <c r="F53" s="25"/>
      <c r="G53" s="25"/>
      <c r="H53" s="22"/>
      <c r="I53" s="19"/>
      <c r="J53" s="19"/>
      <c r="K53" s="19"/>
      <c r="L53" s="19"/>
    </row>
    <row r="54" spans="1:12" ht="72" customHeight="1" x14ac:dyDescent="0.25">
      <c r="A54" s="26"/>
      <c r="B54" s="26"/>
      <c r="C54" s="26"/>
      <c r="D54" s="26"/>
      <c r="E54" s="26"/>
      <c r="F54" s="26"/>
      <c r="G54" s="26"/>
      <c r="H54" s="23"/>
      <c r="I54" s="20"/>
      <c r="J54" s="20"/>
      <c r="K54" s="20"/>
      <c r="L54" s="20"/>
    </row>
    <row r="55" spans="1:12" ht="167.25" customHeight="1" x14ac:dyDescent="0.25">
      <c r="A55" s="12" t="s">
        <v>60</v>
      </c>
      <c r="B55" s="13" t="s">
        <v>61</v>
      </c>
      <c r="C55" s="12" t="s">
        <v>4</v>
      </c>
      <c r="D55" s="12" t="s">
        <v>37</v>
      </c>
      <c r="E55" s="12" t="s">
        <v>12</v>
      </c>
      <c r="F55" s="12"/>
      <c r="G55" s="12" t="s">
        <v>6</v>
      </c>
      <c r="H55" s="7" t="s">
        <v>218</v>
      </c>
      <c r="I55" s="6">
        <v>15784.3</v>
      </c>
      <c r="J55" s="6">
        <v>15784.3</v>
      </c>
      <c r="K55" s="6">
        <v>9747.6</v>
      </c>
      <c r="L55" s="6">
        <v>0</v>
      </c>
    </row>
    <row r="56" spans="1:12" s="17" customFormat="1" ht="101.25" customHeight="1" x14ac:dyDescent="0.3">
      <c r="A56" s="16"/>
      <c r="B56" s="13" t="s">
        <v>219</v>
      </c>
      <c r="C56" s="30" t="s">
        <v>220</v>
      </c>
      <c r="D56" s="31"/>
      <c r="E56" s="31"/>
      <c r="F56" s="31"/>
      <c r="G56" s="31"/>
      <c r="H56" s="31"/>
      <c r="I56" s="31"/>
      <c r="J56" s="31"/>
      <c r="K56" s="31"/>
      <c r="L56" s="32"/>
    </row>
    <row r="57" spans="1:12" s="17" customFormat="1" ht="94.9" customHeight="1" x14ac:dyDescent="0.3">
      <c r="A57" s="16"/>
      <c r="B57" s="13" t="s">
        <v>221</v>
      </c>
      <c r="C57" s="33" t="s">
        <v>197</v>
      </c>
      <c r="D57" s="34"/>
      <c r="E57" s="34"/>
      <c r="F57" s="34"/>
      <c r="G57" s="34"/>
      <c r="H57" s="34"/>
      <c r="I57" s="34"/>
      <c r="J57" s="34"/>
      <c r="K57" s="34"/>
      <c r="L57" s="35"/>
    </row>
    <row r="58" spans="1:12" s="17" customFormat="1" ht="143.25" customHeight="1" x14ac:dyDescent="0.3">
      <c r="A58" s="16" t="s">
        <v>222</v>
      </c>
      <c r="B58" s="13" t="s">
        <v>223</v>
      </c>
      <c r="C58" s="13"/>
      <c r="D58" s="13" t="s">
        <v>224</v>
      </c>
      <c r="E58" s="13" t="s">
        <v>225</v>
      </c>
      <c r="F58" s="13"/>
      <c r="G58" s="13"/>
      <c r="H58" s="13" t="s">
        <v>226</v>
      </c>
      <c r="I58" s="13" t="s">
        <v>226</v>
      </c>
      <c r="J58" s="13" t="s">
        <v>226</v>
      </c>
      <c r="K58" s="13" t="s">
        <v>226</v>
      </c>
      <c r="L58" s="13" t="s">
        <v>226</v>
      </c>
    </row>
    <row r="59" spans="1:12" ht="366" customHeight="1" x14ac:dyDescent="0.25">
      <c r="A59" s="24" t="s">
        <v>62</v>
      </c>
      <c r="B59" s="24" t="s">
        <v>63</v>
      </c>
      <c r="C59" s="24" t="s">
        <v>4</v>
      </c>
      <c r="D59" s="24" t="s">
        <v>64</v>
      </c>
      <c r="E59" s="24" t="s">
        <v>12</v>
      </c>
      <c r="F59" s="24"/>
      <c r="G59" s="24" t="s">
        <v>6</v>
      </c>
      <c r="H59" s="21" t="s">
        <v>227</v>
      </c>
      <c r="I59" s="18">
        <v>70000</v>
      </c>
      <c r="J59" s="18">
        <v>70000</v>
      </c>
      <c r="K59" s="18">
        <v>3800</v>
      </c>
      <c r="L59" s="18">
        <v>59400</v>
      </c>
    </row>
    <row r="60" spans="1:12" ht="52.5" hidden="1" customHeight="1" x14ac:dyDescent="0.25">
      <c r="A60" s="26"/>
      <c r="B60" s="26"/>
      <c r="C60" s="26"/>
      <c r="D60" s="26"/>
      <c r="E60" s="26"/>
      <c r="F60" s="26"/>
      <c r="G60" s="26"/>
      <c r="H60" s="23"/>
      <c r="I60" s="20"/>
      <c r="J60" s="20"/>
      <c r="K60" s="20"/>
      <c r="L60" s="20"/>
    </row>
    <row r="61" spans="1:12" ht="395.25" customHeight="1" x14ac:dyDescent="0.25">
      <c r="A61" s="12" t="s">
        <v>65</v>
      </c>
      <c r="B61" s="13" t="s">
        <v>66</v>
      </c>
      <c r="C61" s="12" t="s">
        <v>4</v>
      </c>
      <c r="D61" s="12" t="s">
        <v>67</v>
      </c>
      <c r="E61" s="12" t="s">
        <v>12</v>
      </c>
      <c r="F61" s="12"/>
      <c r="G61" s="12" t="s">
        <v>6</v>
      </c>
      <c r="H61" s="7" t="s">
        <v>228</v>
      </c>
      <c r="I61" s="6">
        <v>15000</v>
      </c>
      <c r="J61" s="6">
        <v>15000</v>
      </c>
      <c r="K61" s="6">
        <v>434.6</v>
      </c>
      <c r="L61" s="6">
        <v>1050</v>
      </c>
    </row>
    <row r="62" spans="1:12" ht="196.5" customHeight="1" x14ac:dyDescent="0.25">
      <c r="A62" s="12" t="s">
        <v>68</v>
      </c>
      <c r="B62" s="13" t="s">
        <v>69</v>
      </c>
      <c r="C62" s="12" t="s">
        <v>4</v>
      </c>
      <c r="D62" s="12" t="s">
        <v>29</v>
      </c>
      <c r="E62" s="12" t="s">
        <v>12</v>
      </c>
      <c r="F62" s="12"/>
      <c r="G62" s="12" t="s">
        <v>6</v>
      </c>
      <c r="H62" s="7" t="s">
        <v>229</v>
      </c>
      <c r="I62" s="6">
        <v>22506.400000000001</v>
      </c>
      <c r="J62" s="6">
        <v>22506.400000000001</v>
      </c>
      <c r="K62" s="6">
        <v>0</v>
      </c>
      <c r="L62" s="6">
        <v>0</v>
      </c>
    </row>
    <row r="63" spans="1:12" ht="409.5" customHeight="1" x14ac:dyDescent="0.25">
      <c r="A63" s="24" t="s">
        <v>70</v>
      </c>
      <c r="B63" s="24" t="s">
        <v>71</v>
      </c>
      <c r="C63" s="24" t="s">
        <v>4</v>
      </c>
      <c r="D63" s="24" t="s">
        <v>1</v>
      </c>
      <c r="E63" s="24" t="s">
        <v>5</v>
      </c>
      <c r="F63" s="24"/>
      <c r="G63" s="24" t="s">
        <v>6</v>
      </c>
      <c r="H63" s="21" t="s">
        <v>230</v>
      </c>
      <c r="I63" s="18">
        <f>I69+I70+I73+I75+I77+I81+I83</f>
        <v>628476.30000000005</v>
      </c>
      <c r="J63" s="18">
        <v>628339.69999999995</v>
      </c>
      <c r="K63" s="18">
        <f>K69+K70+K73+K75+K77+K81+K83</f>
        <v>211842.49999999994</v>
      </c>
      <c r="L63" s="18">
        <f>L69+L70+L73+L75+L77+L81+L83</f>
        <v>449945.52999999991</v>
      </c>
    </row>
    <row r="64" spans="1:12" ht="393.75" customHeight="1" x14ac:dyDescent="0.25">
      <c r="A64" s="25"/>
      <c r="B64" s="25"/>
      <c r="C64" s="25"/>
      <c r="D64" s="25"/>
      <c r="E64" s="25"/>
      <c r="F64" s="25"/>
      <c r="G64" s="25"/>
      <c r="H64" s="22"/>
      <c r="I64" s="19"/>
      <c r="J64" s="19"/>
      <c r="K64" s="19"/>
      <c r="L64" s="19"/>
    </row>
    <row r="65" spans="1:12" ht="408.75" customHeight="1" x14ac:dyDescent="0.25">
      <c r="A65" s="25"/>
      <c r="B65" s="25"/>
      <c r="C65" s="25"/>
      <c r="D65" s="25"/>
      <c r="E65" s="25"/>
      <c r="F65" s="25"/>
      <c r="G65" s="25"/>
      <c r="H65" s="22"/>
      <c r="I65" s="19"/>
      <c r="J65" s="19"/>
      <c r="K65" s="19"/>
      <c r="L65" s="19"/>
    </row>
    <row r="66" spans="1:12" ht="408.75" customHeight="1" x14ac:dyDescent="0.25">
      <c r="A66" s="25"/>
      <c r="B66" s="25"/>
      <c r="C66" s="25"/>
      <c r="D66" s="25"/>
      <c r="E66" s="25"/>
      <c r="F66" s="25"/>
      <c r="G66" s="25"/>
      <c r="H66" s="22"/>
      <c r="I66" s="19"/>
      <c r="J66" s="19"/>
      <c r="K66" s="19"/>
      <c r="L66" s="19"/>
    </row>
    <row r="67" spans="1:12" ht="25.5" hidden="1" customHeight="1" x14ac:dyDescent="0.25">
      <c r="A67" s="25"/>
      <c r="B67" s="25"/>
      <c r="C67" s="25"/>
      <c r="D67" s="25"/>
      <c r="E67" s="25"/>
      <c r="F67" s="25"/>
      <c r="G67" s="25"/>
      <c r="H67" s="22"/>
      <c r="I67" s="19"/>
      <c r="J67" s="19"/>
      <c r="K67" s="19"/>
      <c r="L67" s="19"/>
    </row>
    <row r="68" spans="1:12" ht="409.5" customHeight="1" x14ac:dyDescent="0.25">
      <c r="A68" s="26"/>
      <c r="B68" s="26"/>
      <c r="C68" s="26"/>
      <c r="D68" s="26"/>
      <c r="E68" s="26"/>
      <c r="F68" s="26"/>
      <c r="G68" s="26"/>
      <c r="H68" s="23"/>
      <c r="I68" s="20"/>
      <c r="J68" s="20"/>
      <c r="K68" s="20"/>
      <c r="L68" s="20"/>
    </row>
    <row r="69" spans="1:12" ht="215.25" customHeight="1" x14ac:dyDescent="0.25">
      <c r="A69" s="12" t="s">
        <v>72</v>
      </c>
      <c r="B69" s="13" t="s">
        <v>73</v>
      </c>
      <c r="C69" s="12" t="s">
        <v>4</v>
      </c>
      <c r="D69" s="12" t="s">
        <v>74</v>
      </c>
      <c r="E69" s="12" t="s">
        <v>12</v>
      </c>
      <c r="F69" s="12"/>
      <c r="G69" s="12" t="s">
        <v>6</v>
      </c>
      <c r="H69" s="7" t="s">
        <v>231</v>
      </c>
      <c r="I69" s="6">
        <v>2000</v>
      </c>
      <c r="J69" s="6">
        <v>2000</v>
      </c>
      <c r="K69" s="6">
        <v>1716.86</v>
      </c>
      <c r="L69" s="6">
        <v>1716.86</v>
      </c>
    </row>
    <row r="70" spans="1:12" ht="409.5" customHeight="1" x14ac:dyDescent="0.25">
      <c r="A70" s="24" t="s">
        <v>75</v>
      </c>
      <c r="B70" s="24" t="s">
        <v>76</v>
      </c>
      <c r="C70" s="24" t="s">
        <v>4</v>
      </c>
      <c r="D70" s="24" t="s">
        <v>77</v>
      </c>
      <c r="E70" s="24" t="s">
        <v>12</v>
      </c>
      <c r="F70" s="24"/>
      <c r="G70" s="24" t="s">
        <v>6</v>
      </c>
      <c r="H70" s="21" t="s">
        <v>232</v>
      </c>
      <c r="I70" s="18">
        <v>205640</v>
      </c>
      <c r="J70" s="18">
        <v>193564.1</v>
      </c>
      <c r="K70" s="18">
        <v>133567.22</v>
      </c>
      <c r="L70" s="18">
        <v>181147</v>
      </c>
    </row>
    <row r="71" spans="1:12" ht="409.6" customHeight="1" x14ac:dyDescent="0.25">
      <c r="A71" s="25"/>
      <c r="B71" s="25"/>
      <c r="C71" s="25"/>
      <c r="D71" s="25"/>
      <c r="E71" s="25"/>
      <c r="F71" s="25"/>
      <c r="G71" s="25"/>
      <c r="H71" s="22"/>
      <c r="I71" s="19"/>
      <c r="J71" s="19"/>
      <c r="K71" s="19"/>
      <c r="L71" s="19"/>
    </row>
    <row r="72" spans="1:12" ht="202.5" customHeight="1" x14ac:dyDescent="0.25">
      <c r="A72" s="26"/>
      <c r="B72" s="26"/>
      <c r="C72" s="26"/>
      <c r="D72" s="26"/>
      <c r="E72" s="26"/>
      <c r="F72" s="26"/>
      <c r="G72" s="26"/>
      <c r="H72" s="23"/>
      <c r="I72" s="20"/>
      <c r="J72" s="20"/>
      <c r="K72" s="20"/>
      <c r="L72" s="20"/>
    </row>
    <row r="73" spans="1:12" ht="395.25" customHeight="1" x14ac:dyDescent="0.25">
      <c r="A73" s="10" t="s">
        <v>78</v>
      </c>
      <c r="B73" s="10" t="s">
        <v>79</v>
      </c>
      <c r="C73" s="10" t="s">
        <v>4</v>
      </c>
      <c r="D73" s="10" t="s">
        <v>74</v>
      </c>
      <c r="E73" s="10" t="s">
        <v>12</v>
      </c>
      <c r="F73" s="10"/>
      <c r="G73" s="10" t="s">
        <v>6</v>
      </c>
      <c r="H73" s="9" t="s">
        <v>233</v>
      </c>
      <c r="I73" s="8">
        <v>184524.79999999999</v>
      </c>
      <c r="J73" s="8">
        <v>184524.79999999999</v>
      </c>
      <c r="K73" s="8">
        <v>24949.64</v>
      </c>
      <c r="L73" s="8">
        <v>117586.34</v>
      </c>
    </row>
    <row r="74" spans="1:12" ht="222.75" customHeight="1" x14ac:dyDescent="0.25">
      <c r="A74" s="12" t="s">
        <v>80</v>
      </c>
      <c r="B74" s="13" t="s">
        <v>81</v>
      </c>
      <c r="C74" s="12"/>
      <c r="D74" s="12" t="s">
        <v>74</v>
      </c>
      <c r="E74" s="12" t="s">
        <v>26</v>
      </c>
      <c r="F74" s="12" t="s">
        <v>26</v>
      </c>
      <c r="G74" s="12"/>
      <c r="H74" s="12" t="s">
        <v>4</v>
      </c>
      <c r="I74" s="12" t="s">
        <v>4</v>
      </c>
      <c r="J74" s="12" t="s">
        <v>4</v>
      </c>
      <c r="K74" s="12" t="s">
        <v>4</v>
      </c>
      <c r="L74" s="12" t="s">
        <v>4</v>
      </c>
    </row>
    <row r="75" spans="1:12" ht="303" customHeight="1" x14ac:dyDescent="0.25">
      <c r="A75" s="12" t="s">
        <v>82</v>
      </c>
      <c r="B75" s="13" t="s">
        <v>83</v>
      </c>
      <c r="C75" s="12" t="s">
        <v>4</v>
      </c>
      <c r="D75" s="12" t="s">
        <v>74</v>
      </c>
      <c r="E75" s="12" t="s">
        <v>45</v>
      </c>
      <c r="F75" s="2">
        <v>43951</v>
      </c>
      <c r="G75" s="12" t="s">
        <v>6</v>
      </c>
      <c r="H75" s="7" t="s">
        <v>234</v>
      </c>
      <c r="I75" s="6">
        <v>2000</v>
      </c>
      <c r="J75" s="6">
        <v>2000</v>
      </c>
      <c r="K75" s="6">
        <v>1716.86</v>
      </c>
      <c r="L75" s="6">
        <v>1716.86</v>
      </c>
    </row>
    <row r="76" spans="1:12" ht="126.6" customHeight="1" x14ac:dyDescent="0.25">
      <c r="A76" s="12" t="s">
        <v>84</v>
      </c>
      <c r="B76" s="13" t="s">
        <v>85</v>
      </c>
      <c r="C76" s="12" t="s">
        <v>86</v>
      </c>
      <c r="D76" s="12" t="s">
        <v>74</v>
      </c>
      <c r="E76" s="12" t="s">
        <v>45</v>
      </c>
      <c r="F76" s="12" t="s">
        <v>45</v>
      </c>
      <c r="G76" s="12"/>
      <c r="H76" s="12" t="s">
        <v>4</v>
      </c>
      <c r="I76" s="12" t="s">
        <v>4</v>
      </c>
      <c r="J76" s="12" t="s">
        <v>4</v>
      </c>
      <c r="K76" s="12" t="s">
        <v>4</v>
      </c>
      <c r="L76" s="12" t="s">
        <v>4</v>
      </c>
    </row>
    <row r="77" spans="1:12" ht="409.6" customHeight="1" x14ac:dyDescent="0.25">
      <c r="A77" s="24" t="s">
        <v>87</v>
      </c>
      <c r="B77" s="24" t="s">
        <v>88</v>
      </c>
      <c r="C77" s="24" t="s">
        <v>4</v>
      </c>
      <c r="D77" s="24" t="s">
        <v>89</v>
      </c>
      <c r="E77" s="24" t="s">
        <v>90</v>
      </c>
      <c r="F77" s="24"/>
      <c r="G77" s="24" t="s">
        <v>6</v>
      </c>
      <c r="H77" s="21" t="s">
        <v>235</v>
      </c>
      <c r="I77" s="18">
        <v>173103.1</v>
      </c>
      <c r="J77" s="18">
        <v>185103.1</v>
      </c>
      <c r="K77" s="18">
        <v>49891.92</v>
      </c>
      <c r="L77" s="18">
        <v>147778.47</v>
      </c>
    </row>
    <row r="78" spans="1:12" ht="75" hidden="1" customHeight="1" x14ac:dyDescent="0.25">
      <c r="A78" s="25"/>
      <c r="B78" s="25"/>
      <c r="C78" s="25"/>
      <c r="D78" s="25"/>
      <c r="E78" s="25"/>
      <c r="F78" s="25"/>
      <c r="G78" s="25"/>
      <c r="H78" s="22"/>
      <c r="I78" s="19"/>
      <c r="J78" s="19"/>
      <c r="K78" s="19"/>
      <c r="L78" s="19"/>
    </row>
    <row r="79" spans="1:12" ht="130.5" customHeight="1" x14ac:dyDescent="0.25">
      <c r="A79" s="26"/>
      <c r="B79" s="26"/>
      <c r="C79" s="26"/>
      <c r="D79" s="26"/>
      <c r="E79" s="26"/>
      <c r="F79" s="26"/>
      <c r="G79" s="26"/>
      <c r="H79" s="23"/>
      <c r="I79" s="20"/>
      <c r="J79" s="20"/>
      <c r="K79" s="20"/>
      <c r="L79" s="20"/>
    </row>
    <row r="80" spans="1:12" ht="162.75" customHeight="1" x14ac:dyDescent="0.25">
      <c r="A80" s="12" t="s">
        <v>91</v>
      </c>
      <c r="B80" s="13" t="s">
        <v>92</v>
      </c>
      <c r="C80" s="12"/>
      <c r="D80" s="12" t="s">
        <v>89</v>
      </c>
      <c r="E80" s="12" t="s">
        <v>93</v>
      </c>
      <c r="F80" s="12" t="s">
        <v>93</v>
      </c>
      <c r="G80" s="12"/>
      <c r="H80" s="12" t="s">
        <v>4</v>
      </c>
      <c r="I80" s="12" t="s">
        <v>4</v>
      </c>
      <c r="J80" s="12" t="s">
        <v>4</v>
      </c>
      <c r="K80" s="12" t="s">
        <v>4</v>
      </c>
      <c r="L80" s="12" t="s">
        <v>4</v>
      </c>
    </row>
    <row r="81" spans="1:12" ht="189" customHeight="1" x14ac:dyDescent="0.25">
      <c r="A81" s="12" t="s">
        <v>94</v>
      </c>
      <c r="B81" s="13" t="s">
        <v>95</v>
      </c>
      <c r="C81" s="12" t="s">
        <v>4</v>
      </c>
      <c r="D81" s="12" t="s">
        <v>96</v>
      </c>
      <c r="E81" s="12" t="s">
        <v>97</v>
      </c>
      <c r="F81" s="12"/>
      <c r="G81" s="12" t="s">
        <v>6</v>
      </c>
      <c r="H81" s="7" t="s">
        <v>236</v>
      </c>
      <c r="I81" s="6">
        <v>1708.4</v>
      </c>
      <c r="J81" s="6">
        <v>1647.7</v>
      </c>
      <c r="K81" s="6">
        <v>0</v>
      </c>
      <c r="L81" s="6">
        <v>0</v>
      </c>
    </row>
    <row r="82" spans="1:12" ht="210" customHeight="1" x14ac:dyDescent="0.25">
      <c r="A82" s="12" t="s">
        <v>98</v>
      </c>
      <c r="B82" s="13" t="s">
        <v>99</v>
      </c>
      <c r="C82" s="12"/>
      <c r="D82" s="12" t="s">
        <v>96</v>
      </c>
      <c r="E82" s="12" t="s">
        <v>100</v>
      </c>
      <c r="F82" s="12" t="s">
        <v>101</v>
      </c>
      <c r="G82" s="12"/>
      <c r="H82" s="12" t="s">
        <v>4</v>
      </c>
      <c r="I82" s="12" t="s">
        <v>4</v>
      </c>
      <c r="J82" s="12" t="s">
        <v>4</v>
      </c>
      <c r="K82" s="12" t="s">
        <v>4</v>
      </c>
      <c r="L82" s="12" t="s">
        <v>4</v>
      </c>
    </row>
    <row r="83" spans="1:12" ht="296.25" customHeight="1" x14ac:dyDescent="0.25">
      <c r="A83" s="12" t="s">
        <v>102</v>
      </c>
      <c r="B83" s="13" t="s">
        <v>103</v>
      </c>
      <c r="C83" s="12" t="s">
        <v>4</v>
      </c>
      <c r="D83" s="12" t="s">
        <v>77</v>
      </c>
      <c r="E83" s="12" t="s">
        <v>12</v>
      </c>
      <c r="F83" s="12"/>
      <c r="G83" s="12" t="s">
        <v>6</v>
      </c>
      <c r="H83" s="7" t="s">
        <v>237</v>
      </c>
      <c r="I83" s="6">
        <v>59500</v>
      </c>
      <c r="J83" s="6">
        <v>59500</v>
      </c>
      <c r="K83" s="6">
        <v>0</v>
      </c>
      <c r="L83" s="6">
        <v>0</v>
      </c>
    </row>
    <row r="84" spans="1:12" ht="409.5" customHeight="1" x14ac:dyDescent="0.25">
      <c r="A84" s="12" t="s">
        <v>104</v>
      </c>
      <c r="B84" s="13" t="s">
        <v>105</v>
      </c>
      <c r="C84" s="12" t="s">
        <v>106</v>
      </c>
      <c r="D84" s="12" t="s">
        <v>89</v>
      </c>
      <c r="E84" s="12" t="s">
        <v>101</v>
      </c>
      <c r="F84" s="12" t="s">
        <v>107</v>
      </c>
      <c r="G84" s="12"/>
      <c r="H84" s="12" t="s">
        <v>4</v>
      </c>
      <c r="I84" s="12" t="s">
        <v>4</v>
      </c>
      <c r="J84" s="12" t="s">
        <v>4</v>
      </c>
      <c r="K84" s="12" t="s">
        <v>4</v>
      </c>
      <c r="L84" s="12" t="s">
        <v>4</v>
      </c>
    </row>
    <row r="85" spans="1:12" ht="409.5" customHeight="1" x14ac:dyDescent="0.25">
      <c r="A85" s="24" t="s">
        <v>108</v>
      </c>
      <c r="B85" s="24" t="s">
        <v>109</v>
      </c>
      <c r="C85" s="24" t="s">
        <v>4</v>
      </c>
      <c r="D85" s="24" t="s">
        <v>1</v>
      </c>
      <c r="E85" s="24" t="s">
        <v>5</v>
      </c>
      <c r="F85" s="24"/>
      <c r="G85" s="24" t="s">
        <v>6</v>
      </c>
      <c r="H85" s="21" t="s">
        <v>238</v>
      </c>
      <c r="I85" s="18">
        <f>I89+I93+I95</f>
        <v>529006.80000000005</v>
      </c>
      <c r="J85" s="18">
        <v>529006.80000000005</v>
      </c>
      <c r="K85" s="18">
        <f>K89+K93+K95</f>
        <v>253712.59999999998</v>
      </c>
      <c r="L85" s="18">
        <f>L89+L93+L95</f>
        <v>345642.60000000003</v>
      </c>
    </row>
    <row r="86" spans="1:12" ht="409.5" customHeight="1" x14ac:dyDescent="0.25">
      <c r="A86" s="25"/>
      <c r="B86" s="25"/>
      <c r="C86" s="25"/>
      <c r="D86" s="25"/>
      <c r="E86" s="25"/>
      <c r="F86" s="25"/>
      <c r="G86" s="25"/>
      <c r="H86" s="22"/>
      <c r="I86" s="19"/>
      <c r="J86" s="19"/>
      <c r="K86" s="19"/>
      <c r="L86" s="19"/>
    </row>
    <row r="87" spans="1:12" ht="409.6" customHeight="1" x14ac:dyDescent="0.25">
      <c r="A87" s="25"/>
      <c r="B87" s="25"/>
      <c r="C87" s="25"/>
      <c r="D87" s="25"/>
      <c r="E87" s="25"/>
      <c r="F87" s="25"/>
      <c r="G87" s="25"/>
      <c r="H87" s="22"/>
      <c r="I87" s="19"/>
      <c r="J87" s="19"/>
      <c r="K87" s="19"/>
      <c r="L87" s="19"/>
    </row>
    <row r="88" spans="1:12" ht="155.25" customHeight="1" x14ac:dyDescent="0.25">
      <c r="A88" s="26"/>
      <c r="B88" s="26"/>
      <c r="C88" s="26"/>
      <c r="D88" s="26"/>
      <c r="E88" s="26"/>
      <c r="F88" s="26"/>
      <c r="G88" s="26"/>
      <c r="H88" s="23"/>
      <c r="I88" s="20"/>
      <c r="J88" s="20"/>
      <c r="K88" s="20"/>
      <c r="L88" s="20"/>
    </row>
    <row r="89" spans="1:12" ht="409.5" customHeight="1" x14ac:dyDescent="0.25">
      <c r="A89" s="24" t="s">
        <v>110</v>
      </c>
      <c r="B89" s="24" t="s">
        <v>111</v>
      </c>
      <c r="C89" s="24" t="s">
        <v>4</v>
      </c>
      <c r="D89" s="24" t="s">
        <v>89</v>
      </c>
      <c r="E89" s="24" t="s">
        <v>112</v>
      </c>
      <c r="F89" s="24"/>
      <c r="G89" s="24" t="s">
        <v>6</v>
      </c>
      <c r="H89" s="21" t="s">
        <v>239</v>
      </c>
      <c r="I89" s="18">
        <v>311138.2</v>
      </c>
      <c r="J89" s="18">
        <v>311506.40000000002</v>
      </c>
      <c r="K89" s="18">
        <v>136401.79999999999</v>
      </c>
      <c r="L89" s="18">
        <v>182512.7</v>
      </c>
    </row>
    <row r="90" spans="1:12" ht="148.5" hidden="1" customHeight="1" x14ac:dyDescent="0.25">
      <c r="A90" s="25"/>
      <c r="B90" s="25"/>
      <c r="C90" s="25"/>
      <c r="D90" s="25"/>
      <c r="E90" s="25"/>
      <c r="F90" s="25"/>
      <c r="G90" s="25"/>
      <c r="H90" s="22"/>
      <c r="I90" s="19"/>
      <c r="J90" s="19"/>
      <c r="K90" s="19"/>
      <c r="L90" s="19"/>
    </row>
    <row r="91" spans="1:12" ht="306.75" customHeight="1" x14ac:dyDescent="0.25">
      <c r="A91" s="26"/>
      <c r="B91" s="26"/>
      <c r="C91" s="26"/>
      <c r="D91" s="26"/>
      <c r="E91" s="26"/>
      <c r="F91" s="26"/>
      <c r="G91" s="26"/>
      <c r="H91" s="23"/>
      <c r="I91" s="20"/>
      <c r="J91" s="20"/>
      <c r="K91" s="20"/>
      <c r="L91" s="20"/>
    </row>
    <row r="92" spans="1:12" ht="387" customHeight="1" x14ac:dyDescent="0.25">
      <c r="A92" s="12" t="s">
        <v>113</v>
      </c>
      <c r="B92" s="13" t="s">
        <v>114</v>
      </c>
      <c r="C92" s="12" t="s">
        <v>115</v>
      </c>
      <c r="D92" s="12" t="s">
        <v>89</v>
      </c>
      <c r="E92" s="12" t="s">
        <v>101</v>
      </c>
      <c r="F92" s="12" t="s">
        <v>116</v>
      </c>
      <c r="G92" s="12"/>
      <c r="H92" s="12" t="s">
        <v>4</v>
      </c>
      <c r="I92" s="12" t="s">
        <v>4</v>
      </c>
      <c r="J92" s="12" t="s">
        <v>4</v>
      </c>
      <c r="K92" s="12" t="s">
        <v>4</v>
      </c>
      <c r="L92" s="12" t="s">
        <v>4</v>
      </c>
    </row>
    <row r="93" spans="1:12" ht="300.75" customHeight="1" x14ac:dyDescent="0.25">
      <c r="A93" s="12" t="s">
        <v>117</v>
      </c>
      <c r="B93" s="13" t="s">
        <v>118</v>
      </c>
      <c r="C93" s="12" t="s">
        <v>4</v>
      </c>
      <c r="D93" s="12" t="s">
        <v>89</v>
      </c>
      <c r="E93" s="12" t="s">
        <v>12</v>
      </c>
      <c r="F93" s="12"/>
      <c r="G93" s="12" t="s">
        <v>6</v>
      </c>
      <c r="H93" s="7" t="s">
        <v>198</v>
      </c>
      <c r="I93" s="6">
        <v>11868.2</v>
      </c>
      <c r="J93" s="6">
        <v>11500</v>
      </c>
      <c r="K93" s="6">
        <v>2771.6</v>
      </c>
      <c r="L93" s="6">
        <v>11868.2</v>
      </c>
    </row>
    <row r="94" spans="1:12" ht="394.5" customHeight="1" x14ac:dyDescent="0.25">
      <c r="A94" s="12" t="s">
        <v>119</v>
      </c>
      <c r="B94" s="13" t="s">
        <v>120</v>
      </c>
      <c r="C94" s="12" t="s">
        <v>121</v>
      </c>
      <c r="D94" s="12" t="s">
        <v>89</v>
      </c>
      <c r="E94" s="12" t="s">
        <v>122</v>
      </c>
      <c r="F94" s="12" t="s">
        <v>123</v>
      </c>
      <c r="G94" s="12"/>
      <c r="H94" s="12" t="s">
        <v>4</v>
      </c>
      <c r="I94" s="12" t="s">
        <v>4</v>
      </c>
      <c r="J94" s="12" t="s">
        <v>4</v>
      </c>
      <c r="K94" s="12" t="s">
        <v>4</v>
      </c>
      <c r="L94" s="12" t="s">
        <v>4</v>
      </c>
    </row>
    <row r="95" spans="1:12" ht="408.75" customHeight="1" x14ac:dyDescent="0.25">
      <c r="A95" s="24" t="s">
        <v>124</v>
      </c>
      <c r="B95" s="24" t="s">
        <v>125</v>
      </c>
      <c r="C95" s="24" t="s">
        <v>4</v>
      </c>
      <c r="D95" s="24" t="s">
        <v>53</v>
      </c>
      <c r="E95" s="24" t="s">
        <v>12</v>
      </c>
      <c r="F95" s="24"/>
      <c r="G95" s="24" t="s">
        <v>6</v>
      </c>
      <c r="H95" s="21" t="s">
        <v>240</v>
      </c>
      <c r="I95" s="18">
        <v>206000.4</v>
      </c>
      <c r="J95" s="18">
        <v>206000.4</v>
      </c>
      <c r="K95" s="18">
        <v>114539.2</v>
      </c>
      <c r="L95" s="18">
        <v>151261.70000000001</v>
      </c>
    </row>
    <row r="96" spans="1:12" ht="219" customHeight="1" x14ac:dyDescent="0.25">
      <c r="A96" s="26"/>
      <c r="B96" s="26"/>
      <c r="C96" s="26"/>
      <c r="D96" s="26"/>
      <c r="E96" s="26"/>
      <c r="F96" s="26"/>
      <c r="G96" s="26"/>
      <c r="H96" s="23"/>
      <c r="I96" s="20"/>
      <c r="J96" s="20"/>
      <c r="K96" s="20"/>
      <c r="L96" s="20"/>
    </row>
    <row r="97" spans="1:12" ht="248.25" customHeight="1" x14ac:dyDescent="0.25">
      <c r="A97" s="12" t="s">
        <v>126</v>
      </c>
      <c r="B97" s="13" t="s">
        <v>127</v>
      </c>
      <c r="C97" s="12" t="s">
        <v>15</v>
      </c>
      <c r="D97" s="12" t="s">
        <v>53</v>
      </c>
      <c r="E97" s="12" t="s">
        <v>128</v>
      </c>
      <c r="F97" s="2">
        <v>43607</v>
      </c>
      <c r="G97" s="12"/>
      <c r="H97" s="12" t="s">
        <v>4</v>
      </c>
      <c r="I97" s="12" t="s">
        <v>4</v>
      </c>
      <c r="J97" s="12" t="s">
        <v>4</v>
      </c>
      <c r="K97" s="12" t="s">
        <v>4</v>
      </c>
      <c r="L97" s="12" t="s">
        <v>4</v>
      </c>
    </row>
    <row r="98" spans="1:12" ht="409.5" customHeight="1" x14ac:dyDescent="0.25">
      <c r="A98" s="24" t="s">
        <v>129</v>
      </c>
      <c r="B98" s="24" t="s">
        <v>130</v>
      </c>
      <c r="C98" s="24" t="s">
        <v>4</v>
      </c>
      <c r="D98" s="24" t="s">
        <v>1</v>
      </c>
      <c r="E98" s="24" t="s">
        <v>34</v>
      </c>
      <c r="F98" s="24"/>
      <c r="G98" s="24" t="s">
        <v>6</v>
      </c>
      <c r="H98" s="21" t="s">
        <v>248</v>
      </c>
      <c r="I98" s="18">
        <f>I101+I103+I104+I105+I106</f>
        <v>960304.1</v>
      </c>
      <c r="J98" s="18">
        <v>960304.1</v>
      </c>
      <c r="K98" s="18">
        <f>K101+K103+K104+K105+K106</f>
        <v>249298.5</v>
      </c>
      <c r="L98" s="18">
        <f>L101+L103+L104+L105+L106</f>
        <v>870735.55999999994</v>
      </c>
    </row>
    <row r="99" spans="1:12" ht="30" hidden="1" customHeight="1" x14ac:dyDescent="0.25">
      <c r="A99" s="25"/>
      <c r="B99" s="25"/>
      <c r="C99" s="25"/>
      <c r="D99" s="25"/>
      <c r="E99" s="25"/>
      <c r="F99" s="25"/>
      <c r="G99" s="25"/>
      <c r="H99" s="22"/>
      <c r="I99" s="19"/>
      <c r="J99" s="19"/>
      <c r="K99" s="19"/>
      <c r="L99" s="19"/>
    </row>
    <row r="100" spans="1:12" ht="100.5" customHeight="1" x14ac:dyDescent="0.25">
      <c r="A100" s="26"/>
      <c r="B100" s="26"/>
      <c r="C100" s="26"/>
      <c r="D100" s="26"/>
      <c r="E100" s="26"/>
      <c r="F100" s="26"/>
      <c r="G100" s="26"/>
      <c r="H100" s="23"/>
      <c r="I100" s="20"/>
      <c r="J100" s="20"/>
      <c r="K100" s="20"/>
      <c r="L100" s="20"/>
    </row>
    <row r="101" spans="1:12" ht="233.25" customHeight="1" x14ac:dyDescent="0.25">
      <c r="A101" s="12" t="s">
        <v>131</v>
      </c>
      <c r="B101" s="13" t="s">
        <v>132</v>
      </c>
      <c r="C101" s="12" t="s">
        <v>4</v>
      </c>
      <c r="D101" s="12" t="s">
        <v>53</v>
      </c>
      <c r="E101" s="12" t="s">
        <v>101</v>
      </c>
      <c r="F101" s="2">
        <v>43857</v>
      </c>
      <c r="G101" s="12" t="s">
        <v>6</v>
      </c>
      <c r="H101" s="7" t="s">
        <v>241</v>
      </c>
      <c r="I101" s="6">
        <v>0</v>
      </c>
      <c r="J101" s="6">
        <v>0</v>
      </c>
      <c r="K101" s="6">
        <v>5999.38</v>
      </c>
      <c r="L101" s="6">
        <v>5999.38</v>
      </c>
    </row>
    <row r="102" spans="1:12" ht="243" customHeight="1" x14ac:dyDescent="0.25">
      <c r="A102" s="12" t="s">
        <v>133</v>
      </c>
      <c r="B102" s="13" t="s">
        <v>134</v>
      </c>
      <c r="C102" s="12"/>
      <c r="D102" s="12" t="s">
        <v>53</v>
      </c>
      <c r="E102" s="12" t="s">
        <v>101</v>
      </c>
      <c r="F102" s="12" t="s">
        <v>135</v>
      </c>
      <c r="G102" s="12"/>
      <c r="H102" s="12" t="s">
        <v>4</v>
      </c>
      <c r="I102" s="12" t="s">
        <v>4</v>
      </c>
      <c r="J102" s="12" t="s">
        <v>4</v>
      </c>
      <c r="K102" s="12" t="s">
        <v>4</v>
      </c>
      <c r="L102" s="12" t="s">
        <v>4</v>
      </c>
    </row>
    <row r="103" spans="1:12" ht="318" customHeight="1" x14ac:dyDescent="0.25">
      <c r="A103" s="12" t="s">
        <v>136</v>
      </c>
      <c r="B103" s="13" t="s">
        <v>137</v>
      </c>
      <c r="C103" s="12" t="s">
        <v>4</v>
      </c>
      <c r="D103" s="12" t="s">
        <v>29</v>
      </c>
      <c r="E103" s="12" t="s">
        <v>34</v>
      </c>
      <c r="F103" s="12"/>
      <c r="G103" s="12" t="s">
        <v>6</v>
      </c>
      <c r="H103" s="7" t="s">
        <v>242</v>
      </c>
      <c r="I103" s="6">
        <v>821502.6</v>
      </c>
      <c r="J103" s="6">
        <v>821502.6</v>
      </c>
      <c r="K103" s="6">
        <v>208002.41</v>
      </c>
      <c r="L103" s="6">
        <v>778516.46</v>
      </c>
    </row>
    <row r="104" spans="1:12" ht="202.5" customHeight="1" x14ac:dyDescent="0.25">
      <c r="A104" s="12" t="s">
        <v>138</v>
      </c>
      <c r="B104" s="13" t="s">
        <v>139</v>
      </c>
      <c r="C104" s="12" t="s">
        <v>4</v>
      </c>
      <c r="D104" s="12" t="s">
        <v>74</v>
      </c>
      <c r="E104" s="12" t="s">
        <v>34</v>
      </c>
      <c r="F104" s="12"/>
      <c r="G104" s="12" t="s">
        <v>6</v>
      </c>
      <c r="H104" s="7" t="s">
        <v>243</v>
      </c>
      <c r="I104" s="6">
        <v>29669.9</v>
      </c>
      <c r="J104" s="6">
        <v>29669.9</v>
      </c>
      <c r="K104" s="6">
        <v>3271.69</v>
      </c>
      <c r="L104" s="6">
        <v>33307.089999999997</v>
      </c>
    </row>
    <row r="105" spans="1:12" ht="211.5" customHeight="1" x14ac:dyDescent="0.25">
      <c r="A105" s="12" t="s">
        <v>140</v>
      </c>
      <c r="B105" s="13" t="s">
        <v>141</v>
      </c>
      <c r="C105" s="12" t="s">
        <v>4</v>
      </c>
      <c r="D105" s="12" t="s">
        <v>142</v>
      </c>
      <c r="E105" s="12" t="s">
        <v>34</v>
      </c>
      <c r="F105" s="12"/>
      <c r="G105" s="12" t="s">
        <v>6</v>
      </c>
      <c r="H105" s="7" t="s">
        <v>244</v>
      </c>
      <c r="I105" s="6">
        <v>61006</v>
      </c>
      <c r="J105" s="6">
        <v>61006</v>
      </c>
      <c r="K105" s="6">
        <v>7246.93</v>
      </c>
      <c r="L105" s="6">
        <v>13743.02</v>
      </c>
    </row>
    <row r="106" spans="1:12" ht="135" customHeight="1" x14ac:dyDescent="0.25">
      <c r="A106" s="12" t="s">
        <v>143</v>
      </c>
      <c r="B106" s="13" t="s">
        <v>144</v>
      </c>
      <c r="C106" s="12" t="s">
        <v>4</v>
      </c>
      <c r="D106" s="12" t="s">
        <v>11</v>
      </c>
      <c r="E106" s="12" t="s">
        <v>34</v>
      </c>
      <c r="F106" s="12"/>
      <c r="G106" s="12" t="s">
        <v>6</v>
      </c>
      <c r="H106" s="7" t="s">
        <v>245</v>
      </c>
      <c r="I106" s="6">
        <v>48125.599999999999</v>
      </c>
      <c r="J106" s="6">
        <v>48125.599999999999</v>
      </c>
      <c r="K106" s="6">
        <v>24778.09</v>
      </c>
      <c r="L106" s="6">
        <v>39169.61</v>
      </c>
    </row>
    <row r="107" spans="1:12" ht="402.75" customHeight="1" x14ac:dyDescent="0.25">
      <c r="A107" s="24" t="s">
        <v>145</v>
      </c>
      <c r="B107" s="24" t="s">
        <v>146</v>
      </c>
      <c r="C107" s="24" t="s">
        <v>4</v>
      </c>
      <c r="D107" s="24" t="s">
        <v>1</v>
      </c>
      <c r="E107" s="24" t="s">
        <v>5</v>
      </c>
      <c r="F107" s="24"/>
      <c r="G107" s="24" t="s">
        <v>6</v>
      </c>
      <c r="H107" s="21" t="s">
        <v>246</v>
      </c>
      <c r="I107" s="18">
        <f>I110</f>
        <v>194281.5</v>
      </c>
      <c r="J107" s="18">
        <v>180000</v>
      </c>
      <c r="K107" s="18">
        <f>K110</f>
        <v>68431.5</v>
      </c>
      <c r="L107" s="18">
        <f>L110</f>
        <v>91118.9</v>
      </c>
    </row>
    <row r="108" spans="1:12" ht="47.25" hidden="1" customHeight="1" x14ac:dyDescent="0.25">
      <c r="A108" s="25"/>
      <c r="B108" s="25"/>
      <c r="C108" s="25"/>
      <c r="D108" s="25"/>
      <c r="E108" s="25"/>
      <c r="F108" s="25"/>
      <c r="G108" s="25"/>
      <c r="H108" s="22"/>
      <c r="I108" s="19"/>
      <c r="J108" s="19"/>
      <c r="K108" s="19"/>
      <c r="L108" s="19"/>
    </row>
    <row r="109" spans="1:12" ht="408.75" customHeight="1" x14ac:dyDescent="0.25">
      <c r="A109" s="26"/>
      <c r="B109" s="26"/>
      <c r="C109" s="26"/>
      <c r="D109" s="26"/>
      <c r="E109" s="26"/>
      <c r="F109" s="26"/>
      <c r="G109" s="26"/>
      <c r="H109" s="23"/>
      <c r="I109" s="20"/>
      <c r="J109" s="20"/>
      <c r="K109" s="20"/>
      <c r="L109" s="20"/>
    </row>
    <row r="110" spans="1:12" ht="334.5" customHeight="1" x14ac:dyDescent="0.25">
      <c r="A110" s="24" t="s">
        <v>147</v>
      </c>
      <c r="B110" s="24" t="s">
        <v>148</v>
      </c>
      <c r="C110" s="24" t="s">
        <v>4</v>
      </c>
      <c r="D110" s="24" t="s">
        <v>0</v>
      </c>
      <c r="E110" s="24" t="s">
        <v>12</v>
      </c>
      <c r="F110" s="24"/>
      <c r="G110" s="24" t="s">
        <v>6</v>
      </c>
      <c r="H110" s="21" t="s">
        <v>247</v>
      </c>
      <c r="I110" s="18">
        <v>194281.5</v>
      </c>
      <c r="J110" s="18">
        <v>180000</v>
      </c>
      <c r="K110" s="18">
        <v>68431.5</v>
      </c>
      <c r="L110" s="18">
        <v>91118.9</v>
      </c>
    </row>
    <row r="111" spans="1:12" ht="402.75" customHeight="1" x14ac:dyDescent="0.25">
      <c r="A111" s="25"/>
      <c r="B111" s="25"/>
      <c r="C111" s="25"/>
      <c r="D111" s="25"/>
      <c r="E111" s="25"/>
      <c r="F111" s="25"/>
      <c r="G111" s="25"/>
      <c r="H111" s="22"/>
      <c r="I111" s="19"/>
      <c r="J111" s="19"/>
      <c r="K111" s="19"/>
      <c r="L111" s="19"/>
    </row>
    <row r="112" spans="1:12" ht="48.75" hidden="1" customHeight="1" x14ac:dyDescent="0.25">
      <c r="A112" s="25"/>
      <c r="B112" s="25"/>
      <c r="C112" s="25"/>
      <c r="D112" s="25"/>
      <c r="E112" s="25"/>
      <c r="F112" s="25"/>
      <c r="G112" s="25"/>
      <c r="H112" s="22"/>
      <c r="I112" s="19"/>
      <c r="J112" s="19"/>
      <c r="K112" s="19"/>
      <c r="L112" s="19"/>
    </row>
    <row r="113" spans="1:12" ht="118.5" customHeight="1" x14ac:dyDescent="0.25">
      <c r="A113" s="26"/>
      <c r="B113" s="26"/>
      <c r="C113" s="26"/>
      <c r="D113" s="26"/>
      <c r="E113" s="26"/>
      <c r="F113" s="26"/>
      <c r="G113" s="26"/>
      <c r="H113" s="23"/>
      <c r="I113" s="20"/>
      <c r="J113" s="20"/>
      <c r="K113" s="20"/>
      <c r="L113" s="20"/>
    </row>
    <row r="114" spans="1:12" ht="387" customHeight="1" x14ac:dyDescent="0.25">
      <c r="A114" s="12" t="s">
        <v>190</v>
      </c>
      <c r="B114" s="13" t="s">
        <v>189</v>
      </c>
      <c r="C114" s="12" t="s">
        <v>191</v>
      </c>
      <c r="D114" s="12" t="s">
        <v>192</v>
      </c>
      <c r="E114" s="2">
        <v>44043</v>
      </c>
      <c r="F114" s="2">
        <v>44012</v>
      </c>
      <c r="G114" s="12"/>
      <c r="H114" s="12" t="s">
        <v>4</v>
      </c>
      <c r="I114" s="12" t="s">
        <v>4</v>
      </c>
      <c r="J114" s="12" t="s">
        <v>4</v>
      </c>
      <c r="K114" s="12" t="s">
        <v>4</v>
      </c>
      <c r="L114" s="12" t="s">
        <v>4</v>
      </c>
    </row>
  </sheetData>
  <mergeCells count="240">
    <mergeCell ref="L85:L88"/>
    <mergeCell ref="H63:H68"/>
    <mergeCell ref="A63:A68"/>
    <mergeCell ref="B63:B68"/>
    <mergeCell ref="C63:C68"/>
    <mergeCell ref="D63:D68"/>
    <mergeCell ref="E63:E68"/>
    <mergeCell ref="G63:G68"/>
    <mergeCell ref="I63:I68"/>
    <mergeCell ref="J63:J68"/>
    <mergeCell ref="K63:K68"/>
    <mergeCell ref="L63:L68"/>
    <mergeCell ref="F63:F68"/>
    <mergeCell ref="A70:A72"/>
    <mergeCell ref="B70:B72"/>
    <mergeCell ref="C70:C72"/>
    <mergeCell ref="D70:D72"/>
    <mergeCell ref="E70:E72"/>
    <mergeCell ref="F70:F72"/>
    <mergeCell ref="G70:G72"/>
    <mergeCell ref="H70:H72"/>
    <mergeCell ref="I70:I72"/>
    <mergeCell ref="J70:J72"/>
    <mergeCell ref="K70:K72"/>
    <mergeCell ref="B107:B109"/>
    <mergeCell ref="C107:C109"/>
    <mergeCell ref="D107:D109"/>
    <mergeCell ref="E107:E109"/>
    <mergeCell ref="F107:F109"/>
    <mergeCell ref="G107:G109"/>
    <mergeCell ref="H107:H109"/>
    <mergeCell ref="J85:J88"/>
    <mergeCell ref="K85:K88"/>
    <mergeCell ref="I107:I109"/>
    <mergeCell ref="J107:J109"/>
    <mergeCell ref="K107:K109"/>
    <mergeCell ref="J95:J96"/>
    <mergeCell ref="K95:K96"/>
    <mergeCell ref="J89:J91"/>
    <mergeCell ref="K89:K91"/>
    <mergeCell ref="A98:A100"/>
    <mergeCell ref="B98:B100"/>
    <mergeCell ref="L98:L100"/>
    <mergeCell ref="J77:J79"/>
    <mergeCell ref="K77:K79"/>
    <mergeCell ref="L77:L79"/>
    <mergeCell ref="C48:L48"/>
    <mergeCell ref="A46:A47"/>
    <mergeCell ref="B46:B47"/>
    <mergeCell ref="C98:C100"/>
    <mergeCell ref="D98:D100"/>
    <mergeCell ref="E98:E100"/>
    <mergeCell ref="F98:F100"/>
    <mergeCell ref="G98:G100"/>
    <mergeCell ref="H98:H100"/>
    <mergeCell ref="I98:I100"/>
    <mergeCell ref="J98:J100"/>
    <mergeCell ref="K98:K100"/>
    <mergeCell ref="C46:L47"/>
    <mergeCell ref="J52:J54"/>
    <mergeCell ref="K52:K54"/>
    <mergeCell ref="L52:L54"/>
    <mergeCell ref="A52:A54"/>
    <mergeCell ref="B52:B54"/>
    <mergeCell ref="L107:L109"/>
    <mergeCell ref="A107:A109"/>
    <mergeCell ref="A7:L7"/>
    <mergeCell ref="C33:L33"/>
    <mergeCell ref="C34:L34"/>
    <mergeCell ref="A1:L1"/>
    <mergeCell ref="A2:L2"/>
    <mergeCell ref="A3:L3"/>
    <mergeCell ref="A4:A5"/>
    <mergeCell ref="B4:B5"/>
    <mergeCell ref="C4:C5"/>
    <mergeCell ref="D4:D5"/>
    <mergeCell ref="E4:E5"/>
    <mergeCell ref="F4:F5"/>
    <mergeCell ref="G4:G5"/>
    <mergeCell ref="H4:H5"/>
    <mergeCell ref="I4:K4"/>
    <mergeCell ref="L4:L5"/>
    <mergeCell ref="A19:A20"/>
    <mergeCell ref="B19:B20"/>
    <mergeCell ref="C19:C20"/>
    <mergeCell ref="A25:A29"/>
    <mergeCell ref="B25:B29"/>
    <mergeCell ref="C25:C29"/>
    <mergeCell ref="K30:K31"/>
    <mergeCell ref="L30:L31"/>
    <mergeCell ref="F9:F12"/>
    <mergeCell ref="G9:G12"/>
    <mergeCell ref="H9:H12"/>
    <mergeCell ref="I9:I12"/>
    <mergeCell ref="J9:J12"/>
    <mergeCell ref="K9:K12"/>
    <mergeCell ref="L9:L12"/>
    <mergeCell ref="H22:H24"/>
    <mergeCell ref="K22:K24"/>
    <mergeCell ref="L22:L24"/>
    <mergeCell ref="F19:F20"/>
    <mergeCell ref="G19:G20"/>
    <mergeCell ref="H19:H20"/>
    <mergeCell ref="I19:I20"/>
    <mergeCell ref="E22:E24"/>
    <mergeCell ref="F22:F24"/>
    <mergeCell ref="G22:G24"/>
    <mergeCell ref="I22:I24"/>
    <mergeCell ref="J22:J24"/>
    <mergeCell ref="H39:H40"/>
    <mergeCell ref="I39:I40"/>
    <mergeCell ref="E25:E29"/>
    <mergeCell ref="A9:A12"/>
    <mergeCell ref="B9:B12"/>
    <mergeCell ref="C9:C12"/>
    <mergeCell ref="D9:D12"/>
    <mergeCell ref="E9:E12"/>
    <mergeCell ref="E19:E20"/>
    <mergeCell ref="A22:A24"/>
    <mergeCell ref="B22:B24"/>
    <mergeCell ref="K19:K20"/>
    <mergeCell ref="L19:L20"/>
    <mergeCell ref="C14:L14"/>
    <mergeCell ref="C15:L15"/>
    <mergeCell ref="D19:D20"/>
    <mergeCell ref="J39:J40"/>
    <mergeCell ref="K39:K40"/>
    <mergeCell ref="G25:G29"/>
    <mergeCell ref="H25:H29"/>
    <mergeCell ref="I25:I29"/>
    <mergeCell ref="L39:L40"/>
    <mergeCell ref="F30:F31"/>
    <mergeCell ref="G30:G31"/>
    <mergeCell ref="H30:H31"/>
    <mergeCell ref="I30:I31"/>
    <mergeCell ref="J30:J31"/>
    <mergeCell ref="J25:J29"/>
    <mergeCell ref="K25:K29"/>
    <mergeCell ref="L25:L29"/>
    <mergeCell ref="J19:J20"/>
    <mergeCell ref="F25:F29"/>
    <mergeCell ref="D25:D29"/>
    <mergeCell ref="C22:C24"/>
    <mergeCell ref="D22:D24"/>
    <mergeCell ref="C52:C54"/>
    <mergeCell ref="D52:D54"/>
    <mergeCell ref="E52:E54"/>
    <mergeCell ref="F52:F54"/>
    <mergeCell ref="G52:G54"/>
    <mergeCell ref="H52:H54"/>
    <mergeCell ref="I52:I54"/>
    <mergeCell ref="F59:F60"/>
    <mergeCell ref="G59:G60"/>
    <mergeCell ref="I59:I60"/>
    <mergeCell ref="C56:L56"/>
    <mergeCell ref="C57:L57"/>
    <mergeCell ref="A85:A88"/>
    <mergeCell ref="B85:B88"/>
    <mergeCell ref="C85:C88"/>
    <mergeCell ref="D85:D88"/>
    <mergeCell ref="E85:E88"/>
    <mergeCell ref="F85:F88"/>
    <mergeCell ref="G85:G88"/>
    <mergeCell ref="H85:H88"/>
    <mergeCell ref="I85:I88"/>
    <mergeCell ref="H77:H79"/>
    <mergeCell ref="A77:A79"/>
    <mergeCell ref="B77:B79"/>
    <mergeCell ref="C77:C79"/>
    <mergeCell ref="D77:D79"/>
    <mergeCell ref="E77:E79"/>
    <mergeCell ref="F77:F79"/>
    <mergeCell ref="G77:G79"/>
    <mergeCell ref="I77:I79"/>
    <mergeCell ref="L95:L96"/>
    <mergeCell ref="A95:A96"/>
    <mergeCell ref="B95:B96"/>
    <mergeCell ref="C95:C96"/>
    <mergeCell ref="D95:D96"/>
    <mergeCell ref="E95:E96"/>
    <mergeCell ref="F95:F96"/>
    <mergeCell ref="G95:G96"/>
    <mergeCell ref="H95:H96"/>
    <mergeCell ref="I95:I96"/>
    <mergeCell ref="L89:L91"/>
    <mergeCell ref="A89:A91"/>
    <mergeCell ref="B89:B91"/>
    <mergeCell ref="C89:C91"/>
    <mergeCell ref="D89:D91"/>
    <mergeCell ref="E89:E91"/>
    <mergeCell ref="F89:F91"/>
    <mergeCell ref="G89:G91"/>
    <mergeCell ref="H89:H91"/>
    <mergeCell ref="I89:I91"/>
    <mergeCell ref="L70:L72"/>
    <mergeCell ref="J59:J60"/>
    <mergeCell ref="K59:K60"/>
    <mergeCell ref="L59:L60"/>
    <mergeCell ref="H59:H60"/>
    <mergeCell ref="A59:A60"/>
    <mergeCell ref="B59:B60"/>
    <mergeCell ref="C59:C60"/>
    <mergeCell ref="D59:D60"/>
    <mergeCell ref="E59:E60"/>
    <mergeCell ref="J42:J44"/>
    <mergeCell ref="K42:K44"/>
    <mergeCell ref="L42:L44"/>
    <mergeCell ref="A30:A31"/>
    <mergeCell ref="B30:B31"/>
    <mergeCell ref="C30:C31"/>
    <mergeCell ref="D30:D31"/>
    <mergeCell ref="E30:E31"/>
    <mergeCell ref="A39:A40"/>
    <mergeCell ref="B39:B40"/>
    <mergeCell ref="C39:C40"/>
    <mergeCell ref="D39:D40"/>
    <mergeCell ref="A42:A44"/>
    <mergeCell ref="B42:B44"/>
    <mergeCell ref="C42:C44"/>
    <mergeCell ref="D42:D44"/>
    <mergeCell ref="E42:E44"/>
    <mergeCell ref="F42:F44"/>
    <mergeCell ref="G42:G44"/>
    <mergeCell ref="H42:H44"/>
    <mergeCell ref="I42:I44"/>
    <mergeCell ref="E39:E40"/>
    <mergeCell ref="F39:F40"/>
    <mergeCell ref="G39:G40"/>
    <mergeCell ref="J110:J113"/>
    <mergeCell ref="K110:K113"/>
    <mergeCell ref="L110:L113"/>
    <mergeCell ref="H110:H113"/>
    <mergeCell ref="A110:A113"/>
    <mergeCell ref="B110:B113"/>
    <mergeCell ref="C110:C113"/>
    <mergeCell ref="D110:D113"/>
    <mergeCell ref="E110:E113"/>
    <mergeCell ref="F110:F113"/>
    <mergeCell ref="G110:G113"/>
    <mergeCell ref="I110:I113"/>
  </mergeCells>
  <pageMargins left="0.7" right="0.7" top="0.75" bottom="0.75" header="0.3" footer="0.3"/>
  <pageSetup paperSize="8"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2020-10-09T07:08:27Z</cp:lastPrinted>
  <dcterms:created xsi:type="dcterms:W3CDTF">2020-05-21T07:27:10Z</dcterms:created>
  <dcterms:modified xsi:type="dcterms:W3CDTF">2020-10-12T15:52:23Z</dcterms:modified>
</cp:coreProperties>
</file>