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9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0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11.xml" ContentType="application/vnd.openxmlformats-officedocument.drawingml.chart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2035" windowHeight="9345" tabRatio="601"/>
  </bookViews>
  <sheets>
    <sheet name="Содержание" sheetId="6" r:id="rId1"/>
    <sheet name="1" sheetId="5" r:id="rId2"/>
    <sheet name="2" sheetId="7" r:id="rId3"/>
    <sheet name="3" sheetId="9" r:id="rId4"/>
    <sheet name="Лист2" sheetId="8" state="hidden" r:id="rId5"/>
    <sheet name="4" sheetId="11" r:id="rId6"/>
    <sheet name="5" sheetId="40" r:id="rId7"/>
    <sheet name="6" sheetId="41" r:id="rId8"/>
    <sheet name="Лист2 (2)" sheetId="42" state="hidden" r:id="rId9"/>
    <sheet name="7.1" sheetId="12" r:id="rId10"/>
    <sheet name="7.2" sheetId="13" r:id="rId11"/>
    <sheet name="Таблица" sheetId="14" state="hidden" r:id="rId12"/>
    <sheet name="7.3" sheetId="15" r:id="rId13"/>
    <sheet name="7.4" sheetId="17" r:id="rId14"/>
    <sheet name="7.5" sheetId="19" r:id="rId15"/>
    <sheet name="7.6" sheetId="20" r:id="rId16"/>
    <sheet name="7.7" sheetId="22" r:id="rId17"/>
    <sheet name="7.8" sheetId="23" r:id="rId18"/>
    <sheet name="7.9" sheetId="25" r:id="rId19"/>
    <sheet name="7.10" sheetId="26" r:id="rId20"/>
    <sheet name="7.11" sheetId="28" r:id="rId21"/>
    <sheet name="7.12" sheetId="29" r:id="rId22"/>
    <sheet name="7.13" sheetId="31" r:id="rId23"/>
    <sheet name="7.14" sheetId="32" r:id="rId24"/>
    <sheet name="7.15" sheetId="34" r:id="rId25"/>
    <sheet name="7.16" sheetId="35" r:id="rId26"/>
    <sheet name="7.17" sheetId="37" r:id="rId27"/>
    <sheet name="7.18" sheetId="38" r:id="rId28"/>
    <sheet name="8" sheetId="43" r:id="rId29"/>
    <sheet name="9" sheetId="44" r:id="rId30"/>
    <sheet name="10" sheetId="45" r:id="rId31"/>
    <sheet name="11" sheetId="46" r:id="rId32"/>
    <sheet name="12" sheetId="47" r:id="rId33"/>
    <sheet name="13" sheetId="48" r:id="rId34"/>
    <sheet name="Таблица (9)" sheetId="39" state="hidden" r:id="rId35"/>
    <sheet name="Таблица (8)" sheetId="36" state="hidden" r:id="rId36"/>
    <sheet name="Таблица (7)" sheetId="33" state="hidden" r:id="rId37"/>
    <sheet name="Таблица (6)" sheetId="30" state="hidden" r:id="rId38"/>
    <sheet name="Таблица (5)" sheetId="27" state="hidden" r:id="rId39"/>
    <sheet name="Таблица (4)" sheetId="24" state="hidden" r:id="rId40"/>
    <sheet name="Таблица (3)" sheetId="21" state="hidden" r:id="rId41"/>
    <sheet name="Таблица (2)" sheetId="18" state="hidden" r:id="rId42"/>
  </sheets>
  <definedNames>
    <definedName name="_xlnm._FilterDatabase" localSheetId="9" hidden="1">'7.1'!$A$5:$C$5</definedName>
    <definedName name="_xlnm._FilterDatabase" localSheetId="20" hidden="1">'7.11'!$A$5:$C$5</definedName>
    <definedName name="_xlnm._FilterDatabase" localSheetId="22" hidden="1">'7.13'!$A$5:$C$5</definedName>
    <definedName name="_xlnm._FilterDatabase" localSheetId="24" hidden="1">'7.15'!$A$5:$C$5</definedName>
    <definedName name="_xlnm._FilterDatabase" localSheetId="26" hidden="1">'7.17'!$A$5:$C$5</definedName>
    <definedName name="_xlnm._FilterDatabase" localSheetId="12" hidden="1">'7.3'!$A$5:$C$5</definedName>
    <definedName name="_xlnm._FilterDatabase" localSheetId="14" hidden="1">'7.5'!$A$5:$C$5</definedName>
    <definedName name="_xlnm._FilterDatabase" localSheetId="16" hidden="1">'7.7'!$A$5:$C$5</definedName>
    <definedName name="_xlnm._FilterDatabase" localSheetId="18" hidden="1">'7.9'!$A$5:$C$5</definedName>
    <definedName name="_xlnm._FilterDatabase" localSheetId="11" hidden="1">Таблица!$A$3:$C$3</definedName>
    <definedName name="_xlnm.Print_Titles" localSheetId="9">'7.1'!$A:$A,'7.1'!$3:$5</definedName>
    <definedName name="_xlnm.Print_Titles" localSheetId="20">'7.11'!$A:$A,'7.11'!$4:$5</definedName>
    <definedName name="_xlnm.Print_Titles" localSheetId="22">'7.13'!$A:$A,'7.13'!$4:$5</definedName>
    <definedName name="_xlnm.Print_Titles" localSheetId="24">'7.15'!$A:$A,'7.15'!$4:$5</definedName>
    <definedName name="_xlnm.Print_Titles" localSheetId="26">'7.17'!$A:$A,'7.17'!$4:$5</definedName>
    <definedName name="_xlnm.Print_Titles" localSheetId="12">'7.3'!$A:$A,'7.3'!$4:$5</definedName>
    <definedName name="_xlnm.Print_Titles" localSheetId="14">'7.5'!$A:$A,'7.5'!$4:$5</definedName>
    <definedName name="_xlnm.Print_Titles" localSheetId="16">'7.7'!$A:$A,'7.7'!$4:$5</definedName>
    <definedName name="_xlnm.Print_Titles" localSheetId="18">'7.9'!$A:$A,'7.9'!$4:$5</definedName>
    <definedName name="_xlnm.Print_Area" localSheetId="30">'10'!$A$2:$K$14</definedName>
    <definedName name="_xlnm.Print_Area" localSheetId="32">'12'!$A$2:$K$12</definedName>
    <definedName name="_xlnm.Print_Area" localSheetId="2">'2'!$A$2:$R$33</definedName>
    <definedName name="_xlnm.Print_Area" localSheetId="7">'6'!$A$2:$K$32</definedName>
    <definedName name="_xlnm.Print_Area" localSheetId="19">'7.10'!$A$2:$V$51</definedName>
    <definedName name="_xlnm.Print_Area" localSheetId="23">'7.14'!$A$2:$V$52</definedName>
    <definedName name="_xlnm.Print_Area" localSheetId="10">'7.2'!$A$2:$P$44</definedName>
    <definedName name="_xlnm.Print_Area" localSheetId="13">'7.4'!$A$2:$V$51</definedName>
    <definedName name="_xlnm.Print_Area" localSheetId="15">'7.6'!$A$2:$W$54</definedName>
    <definedName name="_xlnm.Print_Area" localSheetId="17">'7.8'!$A$2:$V$51</definedName>
    <definedName name="_xlnm.Print_Area" localSheetId="4">Лист2!$A$7:$E$25</definedName>
    <definedName name="_xlnm.Print_Area" localSheetId="8">'Лист2 (2)'!$A$1:$C$28</definedName>
  </definedNames>
  <calcPr calcId="145621"/>
</workbook>
</file>

<file path=xl/calcChain.xml><?xml version="1.0" encoding="utf-8"?>
<calcChain xmlns="http://schemas.openxmlformats.org/spreadsheetml/2006/main">
  <c r="C11" i="39" l="1"/>
  <c r="C9" i="36"/>
  <c r="C11" i="27"/>
  <c r="C13" i="21"/>
  <c r="C7" i="21"/>
  <c r="C10" i="21"/>
  <c r="C11" i="21"/>
  <c r="C4" i="21"/>
  <c r="C6" i="21"/>
  <c r="C9" i="18"/>
  <c r="C12" i="36" l="1"/>
  <c r="C10" i="36"/>
  <c r="C11" i="36"/>
  <c r="C8" i="36"/>
  <c r="C10" i="27"/>
  <c r="C10" i="24"/>
  <c r="C9" i="21"/>
  <c r="C5" i="21"/>
  <c r="C12" i="21"/>
  <c r="C8" i="21"/>
  <c r="C5" i="42" l="1"/>
  <c r="C6" i="42"/>
  <c r="C7" i="42"/>
  <c r="C8" i="42"/>
  <c r="C9" i="42"/>
  <c r="C10" i="42"/>
  <c r="C4" i="42" l="1"/>
  <c r="C13" i="39"/>
  <c r="C9" i="39"/>
  <c r="C8" i="39"/>
  <c r="C10" i="39"/>
  <c r="C4" i="39"/>
  <c r="C7" i="39"/>
  <c r="C12" i="39"/>
  <c r="C3" i="39"/>
  <c r="C6" i="39"/>
  <c r="C5" i="39"/>
  <c r="C13" i="36" l="1"/>
  <c r="C7" i="36"/>
  <c r="C4" i="36"/>
  <c r="C5" i="36"/>
  <c r="C3" i="36"/>
  <c r="C6" i="36"/>
  <c r="C13" i="33" l="1"/>
  <c r="C11" i="33"/>
  <c r="C12" i="33"/>
  <c r="C9" i="33"/>
  <c r="C10" i="33"/>
  <c r="C7" i="33"/>
  <c r="C8" i="33"/>
  <c r="C6" i="33"/>
  <c r="C5" i="33"/>
  <c r="C4" i="33"/>
  <c r="C3" i="33"/>
  <c r="C13" i="30" l="1"/>
  <c r="C12" i="30"/>
  <c r="C11" i="30"/>
  <c r="C9" i="30"/>
  <c r="C7" i="30"/>
  <c r="C10" i="30"/>
  <c r="C8" i="30"/>
  <c r="C6" i="30"/>
  <c r="C4" i="30"/>
  <c r="C5" i="30"/>
  <c r="C3" i="30"/>
  <c r="C13" i="27" l="1"/>
  <c r="C12" i="27"/>
  <c r="C9" i="27"/>
  <c r="C7" i="27"/>
  <c r="C8" i="27"/>
  <c r="C6" i="27"/>
  <c r="C4" i="27"/>
  <c r="C5" i="27"/>
  <c r="C3" i="27"/>
  <c r="C13" i="24" l="1"/>
  <c r="C9" i="24"/>
  <c r="C8" i="24"/>
  <c r="C11" i="24"/>
  <c r="C5" i="24"/>
  <c r="C7" i="24"/>
  <c r="C12" i="24"/>
  <c r="C6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3" i="21"/>
  <c r="C13" i="18" l="1"/>
  <c r="C10" i="18"/>
  <c r="C11" i="18"/>
  <c r="C8" i="18"/>
  <c r="C12" i="18"/>
  <c r="C6" i="18"/>
  <c r="C7" i="18"/>
  <c r="C4" i="18"/>
  <c r="C5" i="18"/>
  <c r="C3" i="18"/>
</calcChain>
</file>

<file path=xl/sharedStrings.xml><?xml version="1.0" encoding="utf-8"?>
<sst xmlns="http://schemas.openxmlformats.org/spreadsheetml/2006/main" count="735" uniqueCount="249">
  <si>
    <t>Содержание:</t>
  </si>
  <si>
    <t>1.</t>
  </si>
  <si>
    <t>Коллективные средства размещения</t>
  </si>
  <si>
    <t xml:space="preserve">ОСНОВНЫЕ ПОКАЗАТЕЛИ ДЕЯТЕЛЬНОСТИ КОЛЛЕКТИВНЫХ СРЕДСТВ РАЗМЕЩЕНИЯ </t>
  </si>
  <si>
    <t>(по полному кругу хозяйствующих субъектов)</t>
  </si>
  <si>
    <t xml:space="preserve">Число коллективных средств размещения </t>
  </si>
  <si>
    <t>в том числе:</t>
  </si>
  <si>
    <t>гостиницы и аналогичные средства размещения</t>
  </si>
  <si>
    <t>специализированные  средства размещения</t>
  </si>
  <si>
    <t>Число номеров, тыс.</t>
  </si>
  <si>
    <t>в гостиницах  и аналогичных средствах размещения</t>
  </si>
  <si>
    <t>в специализированных  средствах размещения</t>
  </si>
  <si>
    <t>Число мест, тыс.</t>
  </si>
  <si>
    <t>в гостиницах и аналогичных средствах размещения</t>
  </si>
  <si>
    <t>Число ночевок, тыс.</t>
  </si>
  <si>
    <t>Численность размещенных лиц, тыс. человек</t>
  </si>
  <si>
    <t>2.</t>
  </si>
  <si>
    <t>3.</t>
  </si>
  <si>
    <t>4.</t>
  </si>
  <si>
    <t>5.</t>
  </si>
  <si>
    <t>6.</t>
  </si>
  <si>
    <t>7.</t>
  </si>
  <si>
    <t>8.</t>
  </si>
  <si>
    <t>9.</t>
  </si>
  <si>
    <t>Ответственный исполнитель: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</si>
  <si>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</si>
  <si>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</si>
  <si>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</si>
  <si>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</si>
  <si>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</si>
  <si>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(тысяч человек)</t>
  </si>
  <si>
    <t>Коллективные средства размещения, всего</t>
  </si>
  <si>
    <t>специализированные средства размещения</t>
  </si>
  <si>
    <t>человек</t>
  </si>
  <si>
    <t>Cтраны</t>
  </si>
  <si>
    <t>Численность иностранных граждан, размещенных в коллективных средствах размещения - всего:</t>
  </si>
  <si>
    <t>из них по странам:</t>
  </si>
  <si>
    <t>Европа</t>
  </si>
  <si>
    <t>Австрия</t>
  </si>
  <si>
    <t>Беларусь</t>
  </si>
  <si>
    <t>Бельгия</t>
  </si>
  <si>
    <t>Германия</t>
  </si>
  <si>
    <t>Испания</t>
  </si>
  <si>
    <t>Италия</t>
  </si>
  <si>
    <t>Латвия</t>
  </si>
  <si>
    <t>Литва</t>
  </si>
  <si>
    <t>Нидерланды</t>
  </si>
  <si>
    <t>Польша</t>
  </si>
  <si>
    <t>Республика Молдова</t>
  </si>
  <si>
    <t>Соединенное Королевство (Великобритания)</t>
  </si>
  <si>
    <t>Украина</t>
  </si>
  <si>
    <t>Финляндия</t>
  </si>
  <si>
    <t>Франция</t>
  </si>
  <si>
    <t>Чешская Республика</t>
  </si>
  <si>
    <t>Швейцария</t>
  </si>
  <si>
    <t>Швеция</t>
  </si>
  <si>
    <t>Эстония</t>
  </si>
  <si>
    <t>Азия</t>
  </si>
  <si>
    <t>Азербайджан</t>
  </si>
  <si>
    <t>Армения</t>
  </si>
  <si>
    <t>Вьетнам</t>
  </si>
  <si>
    <t>Гонконг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</si>
  <si>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</si>
  <si>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</si>
  <si>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</si>
  <si>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</si>
  <si>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</si>
  <si>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</si>
  <si>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</si>
  <si>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</si>
  <si>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</si>
  <si>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</si>
  <si>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</si>
  <si>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</si>
  <si>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</si>
  <si>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</si>
  <si>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Африка</t>
  </si>
  <si>
    <t>Алжир</t>
  </si>
  <si>
    <t>Египет</t>
  </si>
  <si>
    <t>Марокко</t>
  </si>
  <si>
    <t>Тунис</t>
  </si>
  <si>
    <t>Южная Африка</t>
  </si>
  <si>
    <t>Америка</t>
  </si>
  <si>
    <t>Аргентина</t>
  </si>
  <si>
    <t>Бразилия</t>
  </si>
  <si>
    <t>Канада</t>
  </si>
  <si>
    <t>Колумбия</t>
  </si>
  <si>
    <t>Мексика</t>
  </si>
  <si>
    <t>США</t>
  </si>
  <si>
    <t>Австралия и Океания</t>
  </si>
  <si>
    <t>Австралия</t>
  </si>
  <si>
    <t>Новая Зеландия</t>
  </si>
  <si>
    <t xml:space="preserve">Численность иностранных граждан, размещенных в коллективных средствах размещения Российской Федерации по странам гражданства 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</si>
  <si>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</si>
  <si>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</si>
  <si>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 xml:space="preserve">Численность иностранных граждан, размещенных по странам гражданства в коллективных средствах размещения Центрального федерального округа </t>
  </si>
  <si>
    <t>Страны</t>
  </si>
  <si>
    <t>Сербия</t>
  </si>
  <si>
    <t>ОАЭ</t>
  </si>
  <si>
    <t>Центральный федеральный округ</t>
  </si>
  <si>
    <t>Всего по странам мира:</t>
  </si>
  <si>
    <t>Прочие страны</t>
  </si>
  <si>
    <t xml:space="preserve">Численность иностранных граждан, размещенных по странам гражданства в коллективных средствах размещения Северо-Западного федерального округа 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</si>
  <si>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</si>
  <si>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</si>
  <si>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</si>
  <si>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</si>
  <si>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</si>
  <si>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</si>
  <si>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</si>
  <si>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</si>
  <si>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</si>
  <si>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</si>
  <si>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</si>
  <si>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</si>
  <si>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 xml:space="preserve">Численность иностранных граждан, размещенных по странам гражданства в коллективных средствах размещения Южного федерального округа </t>
  </si>
  <si>
    <t>Абхазия</t>
  </si>
  <si>
    <t>Грузия</t>
  </si>
  <si>
    <t xml:space="preserve">Численность иностранных граждан, размещенных по странам гражданства в коллективных средствах размещения Северо-Кавказского федерального округа </t>
  </si>
  <si>
    <t>Сирийская Арабская Республика</t>
  </si>
  <si>
    <t>Численность иностранных граждан, размещенных по странам гражданства в коллективных средствах размещения Приволжского федерального округа</t>
  </si>
  <si>
    <t>Численность иностранных граждан, размещенных по странам гражданства в коллективных средствах размещения Уральского федерального округа</t>
  </si>
  <si>
    <r>
      <t>Численность лиц, размещенных в коллективных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</si>
  <si>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Личные</t>
  </si>
  <si>
    <t xml:space="preserve"> в том числе: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</si>
  <si>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</si>
  <si>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</si>
  <si>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</si>
  <si>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</si>
  <si>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</si>
  <si>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</si>
  <si>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r>
      <t>Численность лиц, размещенных в гостиницах и аналогичных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</si>
  <si>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r>
      <t>Численность лиц, размещенных в специализированных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</si>
  <si>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</si>
  <si>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</si>
  <si>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</si>
  <si>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</si>
  <si>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10.</t>
  </si>
  <si>
    <t>11.</t>
  </si>
  <si>
    <t>12.</t>
  </si>
  <si>
    <t>13.</t>
  </si>
  <si>
    <t>в них мест, тыс.</t>
  </si>
  <si>
    <t>Из общего числа гостиниц и аналогичных средств размещения:</t>
  </si>
  <si>
    <t>гостиницы</t>
  </si>
  <si>
    <t>мотели</t>
  </si>
  <si>
    <t>хостелы</t>
  </si>
  <si>
    <t>из них в:</t>
  </si>
  <si>
    <t>гостиницах</t>
  </si>
  <si>
    <t>мотелях</t>
  </si>
  <si>
    <t>хостелах</t>
  </si>
  <si>
    <t>Санаторно-курортные организации</t>
  </si>
  <si>
    <t>Число санаторно-курортных организаций - всего</t>
  </si>
  <si>
    <t>В них мест (коек), тыс.</t>
  </si>
  <si>
    <t>Из числа санаторно-курортных организаций:</t>
  </si>
  <si>
    <t xml:space="preserve">санатории </t>
  </si>
  <si>
    <t>в них мест (коек), тыс.</t>
  </si>
  <si>
    <t>из них санатории для детей</t>
  </si>
  <si>
    <t>санатории-профилактории</t>
  </si>
  <si>
    <t>Численность обслуженных лиц - всего</t>
  </si>
  <si>
    <t>численность размещенных лиц</t>
  </si>
  <si>
    <t>численность лиц,  получивших амбулаторно-курортное лечение (по курсовкам)</t>
  </si>
  <si>
    <t>Число организаций отдыха – всего</t>
  </si>
  <si>
    <t>Из общего числа организаций отдыха:</t>
  </si>
  <si>
    <t>дома отдыха</t>
  </si>
  <si>
    <t>В организациях отдыха - всего</t>
  </si>
  <si>
    <t>в домах отдыха</t>
  </si>
  <si>
    <t>в них детей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</si>
  <si>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</si>
  <si>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</si>
  <si>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</si>
  <si>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</si>
  <si>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</si>
  <si>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</si>
  <si>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</si>
  <si>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</si>
  <si>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</si>
  <si>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</si>
  <si>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</si>
  <si>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</si>
  <si>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</si>
  <si>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</si>
  <si>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</si>
  <si>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</si>
  <si>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</si>
  <si>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</si>
  <si>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Численность иностранных граждан по странам гражданства, размещенных в коллективных средствах размещения:</t>
  </si>
  <si>
    <t>Муллокандов Борис Фирузович</t>
  </si>
  <si>
    <t>Организации отдыха</t>
  </si>
  <si>
    <t>Основные показатели деятельности организаций отдыха в 2010-2021 гг.</t>
  </si>
  <si>
    <t>Основные показатели деятельности коллективных средств размещения в 2010-2021 гг.</t>
  </si>
  <si>
    <t>Численность размещенных лиц в коллективных средствах размещения в 2010-2021 гг.</t>
  </si>
  <si>
    <t>Численность граждан Российской Федерации, размещенных в коллективных средствах размещения в 2010-2021 гг.</t>
  </si>
  <si>
    <t>Численность иностранных граждан, размещенных в коллективных средствах размещения в 2010-2021 гг.</t>
  </si>
  <si>
    <t>Численность лиц, размещенных в коллективных средствах размещения, по целям поездок в 2010-2021 гг.</t>
  </si>
  <si>
    <t>Численность лиц, размещенных в коллективных средствах размещения, по целям поездок в 2021 г.</t>
  </si>
  <si>
    <t>Российской Федерации в 2016-2021 гг.</t>
  </si>
  <si>
    <t>Российской Федерации в 2019-2021 гг.</t>
  </si>
  <si>
    <t>Центрального федерального округа в 2016-2021 гг.</t>
  </si>
  <si>
    <t>Центрального федерального округа в 2021 г.</t>
  </si>
  <si>
    <t>Северо-Западного федерального округа в 2016-2021 гг.</t>
  </si>
  <si>
    <t>Северо-Западного федерального округа в 2021 г.</t>
  </si>
  <si>
    <t>Южного федерального округа в 2016-2021 гг.</t>
  </si>
  <si>
    <t>Южного федерального округа в 2021 г.</t>
  </si>
  <si>
    <t>Северо-Кавказского федерального округа в 2016-2021 гг.</t>
  </si>
  <si>
    <t>Северо-Кавказского федерального округа в 2021 г.</t>
  </si>
  <si>
    <t>Приволжского федерального округа в 2016-2021 гг.</t>
  </si>
  <si>
    <t>Привожского федерального округа в 2021 г.</t>
  </si>
  <si>
    <t>Уральского федерального округа в 2016-2021 гг.</t>
  </si>
  <si>
    <t>Уральского федерального округа в 2021 г.</t>
  </si>
  <si>
    <t>Сибирского федерального округа в 2016-2021 гг.</t>
  </si>
  <si>
    <t>Сибирского федерального округа в 2021 г.</t>
  </si>
  <si>
    <t>Дальневосточного федерального округа в 2016-2021 гг.</t>
  </si>
  <si>
    <t>Дальневосточного федерального округа в 2021 г.</t>
  </si>
  <si>
    <t>Основные показатели деятельности гостиниц и аналогичных средств размещения в 2010-2021 гг.</t>
  </si>
  <si>
    <t>Численность лиц, размещенных в гостиницах и аналогичных средствах размещения в 2010-2021 гг.</t>
  </si>
  <si>
    <t>Основные показатели деятельности санаторно-курортных в 2010-2021 гг.</t>
  </si>
  <si>
    <t>Численность лечившихся и отдыхавших в санаторно-курортных организациях в 2010-2021 гг.</t>
  </si>
  <si>
    <t>Численность лиц, размещенных в организациях отдыха и на туристских базах в 2010-2021 гг.</t>
  </si>
  <si>
    <t>Катар</t>
  </si>
  <si>
    <t>Куба</t>
  </si>
  <si>
    <t>Южная Осетия</t>
  </si>
  <si>
    <t>Греция</t>
  </si>
  <si>
    <t>Филиппины</t>
  </si>
  <si>
    <t>Индонезия</t>
  </si>
  <si>
    <r>
      <t>ЧИСЛЕННОСТЬ ЛИЦ, РАЗМЕЩЕННЫХ В КОЛЛЕКТИВНЫХ СРЕДСТВАХ РАЗМЕЩЕНИЯ, ПО ЦЕЛЯМ ПОЕЗДОК</t>
    </r>
    <r>
      <rPr>
        <b/>
        <vertAlign val="super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</si>
  <si>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 Цели поездок приведены в соответствие с Международными рекомендациями по статистике туризма, 2008 г.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</si>
  <si>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</si>
  <si>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1 </t>
    </r>
    <r>
      <rPr>
        <sz val="10"/>
        <color indexed="8"/>
        <rFont val="Times New Roman"/>
        <family val="1"/>
        <charset val="204"/>
      </rPr>
      <t>2010-2014 гг. - без учета микропредприятий, с 2015 г. - по полному кругу хозяйствующих субъектов.</t>
    </r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</si>
  <si>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</si>
  <si>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Численность иностранных граждан, размещенных по странам гражданства в коллективных средствах размещения Сибирского федерального округа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</si>
  <si>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Начиная с ноября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  </r>
  </si>
  <si>
    <r>
      <t>Численность иностранных граждан, размещенных по странам гражданства в коллективных средствах размещения Дальневосточного федерального округа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</si>
  <si>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Начиная с ноября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  </r>
  </si>
  <si>
    <r>
      <rPr>
        <b/>
        <sz val="11"/>
        <color indexed="8"/>
        <rFont val="Times New Roman"/>
        <family val="1"/>
        <charset val="204"/>
      </rPr>
      <t>ГОСТИНИЦЫ И АНАЛОГИЧНЫЕ СРЕДСТВА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</si>
  <si>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Число гостиниц и аналогичных средств размещения –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</si>
  <si>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</t>
    </r>
    <r>
      <rPr>
        <sz val="10"/>
        <color indexed="8"/>
        <rFont val="Times New Roman"/>
        <family val="1"/>
        <charset val="204"/>
      </rPr>
      <t xml:space="preserve"> 2010- 2015 гг. - без учета микропредприятий, с 2016 г. - по полному кругу хозяйствующих субъектов.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</si>
  <si>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без учета пансионатов.</t>
    </r>
  </si>
  <si>
    <r>
      <t>ЧИСЛЕННОСТЬ ЛИЦ, РАЗМЕЩЕННЫХ В ГОСТИНИЦАХ И АНАЛОГИЧНЫХ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</si>
  <si>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В гостиницах и аналогичных средствах размещения -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</si>
  <si>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САНАТОРНО-КУРОРТНЫЕ ОРГАНИЗАЦИИ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</si>
  <si>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</t>
    </r>
  </si>
  <si>
    <r>
      <t>ЧИСЛЕННОСТЬ ЛЕЧИВШИХСЯ И ОТДЫХАВШИХ В САНАТОРНО-КУРОРТНЫХ ОРГАНИЗАЦИЯХ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</si>
  <si>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ОРГАНИЗАЦИИ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</si>
  <si>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базы отдыха, кемпинги, туристские базы  и другие организации отдыха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</si>
  <si>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с учетом пансионатов.</t>
    </r>
  </si>
  <si>
    <r>
      <t>ЧИСЛЕННОСТЬ ЛИЦ, РАЗМЕЩЕННЫХ В ОРГАНИЗАЦИЯХ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</si>
  <si>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на базах отдыха, в кемпингах, на туристских базах и в других организациях отдыха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</si>
  <si>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 xml:space="preserve">Обновлено: </t>
    </r>
    <r>
      <rPr>
        <sz val="12"/>
        <rFont val="Times New Roman"/>
        <family val="1"/>
        <charset val="204"/>
      </rPr>
      <t>29.04.2022</t>
    </r>
  </si>
  <si>
    <t>8 (495) 568-00-42 (доб. 99-114)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</si>
</sst>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00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&quot;р.&quot;_-;\-* #,##0.00&quot;р.&quot;_-;_-* &quot;-&quot;??&quot;р.&quot;_-;_-@_-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Arial Cyr"/>
      <charset val="204"/>
    </font>
    <font>
      <sz val="10"/>
      <color theme="1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vertAlign val="superscript"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9"/>
      <color theme="1"/>
      <name val="Arial Cyr"/>
      <charset val="204"/>
    </font>
    <font>
      <sz val="9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4" fillId="5" borderId="15">
      <alignment horizontal="right" vertical="top" wrapText="1"/>
    </xf>
    <xf numFmtId="0" fontId="35" fillId="0" borderId="0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6" fillId="6" borderId="16">
      <alignment horizontal="left" vertical="top" wrapText="1"/>
    </xf>
    <xf numFmtId="0" fontId="36" fillId="6" borderId="16">
      <alignment horizontal="left" vertical="top" wrapText="1"/>
    </xf>
    <xf numFmtId="0" fontId="37" fillId="7" borderId="0">
      <alignment horizontal="center"/>
    </xf>
    <xf numFmtId="0" fontId="38" fillId="7" borderId="0">
      <alignment horizontal="center" vertical="center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40" fillId="7" borderId="0">
      <alignment horizontal="center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/>
    <xf numFmtId="43" fontId="39" fillId="0" borderId="0"/>
    <xf numFmtId="43" fontId="41" fillId="0" borderId="0"/>
    <xf numFmtId="43" fontId="41" fillId="0" borderId="0"/>
    <xf numFmtId="43" fontId="41" fillId="0" borderId="0"/>
    <xf numFmtId="0" fontId="42" fillId="0" borderId="0">
      <alignment horizontal="right" vertical="top"/>
    </xf>
    <xf numFmtId="0" fontId="43" fillId="9" borderId="14" applyBorder="0">
      <protection locked="0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 applyAlignment="0">
      <alignment horizontal="centerContinuous"/>
    </xf>
    <xf numFmtId="0" fontId="47" fillId="9" borderId="14">
      <protection locked="0"/>
    </xf>
    <xf numFmtId="0" fontId="39" fillId="9" borderId="2"/>
    <xf numFmtId="0" fontId="39" fillId="9" borderId="2"/>
    <xf numFmtId="0" fontId="39" fillId="9" borderId="2"/>
    <xf numFmtId="0" fontId="39" fillId="9" borderId="2"/>
    <xf numFmtId="0" fontId="39" fillId="7" borderId="0"/>
    <xf numFmtId="0" fontId="39" fillId="7" borderId="0"/>
    <xf numFmtId="0" fontId="48" fillId="7" borderId="2">
      <alignment horizontal="left"/>
    </xf>
    <xf numFmtId="0" fontId="48" fillId="7" borderId="2">
      <alignment horizontal="left"/>
    </xf>
    <xf numFmtId="0" fontId="41" fillId="7" borderId="0">
      <alignment horizontal="left"/>
    </xf>
    <xf numFmtId="0" fontId="49" fillId="7" borderId="0">
      <alignment horizontal="left"/>
    </xf>
    <xf numFmtId="0" fontId="41" fillId="7" borderId="0">
      <alignment horizontal="left"/>
    </xf>
    <xf numFmtId="0" fontId="41" fillId="7" borderId="0">
      <alignment horizontal="left"/>
    </xf>
    <xf numFmtId="0" fontId="41" fillId="7" borderId="0">
      <alignment horizontal="left"/>
    </xf>
    <xf numFmtId="0" fontId="50" fillId="10" borderId="0">
      <alignment horizontal="left" vertical="top"/>
    </xf>
    <xf numFmtId="0" fontId="34" fillId="11" borderId="0">
      <alignment horizontal="right" vertical="top" textRotation="90" wrapText="1"/>
    </xf>
    <xf numFmtId="0" fontId="34" fillId="11" borderId="0">
      <alignment horizontal="right" vertical="top" textRotation="90" wrapText="1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>
      <alignment vertical="top"/>
      <protection locked="0"/>
    </xf>
    <xf numFmtId="0" fontId="54" fillId="0" borderId="0">
      <alignment vertical="top"/>
      <protection locked="0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39" fillId="7" borderId="2">
      <alignment horizontal="centerContinuous" wrapText="1"/>
    </xf>
    <xf numFmtId="0" fontId="39" fillId="7" borderId="2">
      <alignment horizontal="centerContinuous" wrapText="1"/>
    </xf>
    <xf numFmtId="0" fontId="39" fillId="7" borderId="2">
      <alignment horizontal="centerContinuous" wrapText="1"/>
    </xf>
    <xf numFmtId="0" fontId="39" fillId="7" borderId="2">
      <alignment horizontal="centerContinuous" wrapText="1"/>
    </xf>
    <xf numFmtId="0" fontId="56" fillId="10" borderId="0">
      <alignment horizontal="center" wrapText="1"/>
    </xf>
    <xf numFmtId="0" fontId="39" fillId="7" borderId="2">
      <alignment horizontal="centerContinuous" wrapText="1"/>
    </xf>
    <xf numFmtId="0" fontId="33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6"/>
    <xf numFmtId="0" fontId="33" fillId="7" borderId="6"/>
    <xf numFmtId="0" fontId="33" fillId="7" borderId="6"/>
    <xf numFmtId="0" fontId="57" fillId="7" borderId="6"/>
    <xf numFmtId="0" fontId="57" fillId="7" borderId="6"/>
    <xf numFmtId="0" fontId="57" fillId="7" borderId="6"/>
    <xf numFmtId="0" fontId="57" fillId="7" borderId="6"/>
    <xf numFmtId="0" fontId="57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57" fillId="7" borderId="9"/>
    <xf numFmtId="0" fontId="33" fillId="7" borderId="9"/>
    <xf numFmtId="0" fontId="33" fillId="7" borderId="9"/>
    <xf numFmtId="0" fontId="57" fillId="7" borderId="9"/>
    <xf numFmtId="0" fontId="57" fillId="7" borderId="9"/>
    <xf numFmtId="0" fontId="57" fillId="7" borderId="9"/>
    <xf numFmtId="0" fontId="57" fillId="7" borderId="9"/>
    <xf numFmtId="0" fontId="57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6" fillId="6" borderId="17">
      <alignment horizontal="left" vertical="top" wrapText="1"/>
    </xf>
    <xf numFmtId="0" fontId="3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" fillId="0" borderId="0"/>
    <xf numFmtId="0" fontId="41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59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41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1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58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58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39" fillId="0" borderId="0"/>
    <xf numFmtId="0" fontId="43" fillId="0" borderId="0" applyNumberFormat="0" applyFont="0" applyFill="0" applyBorder="0" applyAlignment="0" applyProtection="0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/>
    <xf numFmtId="9" fontId="4" fillId="0" borderId="0"/>
    <xf numFmtId="9" fontId="39" fillId="0" borderId="0" applyFont="0" applyFill="0" applyBorder="0" applyAlignment="0" applyProtection="0"/>
    <xf numFmtId="9" fontId="39" fillId="0" borderId="0"/>
    <xf numFmtId="9" fontId="41" fillId="0" borderId="0"/>
    <xf numFmtId="9" fontId="41" fillId="0" borderId="0"/>
    <xf numFmtId="9" fontId="39" fillId="0" borderId="0" applyNumberFormat="0" applyFont="0" applyFill="0" applyBorder="0" applyAlignment="0" applyProtection="0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8" fillId="7" borderId="0">
      <alignment horizontal="right"/>
    </xf>
    <xf numFmtId="0" fontId="60" fillId="10" borderId="0">
      <alignment horizontal="center"/>
    </xf>
    <xf numFmtId="0" fontId="36" fillId="11" borderId="2">
      <alignment horizontal="left" vertical="top" wrapText="1"/>
    </xf>
    <xf numFmtId="0" fontId="36" fillId="11" borderId="2">
      <alignment horizontal="left" vertical="top" wrapText="1"/>
    </xf>
    <xf numFmtId="0" fontId="61" fillId="11" borderId="3">
      <alignment horizontal="left" vertical="top" wrapText="1"/>
    </xf>
    <xf numFmtId="0" fontId="36" fillId="11" borderId="4">
      <alignment horizontal="left" vertical="top" wrapText="1"/>
    </xf>
    <xf numFmtId="0" fontId="36" fillId="11" borderId="3">
      <alignment horizontal="left" vertical="top"/>
    </xf>
    <xf numFmtId="0" fontId="33" fillId="0" borderId="0"/>
    <xf numFmtId="0" fontId="44" fillId="0" borderId="0"/>
    <xf numFmtId="0" fontId="50" fillId="12" borderId="0">
      <alignment horizontal="left"/>
    </xf>
    <xf numFmtId="0" fontId="56" fillId="12" borderId="0">
      <alignment horizontal="left" wrapText="1"/>
    </xf>
    <xf numFmtId="0" fontId="50" fillId="12" borderId="0">
      <alignment horizontal="left"/>
    </xf>
    <xf numFmtId="0" fontId="62" fillId="0" borderId="18"/>
    <xf numFmtId="0" fontId="63" fillId="0" borderId="0"/>
    <xf numFmtId="0" fontId="37" fillId="7" borderId="0">
      <alignment horizontal="center"/>
    </xf>
    <xf numFmtId="0" fontId="64" fillId="7" borderId="0"/>
    <xf numFmtId="0" fontId="50" fillId="12" borderId="0">
      <alignment horizontal="left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66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9" fillId="0" borderId="0"/>
    <xf numFmtId="0" fontId="9" fillId="0" borderId="0"/>
    <xf numFmtId="0" fontId="66" fillId="0" borderId="0"/>
    <xf numFmtId="0" fontId="2" fillId="0" borderId="0"/>
    <xf numFmtId="0" fontId="67" fillId="0" borderId="0"/>
    <xf numFmtId="0" fontId="39" fillId="0" borderId="0"/>
    <xf numFmtId="0" fontId="68" fillId="0" borderId="0"/>
  </cellStyleXfs>
  <cellXfs count="231"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 indent="2"/>
    </xf>
    <xf numFmtId="0" fontId="13" fillId="0" borderId="7" xfId="0" applyFont="1" applyFill="1" applyBorder="1" applyAlignment="1">
      <alignment horizontal="right" vertical="center" wrapText="1" indent="1"/>
    </xf>
    <xf numFmtId="0" fontId="14" fillId="0" borderId="7" xfId="0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8" xfId="0" applyFont="1" applyBorder="1" applyAlignment="1">
      <alignment horizontal="left" vertical="center" wrapText="1" indent="1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9" fillId="0" borderId="0" xfId="8" applyFont="1"/>
    <xf numFmtId="0" fontId="2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8" fillId="0" borderId="2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164" fontId="24" fillId="0" borderId="0" xfId="0" applyNumberFormat="1" applyFont="1" applyBorder="1" applyAlignment="1">
      <alignment horizontal="right" vertical="center" wrapText="1"/>
    </xf>
    <xf numFmtId="0" fontId="26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wrapText="1"/>
    </xf>
    <xf numFmtId="0" fontId="13" fillId="0" borderId="5" xfId="0" applyFont="1" applyBorder="1" applyAlignment="1">
      <alignment vertical="center" wrapText="1"/>
    </xf>
    <xf numFmtId="1" fontId="0" fillId="0" borderId="0" xfId="0" applyNumberFormat="1"/>
    <xf numFmtId="1" fontId="13" fillId="0" borderId="6" xfId="0" applyNumberFormat="1" applyFont="1" applyFill="1" applyBorder="1" applyAlignment="1">
      <alignment horizontal="right" vertical="center" wrapText="1" indent="1"/>
    </xf>
    <xf numFmtId="1" fontId="14" fillId="0" borderId="6" xfId="0" applyNumberFormat="1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18" fillId="0" borderId="0" xfId="9" applyFont="1" applyBorder="1" applyAlignment="1" applyProtection="1">
      <alignment horizontal="left" wrapText="1"/>
    </xf>
    <xf numFmtId="0" fontId="9" fillId="0" borderId="0" xfId="8"/>
    <xf numFmtId="0" fontId="15" fillId="0" borderId="0" xfId="8" applyFont="1"/>
    <xf numFmtId="0" fontId="15" fillId="0" borderId="0" xfId="8" applyFont="1" applyAlignment="1">
      <alignment horizontal="right"/>
    </xf>
    <xf numFmtId="0" fontId="27" fillId="0" borderId="5" xfId="8" applyFont="1" applyFill="1" applyBorder="1" applyAlignment="1">
      <alignment horizontal="center" vertical="center" wrapText="1"/>
    </xf>
    <xf numFmtId="0" fontId="28" fillId="0" borderId="5" xfId="8" applyFont="1" applyBorder="1" applyAlignment="1">
      <alignment wrapText="1"/>
    </xf>
    <xf numFmtId="0" fontId="15" fillId="0" borderId="6" xfId="8" applyFont="1" applyBorder="1" applyAlignment="1">
      <alignment horizontal="left" wrapText="1" indent="1"/>
    </xf>
    <xf numFmtId="3" fontId="28" fillId="0" borderId="6" xfId="8" applyNumberFormat="1" applyFont="1" applyFill="1" applyBorder="1" applyAlignment="1">
      <alignment horizontal="right" vertical="center" wrapText="1"/>
    </xf>
    <xf numFmtId="0" fontId="28" fillId="0" borderId="6" xfId="8" applyFont="1" applyBorder="1" applyAlignment="1">
      <alignment horizontal="left" wrapText="1" indent="1"/>
    </xf>
    <xf numFmtId="0" fontId="15" fillId="0" borderId="6" xfId="8" applyFont="1" applyBorder="1" applyAlignment="1">
      <alignment horizontal="left" wrapText="1" indent="2"/>
    </xf>
    <xf numFmtId="3" fontId="15" fillId="0" borderId="6" xfId="8" applyNumberFormat="1" applyFont="1" applyFill="1" applyBorder="1" applyAlignment="1">
      <alignment wrapText="1"/>
    </xf>
    <xf numFmtId="0" fontId="15" fillId="0" borderId="6" xfId="8" applyFont="1" applyFill="1" applyBorder="1" applyAlignment="1">
      <alignment horizontal="left" wrapText="1" indent="2"/>
    </xf>
    <xf numFmtId="0" fontId="28" fillId="0" borderId="6" xfId="8" applyFont="1" applyFill="1" applyBorder="1" applyAlignment="1">
      <alignment horizontal="left" wrapText="1" indent="1"/>
    </xf>
    <xf numFmtId="0" fontId="15" fillId="0" borderId="8" xfId="8" applyFont="1" applyFill="1" applyBorder="1" applyAlignment="1">
      <alignment horizontal="left" wrapText="1" indent="2"/>
    </xf>
    <xf numFmtId="0" fontId="16" fillId="0" borderId="0" xfId="8" applyFont="1" applyFill="1" applyBorder="1" applyAlignment="1">
      <alignment vertical="center" wrapText="1"/>
    </xf>
    <xf numFmtId="0" fontId="29" fillId="0" borderId="0" xfId="8" applyFont="1"/>
    <xf numFmtId="0" fontId="7" fillId="0" borderId="0" xfId="8" applyFont="1" applyFill="1" applyAlignment="1">
      <alignment horizontal="center" vertical="center" wrapText="1"/>
    </xf>
    <xf numFmtId="0" fontId="30" fillId="0" borderId="0" xfId="8" applyFont="1" applyFill="1"/>
    <xf numFmtId="0" fontId="27" fillId="0" borderId="2" xfId="8" applyFont="1" applyFill="1" applyBorder="1" applyAlignment="1">
      <alignment horizontal="center"/>
    </xf>
    <xf numFmtId="0" fontId="27" fillId="0" borderId="0" xfId="8" applyFont="1" applyFill="1" applyBorder="1" applyAlignment="1">
      <alignment horizontal="center"/>
    </xf>
    <xf numFmtId="0" fontId="15" fillId="0" borderId="2" xfId="8" applyFont="1" applyFill="1" applyBorder="1" applyAlignment="1">
      <alignment horizontal="left" wrapText="1" indent="2"/>
    </xf>
    <xf numFmtId="3" fontId="15" fillId="0" borderId="2" xfId="8" applyNumberFormat="1" applyFont="1" applyFill="1" applyBorder="1" applyAlignment="1">
      <alignment horizontal="right" vertical="center" wrapText="1"/>
    </xf>
    <xf numFmtId="3" fontId="27" fillId="0" borderId="0" xfId="8" applyNumberFormat="1" applyFont="1" applyFill="1" applyBorder="1" applyAlignment="1">
      <alignment horizontal="right" vertical="center" wrapText="1"/>
    </xf>
    <xf numFmtId="0" fontId="27" fillId="0" borderId="0" xfId="8" applyFont="1" applyFill="1"/>
    <xf numFmtId="0" fontId="21" fillId="0" borderId="0" xfId="8" applyFont="1" applyFill="1"/>
    <xf numFmtId="3" fontId="21" fillId="0" borderId="0" xfId="8" applyNumberFormat="1" applyFont="1" applyFill="1"/>
    <xf numFmtId="0" fontId="21" fillId="0" borderId="0" xfId="8" applyFont="1" applyFill="1" applyAlignment="1">
      <alignment horizontal="right"/>
    </xf>
    <xf numFmtId="0" fontId="21" fillId="0" borderId="2" xfId="8" applyFont="1" applyFill="1" applyBorder="1" applyAlignment="1">
      <alignment horizontal="center" vertical="center" wrapText="1"/>
    </xf>
    <xf numFmtId="1" fontId="21" fillId="0" borderId="2" xfId="8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wrapText="1"/>
    </xf>
    <xf numFmtId="3" fontId="19" fillId="0" borderId="5" xfId="8" applyNumberFormat="1" applyFont="1" applyFill="1" applyBorder="1" applyAlignment="1">
      <alignment horizontal="right" vertical="center" wrapText="1"/>
    </xf>
    <xf numFmtId="3" fontId="19" fillId="0" borderId="6" xfId="8" applyNumberFormat="1" applyFont="1" applyFill="1" applyBorder="1" applyAlignment="1">
      <alignment horizontal="right" vertical="center" wrapText="1"/>
    </xf>
    <xf numFmtId="0" fontId="21" fillId="0" borderId="6" xfId="8" applyFont="1" applyFill="1" applyBorder="1" applyAlignment="1">
      <alignment horizontal="left" wrapText="1" indent="1"/>
    </xf>
    <xf numFmtId="3" fontId="20" fillId="0" borderId="6" xfId="8" applyNumberFormat="1" applyFont="1" applyFill="1" applyBorder="1" applyAlignment="1">
      <alignment horizontal="right" vertical="center" wrapText="1"/>
    </xf>
    <xf numFmtId="0" fontId="21" fillId="0" borderId="6" xfId="8" applyFont="1" applyFill="1" applyBorder="1" applyAlignment="1">
      <alignment horizontal="left" wrapText="1" indent="2"/>
    </xf>
    <xf numFmtId="0" fontId="21" fillId="0" borderId="8" xfId="8" applyFont="1" applyFill="1" applyBorder="1" applyAlignment="1">
      <alignment horizontal="left" wrapText="1" indent="2"/>
    </xf>
    <xf numFmtId="3" fontId="20" fillId="0" borderId="8" xfId="8" applyNumberFormat="1" applyFont="1" applyFill="1" applyBorder="1" applyAlignment="1">
      <alignment horizontal="right" vertical="center" wrapText="1"/>
    </xf>
    <xf numFmtId="0" fontId="31" fillId="0" borderId="0" xfId="1" applyFont="1" applyAlignment="1">
      <alignment vertical="center" wrapText="1"/>
    </xf>
    <xf numFmtId="0" fontId="32" fillId="0" borderId="0" xfId="1" applyFont="1" applyAlignment="1">
      <alignment vertical="center" wrapText="1"/>
    </xf>
    <xf numFmtId="0" fontId="2" fillId="0" borderId="0" xfId="1"/>
    <xf numFmtId="0" fontId="19" fillId="0" borderId="0" xfId="1" applyFont="1" applyAlignment="1">
      <alignment horizontal="center" vertical="center" wrapText="1"/>
    </xf>
    <xf numFmtId="0" fontId="8" fillId="0" borderId="0" xfId="1" applyFont="1" applyAlignment="1">
      <alignment wrapText="1"/>
    </xf>
    <xf numFmtId="3" fontId="14" fillId="0" borderId="0" xfId="1" applyNumberFormat="1" applyFont="1" applyFill="1" applyAlignment="1">
      <alignment wrapText="1"/>
    </xf>
    <xf numFmtId="0" fontId="8" fillId="0" borderId="0" xfId="1" applyFont="1"/>
    <xf numFmtId="164" fontId="8" fillId="0" borderId="0" xfId="1" applyNumberFormat="1" applyFont="1"/>
    <xf numFmtId="3" fontId="8" fillId="0" borderId="0" xfId="1" applyNumberFormat="1" applyFont="1" applyAlignment="1">
      <alignment wrapText="1"/>
    </xf>
    <xf numFmtId="3" fontId="8" fillId="0" borderId="0" xfId="1" applyNumberFormat="1" applyFont="1"/>
    <xf numFmtId="1" fontId="20" fillId="0" borderId="2" xfId="8" applyNumberFormat="1" applyFont="1" applyFill="1" applyBorder="1" applyAlignment="1">
      <alignment horizontal="center" vertical="center" wrapText="1"/>
    </xf>
    <xf numFmtId="0" fontId="30" fillId="0" borderId="0" xfId="8" applyFont="1"/>
    <xf numFmtId="0" fontId="21" fillId="0" borderId="0" xfId="8" applyFont="1" applyAlignment="1">
      <alignment horizontal="right"/>
    </xf>
    <xf numFmtId="0" fontId="2" fillId="0" borderId="0" xfId="1" applyAlignment="1">
      <alignment wrapText="1"/>
    </xf>
    <xf numFmtId="0" fontId="27" fillId="0" borderId="0" xfId="8" applyFont="1" applyBorder="1" applyAlignment="1">
      <alignment wrapText="1"/>
    </xf>
    <xf numFmtId="0" fontId="9" fillId="0" borderId="0" xfId="8" applyFill="1"/>
    <xf numFmtId="0" fontId="20" fillId="0" borderId="0" xfId="8" applyFont="1" applyFill="1" applyAlignment="1">
      <alignment horizontal="right"/>
    </xf>
    <xf numFmtId="0" fontId="19" fillId="0" borderId="5" xfId="8" applyFont="1" applyFill="1" applyBorder="1" applyAlignment="1">
      <alignment wrapText="1"/>
    </xf>
    <xf numFmtId="0" fontId="20" fillId="0" borderId="6" xfId="8" applyFont="1" applyFill="1" applyBorder="1" applyAlignment="1">
      <alignment horizontal="left" wrapText="1" indent="1"/>
    </xf>
    <xf numFmtId="0" fontId="20" fillId="0" borderId="6" xfId="8" applyFont="1" applyFill="1" applyBorder="1" applyAlignment="1">
      <alignment horizontal="left" wrapText="1" indent="2"/>
    </xf>
    <xf numFmtId="0" fontId="15" fillId="0" borderId="0" xfId="8" applyFont="1" applyFill="1" applyBorder="1" applyAlignment="1">
      <alignment wrapText="1"/>
    </xf>
    <xf numFmtId="0" fontId="9" fillId="0" borderId="0" xfId="8" applyAlignment="1">
      <alignment wrapText="1"/>
    </xf>
    <xf numFmtId="0" fontId="72" fillId="3" borderId="2" xfId="0" applyFont="1" applyFill="1" applyBorder="1" applyAlignment="1">
      <alignment horizontal="center" vertical="center" wrapText="1"/>
    </xf>
    <xf numFmtId="0" fontId="72" fillId="3" borderId="2" xfId="0" applyFont="1" applyFill="1" applyBorder="1" applyAlignment="1">
      <alignment horizontal="center" wrapText="1"/>
    </xf>
    <xf numFmtId="0" fontId="72" fillId="3" borderId="4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 wrapText="1"/>
    </xf>
    <xf numFmtId="0" fontId="72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 indent="1"/>
    </xf>
    <xf numFmtId="1" fontId="11" fillId="0" borderId="6" xfId="0" applyNumberFormat="1" applyFont="1" applyFill="1" applyBorder="1" applyAlignment="1">
      <alignment horizontal="right" vertical="center" wrapText="1" indent="1"/>
    </xf>
    <xf numFmtId="1" fontId="15" fillId="0" borderId="6" xfId="0" applyNumberFormat="1" applyFont="1" applyFill="1" applyBorder="1" applyAlignment="1">
      <alignment horizontal="right" vertical="center" wrapText="1" indent="1"/>
    </xf>
    <xf numFmtId="0" fontId="11" fillId="0" borderId="6" xfId="0" applyFont="1" applyBorder="1" applyAlignment="1">
      <alignment horizontal="left" vertical="center" wrapText="1" indent="3"/>
    </xf>
    <xf numFmtId="0" fontId="11" fillId="0" borderId="6" xfId="0" applyFont="1" applyBorder="1" applyAlignment="1">
      <alignment horizontal="left" vertical="center" wrapText="1" indent="2"/>
    </xf>
    <xf numFmtId="0" fontId="72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 indent="1"/>
    </xf>
    <xf numFmtId="2" fontId="0" fillId="0" borderId="0" xfId="0" applyNumberFormat="1"/>
    <xf numFmtId="164" fontId="27" fillId="0" borderId="0" xfId="0" applyNumberFormat="1" applyFont="1" applyBorder="1" applyAlignment="1">
      <alignment horizontal="right" indent="3"/>
    </xf>
    <xf numFmtId="164" fontId="27" fillId="0" borderId="8" xfId="0" applyNumberFormat="1" applyFont="1" applyBorder="1" applyAlignment="1">
      <alignment horizontal="right" indent="3"/>
    </xf>
    <xf numFmtId="3" fontId="27" fillId="0" borderId="8" xfId="0" applyNumberFormat="1" applyFont="1" applyFill="1" applyBorder="1" applyAlignment="1">
      <alignment horizontal="right" wrapText="1"/>
    </xf>
    <xf numFmtId="0" fontId="27" fillId="0" borderId="19" xfId="0" applyFont="1" applyBorder="1" applyAlignment="1">
      <alignment horizontal="left" vertical="center" wrapText="1" indent="1"/>
    </xf>
    <xf numFmtId="164" fontId="27" fillId="0" borderId="6" xfId="0" applyNumberFormat="1" applyFont="1" applyBorder="1" applyAlignment="1">
      <alignment horizontal="right" indent="3"/>
    </xf>
    <xf numFmtId="3" fontId="27" fillId="0" borderId="6" xfId="0" applyNumberFormat="1" applyFont="1" applyFill="1" applyBorder="1" applyAlignment="1">
      <alignment horizontal="right" wrapText="1"/>
    </xf>
    <xf numFmtId="0" fontId="27" fillId="0" borderId="20" xfId="0" applyFont="1" applyBorder="1" applyAlignment="1">
      <alignment horizontal="left" vertical="center" wrapText="1" indent="2"/>
    </xf>
    <xf numFmtId="164" fontId="27" fillId="0" borderId="5" xfId="0" applyNumberFormat="1" applyFont="1" applyBorder="1" applyAlignment="1">
      <alignment horizontal="right" indent="3"/>
    </xf>
    <xf numFmtId="3" fontId="27" fillId="0" borderId="5" xfId="0" applyNumberFormat="1" applyFont="1" applyFill="1" applyBorder="1" applyAlignment="1">
      <alignment horizontal="right" wrapText="1"/>
    </xf>
    <xf numFmtId="0" fontId="75" fillId="0" borderId="20" xfId="0" applyFont="1" applyBorder="1" applyAlignment="1">
      <alignment vertical="center" wrapText="1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/>
    <xf numFmtId="0" fontId="10" fillId="3" borderId="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left" vertical="center" wrapText="1" indent="3"/>
    </xf>
    <xf numFmtId="0" fontId="13" fillId="0" borderId="8" xfId="0" applyFont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right" vertical="center" wrapText="1"/>
    </xf>
    <xf numFmtId="0" fontId="77" fillId="0" borderId="0" xfId="0" applyFont="1"/>
    <xf numFmtId="0" fontId="78" fillId="0" borderId="0" xfId="0" applyFont="1"/>
    <xf numFmtId="0" fontId="78" fillId="0" borderId="0" xfId="0" applyFont="1" applyAlignment="1">
      <alignment horizontal="left"/>
    </xf>
    <xf numFmtId="0" fontId="18" fillId="0" borderId="0" xfId="9" applyFont="1" applyBorder="1" applyAlignment="1" applyProtection="1">
      <alignment horizontal="left" wrapText="1" indent="2"/>
    </xf>
    <xf numFmtId="0" fontId="18" fillId="0" borderId="0" xfId="9" applyFont="1" applyBorder="1" applyAlignment="1" applyProtection="1">
      <alignment horizontal="left" wrapText="1" indent="4"/>
    </xf>
    <xf numFmtId="49" fontId="19" fillId="0" borderId="0" xfId="0" quotePrefix="1" applyNumberFormat="1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vertical="center" indent="2"/>
    </xf>
    <xf numFmtId="0" fontId="19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6" fillId="0" borderId="21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8" applyAlignment="1"/>
    <xf numFmtId="0" fontId="79" fillId="0" borderId="0" xfId="8" applyFont="1" applyFill="1"/>
    <xf numFmtId="0" fontId="79" fillId="0" borderId="0" xfId="8" applyFont="1"/>
    <xf numFmtId="0" fontId="80" fillId="0" borderId="0" xfId="8" applyFont="1" applyFill="1"/>
    <xf numFmtId="0" fontId="10" fillId="0" borderId="5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right" vertical="center" wrapText="1" indent="1"/>
    </xf>
    <xf numFmtId="0" fontId="10" fillId="0" borderId="7" xfId="0" applyFont="1" applyFill="1" applyBorder="1" applyAlignment="1">
      <alignment horizontal="right" vertical="center" wrapText="1" indent="1"/>
    </xf>
    <xf numFmtId="0" fontId="12" fillId="0" borderId="7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right" vertical="center" wrapText="1" indent="1"/>
    </xf>
    <xf numFmtId="3" fontId="14" fillId="0" borderId="7" xfId="0" applyNumberFormat="1" applyFont="1" applyFill="1" applyBorder="1" applyAlignment="1">
      <alignment horizontal="right" vertical="center" wrapText="1" indent="1"/>
    </xf>
    <xf numFmtId="1" fontId="10" fillId="0" borderId="7" xfId="0" applyNumberFormat="1" applyFont="1" applyFill="1" applyBorder="1" applyAlignment="1">
      <alignment horizontal="right" vertical="center" wrapText="1" indent="1"/>
    </xf>
    <xf numFmtId="1" fontId="12" fillId="0" borderId="7" xfId="0" applyNumberFormat="1" applyFont="1" applyFill="1" applyBorder="1" applyAlignment="1">
      <alignment horizontal="right" vertical="center" wrapText="1" indent="1"/>
    </xf>
    <xf numFmtId="1" fontId="13" fillId="0" borderId="7" xfId="0" applyNumberFormat="1" applyFont="1" applyFill="1" applyBorder="1" applyAlignment="1">
      <alignment horizontal="right" vertical="center" wrapText="1" indent="1"/>
    </xf>
    <xf numFmtId="1" fontId="14" fillId="0" borderId="7" xfId="0" applyNumberFormat="1" applyFont="1" applyFill="1" applyBorder="1" applyAlignment="1">
      <alignment horizontal="right" vertical="center" wrapText="1" indent="1"/>
    </xf>
    <xf numFmtId="0" fontId="13" fillId="0" borderId="8" xfId="0" applyFont="1" applyFill="1" applyBorder="1" applyAlignment="1">
      <alignment horizontal="right" vertical="center" wrapText="1" indent="1"/>
    </xf>
    <xf numFmtId="0" fontId="13" fillId="0" borderId="9" xfId="0" applyFont="1" applyFill="1" applyBorder="1" applyAlignment="1">
      <alignment horizontal="right" vertical="center" wrapText="1" indent="1"/>
    </xf>
    <xf numFmtId="1" fontId="13" fillId="0" borderId="10" xfId="0" applyNumberFormat="1" applyFont="1" applyFill="1" applyBorder="1" applyAlignment="1">
      <alignment horizontal="right" vertical="center" wrapText="1" indent="1"/>
    </xf>
    <xf numFmtId="1" fontId="14" fillId="0" borderId="10" xfId="0" applyNumberFormat="1" applyFont="1" applyFill="1" applyBorder="1" applyAlignment="1">
      <alignment horizontal="right" vertical="center" wrapText="1" indent="1"/>
    </xf>
    <xf numFmtId="1" fontId="13" fillId="0" borderId="5" xfId="0" applyNumberFormat="1" applyFont="1" applyFill="1" applyBorder="1" applyAlignment="1">
      <alignment horizontal="right" vertical="center" wrapText="1" indent="1"/>
    </xf>
    <xf numFmtId="1" fontId="14" fillId="0" borderId="5" xfId="0" applyNumberFormat="1" applyFont="1" applyFill="1" applyBorder="1" applyAlignment="1">
      <alignment horizontal="right" vertical="center" wrapText="1" indent="1"/>
    </xf>
    <xf numFmtId="1" fontId="13" fillId="0" borderId="8" xfId="0" applyNumberFormat="1" applyFont="1" applyFill="1" applyBorder="1" applyAlignment="1">
      <alignment horizontal="right" vertical="center" wrapText="1" indent="1"/>
    </xf>
    <xf numFmtId="1" fontId="14" fillId="0" borderId="8" xfId="0" applyNumberFormat="1" applyFont="1" applyFill="1" applyBorder="1" applyAlignment="1">
      <alignment horizontal="right" vertical="center" wrapText="1" indent="1"/>
    </xf>
    <xf numFmtId="0" fontId="11" fillId="0" borderId="5" xfId="0" applyFont="1" applyFill="1" applyBorder="1" applyAlignment="1">
      <alignment horizontal="right" vertical="center" wrapText="1" indent="1"/>
    </xf>
    <xf numFmtId="1" fontId="11" fillId="0" borderId="5" xfId="0" applyNumberFormat="1" applyFont="1" applyFill="1" applyBorder="1" applyAlignment="1">
      <alignment horizontal="right" vertical="center" wrapText="1" indent="1"/>
    </xf>
    <xf numFmtId="1" fontId="15" fillId="0" borderId="5" xfId="0" applyNumberFormat="1" applyFont="1" applyFill="1" applyBorder="1" applyAlignment="1">
      <alignment horizontal="right" vertical="center" wrapText="1" indent="1"/>
    </xf>
    <xf numFmtId="0" fontId="11" fillId="0" borderId="6" xfId="0" applyFont="1" applyFill="1" applyBorder="1" applyAlignment="1">
      <alignment horizontal="right" vertical="center" wrapText="1" indent="1"/>
    </xf>
    <xf numFmtId="1" fontId="0" fillId="0" borderId="0" xfId="0" applyNumberFormat="1" applyFill="1" applyBorder="1" applyAlignment="1">
      <alignment horizontal="right" vertical="center" indent="1"/>
    </xf>
    <xf numFmtId="0" fontId="11" fillId="0" borderId="8" xfId="0" applyFont="1" applyFill="1" applyBorder="1" applyAlignment="1">
      <alignment horizontal="right" vertical="center" wrapText="1" indent="1"/>
    </xf>
    <xf numFmtId="1" fontId="11" fillId="0" borderId="8" xfId="0" applyNumberFormat="1" applyFont="1" applyFill="1" applyBorder="1" applyAlignment="1">
      <alignment horizontal="right" vertical="center" wrapText="1" indent="1"/>
    </xf>
    <xf numFmtId="1" fontId="15" fillId="0" borderId="8" xfId="0" applyNumberFormat="1" applyFont="1" applyFill="1" applyBorder="1" applyAlignment="1">
      <alignment horizontal="right" vertical="center" wrapText="1" indent="1"/>
    </xf>
    <xf numFmtId="3" fontId="28" fillId="0" borderId="5" xfId="8" applyNumberFormat="1" applyFont="1" applyFill="1" applyBorder="1" applyAlignment="1">
      <alignment horizontal="right" vertical="center" wrapText="1"/>
    </xf>
    <xf numFmtId="3" fontId="15" fillId="0" borderId="6" xfId="8" applyNumberFormat="1" applyFont="1" applyFill="1" applyBorder="1" applyAlignment="1">
      <alignment horizontal="right" vertical="center" wrapText="1"/>
    </xf>
    <xf numFmtId="3" fontId="15" fillId="0" borderId="8" xfId="8" applyNumberFormat="1" applyFont="1" applyFill="1" applyBorder="1" applyAlignment="1">
      <alignment wrapText="1"/>
    </xf>
    <xf numFmtId="3" fontId="19" fillId="0" borderId="22" xfId="8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 indent="1"/>
    </xf>
    <xf numFmtId="0" fontId="14" fillId="0" borderId="5" xfId="0" applyFont="1" applyFill="1" applyBorder="1" applyAlignment="1">
      <alignment horizontal="right" vertical="center" wrapText="1" indent="1"/>
    </xf>
    <xf numFmtId="3" fontId="14" fillId="0" borderId="5" xfId="0" applyNumberFormat="1" applyFont="1" applyFill="1" applyBorder="1" applyAlignment="1">
      <alignment horizontal="right" vertical="center" wrapText="1" indent="1"/>
    </xf>
    <xf numFmtId="3" fontId="14" fillId="0" borderId="6" xfId="0" applyNumberFormat="1" applyFont="1" applyFill="1" applyBorder="1" applyAlignment="1">
      <alignment horizontal="right" vertical="center" wrapText="1" inden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 inden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 indent="3"/>
    </xf>
    <xf numFmtId="0" fontId="13" fillId="0" borderId="6" xfId="0" applyFont="1" applyFill="1" applyBorder="1" applyAlignment="1">
      <alignment horizontal="left" vertical="center" wrapText="1" indent="2"/>
    </xf>
    <xf numFmtId="3" fontId="2" fillId="0" borderId="0" xfId="1" applyNumberFormat="1" applyFill="1" applyAlignment="1">
      <alignment wrapText="1"/>
    </xf>
    <xf numFmtId="3" fontId="8" fillId="0" borderId="0" xfId="1" applyNumberFormat="1" applyFont="1" applyFill="1" applyAlignment="1">
      <alignment wrapText="1"/>
    </xf>
    <xf numFmtId="3" fontId="8" fillId="0" borderId="0" xfId="1" applyNumberFormat="1" applyFont="1" applyFill="1"/>
    <xf numFmtId="3" fontId="14" fillId="0" borderId="0" xfId="1" applyNumberFormat="1" applyFont="1" applyFill="1"/>
    <xf numFmtId="0" fontId="14" fillId="0" borderId="0" xfId="1" applyFont="1" applyFill="1"/>
    <xf numFmtId="0" fontId="8" fillId="0" borderId="0" xfId="1" applyFont="1" applyFill="1" applyAlignment="1">
      <alignment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64" fontId="22" fillId="0" borderId="0" xfId="9" applyNumberFormat="1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wrapText="1"/>
    </xf>
    <xf numFmtId="0" fontId="76" fillId="0" borderId="9" xfId="0" applyFont="1" applyBorder="1" applyAlignment="1">
      <alignment horizontal="center" wrapText="1"/>
    </xf>
    <xf numFmtId="0" fontId="16" fillId="0" borderId="12" xfId="8" applyFont="1" applyFill="1" applyBorder="1" applyAlignment="1">
      <alignment horizontal="left" vertical="center" wrapText="1"/>
    </xf>
    <xf numFmtId="0" fontId="19" fillId="0" borderId="0" xfId="8" applyFont="1" applyAlignment="1">
      <alignment horizontal="center" vertical="center" wrapText="1"/>
    </xf>
    <xf numFmtId="0" fontId="7" fillId="0" borderId="0" xfId="8" applyFont="1" applyFill="1" applyAlignment="1">
      <alignment horizontal="center" vertical="center" wrapText="1"/>
    </xf>
    <xf numFmtId="0" fontId="5" fillId="0" borderId="0" xfId="8" applyFont="1" applyFill="1" applyAlignment="1">
      <alignment horizontal="center" vertical="center" wrapText="1"/>
    </xf>
    <xf numFmtId="0" fontId="27" fillId="0" borderId="0" xfId="8" applyFont="1" applyFill="1" applyBorder="1" applyAlignment="1">
      <alignment horizontal="left"/>
    </xf>
    <xf numFmtId="0" fontId="30" fillId="0" borderId="0" xfId="8" applyFont="1" applyFill="1" applyBorder="1" applyAlignment="1">
      <alignment horizontal="left"/>
    </xf>
    <xf numFmtId="0" fontId="31" fillId="0" borderId="0" xfId="1" applyFont="1" applyAlignment="1">
      <alignment horizontal="center" vertical="center" wrapText="1"/>
    </xf>
    <xf numFmtId="0" fontId="15" fillId="0" borderId="12" xfId="8" applyFont="1" applyFill="1" applyBorder="1" applyAlignment="1">
      <alignment horizontal="left"/>
    </xf>
    <xf numFmtId="0" fontId="5" fillId="0" borderId="0" xfId="8" applyFont="1" applyAlignment="1">
      <alignment horizontal="center" vertical="center" wrapText="1"/>
    </xf>
    <xf numFmtId="0" fontId="27" fillId="0" borderId="0" xfId="8" applyFont="1" applyBorder="1" applyAlignment="1">
      <alignment horizontal="left" wrapText="1"/>
    </xf>
    <xf numFmtId="0" fontId="11" fillId="0" borderId="21" xfId="8" applyFont="1" applyBorder="1" applyAlignment="1">
      <alignment horizontal="left" wrapText="1"/>
    </xf>
    <xf numFmtId="0" fontId="27" fillId="0" borderId="21" xfId="8" applyFont="1" applyBorder="1" applyAlignment="1">
      <alignment horizontal="left" wrapText="1"/>
    </xf>
    <xf numFmtId="0" fontId="71" fillId="0" borderId="0" xfId="8" applyFont="1" applyFill="1" applyBorder="1" applyAlignment="1">
      <alignment horizontal="left" wrapText="1"/>
    </xf>
    <xf numFmtId="0" fontId="15" fillId="0" borderId="0" xfId="8" applyFont="1" applyFill="1" applyBorder="1" applyAlignment="1">
      <alignment horizontal="left" wrapText="1"/>
    </xf>
    <xf numFmtId="0" fontId="19" fillId="0" borderId="0" xfId="8" applyFont="1" applyFill="1" applyAlignment="1">
      <alignment horizontal="center" vertical="center" wrapText="1"/>
    </xf>
    <xf numFmtId="0" fontId="15" fillId="0" borderId="21" xfId="8" applyFont="1" applyFill="1" applyBorder="1" applyAlignment="1">
      <alignment horizontal="left" wrapText="1"/>
    </xf>
    <xf numFmtId="0" fontId="2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</cellXfs>
  <cellStyles count="560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colors>
    <mruColors>
      <color rgb="FFF46868"/>
      <color rgb="FFF682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размещенных лиц в коллективных средствах размещения, </a:t>
            </a:r>
            <a:br>
              <a:rPr lang="ru-RU">
                <a:latin typeface="Times New Roman" pitchFamily="18" charset="0"/>
                <a:cs typeface="Times New Roman" pitchFamily="18" charset="0"/>
              </a:rPr>
            </a:br>
            <a:r>
              <a:rPr lang="ru-RU">
                <a:latin typeface="Times New Roman" pitchFamily="18" charset="0"/>
                <a:cs typeface="Times New Roman" pitchFamily="18" charset="0"/>
              </a:rPr>
              <a:t>млн. человек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657090391063838E-2"/>
          <c:y val="0.15216852540272616"/>
          <c:w val="0.94960036573016415"/>
          <c:h val="0.69794495018977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Коллективные средства размещения - всего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Лист2!$B$2:$M$2</c:f>
              <c:numCache>
                <c:formatCode>Основной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Лист2!$B$3:$M$3</c:f>
              <c:numCache>
                <c:formatCode>0,0</c:formatCode>
                <c:ptCount val="12"/>
                <c:pt idx="0">
                  <c:v>34.746498000000003</c:v>
                </c:pt>
                <c:pt idx="1">
                  <c:v>37.399453999999999</c:v>
                </c:pt>
                <c:pt idx="2">
                  <c:v>41.065067000000006</c:v>
                </c:pt>
                <c:pt idx="3">
                  <c:v>42.635162999999999</c:v>
                </c:pt>
                <c:pt idx="4">
                  <c:v>44.218887000000002</c:v>
                </c:pt>
                <c:pt idx="5">
                  <c:v>49.284209000000004</c:v>
                </c:pt>
                <c:pt idx="6">
                  <c:v>54.430931000000001</c:v>
                </c:pt>
                <c:pt idx="7">
                  <c:v>61.563203999999999</c:v>
                </c:pt>
                <c:pt idx="8">
                  <c:v>71.538081000000005</c:v>
                </c:pt>
                <c:pt idx="9">
                  <c:v>76.041739000000007</c:v>
                </c:pt>
                <c:pt idx="10">
                  <c:v>47.382458</c:v>
                </c:pt>
                <c:pt idx="11">
                  <c:v>66.539770000000004</c:v>
                </c:pt>
              </c:numCache>
            </c:numRef>
          </c:val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Гостиницы и аналогичные средства размещения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56478733926805E-3"/>
                  <c:y val="8.2644628099173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673590504451048E-3"/>
                  <c:y val="8.2644628099173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455984174085069E-3"/>
                  <c:y val="5.509641873278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673590504451048E-3"/>
                  <c:y val="2.754820936639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673590504450684E-3"/>
                  <c:y val="5.5096418732781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55984174085798E-3"/>
                  <c:y val="-2.7550378516735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735905044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956478733926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92383778437191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6735905044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956478733926805E-3"/>
                  <c:y val="8.2644628099173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956478733926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5.9347181008902097E-3"/>
                  <c:y val="-5.05044670731372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9347181008902097E-3"/>
                  <c:y val="-5.05044670731372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9672811670054611E-3"/>
                  <c:y val="8.2644628099174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Лист2!$B$2:$M$2</c:f>
              <c:numCache>
                <c:formatCode>Основной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Лист2!$B$4:$M$4</c:f>
              <c:numCache>
                <c:formatCode>0,0</c:formatCode>
                <c:ptCount val="12"/>
                <c:pt idx="0">
                  <c:v>24.025746999999999</c:v>
                </c:pt>
                <c:pt idx="1">
                  <c:v>27.112424999999998</c:v>
                </c:pt>
                <c:pt idx="2">
                  <c:v>30.235199999999999</c:v>
                </c:pt>
                <c:pt idx="3">
                  <c:v>31.732948</c:v>
                </c:pt>
                <c:pt idx="4">
                  <c:v>33.159819999999996</c:v>
                </c:pt>
                <c:pt idx="5">
                  <c:v>36.817349999999998</c:v>
                </c:pt>
                <c:pt idx="6">
                  <c:v>42.981377999999999</c:v>
                </c:pt>
                <c:pt idx="7">
                  <c:v>48.411738999999997</c:v>
                </c:pt>
                <c:pt idx="8">
                  <c:v>57.243105999999997</c:v>
                </c:pt>
                <c:pt idx="9">
                  <c:v>61.058700999999999</c:v>
                </c:pt>
                <c:pt idx="10">
                  <c:v>38.309936999999998</c:v>
                </c:pt>
                <c:pt idx="11">
                  <c:v>52.771914000000002</c:v>
                </c:pt>
              </c:numCache>
            </c:numRef>
          </c:val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Специализированные средства размещения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564787339267963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673590504450866E-3"/>
                  <c:y val="-8.2644628099174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9455984174085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9347181008901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96735905044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956478733926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9455984174083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3.956478733926805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Лист2!$B$2:$M$2</c:f>
              <c:numCache>
                <c:formatCode>Основной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Лист2!$B$5:$M$5</c:f>
              <c:numCache>
                <c:formatCode>0,0</c:formatCode>
                <c:ptCount val="12"/>
                <c:pt idx="0">
                  <c:v>10.720751</c:v>
                </c:pt>
                <c:pt idx="1">
                  <c:v>10.287029</c:v>
                </c:pt>
                <c:pt idx="2">
                  <c:v>10.829867</c:v>
                </c:pt>
                <c:pt idx="3">
                  <c:v>10.902215</c:v>
                </c:pt>
                <c:pt idx="4">
                  <c:v>11.059066999999999</c:v>
                </c:pt>
                <c:pt idx="5">
                  <c:v>12.466859000000001</c:v>
                </c:pt>
                <c:pt idx="6">
                  <c:v>11.449553</c:v>
                </c:pt>
                <c:pt idx="7">
                  <c:v>13.151465</c:v>
                </c:pt>
                <c:pt idx="8">
                  <c:v>14.294975000000001</c:v>
                </c:pt>
                <c:pt idx="9">
                  <c:v>14.983038000000001</c:v>
                </c:pt>
                <c:pt idx="10">
                  <c:v>9.0725210000000001</c:v>
                </c:pt>
                <c:pt idx="11">
                  <c:v>13.767856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88320"/>
        <c:axId val="115318784"/>
      </c:barChart>
      <c:catAx>
        <c:axId val="112888320"/>
        <c:scaling>
          <c:orientation val="minMax"/>
        </c:scaling>
        <c:delete val="0"/>
        <c:axPos val="b"/>
        <c:numFmt formatCode="Основной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318784"/>
        <c:crosses val="autoZero"/>
        <c:auto val="1"/>
        <c:lblAlgn val="ctr"/>
        <c:lblOffset val="100"/>
        <c:noMultiLvlLbl val="0"/>
      </c:catAx>
      <c:valAx>
        <c:axId val="115318784"/>
        <c:scaling>
          <c:orientation val="minMax"/>
        </c:scaling>
        <c:delete val="0"/>
        <c:axPos val="l"/>
        <c:majorGridlines/>
        <c:numFmt formatCode="0,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2888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252843995324765E-2"/>
          <c:y val="0.90095620017758005"/>
          <c:w val="0.84654383353002027"/>
          <c:h val="4.2042560665046982E-2"/>
        </c:manualLayout>
      </c:layout>
      <c:overlay val="0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Сибирский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федеральный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6275375787613"/>
          <c:y val="0.19094706584718724"/>
          <c:w val="0.45580288248436185"/>
          <c:h val="0.772388642493733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1.3674040647155697E-2"/>
                  <c:y val="9.7508763985065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858711525217273E-2"/>
                  <c:y val="-1.1995220223030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03350203385954E-2"/>
                  <c:y val="-1.745478544738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477098715675287E-3"/>
                  <c:y val="-1.8672002619393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580178625921515E-3"/>
                  <c:y val="-8.3045648265975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67394185621794E-2"/>
                  <c:y val="-9.0831979672195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44967296230935E-2"/>
                  <c:y val="-7.426678028319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692876691475902E-2"/>
                  <c:y val="-6.5311370117197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026412614738147E-2"/>
                  <c:y val="5.19157187617426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653984811141349E-2"/>
                  <c:y val="9.268464618781467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364973835992586E-3"/>
                  <c:y val="2.2112832214924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(8)'!$A$3:$A$13</c:f>
              <c:strCache>
                <c:ptCount val="11"/>
                <c:pt idx="0">
                  <c:v>Казахстан</c:v>
                </c:pt>
                <c:pt idx="1">
                  <c:v>Узбекистан</c:v>
                </c:pt>
                <c:pt idx="2">
                  <c:v>Германия</c:v>
                </c:pt>
                <c:pt idx="3">
                  <c:v>Китай</c:v>
                </c:pt>
                <c:pt idx="4">
                  <c:v>Беларусь</c:v>
                </c:pt>
                <c:pt idx="5">
                  <c:v>Киргизия</c:v>
                </c:pt>
                <c:pt idx="6">
                  <c:v>Таджикистан</c:v>
                </c:pt>
                <c:pt idx="7">
                  <c:v>Украина</c:v>
                </c:pt>
                <c:pt idx="8">
                  <c:v>Турция</c:v>
                </c:pt>
                <c:pt idx="9">
                  <c:v>Бельгия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(8)'!$C$3:$C$13</c:f>
              <c:numCache>
                <c:formatCode>0,0</c:formatCode>
                <c:ptCount val="11"/>
                <c:pt idx="0">
                  <c:v>21.790891425252955</c:v>
                </c:pt>
                <c:pt idx="1">
                  <c:v>11.524200933640079</c:v>
                </c:pt>
                <c:pt idx="2">
                  <c:v>7.0804762011123277</c:v>
                </c:pt>
                <c:pt idx="3">
                  <c:v>6.767773782135758</c:v>
                </c:pt>
                <c:pt idx="4">
                  <c:v>6.3489758995778525</c:v>
                </c:pt>
                <c:pt idx="5">
                  <c:v>6.1747559804337628</c:v>
                </c:pt>
                <c:pt idx="6">
                  <c:v>5.2802037032900762</c:v>
                </c:pt>
                <c:pt idx="7">
                  <c:v>4.2605704585557618</c:v>
                </c:pt>
                <c:pt idx="8">
                  <c:v>2.3676040293940273</c:v>
                </c:pt>
                <c:pt idx="9">
                  <c:v>2.2715597149940812</c:v>
                </c:pt>
                <c:pt idx="10">
                  <c:v>26.132987871613324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95557591918704"/>
          <c:y val="0.16153367642619609"/>
          <c:w val="0.19092178543306718"/>
          <c:h val="0.74547892917722913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Дальневосточный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65252076747226"/>
          <c:y val="0.18334157874334114"/>
          <c:w val="0.45757872595368593"/>
          <c:h val="0.771217127156389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A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3B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9.0820264631913689E-3"/>
                  <c:y val="3.8135452165729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663579315080829E-3"/>
                  <c:y val="-5.7604671760896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546852329026182E-3"/>
                  <c:y val="-1.0976611950583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35597919663826E-3"/>
                  <c:y val="-1.025904075240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518882403153715E-2"/>
                  <c:y val="5.42725862179537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95757644306263E-2"/>
                  <c:y val="8.62203467000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289143415835009E-2"/>
                  <c:y val="-2.85242194233555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949232366681409E-2"/>
                  <c:y val="5.235396067614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9678149646514726E-3"/>
                  <c:y val="2.763935176637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798255688987433E-2"/>
                  <c:y val="-1.6354096771966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6535225501685381E-2"/>
                  <c:y val="1.101968660369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(9)'!$A$3:$A$13</c:f>
              <c:strCache>
                <c:ptCount val="11"/>
                <c:pt idx="0">
                  <c:v>Узбекистан</c:v>
                </c:pt>
                <c:pt idx="1">
                  <c:v>Казахстан</c:v>
                </c:pt>
                <c:pt idx="2">
                  <c:v>Китай</c:v>
                </c:pt>
                <c:pt idx="3">
                  <c:v>Республика Корея</c:v>
                </c:pt>
                <c:pt idx="4">
                  <c:v>Таджикистан</c:v>
                </c:pt>
                <c:pt idx="5">
                  <c:v>Киргизия</c:v>
                </c:pt>
                <c:pt idx="6">
                  <c:v>Беларусь</c:v>
                </c:pt>
                <c:pt idx="7">
                  <c:v>Украина</c:v>
                </c:pt>
                <c:pt idx="8">
                  <c:v>Турция</c:v>
                </c:pt>
                <c:pt idx="9">
                  <c:v>Германия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(9)'!$C$3:$C$13</c:f>
              <c:numCache>
                <c:formatCode>0,0</c:formatCode>
                <c:ptCount val="11"/>
                <c:pt idx="0">
                  <c:v>33.431361016351019</c:v>
                </c:pt>
                <c:pt idx="1">
                  <c:v>13.566639218915421</c:v>
                </c:pt>
                <c:pt idx="2">
                  <c:v>10.824608869544759</c:v>
                </c:pt>
                <c:pt idx="3">
                  <c:v>5.2464415951064582</c:v>
                </c:pt>
                <c:pt idx="4">
                  <c:v>3.9501235148806026</c:v>
                </c:pt>
                <c:pt idx="5">
                  <c:v>3.5607575579343602</c:v>
                </c:pt>
                <c:pt idx="6">
                  <c:v>3.0902246794494768</c:v>
                </c:pt>
                <c:pt idx="7">
                  <c:v>2.9443594871191627</c:v>
                </c:pt>
                <c:pt idx="8">
                  <c:v>2.4008940124691214</c:v>
                </c:pt>
                <c:pt idx="9">
                  <c:v>2.0644630043524295</c:v>
                </c:pt>
                <c:pt idx="10">
                  <c:v>18.920127043877191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93232492094487"/>
          <c:y val="0.17065650416841369"/>
          <c:w val="0.20292638619539718"/>
          <c:h val="0.74282321280131236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Распределение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ч</a:t>
            </a:r>
            <a:r>
              <a:rPr lang="ru-RU">
                <a:latin typeface="Times New Roman" pitchFamily="18" charset="0"/>
                <a:cs typeface="Times New Roman" pitchFamily="18" charset="0"/>
              </a:rPr>
              <a:t>исленности лиц, размещенных 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/>
            </a:r>
            <a:br>
              <a:rPr lang="en-US">
                <a:latin typeface="Times New Roman" pitchFamily="18" charset="0"/>
                <a:cs typeface="Times New Roman" pitchFamily="18" charset="0"/>
              </a:rPr>
            </a:br>
            <a:r>
              <a:rPr lang="ru-RU">
                <a:latin typeface="Times New Roman" pitchFamily="18" charset="0"/>
                <a:cs typeface="Times New Roman" pitchFamily="18" charset="0"/>
              </a:rPr>
              <a:t>в коллективных средствах размещения, по целям поездок в 20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>2</a:t>
            </a:r>
            <a:r>
              <a:rPr lang="ru-RU">
                <a:latin typeface="Times New Roman" pitchFamily="18" charset="0"/>
                <a:cs typeface="Times New Roman" pitchFamily="18" charset="0"/>
              </a:rPr>
              <a:t>1 г., процентов</a:t>
            </a:r>
            <a:endParaRPr lang="ru-RU" baseline="300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427835051546392"/>
          <c:y val="1.9536015779562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974839163815545E-2"/>
          <c:y val="0.2055495132767183"/>
          <c:w val="0.60523325451191667"/>
          <c:h val="0.8805869143347485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5108079934618413E-2"/>
                  <c:y val="-0.26115670637324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886172293411304E-2"/>
                  <c:y val="-9.0445184736523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881607362646344E-2"/>
                  <c:y val="-7.266807995154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636845453371603E-2"/>
                  <c:y val="-1.196799919240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712873140295658E-2"/>
                  <c:y val="-2.365737936604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'Лист2 (2)'!$A$5:$A$10</c:f>
              <c:strCache>
                <c:ptCount val="6"/>
                <c:pt idx="0">
                  <c:v>отпуск, досуг и отдых</c:v>
                </c:pt>
                <c:pt idx="1">
                  <c:v>образование и профессиональная  подготовка</c:v>
                </c:pt>
                <c:pt idx="2">
                  <c:v>лечебные и оздоровительные  процедуры</c:v>
                </c:pt>
                <c:pt idx="3">
                  <c:v>религиозные/паломнические </c:v>
                </c:pt>
                <c:pt idx="4">
                  <c:v>посещение магазинов и прочие</c:v>
                </c:pt>
                <c:pt idx="5">
                  <c:v>деловые и профессиональные</c:v>
                </c:pt>
              </c:strCache>
            </c:strRef>
          </c:cat>
          <c:val>
            <c:numRef>
              <c:f>'Лист2 (2)'!$C$5:$C$10</c:f>
              <c:numCache>
                <c:formatCode>0,0</c:formatCode>
                <c:ptCount val="6"/>
                <c:pt idx="0">
                  <c:v>55.622296259815748</c:v>
                </c:pt>
                <c:pt idx="1">
                  <c:v>3.0215388481204548</c:v>
                </c:pt>
                <c:pt idx="2">
                  <c:v>8.1714123748849747</c:v>
                </c:pt>
                <c:pt idx="3">
                  <c:v>0.31421809843947462</c:v>
                </c:pt>
                <c:pt idx="4">
                  <c:v>5.0690722255276803</c:v>
                </c:pt>
                <c:pt idx="5">
                  <c:v>27.80146219321167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239399137360178"/>
          <c:y val="0.23547294568948116"/>
          <c:w val="0.32632250907122295"/>
          <c:h val="0.64037889494582423"/>
        </c:manualLayout>
      </c:layout>
      <c:overlay val="0"/>
      <c:txPr>
        <a:bodyPr/>
        <a:lstStyle/>
        <a:p>
          <a:pPr rtl="0">
            <a:defRPr sz="13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5218617454083"/>
          <c:y val="0.18944247911040105"/>
          <c:w val="0.79002756316902389"/>
          <c:h val="0.64325271841019871"/>
        </c:manualLayout>
      </c:layout>
      <c:barChart>
        <c:barDir val="bar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2941492216852957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020247653919088E-17"/>
                  <c:y val="6.4412238325281803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Таблица!$A$4:$A$13</c:f>
              <c:strCache>
                <c:ptCount val="10"/>
                <c:pt idx="0">
                  <c:v>Турция</c:v>
                </c:pt>
                <c:pt idx="1">
                  <c:v>Армения</c:v>
                </c:pt>
                <c:pt idx="2">
                  <c:v>Китай</c:v>
                </c:pt>
                <c:pt idx="3">
                  <c:v>Германия</c:v>
                </c:pt>
                <c:pt idx="4">
                  <c:v>Киргизия</c:v>
                </c:pt>
                <c:pt idx="5">
                  <c:v>Украина</c:v>
                </c:pt>
                <c:pt idx="6">
                  <c:v>Казахстан</c:v>
                </c:pt>
                <c:pt idx="7">
                  <c:v>Таджикистан</c:v>
                </c:pt>
                <c:pt idx="8">
                  <c:v>Беларусь</c:v>
                </c:pt>
                <c:pt idx="9">
                  <c:v>Узбекистан</c:v>
                </c:pt>
              </c:strCache>
            </c:strRef>
          </c:cat>
          <c:val>
            <c:numRef>
              <c:f>Таблица!$B$4:$B$13</c:f>
              <c:numCache>
                <c:formatCode># ##0</c:formatCode>
                <c:ptCount val="10"/>
                <c:pt idx="0">
                  <c:v>74.855000000000004</c:v>
                </c:pt>
                <c:pt idx="1">
                  <c:v>79.647999999999996</c:v>
                </c:pt>
                <c:pt idx="2">
                  <c:v>84.894999999999996</c:v>
                </c:pt>
                <c:pt idx="3">
                  <c:v>88.230999999999995</c:v>
                </c:pt>
                <c:pt idx="4">
                  <c:v>149.52799999999999</c:v>
                </c:pt>
                <c:pt idx="5">
                  <c:v>190.15299999999999</c:v>
                </c:pt>
                <c:pt idx="6">
                  <c:v>191.83500000000001</c:v>
                </c:pt>
                <c:pt idx="7">
                  <c:v>304.64100000000002</c:v>
                </c:pt>
                <c:pt idx="8">
                  <c:v>347.81900000000002</c:v>
                </c:pt>
                <c:pt idx="9">
                  <c:v>598.88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F4686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326007326007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5563727610971709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60075984977016E-7"/>
                  <c:y val="-1.0735373054213635E-2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664816500362057E-3"/>
                  <c:y val="-8.5882984433709071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465066866641671E-3"/>
                  <c:y val="-7.326007326007326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465926600145092E-3"/>
                  <c:y val="-1.0735373054213635E-2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366366497005554E-3"/>
                  <c:y val="-8.5882984433709852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931853200289647E-3"/>
                  <c:y val="-8.5882984433709071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732963300072412E-3"/>
                  <c:y val="-6.4412238325281803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227513227513227E-3"/>
                  <c:y val="-9.5352023304779206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Таблица!$A$4:$A$13</c:f>
              <c:strCache>
                <c:ptCount val="10"/>
                <c:pt idx="0">
                  <c:v>Турция</c:v>
                </c:pt>
                <c:pt idx="1">
                  <c:v>Армения</c:v>
                </c:pt>
                <c:pt idx="2">
                  <c:v>Китай</c:v>
                </c:pt>
                <c:pt idx="3">
                  <c:v>Германия</c:v>
                </c:pt>
                <c:pt idx="4">
                  <c:v>Киргизия</c:v>
                </c:pt>
                <c:pt idx="5">
                  <c:v>Украина</c:v>
                </c:pt>
                <c:pt idx="6">
                  <c:v>Казахстан</c:v>
                </c:pt>
                <c:pt idx="7">
                  <c:v>Таджикистан</c:v>
                </c:pt>
                <c:pt idx="8">
                  <c:v>Беларусь</c:v>
                </c:pt>
                <c:pt idx="9">
                  <c:v>Узбекистан</c:v>
                </c:pt>
              </c:strCache>
            </c:strRef>
          </c:cat>
          <c:val>
            <c:numRef>
              <c:f>Таблица!$C$4:$C$13</c:f>
              <c:numCache>
                <c:formatCode># ##0</c:formatCode>
                <c:ptCount val="10"/>
                <c:pt idx="0">
                  <c:v>47.256999999999998</c:v>
                </c:pt>
                <c:pt idx="1">
                  <c:v>35.813000000000002</c:v>
                </c:pt>
                <c:pt idx="2">
                  <c:v>199.35</c:v>
                </c:pt>
                <c:pt idx="3">
                  <c:v>80.311000000000007</c:v>
                </c:pt>
                <c:pt idx="4">
                  <c:v>102.03100000000001</c:v>
                </c:pt>
                <c:pt idx="5">
                  <c:v>168.37</c:v>
                </c:pt>
                <c:pt idx="6">
                  <c:v>146.40100000000001</c:v>
                </c:pt>
                <c:pt idx="7">
                  <c:v>134.166</c:v>
                </c:pt>
                <c:pt idx="8">
                  <c:v>243.74700000000001</c:v>
                </c:pt>
                <c:pt idx="9">
                  <c:v>286.012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63456"/>
        <c:axId val="115322240"/>
      </c:barChart>
      <c:catAx>
        <c:axId val="118163456"/>
        <c:scaling>
          <c:orientation val="minMax"/>
        </c:scaling>
        <c:delete val="0"/>
        <c:axPos val="l"/>
        <c:numFmt formatCode="Основной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5322240"/>
        <c:crosses val="autoZero"/>
        <c:auto val="1"/>
        <c:lblAlgn val="ctr"/>
        <c:lblOffset val="100"/>
        <c:noMultiLvlLbl val="0"/>
      </c:catAx>
      <c:valAx>
        <c:axId val="115322240"/>
        <c:scaling>
          <c:orientation val="minMax"/>
        </c:scaling>
        <c:delete val="0"/>
        <c:axPos val="b"/>
        <c:majorGridlines/>
        <c:numFmt formatCode="#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8163456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93370161018273967"/>
          <c:y val="0.42391826021747281"/>
          <c:w val="5.635359843342469E-2"/>
          <c:h val="0.1249137607799025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21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Центральный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257620984431425E-2"/>
          <c:y val="0.18415720354762688"/>
          <c:w val="0.441131"/>
          <c:h val="0.78773392857142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0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3B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5.8966883960502809E-3"/>
                  <c:y val="1.397704074869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182673087016E-2"/>
                  <c:y val="-6.6459874333890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4675220759257E-2"/>
                  <c:y val="-1.0846204830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935416983334429E-4"/>
                  <c:y val="-1.6085896647748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640796941634667E-3"/>
                  <c:y val="-1.054852879996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9366043082111839E-3"/>
                  <c:y val="-1.4901773641931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646300507911197E-2"/>
                  <c:y val="-6.8551128078687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76239449586014E-2"/>
                  <c:y val="-9.5014183833081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313809391338264E-2"/>
                  <c:y val="-6.8804581245526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054381773702762E-2"/>
                  <c:y val="-6.178954903364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831738283770645E-2"/>
                  <c:y val="4.94244227657756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(2)'!$A$3:$A$13</c:f>
              <c:strCache>
                <c:ptCount val="11"/>
                <c:pt idx="0">
                  <c:v>Узбекистан</c:v>
                </c:pt>
                <c:pt idx="1">
                  <c:v>Таджикистан</c:v>
                </c:pt>
                <c:pt idx="2">
                  <c:v>Беларусь</c:v>
                </c:pt>
                <c:pt idx="3">
                  <c:v>Киргизия</c:v>
                </c:pt>
                <c:pt idx="4">
                  <c:v>Украина</c:v>
                </c:pt>
                <c:pt idx="5">
                  <c:v>Казахстан</c:v>
                </c:pt>
                <c:pt idx="6">
                  <c:v>Армения</c:v>
                </c:pt>
                <c:pt idx="7">
                  <c:v>Турция</c:v>
                </c:pt>
                <c:pt idx="8">
                  <c:v>Германия</c:v>
                </c:pt>
                <c:pt idx="9">
                  <c:v>Азербайджан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(2)'!$C$3:$C$13</c:f>
              <c:numCache>
                <c:formatCode>0,0</c:formatCode>
                <c:ptCount val="11"/>
                <c:pt idx="0">
                  <c:v>24.766105277312054</c:v>
                </c:pt>
                <c:pt idx="1">
                  <c:v>13.855412827074431</c:v>
                </c:pt>
                <c:pt idx="2">
                  <c:v>12.024541875191717</c:v>
                </c:pt>
                <c:pt idx="3">
                  <c:v>6.6198562070081222</c:v>
                </c:pt>
                <c:pt idx="4">
                  <c:v>5.2015181884268067</c:v>
                </c:pt>
                <c:pt idx="5">
                  <c:v>4.5212643026123933</c:v>
                </c:pt>
                <c:pt idx="6">
                  <c:v>2.5676419546098219</c:v>
                </c:pt>
                <c:pt idx="7">
                  <c:v>2.5088662540286832</c:v>
                </c:pt>
                <c:pt idx="8">
                  <c:v>2.4529794395350888</c:v>
                </c:pt>
                <c:pt idx="9">
                  <c:v>2.3895289960122867</c:v>
                </c:pt>
                <c:pt idx="10">
                  <c:v>23.092284678188594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448033333333329"/>
          <c:y val="0.17314287360656661"/>
          <c:w val="0.21783174115170514"/>
          <c:h val="0.72793849253691778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2000"/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/>
              <a:t>1</a:t>
            </a:r>
            <a:r>
              <a:rPr lang="ru-RU" sz="2000"/>
              <a:t> году, %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 sz="2000"/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2000"/>
              <a:t>Северо-Западный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800195417779068E-2"/>
          <c:y val="0.18444122666529525"/>
          <c:w val="0.50617576835153666"/>
          <c:h val="0.77625560578583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9.1542648896195487E-3"/>
                  <c:y val="1.050039955637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323671234230353E-2"/>
                  <c:y val="-5.337070714040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467037400823558E-2"/>
                  <c:y val="-6.6923571649599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059118913390211E-2"/>
                  <c:y val="-1.255534652167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470019264945513E-2"/>
                  <c:y val="-1.903671714933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3357367016464569E-3"/>
                  <c:y val="-2.362839529311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276490266158216E-4"/>
                  <c:y val="-1.7243780914695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5693473863421351E-3"/>
                  <c:y val="-1.3703241094705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08774624427443E-2"/>
                  <c:y val="-1.244431148642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026755350649197E-2"/>
                  <c:y val="-1.1165810954664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4920194490520923E-3"/>
                  <c:y val="1.003499101385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(3)'!$A$3:$A$13</c:f>
              <c:strCache>
                <c:ptCount val="11"/>
                <c:pt idx="0">
                  <c:v>Узбекистан</c:v>
                </c:pt>
                <c:pt idx="1">
                  <c:v>Беларусь</c:v>
                </c:pt>
                <c:pt idx="2">
                  <c:v>Казахстан</c:v>
                </c:pt>
                <c:pt idx="3">
                  <c:v>Германия</c:v>
                </c:pt>
                <c:pt idx="4">
                  <c:v>Украина</c:v>
                </c:pt>
                <c:pt idx="5">
                  <c:v>Китай</c:v>
                </c:pt>
                <c:pt idx="6">
                  <c:v>Таджикистан</c:v>
                </c:pt>
                <c:pt idx="7">
                  <c:v>Финляндия</c:v>
                </c:pt>
                <c:pt idx="8">
                  <c:v>Индия</c:v>
                </c:pt>
                <c:pt idx="9">
                  <c:v>США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(3)'!$C$3:$C$13</c:f>
              <c:numCache>
                <c:formatCode>0,0</c:formatCode>
                <c:ptCount val="11"/>
                <c:pt idx="0">
                  <c:v>13.535388588079794</c:v>
                </c:pt>
                <c:pt idx="1">
                  <c:v>12.779850270217857</c:v>
                </c:pt>
                <c:pt idx="2">
                  <c:v>5.6365557046842865</c:v>
                </c:pt>
                <c:pt idx="3">
                  <c:v>5.0925477027654589</c:v>
                </c:pt>
                <c:pt idx="4">
                  <c:v>4.4099860680877558</c:v>
                </c:pt>
                <c:pt idx="5">
                  <c:v>4.3015416962230741</c:v>
                </c:pt>
                <c:pt idx="6">
                  <c:v>4.1178241721229067</c:v>
                </c:pt>
                <c:pt idx="7">
                  <c:v>3.7401825948058973</c:v>
                </c:pt>
                <c:pt idx="8">
                  <c:v>3.2722132348063058</c:v>
                </c:pt>
                <c:pt idx="9">
                  <c:v>2.6792138931274336</c:v>
                </c:pt>
                <c:pt idx="10">
                  <c:v>40.434696075079231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55580578172939"/>
          <c:y val="0.13630429271231731"/>
          <c:w val="0.20466530762704976"/>
          <c:h val="0.77498170967393731"/>
        </c:manualLayout>
      </c:layout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</a:t>
            </a:r>
            <a:r>
              <a:rPr lang="en-US" sz="2000" b="1" i="0" baseline="0">
                <a:effectLst/>
                <a:latin typeface="Times New Roman" pitchFamily="18" charset="0"/>
                <a:cs typeface="Times New Roman" pitchFamily="18" charset="0"/>
              </a:rPr>
              <a:t>21</a:t>
            </a: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 </a:t>
            </a:r>
            <a:endParaRPr lang="ru-RU" sz="2000">
              <a:effectLst/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Южный федеральный округ</a:t>
            </a:r>
            <a:endParaRPr lang="ru-RU" sz="2000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9549588559609"/>
          <c:y val="0.1872143075138864"/>
          <c:w val="0.45728433333333335"/>
          <c:h val="0.762140696692721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4.7252140131248243E-3"/>
                  <c:y val="2.2262895709464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432364806677577E-2"/>
                  <c:y val="-1.0573035513418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744619847819145E-3"/>
                  <c:y val="-1.7081364829396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627287500908709E-3"/>
                  <c:y val="-1.356869677004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846441734235993E-3"/>
                  <c:y val="-1.5370400128555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3294020078299E-2"/>
                  <c:y val="-1.3384862606460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6213771933453124E-3"/>
                  <c:y val="-9.663077829557019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987588642882353E-2"/>
                  <c:y val="7.6059778242005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745448532569606E-2"/>
                  <c:y val="3.5448068991376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4352077750684356E-2"/>
                  <c:y val="-8.08827467995072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1103549786887465E-3"/>
                  <c:y val="2.0096630778295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(4)'!$A$3:$A$13</c:f>
              <c:strCache>
                <c:ptCount val="11"/>
                <c:pt idx="0">
                  <c:v>Украина</c:v>
                </c:pt>
                <c:pt idx="1">
                  <c:v>Беларусь</c:v>
                </c:pt>
                <c:pt idx="2">
                  <c:v>Армения</c:v>
                </c:pt>
                <c:pt idx="3">
                  <c:v>Казахстан</c:v>
                </c:pt>
                <c:pt idx="4">
                  <c:v>Узбекистан</c:v>
                </c:pt>
                <c:pt idx="5">
                  <c:v>Германия</c:v>
                </c:pt>
                <c:pt idx="6">
                  <c:v>Азербайджан</c:v>
                </c:pt>
                <c:pt idx="7">
                  <c:v>Турция</c:v>
                </c:pt>
                <c:pt idx="8">
                  <c:v>Таджикистан</c:v>
                </c:pt>
                <c:pt idx="9">
                  <c:v>Абхазия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(4)'!$C$3:$C$13</c:f>
              <c:numCache>
                <c:formatCode>0,0</c:formatCode>
                <c:ptCount val="11"/>
                <c:pt idx="0">
                  <c:v>27.125723522970226</c:v>
                </c:pt>
                <c:pt idx="1">
                  <c:v>18.003337331177974</c:v>
                </c:pt>
                <c:pt idx="2">
                  <c:v>8.7041768785524329</c:v>
                </c:pt>
                <c:pt idx="3">
                  <c:v>7.2863325859102046</c:v>
                </c:pt>
                <c:pt idx="4">
                  <c:v>4.6978150909944203</c:v>
                </c:pt>
                <c:pt idx="5">
                  <c:v>2.8059654794806281</c:v>
                </c:pt>
                <c:pt idx="6">
                  <c:v>2.5567085571257238</c:v>
                </c:pt>
                <c:pt idx="7">
                  <c:v>2.2313187672732959</c:v>
                </c:pt>
                <c:pt idx="8">
                  <c:v>1.7140324346873859</c:v>
                </c:pt>
                <c:pt idx="9">
                  <c:v>1.486155290191375</c:v>
                </c:pt>
                <c:pt idx="10">
                  <c:v>23.388434061636335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210533231768407"/>
          <c:y val="0.17404478817289243"/>
          <c:w val="0.2019165597239457"/>
          <c:h val="0.73615876586855211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Северо-Кавказский федеральный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01948879445819E-2"/>
          <c:y val="0.17983137546441935"/>
          <c:w val="0.43957787225678574"/>
          <c:h val="0.773444108649931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6.427144367838063E-3"/>
                  <c:y val="2.127792280625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700475375500776E-2"/>
                  <c:y val="-9.4466416388411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340717822757626E-3"/>
                  <c:y val="-1.4104096043821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683669695221882E-3"/>
                  <c:y val="-1.858565762154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174508018060697E-3"/>
                  <c:y val="-1.278962690806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747950227619154E-2"/>
                  <c:y val="-6.99200580810466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680111958815606E-2"/>
                  <c:y val="-3.134161202860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197613600642971E-2"/>
                  <c:y val="6.8185505237756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7725739812841977E-3"/>
                  <c:y val="6.6472131305862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6996791185192466E-3"/>
                  <c:y val="1.8081495603893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776978246648373E-3"/>
                  <c:y val="1.8815027200075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(5)'!$A$3:$A$13</c:f>
              <c:strCache>
                <c:ptCount val="11"/>
                <c:pt idx="0">
                  <c:v>Азербайджан</c:v>
                </c:pt>
                <c:pt idx="1">
                  <c:v>Украина</c:v>
                </c:pt>
                <c:pt idx="2">
                  <c:v>Казахстан</c:v>
                </c:pt>
                <c:pt idx="3">
                  <c:v>Армения</c:v>
                </c:pt>
                <c:pt idx="4">
                  <c:v>Беларусь</c:v>
                </c:pt>
                <c:pt idx="5">
                  <c:v>Узбекистан</c:v>
                </c:pt>
                <c:pt idx="6">
                  <c:v>Турция</c:v>
                </c:pt>
                <c:pt idx="7">
                  <c:v>Китай</c:v>
                </c:pt>
                <c:pt idx="8">
                  <c:v>Таджикистан</c:v>
                </c:pt>
                <c:pt idx="9">
                  <c:v>Грузия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(5)'!$C$3:$C$13</c:f>
              <c:numCache>
                <c:formatCode>0,0</c:formatCode>
                <c:ptCount val="11"/>
                <c:pt idx="0">
                  <c:v>16.766444519748486</c:v>
                </c:pt>
                <c:pt idx="1">
                  <c:v>12.33103656011145</c:v>
                </c:pt>
                <c:pt idx="2">
                  <c:v>10.644226062728265</c:v>
                </c:pt>
                <c:pt idx="3">
                  <c:v>9.0590760194284421</c:v>
                </c:pt>
                <c:pt idx="4">
                  <c:v>7.2894310779773335</c:v>
                </c:pt>
                <c:pt idx="5">
                  <c:v>6.8037200195790497</c:v>
                </c:pt>
                <c:pt idx="6">
                  <c:v>6.1975224970819687</c:v>
                </c:pt>
                <c:pt idx="7">
                  <c:v>2.9067359463835234</c:v>
                </c:pt>
                <c:pt idx="8">
                  <c:v>2.6507022101735758</c:v>
                </c:pt>
                <c:pt idx="9">
                  <c:v>2.5490417560902143</c:v>
                </c:pt>
                <c:pt idx="10">
                  <c:v>22.802063330697692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694388069775073"/>
          <c:y val="0.16710248527536495"/>
          <c:w val="0.18250000993607313"/>
          <c:h val="0.70337833287233908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Приволжский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федеральный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329708314966634E-2"/>
          <c:y val="0.1840672137568973"/>
          <c:w val="0.46703022043064751"/>
          <c:h val="0.790001494191543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4.4206738308654814E-3"/>
                  <c:y val="1.0233175324963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576173261361321E-2"/>
                  <c:y val="7.091115708390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097641096749699E-2"/>
                  <c:y val="-1.3693975641815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77924693375586E-2"/>
                  <c:y val="-1.019362492419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196751349477545E-3"/>
                  <c:y val="-1.169990614493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075851367635645E-4"/>
                  <c:y val="-1.0782860445803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67706631010746E-3"/>
                  <c:y val="-1.2758323489366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330725168787864E-2"/>
                  <c:y val="-1.212710657308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2127469915317195E-3"/>
                  <c:y val="-1.6931498518870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273031908747256E-2"/>
                  <c:y val="-1.305789673773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6280691328678255E-2"/>
                  <c:y val="-3.1699225466642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(6)'!$A$3:$A$13</c:f>
              <c:strCache>
                <c:ptCount val="11"/>
                <c:pt idx="0">
                  <c:v>Казахстан</c:v>
                </c:pt>
                <c:pt idx="1">
                  <c:v>Беларусь</c:v>
                </c:pt>
                <c:pt idx="2">
                  <c:v>Узбекистан</c:v>
                </c:pt>
                <c:pt idx="3">
                  <c:v>Украина</c:v>
                </c:pt>
                <c:pt idx="4">
                  <c:v>Таджикистан</c:v>
                </c:pt>
                <c:pt idx="5">
                  <c:v>Турция</c:v>
                </c:pt>
                <c:pt idx="6">
                  <c:v>Китай</c:v>
                </c:pt>
                <c:pt idx="7">
                  <c:v>Германия</c:v>
                </c:pt>
                <c:pt idx="8">
                  <c:v>Италия</c:v>
                </c:pt>
                <c:pt idx="9">
                  <c:v>США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(6)'!$C$3:$C$13</c:f>
              <c:numCache>
                <c:formatCode>0,0</c:formatCode>
                <c:ptCount val="11"/>
                <c:pt idx="0">
                  <c:v>15.449073851665283</c:v>
                </c:pt>
                <c:pt idx="1">
                  <c:v>12.662050222701099</c:v>
                </c:pt>
                <c:pt idx="2">
                  <c:v>11.256528333482031</c:v>
                </c:pt>
                <c:pt idx="3">
                  <c:v>6.3811242802533776</c:v>
                </c:pt>
                <c:pt idx="4">
                  <c:v>4.6393202983988857</c:v>
                </c:pt>
                <c:pt idx="5">
                  <c:v>4.5844170996012661</c:v>
                </c:pt>
                <c:pt idx="6">
                  <c:v>3.533020842626843</c:v>
                </c:pt>
                <c:pt idx="7">
                  <c:v>3.3607620563993108</c:v>
                </c:pt>
                <c:pt idx="8">
                  <c:v>3.3147806274063045</c:v>
                </c:pt>
                <c:pt idx="9">
                  <c:v>2.6875115811434962</c:v>
                </c:pt>
                <c:pt idx="10">
                  <c:v>32.131410806322101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90307008588218"/>
          <c:y val="0.16869690653600333"/>
          <c:w val="0.1985502712459416"/>
          <c:h val="0.73642741483169138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 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Уральский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4591932178643"/>
          <c:y val="0.18548360600575101"/>
          <c:w val="0.47513592056235526"/>
          <c:h val="0.765224937739948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2.6290301222235547E-3"/>
                  <c:y val="2.3609269456603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833884398938682E-2"/>
                  <c:y val="1.001830052762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463983604613902E-2"/>
                  <c:y val="-7.406817416436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930578906609118E-3"/>
                  <c:y val="-1.5085188369367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671379554437625E-3"/>
                  <c:y val="-1.8648612667914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0271215794702E-3"/>
                  <c:y val="-1.8126795667230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575279906430916E-2"/>
                  <c:y val="-1.300435098341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668955743966316E-2"/>
                  <c:y val="-9.8847564175161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34280556062073E-2"/>
                  <c:y val="4.932616819683363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714644848674773E-2"/>
                  <c:y val="-1.216352154364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96523676177257E-2"/>
                  <c:y val="7.410244287069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(7)'!$A$3:$A$13</c:f>
              <c:strCache>
                <c:ptCount val="11"/>
                <c:pt idx="0">
                  <c:v>Казахстан</c:v>
                </c:pt>
                <c:pt idx="1">
                  <c:v>Узбекистан</c:v>
                </c:pt>
                <c:pt idx="2">
                  <c:v>Таджикистан</c:v>
                </c:pt>
                <c:pt idx="3">
                  <c:v>Беларусь</c:v>
                </c:pt>
                <c:pt idx="4">
                  <c:v>Китай</c:v>
                </c:pt>
                <c:pt idx="5">
                  <c:v>Украина</c:v>
                </c:pt>
                <c:pt idx="6">
                  <c:v>Германия</c:v>
                </c:pt>
                <c:pt idx="7">
                  <c:v>Киргизия</c:v>
                </c:pt>
                <c:pt idx="8">
                  <c:v>Азербайджан</c:v>
                </c:pt>
                <c:pt idx="9">
                  <c:v>Египет</c:v>
                </c:pt>
                <c:pt idx="10">
                  <c:v>Другие страны</c:v>
                </c:pt>
              </c:strCache>
            </c:strRef>
          </c:cat>
          <c:val>
            <c:numRef>
              <c:f>'Таблица (7)'!$C$3:$C$13</c:f>
              <c:numCache>
                <c:formatCode>0,0</c:formatCode>
                <c:ptCount val="11"/>
                <c:pt idx="0">
                  <c:v>21.666449638648348</c:v>
                </c:pt>
                <c:pt idx="1">
                  <c:v>13.62067842958526</c:v>
                </c:pt>
                <c:pt idx="2">
                  <c:v>9.5709356077869643</c:v>
                </c:pt>
                <c:pt idx="3">
                  <c:v>9.0858779868481019</c:v>
                </c:pt>
                <c:pt idx="4">
                  <c:v>5.771860147144996</c:v>
                </c:pt>
                <c:pt idx="5">
                  <c:v>4.7708184126570741</c:v>
                </c:pt>
                <c:pt idx="6">
                  <c:v>4.1929813138876231</c:v>
                </c:pt>
                <c:pt idx="7">
                  <c:v>3.1740347678885348</c:v>
                </c:pt>
                <c:pt idx="8">
                  <c:v>2.8289602187642422</c:v>
                </c:pt>
                <c:pt idx="9">
                  <c:v>2.1860147144996418</c:v>
                </c:pt>
                <c:pt idx="10">
                  <c:v>23.131388762289212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64761213220932"/>
          <c:y val="0.16833400122798164"/>
          <c:w val="0.20243570166361582"/>
          <c:h val="0.71543006655294306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.10'!A1"/><Relationship Id="rId3" Type="http://schemas.openxmlformats.org/officeDocument/2006/relationships/hyperlink" Target="#'6'!A1"/><Relationship Id="rId7" Type="http://schemas.openxmlformats.org/officeDocument/2006/relationships/hyperlink" Target="#'7.8'!A1"/><Relationship Id="rId12" Type="http://schemas.openxmlformats.org/officeDocument/2006/relationships/hyperlink" Target="#'7.18'!A1"/><Relationship Id="rId2" Type="http://schemas.openxmlformats.org/officeDocument/2006/relationships/image" Target="../media/image1.jpeg"/><Relationship Id="rId1" Type="http://schemas.openxmlformats.org/officeDocument/2006/relationships/hyperlink" Target="#'2'!A1"/><Relationship Id="rId6" Type="http://schemas.openxmlformats.org/officeDocument/2006/relationships/hyperlink" Target="#'7.4'!A1"/><Relationship Id="rId11" Type="http://schemas.openxmlformats.org/officeDocument/2006/relationships/hyperlink" Target="#'7.16'!A1"/><Relationship Id="rId5" Type="http://schemas.openxmlformats.org/officeDocument/2006/relationships/hyperlink" Target="#'7.6'!A1"/><Relationship Id="rId10" Type="http://schemas.openxmlformats.org/officeDocument/2006/relationships/hyperlink" Target="#'7.14'!A1"/><Relationship Id="rId4" Type="http://schemas.openxmlformats.org/officeDocument/2006/relationships/hyperlink" Target="#'7.2'!A1"/><Relationship Id="rId9" Type="http://schemas.openxmlformats.org/officeDocument/2006/relationships/hyperlink" Target="#'7.12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19050</xdr:rowOff>
    </xdr:from>
    <xdr:to>
      <xdr:col>1</xdr:col>
      <xdr:colOff>200025</xdr:colOff>
      <xdr:row>4</xdr:row>
      <xdr:rowOff>171450</xdr:rowOff>
    </xdr:to>
    <xdr:pic>
      <xdr:nvPicPr>
        <xdr:cNvPr id="3" name="Рисунок 2" descr="Ð³ÑÐ°ÑÐ¸Ðº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5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19050</xdr:rowOff>
    </xdr:from>
    <xdr:to>
      <xdr:col>1</xdr:col>
      <xdr:colOff>200025</xdr:colOff>
      <xdr:row>8</xdr:row>
      <xdr:rowOff>171450</xdr:rowOff>
    </xdr:to>
    <xdr:pic>
      <xdr:nvPicPr>
        <xdr:cNvPr id="4" name="Рисунок 3" descr="Ð³ÑÐ°ÑÐ¸Ðº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6954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19050</xdr:rowOff>
    </xdr:from>
    <xdr:to>
      <xdr:col>1</xdr:col>
      <xdr:colOff>190500</xdr:colOff>
      <xdr:row>11</xdr:row>
      <xdr:rowOff>171450</xdr:rowOff>
    </xdr:to>
    <xdr:pic>
      <xdr:nvPicPr>
        <xdr:cNvPr id="5" name="Рисунок 4" descr="Ð³ÑÐ°ÑÐ¸Ðº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95525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28575</xdr:rowOff>
    </xdr:from>
    <xdr:to>
      <xdr:col>1</xdr:col>
      <xdr:colOff>200025</xdr:colOff>
      <xdr:row>15</xdr:row>
      <xdr:rowOff>180975</xdr:rowOff>
    </xdr:to>
    <xdr:pic>
      <xdr:nvPicPr>
        <xdr:cNvPr id="6" name="Рисунок 5" descr="Ð³ÑÐ°ÑÐ¸Ðº">
          <a:hlinkClick xmlns:r="http://schemas.openxmlformats.org/officeDocument/2006/relationships" r:id="rId5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1051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28575</xdr:rowOff>
    </xdr:from>
    <xdr:to>
      <xdr:col>1</xdr:col>
      <xdr:colOff>200025</xdr:colOff>
      <xdr:row>13</xdr:row>
      <xdr:rowOff>180975</xdr:rowOff>
    </xdr:to>
    <xdr:pic>
      <xdr:nvPicPr>
        <xdr:cNvPr id="7" name="Рисунок 6" descr="Ð³ÑÐ°ÑÐ¸Ðº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7051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17</xdr:row>
      <xdr:rowOff>38100</xdr:rowOff>
    </xdr:from>
    <xdr:ext cx="152400" cy="152400"/>
    <xdr:pic>
      <xdr:nvPicPr>
        <xdr:cNvPr id="8" name="Рисунок 7" descr="Ð³ÑÐ°ÑÐ¸Ðº">
          <a:hlinkClick xmlns:r="http://schemas.openxmlformats.org/officeDocument/2006/relationships" r:id="rId7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5147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57150</xdr:colOff>
      <xdr:row>19</xdr:row>
      <xdr:rowOff>19050</xdr:rowOff>
    </xdr:from>
    <xdr:ext cx="152400" cy="152400"/>
    <xdr:pic>
      <xdr:nvPicPr>
        <xdr:cNvPr id="9" name="Рисунок 8" descr="Ð³ÑÐ°ÑÐ¸Ðº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957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21</xdr:row>
      <xdr:rowOff>28575</xdr:rowOff>
    </xdr:from>
    <xdr:ext cx="152400" cy="152400"/>
    <xdr:pic>
      <xdr:nvPicPr>
        <xdr:cNvPr id="10" name="Рисунок 9" descr="Ð³ÑÐ°ÑÐ¸Ðº">
          <a:hlinkClick xmlns:r="http://schemas.openxmlformats.org/officeDocument/2006/relationships" r:id="rId9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30530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23</xdr:row>
      <xdr:rowOff>28575</xdr:rowOff>
    </xdr:from>
    <xdr:ext cx="152400" cy="152400"/>
    <xdr:pic>
      <xdr:nvPicPr>
        <xdr:cNvPr id="11" name="Рисунок 10" descr="Ð³ÑÐ°ÑÐ¸Ðº">
          <a:hlinkClick xmlns:r="http://schemas.openxmlformats.org/officeDocument/2006/relationships" r:id="rId10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705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28575</xdr:colOff>
      <xdr:row>25</xdr:row>
      <xdr:rowOff>9525</xdr:rowOff>
    </xdr:from>
    <xdr:ext cx="152400" cy="152400"/>
    <xdr:pic>
      <xdr:nvPicPr>
        <xdr:cNvPr id="12" name="Рисунок 11" descr="Ð³ÑÐ°ÑÐ¸Ðº">
          <a:hlinkClick xmlns:r="http://schemas.openxmlformats.org/officeDocument/2006/relationships" r:id="rId1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086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27</xdr:row>
      <xdr:rowOff>19050</xdr:rowOff>
    </xdr:from>
    <xdr:ext cx="152400" cy="152400"/>
    <xdr:pic>
      <xdr:nvPicPr>
        <xdr:cNvPr id="13" name="Рисунок 12" descr="Ð³ÑÐ°ÑÐ¸Ðº">
          <a:hlinkClick xmlns:r="http://schemas.openxmlformats.org/officeDocument/2006/relationships" r:id="rId12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4959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0.09171</cdr:x>
      <cdr:y>0.01601</cdr:y>
    </cdr:from>
    <cdr:to>
      <cdr:x>0.95886</cdr:x>
      <cdr:y>0.17675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90594" y="93208"/>
          <a:ext cx="7477096" cy="9450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Численность иностранных граждан, размещенных в коллективных средствах размещения Российской</a:t>
          </a:r>
          <a:r>
            <a:rPr lang="ru-RU" sz="1800" b="1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Федерации </a:t>
          </a:r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по странам гражданства </a:t>
          </a:r>
          <a:endParaRPr lang="en-US" sz="1800" b="1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 2020-20</a:t>
          </a:r>
          <a:r>
            <a:rPr lang="en-US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</a:t>
          </a:r>
          <a:r>
            <a:rPr lang="en-US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гг., тыс.чел.</a:t>
          </a:r>
        </a:p>
      </cdr:txBody>
    </cdr:sp>
  </cdr:relSizeAnchor>
  <cdr:relSizeAnchor xmlns:cdr="http://schemas.openxmlformats.org/drawingml/2006/chartDrawing">
    <cdr:from>
      <cdr:x>0.14125</cdr:x>
      <cdr:y>0.977</cdr:y>
    </cdr:from>
    <cdr:to>
      <cdr:x>0.14199</cdr:x>
      <cdr:y>0.97798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0950" y="5676900"/>
          <a:ext cx="51816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68035</xdr:rowOff>
    </xdr:from>
    <xdr:to>
      <xdr:col>21</xdr:col>
      <xdr:colOff>95249</xdr:colOff>
      <xdr:row>49</xdr:row>
      <xdr:rowOff>149678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27213</xdr:colOff>
      <xdr:row>52</xdr:row>
      <xdr:rowOff>95250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0</xdr:rowOff>
    </xdr:from>
    <xdr:to>
      <xdr:col>21</xdr:col>
      <xdr:colOff>31750</xdr:colOff>
      <xdr:row>48</xdr:row>
      <xdr:rowOff>176893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231322</xdr:colOff>
      <xdr:row>49</xdr:row>
      <xdr:rowOff>163285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40822</xdr:rowOff>
    </xdr:from>
    <xdr:to>
      <xdr:col>23</xdr:col>
      <xdr:colOff>68036</xdr:colOff>
      <xdr:row>56</xdr:row>
      <xdr:rowOff>54429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17687</xdr:rowOff>
    </xdr:from>
    <xdr:to>
      <xdr:col>21</xdr:col>
      <xdr:colOff>571499</xdr:colOff>
      <xdr:row>50</xdr:row>
      <xdr:rowOff>108857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258535</xdr:colOff>
      <xdr:row>51</xdr:row>
      <xdr:rowOff>13607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0</xdr:colOff>
      <xdr:row>49</xdr:row>
      <xdr:rowOff>54429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19</xdr:col>
      <xdr:colOff>209550</xdr:colOff>
      <xdr:row>34</xdr:row>
      <xdr:rowOff>47624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47624</xdr:colOff>
      <xdr:row>32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15</xdr:col>
      <xdr:colOff>0</xdr:colOff>
      <xdr:row>43</xdr:row>
      <xdr:rowOff>114300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zoomScaleNormal="100" workbookViewId="0">
      <selection activeCell="E16" sqref="E16"/>
    </sheetView>
  </sheetViews>
  <sheetFormatPr defaultRowHeight="15"/>
  <cols>
    <col min="1" max="1" width="8.28515625" customWidth="1"/>
    <col min="2" max="2" width="3.85546875" customWidth="1"/>
    <col min="3" max="3" width="104.85546875" customWidth="1"/>
    <col min="4" max="4" width="6.42578125" customWidth="1"/>
    <col min="5" max="5" width="35.140625" customWidth="1"/>
  </cols>
  <sheetData>
    <row r="1" spans="1:5" ht="18.75">
      <c r="A1" s="122" t="s">
        <v>0</v>
      </c>
      <c r="B1" s="122"/>
      <c r="C1" s="14"/>
    </row>
    <row r="2" spans="1:5" ht="15.75">
      <c r="A2" s="14"/>
      <c r="B2" s="14"/>
      <c r="C2" s="15"/>
    </row>
    <row r="3" spans="1:5" ht="18.75">
      <c r="A3" s="14"/>
      <c r="B3" s="14"/>
      <c r="C3" s="121" t="s">
        <v>2</v>
      </c>
    </row>
    <row r="4" spans="1:5" ht="15.75">
      <c r="A4" s="136" t="s">
        <v>1</v>
      </c>
      <c r="B4" s="136"/>
      <c r="C4" s="36" t="s">
        <v>189</v>
      </c>
      <c r="E4" s="16" t="s">
        <v>24</v>
      </c>
    </row>
    <row r="5" spans="1:5" ht="15.75">
      <c r="A5" s="136" t="s">
        <v>16</v>
      </c>
      <c r="B5" s="136"/>
      <c r="C5" s="36" t="s">
        <v>190</v>
      </c>
      <c r="E5" s="17" t="s">
        <v>186</v>
      </c>
    </row>
    <row r="6" spans="1:5" ht="15.75" customHeight="1">
      <c r="A6" s="136" t="s">
        <v>17</v>
      </c>
      <c r="B6" s="136"/>
      <c r="C6" s="36" t="s">
        <v>191</v>
      </c>
      <c r="E6" s="17" t="s">
        <v>248</v>
      </c>
    </row>
    <row r="7" spans="1:5" ht="15.75">
      <c r="A7" s="136" t="s">
        <v>18</v>
      </c>
      <c r="B7" s="136"/>
      <c r="C7" s="36" t="s">
        <v>192</v>
      </c>
    </row>
    <row r="8" spans="1:5" ht="15.75">
      <c r="A8" s="136" t="s">
        <v>19</v>
      </c>
      <c r="B8" s="136"/>
      <c r="C8" s="36" t="s">
        <v>193</v>
      </c>
      <c r="E8" s="14" t="s">
        <v>247</v>
      </c>
    </row>
    <row r="9" spans="1:5" ht="15.75">
      <c r="A9" s="136" t="s">
        <v>20</v>
      </c>
      <c r="B9" s="136"/>
      <c r="C9" s="36" t="s">
        <v>194</v>
      </c>
    </row>
    <row r="10" spans="1:5" ht="15.75" customHeight="1">
      <c r="A10" s="136" t="s">
        <v>21</v>
      </c>
      <c r="B10" s="136"/>
      <c r="C10" s="36" t="s">
        <v>185</v>
      </c>
    </row>
    <row r="11" spans="1:5" ht="15.75">
      <c r="A11" s="134" t="s">
        <v>167</v>
      </c>
      <c r="B11" s="134"/>
      <c r="C11" s="132" t="s">
        <v>195</v>
      </c>
    </row>
    <row r="12" spans="1:5" ht="15.75">
      <c r="A12" s="135" t="s">
        <v>168</v>
      </c>
      <c r="B12" s="135"/>
      <c r="C12" s="132" t="s">
        <v>196</v>
      </c>
    </row>
    <row r="13" spans="1:5" ht="15.75" customHeight="1">
      <c r="A13" s="135" t="s">
        <v>169</v>
      </c>
      <c r="B13" s="135"/>
      <c r="C13" s="133" t="s">
        <v>197</v>
      </c>
    </row>
    <row r="14" spans="1:5" ht="15.75">
      <c r="A14" s="135" t="s">
        <v>170</v>
      </c>
      <c r="B14" s="135"/>
      <c r="C14" s="133" t="s">
        <v>198</v>
      </c>
    </row>
    <row r="15" spans="1:5" ht="15.75" customHeight="1">
      <c r="A15" s="135" t="s">
        <v>171</v>
      </c>
      <c r="B15" s="135"/>
      <c r="C15" s="133" t="s">
        <v>199</v>
      </c>
    </row>
    <row r="16" spans="1:5" ht="15.75" customHeight="1">
      <c r="A16" s="135" t="s">
        <v>172</v>
      </c>
      <c r="B16" s="135"/>
      <c r="C16" s="133" t="s">
        <v>200</v>
      </c>
    </row>
    <row r="17" spans="1:3" ht="15.75">
      <c r="A17" s="135" t="s">
        <v>173</v>
      </c>
      <c r="B17" s="135"/>
      <c r="C17" s="133" t="s">
        <v>201</v>
      </c>
    </row>
    <row r="18" spans="1:3" ht="15.75">
      <c r="A18" s="135" t="s">
        <v>174</v>
      </c>
      <c r="B18" s="135"/>
      <c r="C18" s="133" t="s">
        <v>202</v>
      </c>
    </row>
    <row r="19" spans="1:3" ht="15.75" customHeight="1">
      <c r="A19" s="135" t="s">
        <v>175</v>
      </c>
      <c r="B19" s="135"/>
      <c r="C19" s="133" t="s">
        <v>203</v>
      </c>
    </row>
    <row r="20" spans="1:3" ht="15.75" customHeight="1">
      <c r="A20" s="135" t="s">
        <v>176</v>
      </c>
      <c r="B20" s="135"/>
      <c r="C20" s="133" t="s">
        <v>204</v>
      </c>
    </row>
    <row r="21" spans="1:3" ht="15.75" customHeight="1">
      <c r="A21" s="135" t="s">
        <v>177</v>
      </c>
      <c r="B21" s="135"/>
      <c r="C21" s="133" t="s">
        <v>205</v>
      </c>
    </row>
    <row r="22" spans="1:3" ht="15.75">
      <c r="A22" s="135" t="s">
        <v>178</v>
      </c>
      <c r="B22" s="135"/>
      <c r="C22" s="133" t="s">
        <v>206</v>
      </c>
    </row>
    <row r="23" spans="1:3" ht="15.75">
      <c r="A23" s="135" t="s">
        <v>179</v>
      </c>
      <c r="B23" s="135"/>
      <c r="C23" s="133" t="s">
        <v>207</v>
      </c>
    </row>
    <row r="24" spans="1:3" ht="15.75">
      <c r="A24" s="135" t="s">
        <v>180</v>
      </c>
      <c r="B24" s="135"/>
      <c r="C24" s="133" t="s">
        <v>208</v>
      </c>
    </row>
    <row r="25" spans="1:3" ht="15.75">
      <c r="A25" s="135" t="s">
        <v>181</v>
      </c>
      <c r="B25" s="135"/>
      <c r="C25" s="133" t="s">
        <v>209</v>
      </c>
    </row>
    <row r="26" spans="1:3" ht="15.75">
      <c r="A26" s="135" t="s">
        <v>182</v>
      </c>
      <c r="B26" s="135"/>
      <c r="C26" s="133" t="s">
        <v>210</v>
      </c>
    </row>
    <row r="27" spans="1:3" ht="15.75" customHeight="1">
      <c r="A27" s="135" t="s">
        <v>183</v>
      </c>
      <c r="B27" s="135"/>
      <c r="C27" s="133" t="s">
        <v>211</v>
      </c>
    </row>
    <row r="28" spans="1:3" ht="15.75" customHeight="1">
      <c r="A28" s="135" t="s">
        <v>184</v>
      </c>
      <c r="B28" s="135"/>
      <c r="C28" s="133" t="s">
        <v>212</v>
      </c>
    </row>
    <row r="29" spans="1:3" ht="18.75">
      <c r="C29" s="121" t="s">
        <v>28</v>
      </c>
    </row>
    <row r="30" spans="1:3" ht="15.75">
      <c r="A30" s="136" t="s">
        <v>22</v>
      </c>
      <c r="B30" s="136"/>
      <c r="C30" s="36" t="s">
        <v>213</v>
      </c>
    </row>
    <row r="31" spans="1:3" ht="15.75">
      <c r="A31" s="136" t="s">
        <v>23</v>
      </c>
      <c r="B31" s="136"/>
      <c r="C31" s="36" t="s">
        <v>214</v>
      </c>
    </row>
    <row r="32" spans="1:3" ht="18.75">
      <c r="C32" s="121" t="s">
        <v>150</v>
      </c>
    </row>
    <row r="33" spans="1:3" ht="15.75">
      <c r="A33" s="136" t="s">
        <v>137</v>
      </c>
      <c r="B33" s="136"/>
      <c r="C33" s="36" t="s">
        <v>215</v>
      </c>
    </row>
    <row r="34" spans="1:3" ht="15.75">
      <c r="A34" s="136" t="s">
        <v>138</v>
      </c>
      <c r="B34" s="136"/>
      <c r="C34" s="36" t="s">
        <v>216</v>
      </c>
    </row>
    <row r="35" spans="1:3" ht="18.75">
      <c r="A35" s="137"/>
      <c r="B35" s="137"/>
      <c r="C35" s="121" t="s">
        <v>187</v>
      </c>
    </row>
    <row r="36" spans="1:3" ht="15.75">
      <c r="A36" s="136" t="s">
        <v>139</v>
      </c>
      <c r="B36" s="136"/>
      <c r="C36" s="36" t="s">
        <v>188</v>
      </c>
    </row>
    <row r="37" spans="1:3" ht="15.75">
      <c r="A37" s="136" t="s">
        <v>140</v>
      </c>
      <c r="B37" s="136"/>
      <c r="C37" s="36" t="s">
        <v>217</v>
      </c>
    </row>
  </sheetData>
  <hyperlinks>
    <hyperlink ref="C4" location="'1'!A1" display="Основные показатели деятельности коллективных средств размещения"/>
    <hyperlink ref="C5" location="'2'!A1" display="Численность размещенных лиц в коллективных средствах размещения"/>
    <hyperlink ref="C6" location="'3'!A1" display="Численность граждан Российской Федерации, размещенных в коллективных средствах размещения в 2010-2020 гг."/>
    <hyperlink ref="C7" location="'4'!A1" display="Численность иностранных граждан, размещенных в коллективных средствах размещения в 2010-2020 гг."/>
    <hyperlink ref="C11" location="'7.1'!A1" display="Численность иностранных граждан, размещенных в коллективных средствах размещения Российской Федерации по странам гражданства в 2016-2020 гг."/>
    <hyperlink ref="C12" location="'7.2'!A1" display="Численность иностранных граждан, размещенных в коллективных средствах размещения Российской Федерации по странам гражданства в 2019-2020 гг."/>
    <hyperlink ref="C13" location="'7.3'!A1" display="Численность иностранных граждан, размещенных по странам гражданства в коллективных средствах размещения Центрального федерального округа в 2016-2020 гг."/>
    <hyperlink ref="C14" location="'7.4'!A1" display="Численность иностранных граждан, размещенных по странам гражданства в коллективных средствах размещения Центрального федерального округа в 2020 г."/>
    <hyperlink ref="C15" location="'7.5'!A1" display="Численность иностранных граждан, размещенных по странам гражданства в коллективных средствах размещения Северо-Западного федерального округа в 2016-2020 гг."/>
    <hyperlink ref="C16" location="'7.6'!A1" display="Численность иностранных граждан, размещенных по странам гражданства в коллективных средствах размещения Северо-Западного федерального округа в 2020 г."/>
    <hyperlink ref="C17" location="'7.7'!A1" display="Численность иностранных граждан, размещенных по странам гражданства в коллективных средствах размещения Южного федерального округа в 2016-2020 гг."/>
    <hyperlink ref="C18" location="'7.8'!A1" display="Численность иностранных граждан, размещенных по странам гражданства в коллективных средствах размещения Южного федерального округа в 2020 г."/>
    <hyperlink ref="C19" location="'7.9'!A1" display="'7.9'!A1"/>
    <hyperlink ref="C20" location="'7.10'!A1" display="Численность иностранных граждан, размещенных по странам гражданства в коллективных средствах размещения Северо-Кавказского федерального округа в 2020 г."/>
    <hyperlink ref="C21" location="'7.11'!A1" display="Численность иностранных граждан, размещенных по странам гражданства в коллективных средствах размещения Приволжского федерального округа в 2016-2020 гг."/>
    <hyperlink ref="C22" location="'7.12'!A1" display="Численность иностранных граждан, размещенных по странам гражданства в коллективных средствах размещения Привожского федерального округа в 2020 г."/>
    <hyperlink ref="C23" location="'7.13'!A1" display="Численность иностранных граждан, размещенных по странам гражданства в коллективных средствах размещения Уральского федерального округа в 2016-2020 гг."/>
    <hyperlink ref="C24" location="'7.14'!A1" display="Численность иностранных граждан, размещенных по странам гражданства в коллективных средствах размещения Уральского федерального округа в 2020 г."/>
    <hyperlink ref="C25" location="'7.15'!A1" display="Численность иностранных граждан, размещенных по странам гражданства в коллективных средствах размещения Сибирского федерального округа в 2016-2020 гг."/>
    <hyperlink ref="C26" location="'7.16'!A1" display="Численность иностранных граждан, размещенных по странам гражданства в коллективных средствах размещения Сибирского федерального округа в 2020 г."/>
    <hyperlink ref="C27" location="'7.17'!A1" display="Численность иностранных граждан, размещенных по странам гражданства в коллективных средствах размещения Дальневосточного федерального округа в 2016-2020 гг."/>
    <hyperlink ref="C28" location="'7.18'!A1" display="Численность иностранных граждан, размещенных по странам гражданства в коллективных средствах размещения Дальневосточного федерального округа в 2020 г."/>
    <hyperlink ref="C8" location="'5'!A1" display="Численность лиц, размещенных в коллективных средствах размещения, по целям поездок в 2010-2020 гг."/>
    <hyperlink ref="C9" location="'6'!A1" display="Численность лиц, размещенных в коллективных средствах размещения, по целям поездок в 2020 г."/>
    <hyperlink ref="C30" location="'8'!A1" display="Основные показатели деятельности гостиниц и аналогичных средств размещения в 2010-2020 гг."/>
    <hyperlink ref="C31" location="'9'!A1" display="Численность лиц, размещенных в гостиницах и аналогичных средствах размещения в 2010-2020 гг."/>
    <hyperlink ref="C33" location="'10'!A1" display="Основные показатели деятельности санаторно-курортных в 2010-2020 гг."/>
    <hyperlink ref="C34" location="'11'!A1" display="Численность лечившихся и отдыхавших в санаторно-курортных организациях в 2010-2020 гг."/>
    <hyperlink ref="C36" location="'12'!A1" display="Основные показатели деятельности организаций отдыха и туристских баз в 2010-2020 гг."/>
    <hyperlink ref="C37" location="'13'!A1" display="Численность лиц, размещенных в организациях отдыха и на туристских базах в 2010-2020 гг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Zeros="0" zoomScaleNormal="100" workbookViewId="0">
      <pane ySplit="5" topLeftCell="A6" activePane="bottomLeft" state="frozen"/>
      <selection pane="bottomLeft" activeCell="A2" sqref="A2:G2"/>
    </sheetView>
  </sheetViews>
  <sheetFormatPr defaultRowHeight="12.75"/>
  <cols>
    <col min="1" max="1" width="43.42578125" style="38" customWidth="1"/>
    <col min="2" max="3" width="20.5703125" style="38" customWidth="1"/>
    <col min="4" max="7" width="20.5703125" style="37" customWidth="1"/>
    <col min="8" max="256" width="9.140625" style="37"/>
    <col min="257" max="257" width="43.42578125" style="37" customWidth="1"/>
    <col min="258" max="262" width="20.5703125" style="37" customWidth="1"/>
    <col min="263" max="263" width="9.140625" style="37" customWidth="1"/>
    <col min="264" max="512" width="9.140625" style="37"/>
    <col min="513" max="513" width="43.42578125" style="37" customWidth="1"/>
    <col min="514" max="518" width="20.5703125" style="37" customWidth="1"/>
    <col min="519" max="519" width="9.140625" style="37" customWidth="1"/>
    <col min="520" max="768" width="9.140625" style="37"/>
    <col min="769" max="769" width="43.42578125" style="37" customWidth="1"/>
    <col min="770" max="774" width="20.5703125" style="37" customWidth="1"/>
    <col min="775" max="775" width="9.140625" style="37" customWidth="1"/>
    <col min="776" max="1024" width="9.140625" style="37"/>
    <col min="1025" max="1025" width="43.42578125" style="37" customWidth="1"/>
    <col min="1026" max="1030" width="20.5703125" style="37" customWidth="1"/>
    <col min="1031" max="1031" width="9.140625" style="37" customWidth="1"/>
    <col min="1032" max="1280" width="9.140625" style="37"/>
    <col min="1281" max="1281" width="43.42578125" style="37" customWidth="1"/>
    <col min="1282" max="1286" width="20.5703125" style="37" customWidth="1"/>
    <col min="1287" max="1287" width="9.140625" style="37" customWidth="1"/>
    <col min="1288" max="1536" width="9.140625" style="37"/>
    <col min="1537" max="1537" width="43.42578125" style="37" customWidth="1"/>
    <col min="1538" max="1542" width="20.5703125" style="37" customWidth="1"/>
    <col min="1543" max="1543" width="9.140625" style="37" customWidth="1"/>
    <col min="1544" max="1792" width="9.140625" style="37"/>
    <col min="1793" max="1793" width="43.42578125" style="37" customWidth="1"/>
    <col min="1794" max="1798" width="20.5703125" style="37" customWidth="1"/>
    <col min="1799" max="1799" width="9.140625" style="37" customWidth="1"/>
    <col min="1800" max="2048" width="9.140625" style="37"/>
    <col min="2049" max="2049" width="43.42578125" style="37" customWidth="1"/>
    <col min="2050" max="2054" width="20.5703125" style="37" customWidth="1"/>
    <col min="2055" max="2055" width="9.140625" style="37" customWidth="1"/>
    <col min="2056" max="2304" width="9.140625" style="37"/>
    <col min="2305" max="2305" width="43.42578125" style="37" customWidth="1"/>
    <col min="2306" max="2310" width="20.5703125" style="37" customWidth="1"/>
    <col min="2311" max="2311" width="9.140625" style="37" customWidth="1"/>
    <col min="2312" max="2560" width="9.140625" style="37"/>
    <col min="2561" max="2561" width="43.42578125" style="37" customWidth="1"/>
    <col min="2562" max="2566" width="20.5703125" style="37" customWidth="1"/>
    <col min="2567" max="2567" width="9.140625" style="37" customWidth="1"/>
    <col min="2568" max="2816" width="9.140625" style="37"/>
    <col min="2817" max="2817" width="43.42578125" style="37" customWidth="1"/>
    <col min="2818" max="2822" width="20.5703125" style="37" customWidth="1"/>
    <col min="2823" max="2823" width="9.140625" style="37" customWidth="1"/>
    <col min="2824" max="3072" width="9.140625" style="37"/>
    <col min="3073" max="3073" width="43.42578125" style="37" customWidth="1"/>
    <col min="3074" max="3078" width="20.5703125" style="37" customWidth="1"/>
    <col min="3079" max="3079" width="9.140625" style="37" customWidth="1"/>
    <col min="3080" max="3328" width="9.140625" style="37"/>
    <col min="3329" max="3329" width="43.42578125" style="37" customWidth="1"/>
    <col min="3330" max="3334" width="20.5703125" style="37" customWidth="1"/>
    <col min="3335" max="3335" width="9.140625" style="37" customWidth="1"/>
    <col min="3336" max="3584" width="9.140625" style="37"/>
    <col min="3585" max="3585" width="43.42578125" style="37" customWidth="1"/>
    <col min="3586" max="3590" width="20.5703125" style="37" customWidth="1"/>
    <col min="3591" max="3591" width="9.140625" style="37" customWidth="1"/>
    <col min="3592" max="3840" width="9.140625" style="37"/>
    <col min="3841" max="3841" width="43.42578125" style="37" customWidth="1"/>
    <col min="3842" max="3846" width="20.5703125" style="37" customWidth="1"/>
    <col min="3847" max="3847" width="9.140625" style="37" customWidth="1"/>
    <col min="3848" max="4096" width="9.140625" style="37"/>
    <col min="4097" max="4097" width="43.42578125" style="37" customWidth="1"/>
    <col min="4098" max="4102" width="20.5703125" style="37" customWidth="1"/>
    <col min="4103" max="4103" width="9.140625" style="37" customWidth="1"/>
    <col min="4104" max="4352" width="9.140625" style="37"/>
    <col min="4353" max="4353" width="43.42578125" style="37" customWidth="1"/>
    <col min="4354" max="4358" width="20.5703125" style="37" customWidth="1"/>
    <col min="4359" max="4359" width="9.140625" style="37" customWidth="1"/>
    <col min="4360" max="4608" width="9.140625" style="37"/>
    <col min="4609" max="4609" width="43.42578125" style="37" customWidth="1"/>
    <col min="4610" max="4614" width="20.5703125" style="37" customWidth="1"/>
    <col min="4615" max="4615" width="9.140625" style="37" customWidth="1"/>
    <col min="4616" max="4864" width="9.140625" style="37"/>
    <col min="4865" max="4865" width="43.42578125" style="37" customWidth="1"/>
    <col min="4866" max="4870" width="20.5703125" style="37" customWidth="1"/>
    <col min="4871" max="4871" width="9.140625" style="37" customWidth="1"/>
    <col min="4872" max="5120" width="9.140625" style="37"/>
    <col min="5121" max="5121" width="43.42578125" style="37" customWidth="1"/>
    <col min="5122" max="5126" width="20.5703125" style="37" customWidth="1"/>
    <col min="5127" max="5127" width="9.140625" style="37" customWidth="1"/>
    <col min="5128" max="5376" width="9.140625" style="37"/>
    <col min="5377" max="5377" width="43.42578125" style="37" customWidth="1"/>
    <col min="5378" max="5382" width="20.5703125" style="37" customWidth="1"/>
    <col min="5383" max="5383" width="9.140625" style="37" customWidth="1"/>
    <col min="5384" max="5632" width="9.140625" style="37"/>
    <col min="5633" max="5633" width="43.42578125" style="37" customWidth="1"/>
    <col min="5634" max="5638" width="20.5703125" style="37" customWidth="1"/>
    <col min="5639" max="5639" width="9.140625" style="37" customWidth="1"/>
    <col min="5640" max="5888" width="9.140625" style="37"/>
    <col min="5889" max="5889" width="43.42578125" style="37" customWidth="1"/>
    <col min="5890" max="5894" width="20.5703125" style="37" customWidth="1"/>
    <col min="5895" max="5895" width="9.140625" style="37" customWidth="1"/>
    <col min="5896" max="6144" width="9.140625" style="37"/>
    <col min="6145" max="6145" width="43.42578125" style="37" customWidth="1"/>
    <col min="6146" max="6150" width="20.5703125" style="37" customWidth="1"/>
    <col min="6151" max="6151" width="9.140625" style="37" customWidth="1"/>
    <col min="6152" max="6400" width="9.140625" style="37"/>
    <col min="6401" max="6401" width="43.42578125" style="37" customWidth="1"/>
    <col min="6402" max="6406" width="20.5703125" style="37" customWidth="1"/>
    <col min="6407" max="6407" width="9.140625" style="37" customWidth="1"/>
    <col min="6408" max="6656" width="9.140625" style="37"/>
    <col min="6657" max="6657" width="43.42578125" style="37" customWidth="1"/>
    <col min="6658" max="6662" width="20.5703125" style="37" customWidth="1"/>
    <col min="6663" max="6663" width="9.140625" style="37" customWidth="1"/>
    <col min="6664" max="6912" width="9.140625" style="37"/>
    <col min="6913" max="6913" width="43.42578125" style="37" customWidth="1"/>
    <col min="6914" max="6918" width="20.5703125" style="37" customWidth="1"/>
    <col min="6919" max="6919" width="9.140625" style="37" customWidth="1"/>
    <col min="6920" max="7168" width="9.140625" style="37"/>
    <col min="7169" max="7169" width="43.42578125" style="37" customWidth="1"/>
    <col min="7170" max="7174" width="20.5703125" style="37" customWidth="1"/>
    <col min="7175" max="7175" width="9.140625" style="37" customWidth="1"/>
    <col min="7176" max="7424" width="9.140625" style="37"/>
    <col min="7425" max="7425" width="43.42578125" style="37" customWidth="1"/>
    <col min="7426" max="7430" width="20.5703125" style="37" customWidth="1"/>
    <col min="7431" max="7431" width="9.140625" style="37" customWidth="1"/>
    <col min="7432" max="7680" width="9.140625" style="37"/>
    <col min="7681" max="7681" width="43.42578125" style="37" customWidth="1"/>
    <col min="7682" max="7686" width="20.5703125" style="37" customWidth="1"/>
    <col min="7687" max="7687" width="9.140625" style="37" customWidth="1"/>
    <col min="7688" max="7936" width="9.140625" style="37"/>
    <col min="7937" max="7937" width="43.42578125" style="37" customWidth="1"/>
    <col min="7938" max="7942" width="20.5703125" style="37" customWidth="1"/>
    <col min="7943" max="7943" width="9.140625" style="37" customWidth="1"/>
    <col min="7944" max="8192" width="9.140625" style="37"/>
    <col min="8193" max="8193" width="43.42578125" style="37" customWidth="1"/>
    <col min="8194" max="8198" width="20.5703125" style="37" customWidth="1"/>
    <col min="8199" max="8199" width="9.140625" style="37" customWidth="1"/>
    <col min="8200" max="8448" width="9.140625" style="37"/>
    <col min="8449" max="8449" width="43.42578125" style="37" customWidth="1"/>
    <col min="8450" max="8454" width="20.5703125" style="37" customWidth="1"/>
    <col min="8455" max="8455" width="9.140625" style="37" customWidth="1"/>
    <col min="8456" max="8704" width="9.140625" style="37"/>
    <col min="8705" max="8705" width="43.42578125" style="37" customWidth="1"/>
    <col min="8706" max="8710" width="20.5703125" style="37" customWidth="1"/>
    <col min="8711" max="8711" width="9.140625" style="37" customWidth="1"/>
    <col min="8712" max="8960" width="9.140625" style="37"/>
    <col min="8961" max="8961" width="43.42578125" style="37" customWidth="1"/>
    <col min="8962" max="8966" width="20.5703125" style="37" customWidth="1"/>
    <col min="8967" max="8967" width="9.140625" style="37" customWidth="1"/>
    <col min="8968" max="9216" width="9.140625" style="37"/>
    <col min="9217" max="9217" width="43.42578125" style="37" customWidth="1"/>
    <col min="9218" max="9222" width="20.5703125" style="37" customWidth="1"/>
    <col min="9223" max="9223" width="9.140625" style="37" customWidth="1"/>
    <col min="9224" max="9472" width="9.140625" style="37"/>
    <col min="9473" max="9473" width="43.42578125" style="37" customWidth="1"/>
    <col min="9474" max="9478" width="20.5703125" style="37" customWidth="1"/>
    <col min="9479" max="9479" width="9.140625" style="37" customWidth="1"/>
    <col min="9480" max="9728" width="9.140625" style="37"/>
    <col min="9729" max="9729" width="43.42578125" style="37" customWidth="1"/>
    <col min="9730" max="9734" width="20.5703125" style="37" customWidth="1"/>
    <col min="9735" max="9735" width="9.140625" style="37" customWidth="1"/>
    <col min="9736" max="9984" width="9.140625" style="37"/>
    <col min="9985" max="9985" width="43.42578125" style="37" customWidth="1"/>
    <col min="9986" max="9990" width="20.5703125" style="37" customWidth="1"/>
    <col min="9991" max="9991" width="9.140625" style="37" customWidth="1"/>
    <col min="9992" max="10240" width="9.140625" style="37"/>
    <col min="10241" max="10241" width="43.42578125" style="37" customWidth="1"/>
    <col min="10242" max="10246" width="20.5703125" style="37" customWidth="1"/>
    <col min="10247" max="10247" width="9.140625" style="37" customWidth="1"/>
    <col min="10248" max="10496" width="9.140625" style="37"/>
    <col min="10497" max="10497" width="43.42578125" style="37" customWidth="1"/>
    <col min="10498" max="10502" width="20.5703125" style="37" customWidth="1"/>
    <col min="10503" max="10503" width="9.140625" style="37" customWidth="1"/>
    <col min="10504" max="10752" width="9.140625" style="37"/>
    <col min="10753" max="10753" width="43.42578125" style="37" customWidth="1"/>
    <col min="10754" max="10758" width="20.5703125" style="37" customWidth="1"/>
    <col min="10759" max="10759" width="9.140625" style="37" customWidth="1"/>
    <col min="10760" max="11008" width="9.140625" style="37"/>
    <col min="11009" max="11009" width="43.42578125" style="37" customWidth="1"/>
    <col min="11010" max="11014" width="20.5703125" style="37" customWidth="1"/>
    <col min="11015" max="11015" width="9.140625" style="37" customWidth="1"/>
    <col min="11016" max="11264" width="9.140625" style="37"/>
    <col min="11265" max="11265" width="43.42578125" style="37" customWidth="1"/>
    <col min="11266" max="11270" width="20.5703125" style="37" customWidth="1"/>
    <col min="11271" max="11271" width="9.140625" style="37" customWidth="1"/>
    <col min="11272" max="11520" width="9.140625" style="37"/>
    <col min="11521" max="11521" width="43.42578125" style="37" customWidth="1"/>
    <col min="11522" max="11526" width="20.5703125" style="37" customWidth="1"/>
    <col min="11527" max="11527" width="9.140625" style="37" customWidth="1"/>
    <col min="11528" max="11776" width="9.140625" style="37"/>
    <col min="11777" max="11777" width="43.42578125" style="37" customWidth="1"/>
    <col min="11778" max="11782" width="20.5703125" style="37" customWidth="1"/>
    <col min="11783" max="11783" width="9.140625" style="37" customWidth="1"/>
    <col min="11784" max="12032" width="9.140625" style="37"/>
    <col min="12033" max="12033" width="43.42578125" style="37" customWidth="1"/>
    <col min="12034" max="12038" width="20.5703125" style="37" customWidth="1"/>
    <col min="12039" max="12039" width="9.140625" style="37" customWidth="1"/>
    <col min="12040" max="12288" width="9.140625" style="37"/>
    <col min="12289" max="12289" width="43.42578125" style="37" customWidth="1"/>
    <col min="12290" max="12294" width="20.5703125" style="37" customWidth="1"/>
    <col min="12295" max="12295" width="9.140625" style="37" customWidth="1"/>
    <col min="12296" max="12544" width="9.140625" style="37"/>
    <col min="12545" max="12545" width="43.42578125" style="37" customWidth="1"/>
    <col min="12546" max="12550" width="20.5703125" style="37" customWidth="1"/>
    <col min="12551" max="12551" width="9.140625" style="37" customWidth="1"/>
    <col min="12552" max="12800" width="9.140625" style="37"/>
    <col min="12801" max="12801" width="43.42578125" style="37" customWidth="1"/>
    <col min="12802" max="12806" width="20.5703125" style="37" customWidth="1"/>
    <col min="12807" max="12807" width="9.140625" style="37" customWidth="1"/>
    <col min="12808" max="13056" width="9.140625" style="37"/>
    <col min="13057" max="13057" width="43.42578125" style="37" customWidth="1"/>
    <col min="13058" max="13062" width="20.5703125" style="37" customWidth="1"/>
    <col min="13063" max="13063" width="9.140625" style="37" customWidth="1"/>
    <col min="13064" max="13312" width="9.140625" style="37"/>
    <col min="13313" max="13313" width="43.42578125" style="37" customWidth="1"/>
    <col min="13314" max="13318" width="20.5703125" style="37" customWidth="1"/>
    <col min="13319" max="13319" width="9.140625" style="37" customWidth="1"/>
    <col min="13320" max="13568" width="9.140625" style="37"/>
    <col min="13569" max="13569" width="43.42578125" style="37" customWidth="1"/>
    <col min="13570" max="13574" width="20.5703125" style="37" customWidth="1"/>
    <col min="13575" max="13575" width="9.140625" style="37" customWidth="1"/>
    <col min="13576" max="13824" width="9.140625" style="37"/>
    <col min="13825" max="13825" width="43.42578125" style="37" customWidth="1"/>
    <col min="13826" max="13830" width="20.5703125" style="37" customWidth="1"/>
    <col min="13831" max="13831" width="9.140625" style="37" customWidth="1"/>
    <col min="13832" max="14080" width="9.140625" style="37"/>
    <col min="14081" max="14081" width="43.42578125" style="37" customWidth="1"/>
    <col min="14082" max="14086" width="20.5703125" style="37" customWidth="1"/>
    <col min="14087" max="14087" width="9.140625" style="37" customWidth="1"/>
    <col min="14088" max="14336" width="9.140625" style="37"/>
    <col min="14337" max="14337" width="43.42578125" style="37" customWidth="1"/>
    <col min="14338" max="14342" width="20.5703125" style="37" customWidth="1"/>
    <col min="14343" max="14343" width="9.140625" style="37" customWidth="1"/>
    <col min="14344" max="14592" width="9.140625" style="37"/>
    <col min="14593" max="14593" width="43.42578125" style="37" customWidth="1"/>
    <col min="14594" max="14598" width="20.5703125" style="37" customWidth="1"/>
    <col min="14599" max="14599" width="9.140625" style="37" customWidth="1"/>
    <col min="14600" max="14848" width="9.140625" style="37"/>
    <col min="14849" max="14849" width="43.42578125" style="37" customWidth="1"/>
    <col min="14850" max="14854" width="20.5703125" style="37" customWidth="1"/>
    <col min="14855" max="14855" width="9.140625" style="37" customWidth="1"/>
    <col min="14856" max="15104" width="9.140625" style="37"/>
    <col min="15105" max="15105" width="43.42578125" style="37" customWidth="1"/>
    <col min="15106" max="15110" width="20.5703125" style="37" customWidth="1"/>
    <col min="15111" max="15111" width="9.140625" style="37" customWidth="1"/>
    <col min="15112" max="15360" width="9.140625" style="37"/>
    <col min="15361" max="15361" width="43.42578125" style="37" customWidth="1"/>
    <col min="15362" max="15366" width="20.5703125" style="37" customWidth="1"/>
    <col min="15367" max="15367" width="9.140625" style="37" customWidth="1"/>
    <col min="15368" max="15616" width="9.140625" style="37"/>
    <col min="15617" max="15617" width="43.42578125" style="37" customWidth="1"/>
    <col min="15618" max="15622" width="20.5703125" style="37" customWidth="1"/>
    <col min="15623" max="15623" width="9.140625" style="37" customWidth="1"/>
    <col min="15624" max="15872" width="9.140625" style="37"/>
    <col min="15873" max="15873" width="43.42578125" style="37" customWidth="1"/>
    <col min="15874" max="15878" width="20.5703125" style="37" customWidth="1"/>
    <col min="15879" max="15879" width="9.140625" style="37" customWidth="1"/>
    <col min="15880" max="16128" width="9.140625" style="37"/>
    <col min="16129" max="16129" width="43.42578125" style="37" customWidth="1"/>
    <col min="16130" max="16134" width="20.5703125" style="37" customWidth="1"/>
    <col min="16135" max="16135" width="9.140625" style="37" customWidth="1"/>
    <col min="16136" max="16384" width="9.140625" style="37"/>
  </cols>
  <sheetData>
    <row r="1" spans="1:7" ht="33" customHeight="1">
      <c r="A1" s="198" t="s">
        <v>25</v>
      </c>
      <c r="B1" s="198"/>
    </row>
    <row r="2" spans="1:7" ht="15.75" customHeight="1">
      <c r="A2" s="208" t="s">
        <v>92</v>
      </c>
      <c r="B2" s="208"/>
      <c r="C2" s="208"/>
      <c r="D2" s="208"/>
      <c r="E2" s="208"/>
      <c r="F2" s="208"/>
      <c r="G2" s="208"/>
    </row>
    <row r="4" spans="1:7">
      <c r="G4" s="39" t="s">
        <v>33</v>
      </c>
    </row>
    <row r="5" spans="1:7">
      <c r="A5" s="40" t="s">
        <v>34</v>
      </c>
      <c r="B5" s="40">
        <v>2016</v>
      </c>
      <c r="C5" s="40">
        <v>2017</v>
      </c>
      <c r="D5" s="40">
        <v>2018</v>
      </c>
      <c r="E5" s="40">
        <v>2019</v>
      </c>
      <c r="F5" s="40">
        <v>2020</v>
      </c>
      <c r="G5" s="40">
        <v>2021</v>
      </c>
    </row>
    <row r="6" spans="1:7" ht="25.5">
      <c r="A6" s="41" t="s">
        <v>35</v>
      </c>
      <c r="B6" s="174">
        <v>6092227</v>
      </c>
      <c r="C6" s="174">
        <v>8028839</v>
      </c>
      <c r="D6" s="174">
        <v>10616801</v>
      </c>
      <c r="E6" s="174">
        <v>10855969</v>
      </c>
      <c r="F6" s="174">
        <v>2159235</v>
      </c>
      <c r="G6" s="174">
        <v>2895782</v>
      </c>
    </row>
    <row r="7" spans="1:7">
      <c r="A7" s="42" t="s">
        <v>36</v>
      </c>
      <c r="B7" s="43"/>
      <c r="C7" s="43"/>
      <c r="D7" s="43"/>
      <c r="E7" s="43"/>
      <c r="F7" s="43"/>
      <c r="G7" s="43"/>
    </row>
    <row r="8" spans="1:7">
      <c r="A8" s="44" t="s">
        <v>37</v>
      </c>
      <c r="B8" s="43"/>
      <c r="C8" s="43"/>
      <c r="D8" s="43"/>
      <c r="E8" s="43"/>
      <c r="F8" s="43"/>
      <c r="G8" s="43"/>
    </row>
    <row r="9" spans="1:7">
      <c r="A9" s="45" t="s">
        <v>38</v>
      </c>
      <c r="B9" s="46">
        <v>43225</v>
      </c>
      <c r="C9" s="46">
        <v>67556</v>
      </c>
      <c r="D9" s="46">
        <v>82409</v>
      </c>
      <c r="E9" s="46">
        <v>74783</v>
      </c>
      <c r="F9" s="46">
        <v>11350</v>
      </c>
      <c r="G9" s="46">
        <v>13942</v>
      </c>
    </row>
    <row r="10" spans="1:7">
      <c r="A10" s="45" t="s">
        <v>39</v>
      </c>
      <c r="B10" s="175">
        <v>323418</v>
      </c>
      <c r="C10" s="175">
        <v>387509</v>
      </c>
      <c r="D10" s="175">
        <v>536080</v>
      </c>
      <c r="E10" s="175">
        <v>514207</v>
      </c>
      <c r="F10" s="46">
        <v>243747</v>
      </c>
      <c r="G10" s="46">
        <v>347819</v>
      </c>
    </row>
    <row r="11" spans="1:7">
      <c r="A11" s="45" t="s">
        <v>40</v>
      </c>
      <c r="B11" s="46">
        <v>28180</v>
      </c>
      <c r="C11" s="46">
        <v>41572</v>
      </c>
      <c r="D11" s="46">
        <v>47806</v>
      </c>
      <c r="E11" s="46">
        <v>44850</v>
      </c>
      <c r="F11" s="46">
        <v>8901</v>
      </c>
      <c r="G11" s="46">
        <v>7511</v>
      </c>
    </row>
    <row r="12" spans="1:7">
      <c r="A12" s="45" t="s">
        <v>41</v>
      </c>
      <c r="B12" s="175">
        <v>397435</v>
      </c>
      <c r="C12" s="175">
        <v>506921</v>
      </c>
      <c r="D12" s="175">
        <v>523141</v>
      </c>
      <c r="E12" s="175">
        <v>562745</v>
      </c>
      <c r="F12" s="46">
        <v>80311</v>
      </c>
      <c r="G12" s="46">
        <v>88231</v>
      </c>
    </row>
    <row r="13" spans="1:7">
      <c r="A13" s="45" t="s">
        <v>42</v>
      </c>
      <c r="B13" s="175">
        <v>126750</v>
      </c>
      <c r="C13" s="175">
        <v>160918</v>
      </c>
      <c r="D13" s="175">
        <v>207812</v>
      </c>
      <c r="E13" s="175">
        <v>209769</v>
      </c>
      <c r="F13" s="46">
        <v>15643</v>
      </c>
      <c r="G13" s="46">
        <v>12336</v>
      </c>
    </row>
    <row r="14" spans="1:7">
      <c r="A14" s="45" t="s">
        <v>43</v>
      </c>
      <c r="B14" s="175">
        <v>241633</v>
      </c>
      <c r="C14" s="175">
        <v>277050</v>
      </c>
      <c r="D14" s="175">
        <v>330209</v>
      </c>
      <c r="E14" s="175">
        <v>318863</v>
      </c>
      <c r="F14" s="46">
        <v>41557</v>
      </c>
      <c r="G14" s="46">
        <v>40783</v>
      </c>
    </row>
    <row r="15" spans="1:7">
      <c r="A15" s="45" t="s">
        <v>44</v>
      </c>
      <c r="B15" s="175">
        <v>50674</v>
      </c>
      <c r="C15" s="175">
        <v>76063</v>
      </c>
      <c r="D15" s="175">
        <v>69592</v>
      </c>
      <c r="E15" s="175">
        <v>83312</v>
      </c>
      <c r="F15" s="46">
        <v>17149</v>
      </c>
      <c r="G15" s="46">
        <v>15609</v>
      </c>
    </row>
    <row r="16" spans="1:7">
      <c r="A16" s="45" t="s">
        <v>45</v>
      </c>
      <c r="B16" s="46">
        <v>32320</v>
      </c>
      <c r="C16" s="46">
        <v>37382</v>
      </c>
      <c r="D16" s="46">
        <v>40476</v>
      </c>
      <c r="E16" s="46">
        <v>50274</v>
      </c>
      <c r="F16" s="46">
        <v>9761</v>
      </c>
      <c r="G16" s="46">
        <v>8748</v>
      </c>
    </row>
    <row r="17" spans="1:7">
      <c r="A17" s="45" t="s">
        <v>46</v>
      </c>
      <c r="B17" s="175">
        <v>47566</v>
      </c>
      <c r="C17" s="175">
        <v>75795</v>
      </c>
      <c r="D17" s="175">
        <v>81230</v>
      </c>
      <c r="E17" s="175">
        <v>98387</v>
      </c>
      <c r="F17" s="46">
        <v>12430</v>
      </c>
      <c r="G17" s="46">
        <v>13187</v>
      </c>
    </row>
    <row r="18" spans="1:7">
      <c r="A18" s="45" t="s">
        <v>47</v>
      </c>
      <c r="B18" s="175">
        <v>59940</v>
      </c>
      <c r="C18" s="175">
        <v>83532</v>
      </c>
      <c r="D18" s="175">
        <v>84861</v>
      </c>
      <c r="E18" s="175">
        <v>95885</v>
      </c>
      <c r="F18" s="46">
        <v>15207</v>
      </c>
      <c r="G18" s="46">
        <v>13187</v>
      </c>
    </row>
    <row r="19" spans="1:7">
      <c r="A19" s="45" t="s">
        <v>48</v>
      </c>
      <c r="B19" s="46">
        <v>41985</v>
      </c>
      <c r="C19" s="46">
        <v>65185</v>
      </c>
      <c r="D19" s="46">
        <v>122322</v>
      </c>
      <c r="E19" s="46">
        <v>66220</v>
      </c>
      <c r="F19" s="46">
        <v>15689</v>
      </c>
      <c r="G19" s="46">
        <v>16621</v>
      </c>
    </row>
    <row r="20" spans="1:7">
      <c r="A20" s="45" t="s">
        <v>49</v>
      </c>
      <c r="B20" s="175">
        <v>155896</v>
      </c>
      <c r="C20" s="175">
        <v>183521</v>
      </c>
      <c r="D20" s="175">
        <v>205218</v>
      </c>
      <c r="E20" s="175">
        <v>166438</v>
      </c>
      <c r="F20" s="46">
        <v>34753</v>
      </c>
      <c r="G20" s="46">
        <v>26197</v>
      </c>
    </row>
    <row r="21" spans="1:7">
      <c r="A21" s="45" t="s">
        <v>50</v>
      </c>
      <c r="B21" s="175">
        <v>350487</v>
      </c>
      <c r="C21" s="175">
        <v>370759</v>
      </c>
      <c r="D21" s="175">
        <v>520690</v>
      </c>
      <c r="E21" s="175">
        <v>444062</v>
      </c>
      <c r="F21" s="46">
        <v>168370</v>
      </c>
      <c r="G21" s="46">
        <v>190153</v>
      </c>
    </row>
    <row r="22" spans="1:7">
      <c r="A22" s="45" t="s">
        <v>51</v>
      </c>
      <c r="B22" s="175">
        <v>129438</v>
      </c>
      <c r="C22" s="175">
        <v>150555</v>
      </c>
      <c r="D22" s="175">
        <v>158888</v>
      </c>
      <c r="E22" s="175">
        <v>180395</v>
      </c>
      <c r="F22" s="46">
        <v>27811</v>
      </c>
      <c r="G22" s="46">
        <v>19701</v>
      </c>
    </row>
    <row r="23" spans="1:7">
      <c r="A23" s="45" t="s">
        <v>52</v>
      </c>
      <c r="B23" s="175">
        <v>215588</v>
      </c>
      <c r="C23" s="175">
        <v>270078</v>
      </c>
      <c r="D23" s="175">
        <v>325125</v>
      </c>
      <c r="E23" s="175">
        <v>334378</v>
      </c>
      <c r="F23" s="46">
        <v>44290</v>
      </c>
      <c r="G23" s="46">
        <v>34019</v>
      </c>
    </row>
    <row r="24" spans="1:7">
      <c r="A24" s="45" t="s">
        <v>53</v>
      </c>
      <c r="B24" s="46">
        <v>33297</v>
      </c>
      <c r="C24" s="46">
        <v>46095</v>
      </c>
      <c r="D24" s="46">
        <v>40857</v>
      </c>
      <c r="E24" s="46">
        <v>45652</v>
      </c>
      <c r="F24" s="46">
        <v>7307</v>
      </c>
      <c r="G24" s="46">
        <v>9566</v>
      </c>
    </row>
    <row r="25" spans="1:7">
      <c r="A25" s="45" t="s">
        <v>54</v>
      </c>
      <c r="B25" s="175">
        <v>47243</v>
      </c>
      <c r="C25" s="175">
        <v>57883</v>
      </c>
      <c r="D25" s="175">
        <v>65285</v>
      </c>
      <c r="E25" s="175">
        <v>69275</v>
      </c>
      <c r="F25" s="46">
        <v>13181</v>
      </c>
      <c r="G25" s="46">
        <v>18258</v>
      </c>
    </row>
    <row r="26" spans="1:7">
      <c r="A26" s="45" t="s">
        <v>55</v>
      </c>
      <c r="B26" s="46">
        <v>26086</v>
      </c>
      <c r="C26" s="46">
        <v>35499</v>
      </c>
      <c r="D26" s="46">
        <v>46286</v>
      </c>
      <c r="E26" s="46">
        <v>35634</v>
      </c>
      <c r="F26" s="46">
        <v>7876</v>
      </c>
      <c r="G26" s="46">
        <v>6714</v>
      </c>
    </row>
    <row r="27" spans="1:7">
      <c r="A27" s="45" t="s">
        <v>56</v>
      </c>
      <c r="B27" s="46">
        <v>36746</v>
      </c>
      <c r="C27" s="46">
        <v>62635</v>
      </c>
      <c r="D27" s="46">
        <v>64085</v>
      </c>
      <c r="E27" s="46">
        <v>87395</v>
      </c>
      <c r="F27" s="46">
        <v>14583</v>
      </c>
      <c r="G27" s="46">
        <v>10488</v>
      </c>
    </row>
    <row r="28" spans="1:7">
      <c r="A28" s="44" t="s">
        <v>57</v>
      </c>
      <c r="B28" s="43"/>
      <c r="C28" s="43"/>
      <c r="D28" s="43"/>
      <c r="E28" s="43"/>
      <c r="F28" s="46"/>
      <c r="G28" s="46"/>
    </row>
    <row r="29" spans="1:7">
      <c r="A29" s="45" t="s">
        <v>58</v>
      </c>
      <c r="B29" s="175">
        <v>81289</v>
      </c>
      <c r="C29" s="175">
        <v>95791</v>
      </c>
      <c r="D29" s="175">
        <v>145997</v>
      </c>
      <c r="E29" s="175">
        <v>99223</v>
      </c>
      <c r="F29" s="46">
        <v>42943</v>
      </c>
      <c r="G29" s="46">
        <v>67346</v>
      </c>
    </row>
    <row r="30" spans="1:7">
      <c r="A30" s="45" t="s">
        <v>59</v>
      </c>
      <c r="B30" s="175">
        <v>70101</v>
      </c>
      <c r="C30" s="175">
        <v>97963</v>
      </c>
      <c r="D30" s="175">
        <v>101296</v>
      </c>
      <c r="E30" s="175">
        <v>88701</v>
      </c>
      <c r="F30" s="46">
        <v>35813</v>
      </c>
      <c r="G30" s="46">
        <v>79648</v>
      </c>
    </row>
    <row r="31" spans="1:7">
      <c r="A31" s="47" t="s">
        <v>60</v>
      </c>
      <c r="B31" s="46">
        <v>29092</v>
      </c>
      <c r="C31" s="46">
        <v>41441</v>
      </c>
      <c r="D31" s="46">
        <v>38068</v>
      </c>
      <c r="E31" s="46">
        <v>57782</v>
      </c>
      <c r="F31" s="46">
        <v>6078</v>
      </c>
      <c r="G31" s="46">
        <v>5023</v>
      </c>
    </row>
    <row r="32" spans="1:7">
      <c r="A32" s="47" t="s">
        <v>61</v>
      </c>
      <c r="B32" s="46">
        <v>25916</v>
      </c>
      <c r="C32" s="46">
        <v>33381</v>
      </c>
      <c r="D32" s="46">
        <v>81565</v>
      </c>
      <c r="E32" s="46">
        <v>63751</v>
      </c>
      <c r="F32" s="46">
        <v>6243</v>
      </c>
      <c r="G32" s="46">
        <v>931</v>
      </c>
    </row>
    <row r="33" spans="1:7">
      <c r="A33" s="47" t="s">
        <v>62</v>
      </c>
      <c r="B33" s="175">
        <v>109851</v>
      </c>
      <c r="C33" s="175">
        <v>130440</v>
      </c>
      <c r="D33" s="175">
        <v>197255</v>
      </c>
      <c r="E33" s="175">
        <v>194396</v>
      </c>
      <c r="F33" s="46">
        <v>21492</v>
      </c>
      <c r="G33" s="46">
        <v>11024</v>
      </c>
    </row>
    <row r="34" spans="1:7">
      <c r="A34" s="47" t="s">
        <v>63</v>
      </c>
      <c r="B34" s="175">
        <v>69697</v>
      </c>
      <c r="C34" s="175">
        <v>135238</v>
      </c>
      <c r="D34" s="175">
        <v>144796</v>
      </c>
      <c r="E34" s="175">
        <v>193295</v>
      </c>
      <c r="F34" s="46">
        <v>21434</v>
      </c>
      <c r="G34" s="46">
        <v>48059</v>
      </c>
    </row>
    <row r="35" spans="1:7">
      <c r="A35" s="47" t="s">
        <v>64</v>
      </c>
      <c r="B35" s="175">
        <v>98642</v>
      </c>
      <c r="C35" s="175">
        <v>154549</v>
      </c>
      <c r="D35" s="175">
        <v>53262</v>
      </c>
      <c r="E35" s="175">
        <v>48618</v>
      </c>
      <c r="F35" s="46">
        <v>4891</v>
      </c>
      <c r="G35" s="46">
        <v>6249</v>
      </c>
    </row>
    <row r="36" spans="1:7">
      <c r="A36" s="47" t="s">
        <v>65</v>
      </c>
      <c r="B36" s="175">
        <v>258724</v>
      </c>
      <c r="C36" s="175">
        <v>299934</v>
      </c>
      <c r="D36" s="175">
        <v>412522</v>
      </c>
      <c r="E36" s="175">
        <v>394465</v>
      </c>
      <c r="F36" s="46">
        <v>146401</v>
      </c>
      <c r="G36" s="46">
        <v>191835</v>
      </c>
    </row>
    <row r="37" spans="1:7">
      <c r="A37" s="47" t="s">
        <v>66</v>
      </c>
      <c r="B37" s="175">
        <v>57713</v>
      </c>
      <c r="C37" s="175">
        <v>69186</v>
      </c>
      <c r="D37" s="175">
        <v>130198</v>
      </c>
      <c r="E37" s="175">
        <v>116510</v>
      </c>
      <c r="F37" s="46">
        <v>102031</v>
      </c>
      <c r="G37" s="46">
        <v>149528</v>
      </c>
    </row>
    <row r="38" spans="1:7">
      <c r="A38" s="47" t="s">
        <v>67</v>
      </c>
      <c r="B38" s="175">
        <v>1545490</v>
      </c>
      <c r="C38" s="175">
        <v>2110104</v>
      </c>
      <c r="D38" s="175">
        <v>2912833</v>
      </c>
      <c r="E38" s="175">
        <v>3343125</v>
      </c>
      <c r="F38" s="46">
        <v>199350</v>
      </c>
      <c r="G38" s="46">
        <v>84895</v>
      </c>
    </row>
    <row r="39" spans="1:7">
      <c r="A39" s="47" t="s">
        <v>68</v>
      </c>
      <c r="B39" s="46">
        <v>27961</v>
      </c>
      <c r="C39" s="46">
        <v>28903</v>
      </c>
      <c r="D39" s="46">
        <v>29525</v>
      </c>
      <c r="E39" s="46">
        <v>33857</v>
      </c>
      <c r="F39" s="46">
        <v>4465</v>
      </c>
      <c r="G39" s="46">
        <v>2430</v>
      </c>
    </row>
    <row r="40" spans="1:7">
      <c r="A40" s="47" t="s">
        <v>69</v>
      </c>
      <c r="B40" s="175">
        <v>168298</v>
      </c>
      <c r="C40" s="175">
        <v>224882</v>
      </c>
      <c r="D40" s="175">
        <v>296088</v>
      </c>
      <c r="E40" s="175">
        <v>358281</v>
      </c>
      <c r="F40" s="46">
        <v>29151</v>
      </c>
      <c r="G40" s="46">
        <v>21597</v>
      </c>
    </row>
    <row r="41" spans="1:7">
      <c r="A41" s="47" t="s">
        <v>70</v>
      </c>
      <c r="B41" s="46">
        <v>27068</v>
      </c>
      <c r="C41" s="46">
        <v>59899</v>
      </c>
      <c r="D41" s="46">
        <v>85604</v>
      </c>
      <c r="E41" s="46">
        <v>123672</v>
      </c>
      <c r="F41" s="46">
        <v>22332</v>
      </c>
      <c r="G41" s="46">
        <v>5447</v>
      </c>
    </row>
    <row r="42" spans="1:7">
      <c r="A42" s="47" t="s">
        <v>71</v>
      </c>
      <c r="B42" s="46">
        <v>44837</v>
      </c>
      <c r="C42" s="46">
        <v>32904</v>
      </c>
      <c r="D42" s="46">
        <v>44128</v>
      </c>
      <c r="E42" s="46">
        <v>68829</v>
      </c>
      <c r="F42" s="46">
        <v>5789</v>
      </c>
      <c r="G42" s="46">
        <v>658</v>
      </c>
    </row>
    <row r="43" spans="1:7">
      <c r="A43" s="47" t="s">
        <v>72</v>
      </c>
      <c r="B43" s="175">
        <v>70365</v>
      </c>
      <c r="C43" s="175">
        <v>62866</v>
      </c>
      <c r="D43" s="175">
        <v>127821</v>
      </c>
      <c r="E43" s="175">
        <v>183664</v>
      </c>
      <c r="F43" s="46">
        <v>134166</v>
      </c>
      <c r="G43" s="46">
        <v>304641</v>
      </c>
    </row>
    <row r="44" spans="1:7">
      <c r="A44" s="47" t="s">
        <v>73</v>
      </c>
      <c r="B44" s="46">
        <v>42509</v>
      </c>
      <c r="C44" s="46">
        <v>101539</v>
      </c>
      <c r="D44" s="46">
        <v>98996</v>
      </c>
      <c r="E44" s="46">
        <v>115149</v>
      </c>
      <c r="F44" s="46">
        <v>47257</v>
      </c>
      <c r="G44" s="46">
        <v>74855</v>
      </c>
    </row>
    <row r="45" spans="1:7">
      <c r="A45" s="47" t="s">
        <v>74</v>
      </c>
      <c r="B45" s="175">
        <v>139838</v>
      </c>
      <c r="C45" s="175">
        <v>148562</v>
      </c>
      <c r="D45" s="175">
        <v>278934</v>
      </c>
      <c r="E45" s="175">
        <v>341096</v>
      </c>
      <c r="F45" s="46">
        <v>286012</v>
      </c>
      <c r="G45" s="46">
        <v>598880</v>
      </c>
    </row>
    <row r="46" spans="1:7">
      <c r="A46" s="47" t="s">
        <v>75</v>
      </c>
      <c r="B46" s="175">
        <v>130623</v>
      </c>
      <c r="C46" s="175">
        <v>144763</v>
      </c>
      <c r="D46" s="175">
        <v>167479</v>
      </c>
      <c r="E46" s="175">
        <v>174396</v>
      </c>
      <c r="F46" s="46">
        <v>21141</v>
      </c>
      <c r="G46" s="46">
        <v>11033</v>
      </c>
    </row>
    <row r="47" spans="1:7">
      <c r="A47" s="48" t="s">
        <v>76</v>
      </c>
      <c r="B47" s="43"/>
      <c r="C47" s="43"/>
      <c r="D47" s="43"/>
      <c r="E47" s="43"/>
      <c r="F47" s="46"/>
      <c r="G47" s="46"/>
    </row>
    <row r="48" spans="1:7">
      <c r="A48" s="47" t="s">
        <v>77</v>
      </c>
      <c r="B48" s="46">
        <v>3011</v>
      </c>
      <c r="C48" s="46">
        <v>6614</v>
      </c>
      <c r="D48" s="46">
        <v>7439</v>
      </c>
      <c r="E48" s="46">
        <v>7445</v>
      </c>
      <c r="F48" s="46">
        <v>2039</v>
      </c>
      <c r="G48" s="46">
        <v>2623</v>
      </c>
    </row>
    <row r="49" spans="1:11">
      <c r="A49" s="47" t="s">
        <v>78</v>
      </c>
      <c r="B49" s="46">
        <v>10925</v>
      </c>
      <c r="C49" s="46">
        <v>16022</v>
      </c>
      <c r="D49" s="46">
        <v>31549</v>
      </c>
      <c r="E49" s="46">
        <v>20910</v>
      </c>
      <c r="F49" s="46">
        <v>8984</v>
      </c>
      <c r="G49" s="46">
        <v>18572</v>
      </c>
    </row>
    <row r="50" spans="1:11">
      <c r="A50" s="47" t="s">
        <v>79</v>
      </c>
      <c r="B50" s="46">
        <v>3313</v>
      </c>
      <c r="C50" s="46">
        <v>3484</v>
      </c>
      <c r="D50" s="46">
        <v>14876</v>
      </c>
      <c r="E50" s="46">
        <v>9193</v>
      </c>
      <c r="F50" s="46">
        <v>1640</v>
      </c>
      <c r="G50" s="46">
        <v>2035</v>
      </c>
    </row>
    <row r="51" spans="1:11">
      <c r="A51" s="47" t="s">
        <v>80</v>
      </c>
      <c r="B51" s="46">
        <v>1954</v>
      </c>
      <c r="C51" s="46">
        <v>5552</v>
      </c>
      <c r="D51" s="46">
        <v>5777</v>
      </c>
      <c r="E51" s="46">
        <v>3907</v>
      </c>
      <c r="F51" s="46">
        <v>700</v>
      </c>
      <c r="G51" s="46">
        <v>823</v>
      </c>
    </row>
    <row r="52" spans="1:11">
      <c r="A52" s="47" t="s">
        <v>81</v>
      </c>
      <c r="B52" s="46">
        <v>4575</v>
      </c>
      <c r="C52" s="46">
        <v>8662</v>
      </c>
      <c r="D52" s="46">
        <v>16309</v>
      </c>
      <c r="E52" s="46">
        <v>12840</v>
      </c>
      <c r="F52" s="46">
        <v>2525</v>
      </c>
      <c r="G52" s="46">
        <v>2695</v>
      </c>
    </row>
    <row r="53" spans="1:11">
      <c r="A53" s="48" t="s">
        <v>82</v>
      </c>
      <c r="B53" s="43"/>
      <c r="C53" s="43"/>
      <c r="D53" s="43"/>
      <c r="E53" s="43"/>
      <c r="F53" s="46"/>
      <c r="G53" s="46"/>
    </row>
    <row r="54" spans="1:11">
      <c r="A54" s="47" t="s">
        <v>83</v>
      </c>
      <c r="B54" s="46">
        <v>27509</v>
      </c>
      <c r="C54" s="46">
        <v>40036</v>
      </c>
      <c r="D54" s="46">
        <v>104089</v>
      </c>
      <c r="E54" s="46">
        <v>33813</v>
      </c>
      <c r="F54" s="46">
        <v>3266</v>
      </c>
      <c r="G54" s="46">
        <v>1815</v>
      </c>
    </row>
    <row r="55" spans="1:11">
      <c r="A55" s="47" t="s">
        <v>84</v>
      </c>
      <c r="B55" s="46">
        <v>23608</v>
      </c>
      <c r="C55" s="46">
        <v>38344</v>
      </c>
      <c r="D55" s="46">
        <v>122875</v>
      </c>
      <c r="E55" s="46">
        <v>66845</v>
      </c>
      <c r="F55" s="46">
        <v>6740</v>
      </c>
      <c r="G55" s="46">
        <v>3918</v>
      </c>
    </row>
    <row r="56" spans="1:11">
      <c r="A56" s="47" t="s">
        <v>85</v>
      </c>
      <c r="B56" s="46">
        <v>21233</v>
      </c>
      <c r="C56" s="46">
        <v>37697</v>
      </c>
      <c r="D56" s="46">
        <v>39740</v>
      </c>
      <c r="E56" s="46">
        <v>44995</v>
      </c>
      <c r="F56" s="46">
        <v>5809</v>
      </c>
      <c r="G56" s="46">
        <v>7153</v>
      </c>
    </row>
    <row r="57" spans="1:11">
      <c r="A57" s="47" t="s">
        <v>86</v>
      </c>
      <c r="B57" s="46">
        <v>6642</v>
      </c>
      <c r="C57" s="46">
        <v>7378</v>
      </c>
      <c r="D57" s="46">
        <v>43739</v>
      </c>
      <c r="E57" s="46">
        <v>14132</v>
      </c>
      <c r="F57" s="46">
        <v>1086</v>
      </c>
      <c r="G57" s="46">
        <v>2022</v>
      </c>
    </row>
    <row r="58" spans="1:11">
      <c r="A58" s="47" t="s">
        <v>87</v>
      </c>
      <c r="B58" s="46">
        <v>13160</v>
      </c>
      <c r="C58" s="46">
        <v>31813</v>
      </c>
      <c r="D58" s="46">
        <v>101020</v>
      </c>
      <c r="E58" s="46">
        <v>45893</v>
      </c>
      <c r="F58" s="46">
        <v>1485</v>
      </c>
      <c r="G58" s="46">
        <v>4115</v>
      </c>
    </row>
    <row r="59" spans="1:11">
      <c r="A59" s="47" t="s">
        <v>88</v>
      </c>
      <c r="B59" s="175">
        <v>189988</v>
      </c>
      <c r="C59" s="175">
        <v>248042</v>
      </c>
      <c r="D59" s="175">
        <v>292039</v>
      </c>
      <c r="E59" s="175">
        <v>263999</v>
      </c>
      <c r="F59" s="46">
        <v>34433</v>
      </c>
      <c r="G59" s="46">
        <v>41288</v>
      </c>
    </row>
    <row r="60" spans="1:11">
      <c r="A60" s="48" t="s">
        <v>89</v>
      </c>
      <c r="B60" s="43"/>
      <c r="C60" s="43"/>
      <c r="D60" s="43"/>
      <c r="E60" s="43"/>
      <c r="F60" s="46"/>
      <c r="G60" s="46"/>
    </row>
    <row r="61" spans="1:11">
      <c r="A61" s="47" t="s">
        <v>90</v>
      </c>
      <c r="B61" s="46">
        <v>26234</v>
      </c>
      <c r="C61" s="46">
        <v>52098</v>
      </c>
      <c r="D61" s="46">
        <v>93414</v>
      </c>
      <c r="E61" s="46">
        <v>52696</v>
      </c>
      <c r="F61" s="46">
        <v>7829</v>
      </c>
      <c r="G61" s="46">
        <v>6093</v>
      </c>
    </row>
    <row r="62" spans="1:11">
      <c r="A62" s="49" t="s">
        <v>91</v>
      </c>
      <c r="B62" s="176">
        <v>3681</v>
      </c>
      <c r="C62" s="176">
        <v>7387</v>
      </c>
      <c r="D62" s="176">
        <v>6573</v>
      </c>
      <c r="E62" s="176">
        <v>8468</v>
      </c>
      <c r="F62" s="176">
        <v>2472</v>
      </c>
      <c r="G62" s="176">
        <v>837</v>
      </c>
    </row>
    <row r="63" spans="1:11" ht="15.75" customHeight="1">
      <c r="A63" s="207"/>
      <c r="B63" s="207"/>
      <c r="C63" s="207"/>
      <c r="D63" s="207"/>
      <c r="E63" s="207"/>
      <c r="F63" s="50"/>
      <c r="G63" s="50"/>
      <c r="H63" s="50"/>
      <c r="I63" s="50"/>
      <c r="J63" s="50"/>
      <c r="K63" s="50"/>
    </row>
  </sheetData>
  <mergeCells count="3">
    <mergeCell ref="A63:E63"/>
    <mergeCell ref="A1:B1"/>
    <mergeCell ref="A2:G2"/>
  </mergeCells>
  <hyperlinks>
    <hyperlink ref="A1" location="Содержание!A1" display="          К содержанию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Q21" sqref="Q21"/>
    </sheetView>
  </sheetViews>
  <sheetFormatPr defaultRowHeight="12.75"/>
  <cols>
    <col min="1" max="1" width="16.42578125" style="37" customWidth="1"/>
    <col min="2" max="16384" width="9.140625" style="37"/>
  </cols>
  <sheetData>
    <row r="1" spans="1:2" ht="33" customHeight="1">
      <c r="A1" s="198" t="s">
        <v>25</v>
      </c>
      <c r="B1" s="198"/>
    </row>
    <row r="19" spans="18:18" ht="14.25">
      <c r="R19" s="51"/>
    </row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3"/>
  <sheetViews>
    <sheetView workbookViewId="0">
      <selection activeCell="B13" sqref="B13"/>
    </sheetView>
  </sheetViews>
  <sheetFormatPr defaultColWidth="8.7109375" defaultRowHeight="12.75"/>
  <cols>
    <col min="1" max="1" width="37.42578125" style="59" customWidth="1"/>
    <col min="2" max="4" width="13.140625" style="59" customWidth="1"/>
    <col min="5" max="256" width="8.7109375" style="53"/>
    <col min="257" max="257" width="37.42578125" style="53" customWidth="1"/>
    <col min="258" max="260" width="13.140625" style="53" customWidth="1"/>
    <col min="261" max="512" width="8.7109375" style="53"/>
    <col min="513" max="513" width="37.42578125" style="53" customWidth="1"/>
    <col min="514" max="516" width="13.140625" style="53" customWidth="1"/>
    <col min="517" max="768" width="8.7109375" style="53"/>
    <col min="769" max="769" width="37.42578125" style="53" customWidth="1"/>
    <col min="770" max="772" width="13.140625" style="53" customWidth="1"/>
    <col min="773" max="1024" width="8.7109375" style="53"/>
    <col min="1025" max="1025" width="37.42578125" style="53" customWidth="1"/>
    <col min="1026" max="1028" width="13.140625" style="53" customWidth="1"/>
    <col min="1029" max="1280" width="8.7109375" style="53"/>
    <col min="1281" max="1281" width="37.42578125" style="53" customWidth="1"/>
    <col min="1282" max="1284" width="13.140625" style="53" customWidth="1"/>
    <col min="1285" max="1536" width="8.7109375" style="53"/>
    <col min="1537" max="1537" width="37.42578125" style="53" customWidth="1"/>
    <col min="1538" max="1540" width="13.140625" style="53" customWidth="1"/>
    <col min="1541" max="1792" width="8.7109375" style="53"/>
    <col min="1793" max="1793" width="37.42578125" style="53" customWidth="1"/>
    <col min="1794" max="1796" width="13.140625" style="53" customWidth="1"/>
    <col min="1797" max="2048" width="8.7109375" style="53"/>
    <col min="2049" max="2049" width="37.42578125" style="53" customWidth="1"/>
    <col min="2050" max="2052" width="13.140625" style="53" customWidth="1"/>
    <col min="2053" max="2304" width="8.7109375" style="53"/>
    <col min="2305" max="2305" width="37.42578125" style="53" customWidth="1"/>
    <col min="2306" max="2308" width="13.140625" style="53" customWidth="1"/>
    <col min="2309" max="2560" width="8.7109375" style="53"/>
    <col min="2561" max="2561" width="37.42578125" style="53" customWidth="1"/>
    <col min="2562" max="2564" width="13.140625" style="53" customWidth="1"/>
    <col min="2565" max="2816" width="8.7109375" style="53"/>
    <col min="2817" max="2817" width="37.42578125" style="53" customWidth="1"/>
    <col min="2818" max="2820" width="13.140625" style="53" customWidth="1"/>
    <col min="2821" max="3072" width="8.7109375" style="53"/>
    <col min="3073" max="3073" width="37.42578125" style="53" customWidth="1"/>
    <col min="3074" max="3076" width="13.140625" style="53" customWidth="1"/>
    <col min="3077" max="3328" width="8.7109375" style="53"/>
    <col min="3329" max="3329" width="37.42578125" style="53" customWidth="1"/>
    <col min="3330" max="3332" width="13.140625" style="53" customWidth="1"/>
    <col min="3333" max="3584" width="8.7109375" style="53"/>
    <col min="3585" max="3585" width="37.42578125" style="53" customWidth="1"/>
    <col min="3586" max="3588" width="13.140625" style="53" customWidth="1"/>
    <col min="3589" max="3840" width="8.7109375" style="53"/>
    <col min="3841" max="3841" width="37.42578125" style="53" customWidth="1"/>
    <col min="3842" max="3844" width="13.140625" style="53" customWidth="1"/>
    <col min="3845" max="4096" width="8.7109375" style="53"/>
    <col min="4097" max="4097" width="37.42578125" style="53" customWidth="1"/>
    <col min="4098" max="4100" width="13.140625" style="53" customWidth="1"/>
    <col min="4101" max="4352" width="8.7109375" style="53"/>
    <col min="4353" max="4353" width="37.42578125" style="53" customWidth="1"/>
    <col min="4354" max="4356" width="13.140625" style="53" customWidth="1"/>
    <col min="4357" max="4608" width="8.7109375" style="53"/>
    <col min="4609" max="4609" width="37.42578125" style="53" customWidth="1"/>
    <col min="4610" max="4612" width="13.140625" style="53" customWidth="1"/>
    <col min="4613" max="4864" width="8.7109375" style="53"/>
    <col min="4865" max="4865" width="37.42578125" style="53" customWidth="1"/>
    <col min="4866" max="4868" width="13.140625" style="53" customWidth="1"/>
    <col min="4869" max="5120" width="8.7109375" style="53"/>
    <col min="5121" max="5121" width="37.42578125" style="53" customWidth="1"/>
    <col min="5122" max="5124" width="13.140625" style="53" customWidth="1"/>
    <col min="5125" max="5376" width="8.7109375" style="53"/>
    <col min="5377" max="5377" width="37.42578125" style="53" customWidth="1"/>
    <col min="5378" max="5380" width="13.140625" style="53" customWidth="1"/>
    <col min="5381" max="5632" width="8.7109375" style="53"/>
    <col min="5633" max="5633" width="37.42578125" style="53" customWidth="1"/>
    <col min="5634" max="5636" width="13.140625" style="53" customWidth="1"/>
    <col min="5637" max="5888" width="8.7109375" style="53"/>
    <col min="5889" max="5889" width="37.42578125" style="53" customWidth="1"/>
    <col min="5890" max="5892" width="13.140625" style="53" customWidth="1"/>
    <col min="5893" max="6144" width="8.7109375" style="53"/>
    <col min="6145" max="6145" width="37.42578125" style="53" customWidth="1"/>
    <col min="6146" max="6148" width="13.140625" style="53" customWidth="1"/>
    <col min="6149" max="6400" width="8.7109375" style="53"/>
    <col min="6401" max="6401" width="37.42578125" style="53" customWidth="1"/>
    <col min="6402" max="6404" width="13.140625" style="53" customWidth="1"/>
    <col min="6405" max="6656" width="8.7109375" style="53"/>
    <col min="6657" max="6657" width="37.42578125" style="53" customWidth="1"/>
    <col min="6658" max="6660" width="13.140625" style="53" customWidth="1"/>
    <col min="6661" max="6912" width="8.7109375" style="53"/>
    <col min="6913" max="6913" width="37.42578125" style="53" customWidth="1"/>
    <col min="6914" max="6916" width="13.140625" style="53" customWidth="1"/>
    <col min="6917" max="7168" width="8.7109375" style="53"/>
    <col min="7169" max="7169" width="37.42578125" style="53" customWidth="1"/>
    <col min="7170" max="7172" width="13.140625" style="53" customWidth="1"/>
    <col min="7173" max="7424" width="8.7109375" style="53"/>
    <col min="7425" max="7425" width="37.42578125" style="53" customWidth="1"/>
    <col min="7426" max="7428" width="13.140625" style="53" customWidth="1"/>
    <col min="7429" max="7680" width="8.7109375" style="53"/>
    <col min="7681" max="7681" width="37.42578125" style="53" customWidth="1"/>
    <col min="7682" max="7684" width="13.140625" style="53" customWidth="1"/>
    <col min="7685" max="7936" width="8.7109375" style="53"/>
    <col min="7937" max="7937" width="37.42578125" style="53" customWidth="1"/>
    <col min="7938" max="7940" width="13.140625" style="53" customWidth="1"/>
    <col min="7941" max="8192" width="8.7109375" style="53"/>
    <col min="8193" max="8193" width="37.42578125" style="53" customWidth="1"/>
    <col min="8194" max="8196" width="13.140625" style="53" customWidth="1"/>
    <col min="8197" max="8448" width="8.7109375" style="53"/>
    <col min="8449" max="8449" width="37.42578125" style="53" customWidth="1"/>
    <col min="8450" max="8452" width="13.140625" style="53" customWidth="1"/>
    <col min="8453" max="8704" width="8.7109375" style="53"/>
    <col min="8705" max="8705" width="37.42578125" style="53" customWidth="1"/>
    <col min="8706" max="8708" width="13.140625" style="53" customWidth="1"/>
    <col min="8709" max="8960" width="8.7109375" style="53"/>
    <col min="8961" max="8961" width="37.42578125" style="53" customWidth="1"/>
    <col min="8962" max="8964" width="13.140625" style="53" customWidth="1"/>
    <col min="8965" max="9216" width="8.7109375" style="53"/>
    <col min="9217" max="9217" width="37.42578125" style="53" customWidth="1"/>
    <col min="9218" max="9220" width="13.140625" style="53" customWidth="1"/>
    <col min="9221" max="9472" width="8.7109375" style="53"/>
    <col min="9473" max="9473" width="37.42578125" style="53" customWidth="1"/>
    <col min="9474" max="9476" width="13.140625" style="53" customWidth="1"/>
    <col min="9477" max="9728" width="8.7109375" style="53"/>
    <col min="9729" max="9729" width="37.42578125" style="53" customWidth="1"/>
    <col min="9730" max="9732" width="13.140625" style="53" customWidth="1"/>
    <col min="9733" max="9984" width="8.7109375" style="53"/>
    <col min="9985" max="9985" width="37.42578125" style="53" customWidth="1"/>
    <col min="9986" max="9988" width="13.140625" style="53" customWidth="1"/>
    <col min="9989" max="10240" width="8.7109375" style="53"/>
    <col min="10241" max="10241" width="37.42578125" style="53" customWidth="1"/>
    <col min="10242" max="10244" width="13.140625" style="53" customWidth="1"/>
    <col min="10245" max="10496" width="8.7109375" style="53"/>
    <col min="10497" max="10497" width="37.42578125" style="53" customWidth="1"/>
    <col min="10498" max="10500" width="13.140625" style="53" customWidth="1"/>
    <col min="10501" max="10752" width="8.7109375" style="53"/>
    <col min="10753" max="10753" width="37.42578125" style="53" customWidth="1"/>
    <col min="10754" max="10756" width="13.140625" style="53" customWidth="1"/>
    <col min="10757" max="11008" width="8.7109375" style="53"/>
    <col min="11009" max="11009" width="37.42578125" style="53" customWidth="1"/>
    <col min="11010" max="11012" width="13.140625" style="53" customWidth="1"/>
    <col min="11013" max="11264" width="8.7109375" style="53"/>
    <col min="11265" max="11265" width="37.42578125" style="53" customWidth="1"/>
    <col min="11266" max="11268" width="13.140625" style="53" customWidth="1"/>
    <col min="11269" max="11520" width="8.7109375" style="53"/>
    <col min="11521" max="11521" width="37.42578125" style="53" customWidth="1"/>
    <col min="11522" max="11524" width="13.140625" style="53" customWidth="1"/>
    <col min="11525" max="11776" width="8.7109375" style="53"/>
    <col min="11777" max="11777" width="37.42578125" style="53" customWidth="1"/>
    <col min="11778" max="11780" width="13.140625" style="53" customWidth="1"/>
    <col min="11781" max="12032" width="8.7109375" style="53"/>
    <col min="12033" max="12033" width="37.42578125" style="53" customWidth="1"/>
    <col min="12034" max="12036" width="13.140625" style="53" customWidth="1"/>
    <col min="12037" max="12288" width="8.7109375" style="53"/>
    <col min="12289" max="12289" width="37.42578125" style="53" customWidth="1"/>
    <col min="12290" max="12292" width="13.140625" style="53" customWidth="1"/>
    <col min="12293" max="12544" width="8.7109375" style="53"/>
    <col min="12545" max="12545" width="37.42578125" style="53" customWidth="1"/>
    <col min="12546" max="12548" width="13.140625" style="53" customWidth="1"/>
    <col min="12549" max="12800" width="8.7109375" style="53"/>
    <col min="12801" max="12801" width="37.42578125" style="53" customWidth="1"/>
    <col min="12802" max="12804" width="13.140625" style="53" customWidth="1"/>
    <col min="12805" max="13056" width="8.7109375" style="53"/>
    <col min="13057" max="13057" width="37.42578125" style="53" customWidth="1"/>
    <col min="13058" max="13060" width="13.140625" style="53" customWidth="1"/>
    <col min="13061" max="13312" width="8.7109375" style="53"/>
    <col min="13313" max="13313" width="37.42578125" style="53" customWidth="1"/>
    <col min="13314" max="13316" width="13.140625" style="53" customWidth="1"/>
    <col min="13317" max="13568" width="8.7109375" style="53"/>
    <col min="13569" max="13569" width="37.42578125" style="53" customWidth="1"/>
    <col min="13570" max="13572" width="13.140625" style="53" customWidth="1"/>
    <col min="13573" max="13824" width="8.7109375" style="53"/>
    <col min="13825" max="13825" width="37.42578125" style="53" customWidth="1"/>
    <col min="13826" max="13828" width="13.140625" style="53" customWidth="1"/>
    <col min="13829" max="14080" width="8.7109375" style="53"/>
    <col min="14081" max="14081" width="37.42578125" style="53" customWidth="1"/>
    <col min="14082" max="14084" width="13.140625" style="53" customWidth="1"/>
    <col min="14085" max="14336" width="8.7109375" style="53"/>
    <col min="14337" max="14337" width="37.42578125" style="53" customWidth="1"/>
    <col min="14338" max="14340" width="13.140625" style="53" customWidth="1"/>
    <col min="14341" max="14592" width="8.7109375" style="53"/>
    <col min="14593" max="14593" width="37.42578125" style="53" customWidth="1"/>
    <col min="14594" max="14596" width="13.140625" style="53" customWidth="1"/>
    <col min="14597" max="14848" width="8.7109375" style="53"/>
    <col min="14849" max="14849" width="37.42578125" style="53" customWidth="1"/>
    <col min="14850" max="14852" width="13.140625" style="53" customWidth="1"/>
    <col min="14853" max="15104" width="8.7109375" style="53"/>
    <col min="15105" max="15105" width="37.42578125" style="53" customWidth="1"/>
    <col min="15106" max="15108" width="13.140625" style="53" customWidth="1"/>
    <col min="15109" max="15360" width="8.7109375" style="53"/>
    <col min="15361" max="15361" width="37.42578125" style="53" customWidth="1"/>
    <col min="15362" max="15364" width="13.140625" style="53" customWidth="1"/>
    <col min="15365" max="15616" width="8.7109375" style="53"/>
    <col min="15617" max="15617" width="37.42578125" style="53" customWidth="1"/>
    <col min="15618" max="15620" width="13.140625" style="53" customWidth="1"/>
    <col min="15621" max="15872" width="8.7109375" style="53"/>
    <col min="15873" max="15873" width="37.42578125" style="53" customWidth="1"/>
    <col min="15874" max="15876" width="13.140625" style="53" customWidth="1"/>
    <col min="15877" max="16128" width="8.7109375" style="53"/>
    <col min="16129" max="16129" width="37.42578125" style="53" customWidth="1"/>
    <col min="16130" max="16132" width="13.140625" style="53" customWidth="1"/>
    <col min="16133" max="16384" width="8.7109375" style="53"/>
  </cols>
  <sheetData>
    <row r="1" spans="1:4" ht="44.25" customHeight="1">
      <c r="A1" s="209" t="s">
        <v>93</v>
      </c>
      <c r="B1" s="209"/>
      <c r="C1" s="209"/>
      <c r="D1" s="52"/>
    </row>
    <row r="3" spans="1:4">
      <c r="A3" s="54" t="s">
        <v>94</v>
      </c>
      <c r="B3" s="54">
        <v>2021</v>
      </c>
      <c r="C3" s="54">
        <v>2020</v>
      </c>
      <c r="D3" s="55"/>
    </row>
    <row r="4" spans="1:4">
      <c r="A4" s="56" t="s">
        <v>73</v>
      </c>
      <c r="B4" s="57">
        <v>74.855000000000004</v>
      </c>
      <c r="C4" s="57">
        <v>47.256999999999998</v>
      </c>
      <c r="D4" s="58"/>
    </row>
    <row r="5" spans="1:4">
      <c r="A5" s="56" t="s">
        <v>59</v>
      </c>
      <c r="B5" s="57">
        <v>79.647999999999996</v>
      </c>
      <c r="C5" s="57">
        <v>35.813000000000002</v>
      </c>
      <c r="D5" s="58"/>
    </row>
    <row r="6" spans="1:4">
      <c r="A6" s="56" t="s">
        <v>67</v>
      </c>
      <c r="B6" s="57">
        <v>84.894999999999996</v>
      </c>
      <c r="C6" s="57">
        <v>199.35</v>
      </c>
      <c r="D6" s="58"/>
    </row>
    <row r="7" spans="1:4">
      <c r="A7" s="56" t="s">
        <v>41</v>
      </c>
      <c r="B7" s="57">
        <v>88.230999999999995</v>
      </c>
      <c r="C7" s="57">
        <v>80.311000000000007</v>
      </c>
      <c r="D7" s="58"/>
    </row>
    <row r="8" spans="1:4">
      <c r="A8" s="56" t="s">
        <v>66</v>
      </c>
      <c r="B8" s="57">
        <v>149.52799999999999</v>
      </c>
      <c r="C8" s="57">
        <v>102.03100000000001</v>
      </c>
      <c r="D8" s="58"/>
    </row>
    <row r="9" spans="1:4">
      <c r="A9" s="56" t="s">
        <v>50</v>
      </c>
      <c r="B9" s="57">
        <v>190.15299999999999</v>
      </c>
      <c r="C9" s="57">
        <v>168.37</v>
      </c>
      <c r="D9" s="58"/>
    </row>
    <row r="10" spans="1:4">
      <c r="A10" s="56" t="s">
        <v>65</v>
      </c>
      <c r="B10" s="57">
        <v>191.83500000000001</v>
      </c>
      <c r="C10" s="57">
        <v>146.40100000000001</v>
      </c>
      <c r="D10" s="58"/>
    </row>
    <row r="11" spans="1:4">
      <c r="A11" s="56" t="s">
        <v>72</v>
      </c>
      <c r="B11" s="57">
        <v>304.64100000000002</v>
      </c>
      <c r="C11" s="57">
        <v>134.166</v>
      </c>
      <c r="D11" s="58"/>
    </row>
    <row r="12" spans="1:4">
      <c r="A12" s="56" t="s">
        <v>39</v>
      </c>
      <c r="B12" s="57">
        <v>347.81900000000002</v>
      </c>
      <c r="C12" s="57">
        <v>243.74700000000001</v>
      </c>
      <c r="D12" s="58"/>
    </row>
    <row r="13" spans="1:4">
      <c r="A13" s="56" t="s">
        <v>74</v>
      </c>
      <c r="B13" s="57">
        <v>598.88</v>
      </c>
      <c r="C13" s="57">
        <v>286.012</v>
      </c>
      <c r="D13" s="58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zoomScale="80" zoomScaleNormal="80" workbookViewId="0">
      <pane ySplit="5" topLeftCell="A6" activePane="bottomLeft" state="frozen"/>
      <selection pane="bottomLeft" activeCell="A2" sqref="A2:G2"/>
    </sheetView>
  </sheetViews>
  <sheetFormatPr defaultColWidth="8.7109375" defaultRowHeight="15.75"/>
  <cols>
    <col min="1" max="1" width="40.7109375" style="60" customWidth="1"/>
    <col min="2" max="2" width="20.5703125" style="60" customWidth="1"/>
    <col min="3" max="3" width="20.5703125" style="61" customWidth="1"/>
    <col min="4" max="7" width="20.5703125" style="53" customWidth="1"/>
    <col min="8" max="8" width="8.7109375" style="53"/>
    <col min="9" max="9" width="8.7109375" style="53" customWidth="1"/>
    <col min="10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25</v>
      </c>
      <c r="B1" s="198"/>
    </row>
    <row r="2" spans="1:9" ht="20.100000000000001" customHeight="1">
      <c r="A2" s="210" t="s">
        <v>95</v>
      </c>
      <c r="B2" s="210"/>
      <c r="C2" s="210"/>
      <c r="D2" s="210"/>
      <c r="E2" s="210"/>
      <c r="F2" s="210"/>
      <c r="G2" s="210"/>
    </row>
    <row r="4" spans="1:9">
      <c r="G4" s="62" t="s">
        <v>33</v>
      </c>
    </row>
    <row r="5" spans="1:9">
      <c r="A5" s="63" t="s">
        <v>96</v>
      </c>
      <c r="B5" s="63">
        <v>2016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</row>
    <row r="6" spans="1:9" ht="47.25">
      <c r="A6" s="65" t="s">
        <v>35</v>
      </c>
      <c r="B6" s="66">
        <v>3062380</v>
      </c>
      <c r="C6" s="66">
        <v>4434161</v>
      </c>
      <c r="D6" s="67">
        <v>6171242</v>
      </c>
      <c r="E6" s="67">
        <v>6017765</v>
      </c>
      <c r="F6" s="67">
        <v>1300698</v>
      </c>
      <c r="G6" s="67">
        <v>1903848</v>
      </c>
    </row>
    <row r="7" spans="1:9">
      <c r="A7" s="68" t="s">
        <v>36</v>
      </c>
      <c r="B7" s="69"/>
      <c r="C7" s="69"/>
      <c r="D7" s="69"/>
      <c r="E7" s="69"/>
      <c r="F7" s="69"/>
      <c r="G7" s="69"/>
    </row>
    <row r="8" spans="1:9">
      <c r="A8" s="70" t="s">
        <v>74</v>
      </c>
      <c r="B8" s="69">
        <v>94582</v>
      </c>
      <c r="C8" s="69">
        <v>96056</v>
      </c>
      <c r="D8" s="69">
        <v>188128</v>
      </c>
      <c r="E8" s="69">
        <v>253579</v>
      </c>
      <c r="F8" s="69">
        <v>225928</v>
      </c>
      <c r="G8" s="69">
        <v>471509</v>
      </c>
      <c r="I8" s="144"/>
    </row>
    <row r="9" spans="1:9">
      <c r="A9" s="70" t="s">
        <v>72</v>
      </c>
      <c r="B9" s="69">
        <v>45950</v>
      </c>
      <c r="C9" s="69">
        <v>41224</v>
      </c>
      <c r="D9" s="69">
        <v>99216</v>
      </c>
      <c r="E9" s="69">
        <v>149642</v>
      </c>
      <c r="F9" s="69">
        <v>106985</v>
      </c>
      <c r="G9" s="69">
        <v>263786</v>
      </c>
      <c r="I9" s="144"/>
    </row>
    <row r="10" spans="1:9">
      <c r="A10" s="70" t="s">
        <v>39</v>
      </c>
      <c r="B10" s="69">
        <v>165231</v>
      </c>
      <c r="C10" s="69">
        <v>201001</v>
      </c>
      <c r="D10" s="69">
        <v>352675</v>
      </c>
      <c r="E10" s="69">
        <v>331196</v>
      </c>
      <c r="F10" s="69">
        <v>178243</v>
      </c>
      <c r="G10" s="69">
        <v>228929</v>
      </c>
      <c r="I10" s="144"/>
    </row>
    <row r="11" spans="1:9">
      <c r="A11" s="70" t="s">
        <v>66</v>
      </c>
      <c r="B11" s="69">
        <v>47394</v>
      </c>
      <c r="C11" s="69">
        <v>52753</v>
      </c>
      <c r="D11" s="69">
        <v>107505</v>
      </c>
      <c r="E11" s="69">
        <v>93395</v>
      </c>
      <c r="F11" s="69">
        <v>87607</v>
      </c>
      <c r="G11" s="69">
        <v>126032</v>
      </c>
      <c r="I11" s="144"/>
    </row>
    <row r="12" spans="1:9">
      <c r="A12" s="70" t="s">
        <v>50</v>
      </c>
      <c r="B12" s="69">
        <v>171392</v>
      </c>
      <c r="C12" s="69">
        <v>188293</v>
      </c>
      <c r="D12" s="69">
        <v>332211</v>
      </c>
      <c r="E12" s="69">
        <v>258008</v>
      </c>
      <c r="F12" s="69">
        <v>95369</v>
      </c>
      <c r="G12" s="69">
        <v>99029</v>
      </c>
      <c r="I12" s="144"/>
    </row>
    <row r="13" spans="1:9">
      <c r="A13" s="70" t="s">
        <v>65</v>
      </c>
      <c r="B13" s="69">
        <v>113474</v>
      </c>
      <c r="C13" s="69">
        <v>138259</v>
      </c>
      <c r="D13" s="69">
        <v>235691</v>
      </c>
      <c r="E13" s="69">
        <v>197232</v>
      </c>
      <c r="F13" s="69">
        <v>78538</v>
      </c>
      <c r="G13" s="69">
        <v>86078</v>
      </c>
      <c r="I13" s="144"/>
    </row>
    <row r="14" spans="1:9">
      <c r="A14" s="70" t="s">
        <v>59</v>
      </c>
      <c r="B14" s="69">
        <v>39174</v>
      </c>
      <c r="C14" s="69">
        <v>66030</v>
      </c>
      <c r="D14" s="69">
        <v>70092</v>
      </c>
      <c r="E14" s="69">
        <v>52242</v>
      </c>
      <c r="F14" s="69">
        <v>23705</v>
      </c>
      <c r="G14" s="69">
        <v>48884</v>
      </c>
      <c r="I14" s="144"/>
    </row>
    <row r="15" spans="1:9">
      <c r="A15" s="70" t="s">
        <v>73</v>
      </c>
      <c r="B15" s="69">
        <v>20158</v>
      </c>
      <c r="C15" s="69">
        <v>60917</v>
      </c>
      <c r="D15" s="69">
        <v>49518</v>
      </c>
      <c r="E15" s="69">
        <v>69766</v>
      </c>
      <c r="F15" s="69">
        <v>28692</v>
      </c>
      <c r="G15" s="69">
        <v>47765</v>
      </c>
      <c r="I15" s="144"/>
    </row>
    <row r="16" spans="1:9">
      <c r="A16" s="70" t="s">
        <v>41</v>
      </c>
      <c r="B16" s="69">
        <v>195195</v>
      </c>
      <c r="C16" s="69">
        <v>292432</v>
      </c>
      <c r="D16" s="69">
        <v>280677</v>
      </c>
      <c r="E16" s="69">
        <v>290969</v>
      </c>
      <c r="F16" s="69">
        <v>37258</v>
      </c>
      <c r="G16" s="69">
        <v>46701</v>
      </c>
      <c r="I16" s="144"/>
    </row>
    <row r="17" spans="1:9">
      <c r="A17" s="70" t="s">
        <v>58</v>
      </c>
      <c r="B17" s="69">
        <v>40688</v>
      </c>
      <c r="C17" s="69">
        <v>52815</v>
      </c>
      <c r="D17" s="69">
        <v>97629</v>
      </c>
      <c r="E17" s="69">
        <v>53183</v>
      </c>
      <c r="F17" s="69">
        <v>29767</v>
      </c>
      <c r="G17" s="69">
        <v>45493</v>
      </c>
      <c r="I17" s="144"/>
    </row>
    <row r="18" spans="1:9">
      <c r="A18" s="70" t="s">
        <v>98</v>
      </c>
      <c r="B18" s="69">
        <v>8411</v>
      </c>
      <c r="C18" s="69">
        <v>12336</v>
      </c>
      <c r="D18" s="69">
        <v>21518</v>
      </c>
      <c r="E18" s="69">
        <v>55183</v>
      </c>
      <c r="F18" s="69">
        <v>9839</v>
      </c>
      <c r="G18" s="69">
        <v>42911</v>
      </c>
      <c r="I18" s="144"/>
    </row>
    <row r="19" spans="1:9">
      <c r="A19" s="70" t="s">
        <v>67</v>
      </c>
      <c r="B19" s="69">
        <v>711248</v>
      </c>
      <c r="C19" s="69">
        <v>1109710</v>
      </c>
      <c r="D19" s="69">
        <v>1687999</v>
      </c>
      <c r="E19" s="69">
        <v>1730913</v>
      </c>
      <c r="F19" s="69">
        <v>86916</v>
      </c>
      <c r="G19" s="69">
        <v>40815</v>
      </c>
      <c r="I19" s="144"/>
    </row>
    <row r="20" spans="1:9">
      <c r="A20" s="70" t="s">
        <v>63</v>
      </c>
      <c r="B20" s="69">
        <v>42715</v>
      </c>
      <c r="C20" s="69">
        <v>86031</v>
      </c>
      <c r="D20" s="69">
        <v>85415</v>
      </c>
      <c r="E20" s="69">
        <v>125144</v>
      </c>
      <c r="F20" s="69">
        <v>10590</v>
      </c>
      <c r="G20" s="69">
        <v>27354</v>
      </c>
      <c r="I20" s="144"/>
    </row>
    <row r="21" spans="1:9">
      <c r="A21" s="70" t="s">
        <v>88</v>
      </c>
      <c r="B21" s="69">
        <v>108916</v>
      </c>
      <c r="C21" s="69">
        <v>155027</v>
      </c>
      <c r="D21" s="69">
        <v>170946</v>
      </c>
      <c r="E21" s="69">
        <v>162710</v>
      </c>
      <c r="F21" s="69">
        <v>18003</v>
      </c>
      <c r="G21" s="69">
        <v>22043</v>
      </c>
      <c r="I21" s="144"/>
    </row>
    <row r="22" spans="1:9">
      <c r="A22" s="70" t="s">
        <v>43</v>
      </c>
      <c r="B22" s="69">
        <v>132179</v>
      </c>
      <c r="C22" s="69">
        <v>163807</v>
      </c>
      <c r="D22" s="69">
        <v>193754</v>
      </c>
      <c r="E22" s="69">
        <v>190393</v>
      </c>
      <c r="F22" s="69">
        <v>20513</v>
      </c>
      <c r="G22" s="69">
        <v>19061</v>
      </c>
      <c r="I22" s="144"/>
    </row>
    <row r="23" spans="1:9">
      <c r="A23" s="70" t="s">
        <v>52</v>
      </c>
      <c r="B23" s="69">
        <v>113538</v>
      </c>
      <c r="C23" s="69">
        <v>152812</v>
      </c>
      <c r="D23" s="69">
        <v>181803</v>
      </c>
      <c r="E23" s="69">
        <v>178546</v>
      </c>
      <c r="F23" s="69">
        <v>19742</v>
      </c>
      <c r="G23" s="69">
        <v>17639</v>
      </c>
      <c r="I23" s="144"/>
    </row>
    <row r="24" spans="1:9">
      <c r="A24" s="70" t="s">
        <v>218</v>
      </c>
      <c r="B24" s="69">
        <v>1423</v>
      </c>
      <c r="C24" s="69">
        <v>1331</v>
      </c>
      <c r="D24" s="69">
        <v>11651</v>
      </c>
      <c r="E24" s="69">
        <v>6009</v>
      </c>
      <c r="F24" s="69">
        <v>1492</v>
      </c>
      <c r="G24" s="69">
        <v>17639</v>
      </c>
      <c r="I24" s="144"/>
    </row>
    <row r="25" spans="1:9" ht="31.5">
      <c r="A25" s="70" t="s">
        <v>49</v>
      </c>
      <c r="B25" s="69">
        <v>96539</v>
      </c>
      <c r="C25" s="69">
        <v>111894</v>
      </c>
      <c r="D25" s="69">
        <v>121764</v>
      </c>
      <c r="E25" s="69">
        <v>97748</v>
      </c>
      <c r="F25" s="69">
        <v>19407</v>
      </c>
      <c r="G25" s="69">
        <v>13389</v>
      </c>
      <c r="I25" s="144"/>
    </row>
    <row r="26" spans="1:9">
      <c r="A26" s="70" t="s">
        <v>48</v>
      </c>
      <c r="B26" s="69">
        <v>30835</v>
      </c>
      <c r="C26" s="69">
        <v>55312</v>
      </c>
      <c r="D26" s="69">
        <v>111007</v>
      </c>
      <c r="E26" s="69">
        <v>52499</v>
      </c>
      <c r="F26" s="69">
        <v>10562</v>
      </c>
      <c r="G26" s="69">
        <v>11082</v>
      </c>
      <c r="I26" s="144"/>
    </row>
    <row r="27" spans="1:9">
      <c r="A27" s="70" t="s">
        <v>54</v>
      </c>
      <c r="B27" s="69">
        <v>31402</v>
      </c>
      <c r="C27" s="69">
        <v>35102</v>
      </c>
      <c r="D27" s="69">
        <v>32980</v>
      </c>
      <c r="E27" s="69">
        <v>38291</v>
      </c>
      <c r="F27" s="69">
        <v>6944</v>
      </c>
      <c r="G27" s="69">
        <v>10613</v>
      </c>
      <c r="I27" s="144"/>
    </row>
    <row r="28" spans="1:9">
      <c r="A28" s="70" t="s">
        <v>78</v>
      </c>
      <c r="B28" s="69">
        <v>5928</v>
      </c>
      <c r="C28" s="69">
        <v>13117</v>
      </c>
      <c r="D28" s="69">
        <v>12868</v>
      </c>
      <c r="E28" s="69">
        <v>13068</v>
      </c>
      <c r="F28" s="69">
        <v>3969</v>
      </c>
      <c r="G28" s="69">
        <v>10179</v>
      </c>
      <c r="I28" s="144"/>
    </row>
    <row r="29" spans="1:9">
      <c r="A29" s="70" t="s">
        <v>69</v>
      </c>
      <c r="B29" s="69">
        <v>59132</v>
      </c>
      <c r="C29" s="69">
        <v>72732</v>
      </c>
      <c r="D29" s="69">
        <v>85689</v>
      </c>
      <c r="E29" s="69">
        <v>78803</v>
      </c>
      <c r="F29" s="69">
        <v>9968</v>
      </c>
      <c r="G29" s="69">
        <v>9309</v>
      </c>
      <c r="I29" s="144"/>
    </row>
    <row r="30" spans="1:9">
      <c r="A30" s="70" t="s">
        <v>38</v>
      </c>
      <c r="B30" s="69">
        <v>23037</v>
      </c>
      <c r="C30" s="69">
        <v>37249</v>
      </c>
      <c r="D30" s="69">
        <v>59277</v>
      </c>
      <c r="E30" s="69">
        <v>49179</v>
      </c>
      <c r="F30" s="69">
        <v>6920</v>
      </c>
      <c r="G30" s="69">
        <v>9144</v>
      </c>
      <c r="I30" s="144"/>
    </row>
    <row r="31" spans="1:9">
      <c r="A31" s="70" t="s">
        <v>97</v>
      </c>
      <c r="B31" s="69">
        <v>12887</v>
      </c>
      <c r="C31" s="69">
        <v>34088</v>
      </c>
      <c r="D31" s="69">
        <v>21956</v>
      </c>
      <c r="E31" s="69">
        <v>25713</v>
      </c>
      <c r="F31" s="69">
        <v>17031</v>
      </c>
      <c r="G31" s="69">
        <v>9012</v>
      </c>
      <c r="I31" s="144"/>
    </row>
    <row r="32" spans="1:9">
      <c r="A32" s="71" t="s">
        <v>219</v>
      </c>
      <c r="B32" s="72">
        <v>2033</v>
      </c>
      <c r="C32" s="72">
        <v>3129</v>
      </c>
      <c r="D32" s="72">
        <v>5156</v>
      </c>
      <c r="E32" s="72">
        <v>2953</v>
      </c>
      <c r="F32" s="72">
        <v>1012</v>
      </c>
      <c r="G32" s="72">
        <v>7547</v>
      </c>
      <c r="I32" s="144"/>
    </row>
  </sheetData>
  <mergeCells count="2"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zoomScale="70" zoomScaleNormal="70" workbookViewId="0">
      <selection activeCell="Y28" sqref="Y28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2" max="16383" man="1"/>
    <brk id="139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pane="bottomLeft" activeCell="C31" sqref="C31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25</v>
      </c>
      <c r="B1" s="198"/>
    </row>
    <row r="2" spans="1:9" ht="20.100000000000001" customHeight="1">
      <c r="A2" s="210" t="s">
        <v>102</v>
      </c>
      <c r="B2" s="210"/>
      <c r="C2" s="210"/>
      <c r="D2" s="210"/>
      <c r="E2" s="210"/>
      <c r="F2" s="210"/>
      <c r="G2" s="210"/>
    </row>
    <row r="4" spans="1:9" ht="15.75">
      <c r="G4" s="62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35</v>
      </c>
      <c r="B6" s="66">
        <v>1540197</v>
      </c>
      <c r="C6" s="66">
        <v>1977327</v>
      </c>
      <c r="D6" s="66">
        <v>2400048</v>
      </c>
      <c r="E6" s="66">
        <v>2694624</v>
      </c>
      <c r="F6" s="66">
        <v>384260</v>
      </c>
      <c r="G6" s="66">
        <v>391906</v>
      </c>
    </row>
    <row r="7" spans="1:9" ht="15.75">
      <c r="A7" s="68" t="s">
        <v>36</v>
      </c>
      <c r="B7" s="69"/>
      <c r="C7" s="69"/>
      <c r="D7" s="69"/>
      <c r="E7" s="69"/>
      <c r="F7" s="69"/>
      <c r="G7" s="69"/>
    </row>
    <row r="8" spans="1:9" ht="15.75">
      <c r="A8" s="70" t="s">
        <v>74</v>
      </c>
      <c r="B8" s="69">
        <v>14334</v>
      </c>
      <c r="C8" s="69">
        <v>13621</v>
      </c>
      <c r="D8" s="69">
        <v>28294</v>
      </c>
      <c r="E8" s="69">
        <v>29370</v>
      </c>
      <c r="F8" s="69">
        <v>20155</v>
      </c>
      <c r="G8" s="69">
        <v>53046</v>
      </c>
      <c r="I8" s="144"/>
    </row>
    <row r="9" spans="1:9" ht="15.75">
      <c r="A9" s="70" t="s">
        <v>39</v>
      </c>
      <c r="B9" s="69">
        <v>65140</v>
      </c>
      <c r="C9" s="69">
        <v>92788</v>
      </c>
      <c r="D9" s="69">
        <v>76929</v>
      </c>
      <c r="E9" s="69">
        <v>83161</v>
      </c>
      <c r="F9" s="69">
        <v>26844</v>
      </c>
      <c r="G9" s="69">
        <v>50085</v>
      </c>
      <c r="I9" s="144"/>
    </row>
    <row r="10" spans="1:9" ht="15.75">
      <c r="A10" s="70" t="s">
        <v>65</v>
      </c>
      <c r="B10" s="69">
        <v>18968</v>
      </c>
      <c r="C10" s="69">
        <v>30551</v>
      </c>
      <c r="D10" s="69">
        <v>32891</v>
      </c>
      <c r="E10" s="69">
        <v>31472</v>
      </c>
      <c r="F10" s="69">
        <v>9685</v>
      </c>
      <c r="G10" s="69">
        <v>22090</v>
      </c>
      <c r="I10" s="144"/>
    </row>
    <row r="11" spans="1:9" ht="15.75">
      <c r="A11" s="70" t="s">
        <v>41</v>
      </c>
      <c r="B11" s="69">
        <v>119957</v>
      </c>
      <c r="C11" s="69">
        <v>134007</v>
      </c>
      <c r="D11" s="69">
        <v>142384</v>
      </c>
      <c r="E11" s="69">
        <v>172286</v>
      </c>
      <c r="F11" s="69">
        <v>24783</v>
      </c>
      <c r="G11" s="69">
        <v>19958</v>
      </c>
      <c r="I11" s="144"/>
    </row>
    <row r="12" spans="1:9" ht="15.75">
      <c r="A12" s="70" t="s">
        <v>50</v>
      </c>
      <c r="B12" s="69">
        <v>25833</v>
      </c>
      <c r="C12" s="69">
        <v>37958</v>
      </c>
      <c r="D12" s="69">
        <v>40739</v>
      </c>
      <c r="E12" s="69">
        <v>38470</v>
      </c>
      <c r="F12" s="69">
        <v>13781</v>
      </c>
      <c r="G12" s="69">
        <v>17283</v>
      </c>
      <c r="I12" s="144"/>
    </row>
    <row r="13" spans="1:9" ht="15.75">
      <c r="A13" s="70" t="s">
        <v>67</v>
      </c>
      <c r="B13" s="69">
        <v>399924</v>
      </c>
      <c r="C13" s="69">
        <v>548332</v>
      </c>
      <c r="D13" s="69">
        <v>762387</v>
      </c>
      <c r="E13" s="69">
        <v>1027069</v>
      </c>
      <c r="F13" s="69">
        <v>64562</v>
      </c>
      <c r="G13" s="69">
        <v>16858</v>
      </c>
      <c r="I13" s="144"/>
    </row>
    <row r="14" spans="1:9" ht="15.75">
      <c r="A14" s="70" t="s">
        <v>72</v>
      </c>
      <c r="B14" s="69">
        <v>8203</v>
      </c>
      <c r="C14" s="69">
        <v>5409</v>
      </c>
      <c r="D14" s="69">
        <v>8602</v>
      </c>
      <c r="E14" s="69">
        <v>9519</v>
      </c>
      <c r="F14" s="69">
        <v>10327</v>
      </c>
      <c r="G14" s="69">
        <v>16138</v>
      </c>
      <c r="I14" s="144"/>
    </row>
    <row r="15" spans="1:9" ht="15.75">
      <c r="A15" s="70" t="s">
        <v>51</v>
      </c>
      <c r="B15" s="69">
        <v>109162</v>
      </c>
      <c r="C15" s="69">
        <v>118973</v>
      </c>
      <c r="D15" s="69">
        <v>135162</v>
      </c>
      <c r="E15" s="69">
        <v>141928</v>
      </c>
      <c r="F15" s="69">
        <v>22012</v>
      </c>
      <c r="G15" s="69">
        <v>14658</v>
      </c>
      <c r="I15" s="144"/>
    </row>
    <row r="16" spans="1:9" ht="15.75">
      <c r="A16" s="70" t="s">
        <v>63</v>
      </c>
      <c r="B16" s="69">
        <v>19148</v>
      </c>
      <c r="C16" s="69">
        <v>38424</v>
      </c>
      <c r="D16" s="69">
        <v>43732</v>
      </c>
      <c r="E16" s="69">
        <v>50364</v>
      </c>
      <c r="F16" s="69">
        <v>6533</v>
      </c>
      <c r="G16" s="69">
        <v>12824</v>
      </c>
      <c r="I16" s="144"/>
    </row>
    <row r="17" spans="1:9" ht="15.75">
      <c r="A17" s="70" t="s">
        <v>88</v>
      </c>
      <c r="B17" s="69">
        <v>49446</v>
      </c>
      <c r="C17" s="69">
        <v>59387</v>
      </c>
      <c r="D17" s="69">
        <v>76992</v>
      </c>
      <c r="E17" s="69">
        <v>65143</v>
      </c>
      <c r="F17" s="69">
        <v>8954</v>
      </c>
      <c r="G17" s="69">
        <v>10500</v>
      </c>
      <c r="I17" s="144"/>
    </row>
    <row r="18" spans="1:9" ht="15.75">
      <c r="A18" s="70" t="s">
        <v>43</v>
      </c>
      <c r="B18" s="69">
        <v>80042</v>
      </c>
      <c r="C18" s="69">
        <v>83974</v>
      </c>
      <c r="D18" s="69">
        <v>98648</v>
      </c>
      <c r="E18" s="69">
        <v>89514</v>
      </c>
      <c r="F18" s="69">
        <v>12364</v>
      </c>
      <c r="G18" s="69">
        <v>10169</v>
      </c>
      <c r="I18" s="144"/>
    </row>
    <row r="19" spans="1:9" ht="15.75">
      <c r="A19" s="70" t="s">
        <v>73</v>
      </c>
      <c r="B19" s="69">
        <v>7074</v>
      </c>
      <c r="C19" s="69">
        <v>10328</v>
      </c>
      <c r="D19" s="69">
        <v>12097</v>
      </c>
      <c r="E19" s="69">
        <v>16981</v>
      </c>
      <c r="F19" s="69">
        <v>6456</v>
      </c>
      <c r="G19" s="69">
        <v>9128</v>
      </c>
      <c r="I19" s="144"/>
    </row>
    <row r="20" spans="1:9" ht="15.75">
      <c r="A20" s="70" t="s">
        <v>52</v>
      </c>
      <c r="B20" s="69">
        <v>69489</v>
      </c>
      <c r="C20" s="69">
        <v>85383</v>
      </c>
      <c r="D20" s="69">
        <v>101569</v>
      </c>
      <c r="E20" s="69">
        <v>116026</v>
      </c>
      <c r="F20" s="69">
        <v>16461</v>
      </c>
      <c r="G20" s="69">
        <v>8091</v>
      </c>
      <c r="I20" s="144"/>
    </row>
    <row r="21" spans="1:9" ht="31.5">
      <c r="A21" s="70" t="s">
        <v>49</v>
      </c>
      <c r="B21" s="69">
        <v>43263</v>
      </c>
      <c r="C21" s="69">
        <v>53292</v>
      </c>
      <c r="D21" s="69">
        <v>56055</v>
      </c>
      <c r="E21" s="69">
        <v>47692</v>
      </c>
      <c r="F21" s="69">
        <v>10239</v>
      </c>
      <c r="G21" s="69">
        <v>7298</v>
      </c>
      <c r="I21" s="144"/>
    </row>
    <row r="22" spans="1:9" ht="15.75">
      <c r="A22" s="70" t="s">
        <v>66</v>
      </c>
      <c r="B22" s="69">
        <v>1688</v>
      </c>
      <c r="C22" s="69">
        <v>2948</v>
      </c>
      <c r="D22" s="69">
        <v>3907</v>
      </c>
      <c r="E22" s="69">
        <v>8036</v>
      </c>
      <c r="F22" s="69">
        <v>5371</v>
      </c>
      <c r="G22" s="69">
        <v>7111</v>
      </c>
      <c r="I22" s="144"/>
    </row>
    <row r="23" spans="1:9" ht="15.75">
      <c r="A23" s="70" t="s">
        <v>56</v>
      </c>
      <c r="B23" s="69">
        <v>22814</v>
      </c>
      <c r="C23" s="69">
        <v>41733</v>
      </c>
      <c r="D23" s="69">
        <v>44674</v>
      </c>
      <c r="E23" s="69">
        <v>64679</v>
      </c>
      <c r="F23" s="69">
        <v>10778</v>
      </c>
      <c r="G23" s="69">
        <v>6343</v>
      </c>
      <c r="I23" s="144"/>
    </row>
    <row r="24" spans="1:9" ht="15.75">
      <c r="A24" s="70" t="s">
        <v>59</v>
      </c>
      <c r="B24" s="69">
        <v>9117</v>
      </c>
      <c r="C24" s="69">
        <v>8472</v>
      </c>
      <c r="D24" s="69">
        <v>4916</v>
      </c>
      <c r="E24" s="69">
        <v>5579</v>
      </c>
      <c r="F24" s="69">
        <v>1904</v>
      </c>
      <c r="G24" s="69">
        <v>5348</v>
      </c>
      <c r="I24" s="144"/>
    </row>
    <row r="25" spans="1:9" ht="15.75">
      <c r="A25" s="70" t="s">
        <v>69</v>
      </c>
      <c r="B25" s="69">
        <v>35029</v>
      </c>
      <c r="C25" s="69">
        <v>29792</v>
      </c>
      <c r="D25" s="69">
        <v>37024</v>
      </c>
      <c r="E25" s="69">
        <v>44599</v>
      </c>
      <c r="F25" s="69">
        <v>3539</v>
      </c>
      <c r="G25" s="69">
        <v>5242</v>
      </c>
      <c r="I25" s="144"/>
    </row>
    <row r="26" spans="1:9" ht="15.75">
      <c r="A26" s="70" t="s">
        <v>98</v>
      </c>
      <c r="B26" s="69">
        <v>1254</v>
      </c>
      <c r="C26" s="69">
        <v>1979</v>
      </c>
      <c r="D26" s="69">
        <v>2965</v>
      </c>
      <c r="E26" s="69">
        <v>5618</v>
      </c>
      <c r="F26" s="69">
        <v>1472</v>
      </c>
      <c r="G26" s="69">
        <v>4935</v>
      </c>
      <c r="I26" s="144"/>
    </row>
    <row r="27" spans="1:9" ht="15.75">
      <c r="A27" s="70" t="s">
        <v>58</v>
      </c>
      <c r="B27" s="69">
        <v>11707</v>
      </c>
      <c r="C27" s="69">
        <v>10762</v>
      </c>
      <c r="D27" s="69">
        <v>7560</v>
      </c>
      <c r="E27" s="69">
        <v>7239</v>
      </c>
      <c r="F27" s="69">
        <v>3492</v>
      </c>
      <c r="G27" s="69">
        <v>4879</v>
      </c>
      <c r="I27" s="144"/>
    </row>
    <row r="28" spans="1:9" ht="15.75">
      <c r="A28" s="70" t="s">
        <v>44</v>
      </c>
      <c r="B28" s="69">
        <v>20943</v>
      </c>
      <c r="C28" s="69">
        <v>30768</v>
      </c>
      <c r="D28" s="69">
        <v>30086</v>
      </c>
      <c r="E28" s="69">
        <v>39301</v>
      </c>
      <c r="F28" s="69">
        <v>6135</v>
      </c>
      <c r="G28" s="69">
        <v>4778</v>
      </c>
      <c r="I28" s="144"/>
    </row>
    <row r="29" spans="1:9" ht="15.75">
      <c r="A29" s="70" t="s">
        <v>54</v>
      </c>
      <c r="B29" s="69">
        <v>9126</v>
      </c>
      <c r="C29" s="69">
        <v>15913</v>
      </c>
      <c r="D29" s="69">
        <v>20962</v>
      </c>
      <c r="E29" s="69">
        <v>20635</v>
      </c>
      <c r="F29" s="69">
        <v>4374</v>
      </c>
      <c r="G29" s="69">
        <v>4694</v>
      </c>
      <c r="I29" s="144"/>
    </row>
    <row r="30" spans="1:9" ht="15.75">
      <c r="A30" s="70" t="s">
        <v>47</v>
      </c>
      <c r="B30" s="69">
        <v>17330</v>
      </c>
      <c r="C30" s="69">
        <v>18442</v>
      </c>
      <c r="D30" s="69">
        <v>19036</v>
      </c>
      <c r="E30" s="69">
        <v>27687</v>
      </c>
      <c r="F30" s="69">
        <v>6048</v>
      </c>
      <c r="G30" s="69">
        <v>4265</v>
      </c>
      <c r="I30" s="144"/>
    </row>
    <row r="31" spans="1:9" ht="15.75">
      <c r="A31" s="70" t="s">
        <v>97</v>
      </c>
      <c r="B31" s="69">
        <v>2140</v>
      </c>
      <c r="C31" s="69">
        <v>3150</v>
      </c>
      <c r="D31" s="69">
        <v>7120</v>
      </c>
      <c r="E31" s="69">
        <v>4851</v>
      </c>
      <c r="F31" s="69">
        <v>1076</v>
      </c>
      <c r="G31" s="69">
        <v>3561</v>
      </c>
      <c r="I31" s="144"/>
    </row>
    <row r="32" spans="1:9" ht="15.75">
      <c r="A32" s="71" t="s">
        <v>70</v>
      </c>
      <c r="B32" s="72">
        <v>7721</v>
      </c>
      <c r="C32" s="72">
        <v>10969</v>
      </c>
      <c r="D32" s="72">
        <v>20081</v>
      </c>
      <c r="E32" s="72">
        <v>34123</v>
      </c>
      <c r="F32" s="72">
        <v>8364</v>
      </c>
      <c r="G32" s="72">
        <v>3503</v>
      </c>
      <c r="I32" s="144"/>
    </row>
    <row r="33" spans="1:5">
      <c r="A33" s="211"/>
      <c r="B33" s="212"/>
      <c r="C33" s="212"/>
      <c r="D33" s="212"/>
      <c r="E33" s="212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zoomScale="70" zoomScaleNormal="70" workbookViewId="0">
      <selection activeCell="Z23" sqref="Z23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38" orientation="portrait" r:id="rId1"/>
  <rowBreaks count="2" manualBreakCount="2">
    <brk id="72" max="16383" man="1"/>
    <brk id="13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F22" sqref="F22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25</v>
      </c>
      <c r="B1" s="198"/>
    </row>
    <row r="2" spans="1:9" ht="20.100000000000001" customHeight="1">
      <c r="A2" s="210" t="s">
        <v>115</v>
      </c>
      <c r="B2" s="210"/>
      <c r="C2" s="210"/>
      <c r="D2" s="210"/>
      <c r="E2" s="210"/>
      <c r="F2" s="210"/>
      <c r="G2" s="210"/>
    </row>
    <row r="4" spans="1:9" ht="15.75">
      <c r="G4" s="62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35</v>
      </c>
      <c r="B6" s="66">
        <v>324745</v>
      </c>
      <c r="C6" s="66">
        <v>347232</v>
      </c>
      <c r="D6" s="66">
        <v>487074</v>
      </c>
      <c r="E6" s="66">
        <v>423414</v>
      </c>
      <c r="F6" s="66">
        <v>139114</v>
      </c>
      <c r="G6" s="66">
        <v>191770</v>
      </c>
    </row>
    <row r="7" spans="1:9" ht="15.75">
      <c r="A7" s="68" t="s">
        <v>36</v>
      </c>
      <c r="B7" s="69"/>
      <c r="C7" s="69"/>
      <c r="D7" s="69"/>
      <c r="E7" s="69"/>
      <c r="F7" s="69"/>
      <c r="G7" s="69"/>
    </row>
    <row r="8" spans="1:9" ht="15.75">
      <c r="A8" s="70" t="s">
        <v>50</v>
      </c>
      <c r="B8" s="69">
        <v>103207</v>
      </c>
      <c r="C8" s="69">
        <v>99563</v>
      </c>
      <c r="D8" s="69">
        <v>101702</v>
      </c>
      <c r="E8" s="69">
        <v>103100</v>
      </c>
      <c r="F8" s="69">
        <v>41513</v>
      </c>
      <c r="G8" s="69">
        <v>52019</v>
      </c>
      <c r="I8" s="144"/>
    </row>
    <row r="9" spans="1:9" ht="15.75">
      <c r="A9" s="70" t="s">
        <v>39</v>
      </c>
      <c r="B9" s="69">
        <v>38096</v>
      </c>
      <c r="C9" s="69">
        <v>45627</v>
      </c>
      <c r="D9" s="69">
        <v>62448</v>
      </c>
      <c r="E9" s="69">
        <v>50369</v>
      </c>
      <c r="F9" s="69">
        <v>19583</v>
      </c>
      <c r="G9" s="69">
        <v>34525</v>
      </c>
      <c r="I9" s="144"/>
    </row>
    <row r="10" spans="1:9" ht="15.75">
      <c r="A10" s="70" t="s">
        <v>59</v>
      </c>
      <c r="B10" s="69">
        <v>13402</v>
      </c>
      <c r="C10" s="69">
        <v>15462</v>
      </c>
      <c r="D10" s="69">
        <v>16605</v>
      </c>
      <c r="E10" s="69">
        <v>21445</v>
      </c>
      <c r="F10" s="69">
        <v>5835</v>
      </c>
      <c r="G10" s="69">
        <v>16692</v>
      </c>
      <c r="I10" s="144"/>
    </row>
    <row r="11" spans="1:9" ht="15.75">
      <c r="A11" s="70" t="s">
        <v>65</v>
      </c>
      <c r="B11" s="69">
        <v>20173</v>
      </c>
      <c r="C11" s="69">
        <v>25944</v>
      </c>
      <c r="D11" s="69">
        <v>24882</v>
      </c>
      <c r="E11" s="69">
        <v>29272</v>
      </c>
      <c r="F11" s="69">
        <v>10687</v>
      </c>
      <c r="G11" s="69">
        <v>13973</v>
      </c>
      <c r="I11" s="144"/>
    </row>
    <row r="12" spans="1:9" ht="15.75">
      <c r="A12" s="70" t="s">
        <v>74</v>
      </c>
      <c r="B12" s="69">
        <v>9787</v>
      </c>
      <c r="C12" s="69">
        <v>11168</v>
      </c>
      <c r="D12" s="69">
        <v>15675</v>
      </c>
      <c r="E12" s="69">
        <v>13921</v>
      </c>
      <c r="F12" s="69">
        <v>7207</v>
      </c>
      <c r="G12" s="69">
        <v>9009</v>
      </c>
      <c r="I12" s="144"/>
    </row>
    <row r="13" spans="1:9" ht="15.75">
      <c r="A13" s="70" t="s">
        <v>41</v>
      </c>
      <c r="B13" s="69">
        <v>15478</v>
      </c>
      <c r="C13" s="69">
        <v>15106</v>
      </c>
      <c r="D13" s="69">
        <v>21180</v>
      </c>
      <c r="E13" s="69">
        <v>17837</v>
      </c>
      <c r="F13" s="69">
        <v>3092</v>
      </c>
      <c r="G13" s="69">
        <v>5381</v>
      </c>
      <c r="I13" s="144"/>
    </row>
    <row r="14" spans="1:9" ht="15.75">
      <c r="A14" s="70" t="s">
        <v>58</v>
      </c>
      <c r="B14" s="69">
        <v>5531</v>
      </c>
      <c r="C14" s="69">
        <v>6823</v>
      </c>
      <c r="D14" s="69">
        <v>7762</v>
      </c>
      <c r="E14" s="69">
        <v>7375</v>
      </c>
      <c r="F14" s="69">
        <v>2839</v>
      </c>
      <c r="G14" s="69">
        <v>4903</v>
      </c>
      <c r="I14" s="144"/>
    </row>
    <row r="15" spans="1:9" ht="15.75">
      <c r="A15" s="70" t="s">
        <v>73</v>
      </c>
      <c r="B15" s="69">
        <v>4512</v>
      </c>
      <c r="C15" s="69">
        <v>7320</v>
      </c>
      <c r="D15" s="69">
        <v>8429</v>
      </c>
      <c r="E15" s="69">
        <v>7440</v>
      </c>
      <c r="F15" s="69">
        <v>2630</v>
      </c>
      <c r="G15" s="69">
        <v>4279</v>
      </c>
      <c r="I15" s="144"/>
    </row>
    <row r="16" spans="1:9" ht="15.75">
      <c r="A16" s="70" t="s">
        <v>72</v>
      </c>
      <c r="B16" s="69">
        <v>7086</v>
      </c>
      <c r="C16" s="69">
        <v>4400</v>
      </c>
      <c r="D16" s="69">
        <v>4459</v>
      </c>
      <c r="E16" s="69">
        <v>6242</v>
      </c>
      <c r="F16" s="69">
        <v>3405</v>
      </c>
      <c r="G16" s="69">
        <v>3287</v>
      </c>
      <c r="I16" s="144"/>
    </row>
    <row r="17" spans="1:9" ht="15.75">
      <c r="A17" s="70" t="s">
        <v>116</v>
      </c>
      <c r="B17" s="69">
        <v>5202</v>
      </c>
      <c r="C17" s="69">
        <v>6503</v>
      </c>
      <c r="D17" s="69">
        <v>5760</v>
      </c>
      <c r="E17" s="69">
        <v>5342</v>
      </c>
      <c r="F17" s="69">
        <v>2717</v>
      </c>
      <c r="G17" s="69">
        <v>2850</v>
      </c>
      <c r="I17" s="144"/>
    </row>
    <row r="18" spans="1:9" ht="15.75">
      <c r="A18" s="70" t="s">
        <v>66</v>
      </c>
      <c r="B18" s="69">
        <v>2099</v>
      </c>
      <c r="C18" s="69">
        <v>3869</v>
      </c>
      <c r="D18" s="69">
        <v>3156</v>
      </c>
      <c r="E18" s="69">
        <v>3739</v>
      </c>
      <c r="F18" s="69">
        <v>2030</v>
      </c>
      <c r="G18" s="69">
        <v>2679</v>
      </c>
      <c r="I18" s="144"/>
    </row>
    <row r="19" spans="1:9" ht="15.75">
      <c r="A19" s="70" t="s">
        <v>43</v>
      </c>
      <c r="B19" s="69">
        <v>6082</v>
      </c>
      <c r="C19" s="69">
        <v>6285</v>
      </c>
      <c r="D19" s="69">
        <v>9527</v>
      </c>
      <c r="E19" s="69">
        <v>7133</v>
      </c>
      <c r="F19" s="69">
        <v>1867</v>
      </c>
      <c r="G19" s="69">
        <v>2624</v>
      </c>
      <c r="I19" s="144"/>
    </row>
    <row r="20" spans="1:9" ht="31.5">
      <c r="A20" s="70" t="s">
        <v>49</v>
      </c>
      <c r="B20" s="69">
        <v>4500</v>
      </c>
      <c r="C20" s="69">
        <v>4797</v>
      </c>
      <c r="D20" s="69">
        <v>5896</v>
      </c>
      <c r="E20" s="69">
        <v>4286</v>
      </c>
      <c r="F20" s="69">
        <v>1920</v>
      </c>
      <c r="G20" s="69">
        <v>2544</v>
      </c>
      <c r="I20" s="144"/>
    </row>
    <row r="21" spans="1:9" ht="15.75">
      <c r="A21" s="70" t="s">
        <v>67</v>
      </c>
      <c r="B21" s="69">
        <v>15758</v>
      </c>
      <c r="C21" s="69">
        <v>10980</v>
      </c>
      <c r="D21" s="69">
        <v>20169</v>
      </c>
      <c r="E21" s="69">
        <v>14034</v>
      </c>
      <c r="F21" s="69">
        <v>2757</v>
      </c>
      <c r="G21" s="69">
        <v>2494</v>
      </c>
      <c r="I21" s="144"/>
    </row>
    <row r="22" spans="1:9" ht="15.75">
      <c r="A22" s="70" t="s">
        <v>52</v>
      </c>
      <c r="B22" s="69">
        <v>5595</v>
      </c>
      <c r="C22" s="69">
        <v>4797</v>
      </c>
      <c r="D22" s="69">
        <v>9003</v>
      </c>
      <c r="E22" s="69">
        <v>5786</v>
      </c>
      <c r="F22" s="69">
        <v>1570</v>
      </c>
      <c r="G22" s="69">
        <v>2324</v>
      </c>
      <c r="I22" s="144"/>
    </row>
    <row r="23" spans="1:9" ht="15.75">
      <c r="A23" s="70" t="s">
        <v>63</v>
      </c>
      <c r="B23" s="69">
        <v>1194</v>
      </c>
      <c r="C23" s="69">
        <v>2443</v>
      </c>
      <c r="D23" s="69">
        <v>4611</v>
      </c>
      <c r="E23" s="69">
        <v>2880</v>
      </c>
      <c r="F23" s="69">
        <v>559</v>
      </c>
      <c r="G23" s="69">
        <v>1966</v>
      </c>
      <c r="I23" s="144"/>
    </row>
    <row r="24" spans="1:9" ht="15.75">
      <c r="A24" s="70" t="s">
        <v>88</v>
      </c>
      <c r="B24" s="69">
        <v>5748</v>
      </c>
      <c r="C24" s="69">
        <v>5524</v>
      </c>
      <c r="D24" s="69">
        <v>8825</v>
      </c>
      <c r="E24" s="69">
        <v>5768</v>
      </c>
      <c r="F24" s="69">
        <v>1245</v>
      </c>
      <c r="G24" s="69">
        <v>1946</v>
      </c>
      <c r="I24" s="144"/>
    </row>
    <row r="25" spans="1:9" ht="15.75">
      <c r="A25" s="70" t="s">
        <v>98</v>
      </c>
      <c r="B25" s="69">
        <v>572</v>
      </c>
      <c r="C25" s="69">
        <v>194</v>
      </c>
      <c r="D25" s="69">
        <v>436</v>
      </c>
      <c r="E25" s="69">
        <v>4694</v>
      </c>
      <c r="F25" s="69">
        <v>484</v>
      </c>
      <c r="G25" s="69">
        <v>1720</v>
      </c>
      <c r="I25" s="144"/>
    </row>
    <row r="26" spans="1:9" ht="15.75">
      <c r="A26" s="70" t="s">
        <v>48</v>
      </c>
      <c r="B26" s="69">
        <v>4250</v>
      </c>
      <c r="C26" s="69">
        <v>2847</v>
      </c>
      <c r="D26" s="69">
        <v>3520</v>
      </c>
      <c r="E26" s="69">
        <v>5677</v>
      </c>
      <c r="F26" s="69">
        <v>1359</v>
      </c>
      <c r="G26" s="69">
        <v>1380</v>
      </c>
      <c r="I26" s="144"/>
    </row>
    <row r="27" spans="1:9" ht="15.75">
      <c r="A27" s="70" t="s">
        <v>78</v>
      </c>
      <c r="B27" s="69">
        <v>444</v>
      </c>
      <c r="C27" s="69">
        <v>249</v>
      </c>
      <c r="D27" s="69">
        <v>2394</v>
      </c>
      <c r="E27" s="69">
        <v>1364</v>
      </c>
      <c r="F27" s="69">
        <v>1475</v>
      </c>
      <c r="G27" s="69">
        <v>1251</v>
      </c>
      <c r="I27" s="144"/>
    </row>
    <row r="28" spans="1:9" ht="15.75">
      <c r="A28" s="70" t="s">
        <v>97</v>
      </c>
      <c r="B28" s="69">
        <v>993</v>
      </c>
      <c r="C28" s="69">
        <v>1038</v>
      </c>
      <c r="D28" s="69">
        <v>1387</v>
      </c>
      <c r="E28" s="69">
        <v>1226</v>
      </c>
      <c r="F28" s="69">
        <v>642</v>
      </c>
      <c r="G28" s="69">
        <v>1203</v>
      </c>
      <c r="I28" s="144"/>
    </row>
    <row r="29" spans="1:9" ht="15.75">
      <c r="A29" s="70" t="s">
        <v>44</v>
      </c>
      <c r="B29" s="69">
        <v>2344</v>
      </c>
      <c r="C29" s="69">
        <v>2150</v>
      </c>
      <c r="D29" s="69">
        <v>2639</v>
      </c>
      <c r="E29" s="69">
        <v>2772</v>
      </c>
      <c r="F29" s="69">
        <v>975</v>
      </c>
      <c r="G29" s="69">
        <v>1179</v>
      </c>
      <c r="I29" s="144"/>
    </row>
    <row r="30" spans="1:9" ht="15.75">
      <c r="A30" s="70" t="s">
        <v>117</v>
      </c>
      <c r="B30" s="69">
        <v>2978</v>
      </c>
      <c r="C30" s="69">
        <v>2832</v>
      </c>
      <c r="D30" s="69">
        <v>1803</v>
      </c>
      <c r="E30" s="69">
        <v>2171</v>
      </c>
      <c r="F30" s="69">
        <v>959</v>
      </c>
      <c r="G30" s="69">
        <v>1176</v>
      </c>
      <c r="I30" s="144"/>
    </row>
    <row r="31" spans="1:9" ht="15.75">
      <c r="A31" s="70" t="s">
        <v>62</v>
      </c>
      <c r="B31" s="69">
        <v>2797</v>
      </c>
      <c r="C31" s="69">
        <v>7320</v>
      </c>
      <c r="D31" s="69">
        <v>28408</v>
      </c>
      <c r="E31" s="69">
        <v>50416</v>
      </c>
      <c r="F31" s="69">
        <v>9508</v>
      </c>
      <c r="G31" s="69">
        <v>1041</v>
      </c>
      <c r="I31" s="144"/>
    </row>
    <row r="32" spans="1:9" ht="15.75">
      <c r="A32" s="71" t="s">
        <v>47</v>
      </c>
      <c r="B32" s="72">
        <v>1556</v>
      </c>
      <c r="C32" s="72">
        <v>1774</v>
      </c>
      <c r="D32" s="72">
        <v>5577</v>
      </c>
      <c r="E32" s="72">
        <v>2417</v>
      </c>
      <c r="F32" s="72">
        <v>891</v>
      </c>
      <c r="G32" s="72">
        <v>939</v>
      </c>
      <c r="I32" s="144"/>
    </row>
    <row r="33" spans="1:5">
      <c r="A33" s="211"/>
      <c r="B33" s="211"/>
      <c r="C33" s="211"/>
      <c r="D33" s="211"/>
      <c r="E33" s="211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70" zoomScaleNormal="70" workbookViewId="0">
      <selection activeCell="X16" sqref="X16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63" ht="122.25" customHeight="1"/>
    <row r="78" ht="15" customHeight="1"/>
    <row r="79" ht="15" customHeight="1"/>
    <row r="80" ht="15" customHeight="1"/>
    <row r="81" ht="122.25" customHeight="1"/>
    <row r="100" ht="15" customHeight="1"/>
    <row r="101" ht="15" customHeight="1"/>
    <row r="102" ht="15" customHeight="1"/>
    <row r="103" ht="122.25" customHeight="1"/>
    <row r="121" ht="15" customHeight="1"/>
    <row r="122" ht="15" customHeight="1"/>
    <row r="123" ht="15" customHeight="1"/>
    <row r="124" ht="122.25" customHeight="1"/>
    <row r="142" ht="15" customHeight="1"/>
    <row r="143" ht="15" customHeight="1"/>
    <row r="144" ht="15" customHeight="1"/>
    <row r="145" ht="122.25" customHeight="1"/>
    <row r="166" ht="15" customHeight="1"/>
    <row r="167" ht="15" customHeight="1"/>
    <row r="168" ht="15" customHeight="1"/>
    <row r="169" ht="122.25" customHeight="1"/>
  </sheetData>
  <mergeCells count="2">
    <mergeCell ref="A2:N2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2" max="16383" man="1"/>
    <brk id="139" max="16383" man="1"/>
  </rowBreaks>
  <colBreaks count="1" manualBreakCount="1">
    <brk id="22" min="1" max="5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G6" sqref="G6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25</v>
      </c>
      <c r="B1" s="198"/>
    </row>
    <row r="2" spans="1:9" ht="20.100000000000001" customHeight="1">
      <c r="A2" s="210" t="s">
        <v>118</v>
      </c>
      <c r="B2" s="210"/>
      <c r="C2" s="210"/>
      <c r="D2" s="210"/>
      <c r="E2" s="210"/>
      <c r="F2" s="210"/>
      <c r="G2" s="210"/>
    </row>
    <row r="4" spans="1:9" ht="15.75">
      <c r="G4" s="62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4">
        <v>2019</v>
      </c>
      <c r="F5" s="83">
        <v>2020</v>
      </c>
      <c r="G5" s="83">
        <v>2021</v>
      </c>
    </row>
    <row r="6" spans="1:9" ht="47.25">
      <c r="A6" s="65" t="s">
        <v>35</v>
      </c>
      <c r="B6" s="66">
        <v>49767</v>
      </c>
      <c r="C6" s="66">
        <v>56903</v>
      </c>
      <c r="D6" s="66">
        <v>65845</v>
      </c>
      <c r="E6" s="66">
        <v>75281</v>
      </c>
      <c r="F6" s="66">
        <v>14486</v>
      </c>
      <c r="G6" s="66">
        <v>26559</v>
      </c>
    </row>
    <row r="7" spans="1:9" ht="15.75">
      <c r="A7" s="68" t="s">
        <v>36</v>
      </c>
      <c r="B7" s="69"/>
      <c r="C7" s="69"/>
      <c r="D7" s="69"/>
      <c r="E7" s="69"/>
      <c r="F7" s="69"/>
      <c r="G7" s="69"/>
    </row>
    <row r="8" spans="1:9" ht="15.75">
      <c r="A8" s="70" t="s">
        <v>58</v>
      </c>
      <c r="B8" s="69">
        <v>15115</v>
      </c>
      <c r="C8" s="69">
        <v>16386</v>
      </c>
      <c r="D8" s="69">
        <v>17807</v>
      </c>
      <c r="E8" s="69">
        <v>20982</v>
      </c>
      <c r="F8" s="69">
        <v>2441</v>
      </c>
      <c r="G8" s="69">
        <v>4453</v>
      </c>
      <c r="I8" s="144"/>
    </row>
    <row r="9" spans="1:9" ht="15.75">
      <c r="A9" s="70" t="s">
        <v>50</v>
      </c>
      <c r="B9" s="69">
        <v>3587</v>
      </c>
      <c r="C9" s="69">
        <v>4585</v>
      </c>
      <c r="D9" s="69">
        <v>4507</v>
      </c>
      <c r="E9" s="69">
        <v>5231</v>
      </c>
      <c r="F9" s="69">
        <v>1788</v>
      </c>
      <c r="G9" s="69">
        <v>3275</v>
      </c>
      <c r="I9" s="144"/>
    </row>
    <row r="10" spans="1:9" ht="15.75">
      <c r="A10" s="70" t="s">
        <v>65</v>
      </c>
      <c r="B10" s="69">
        <v>9299</v>
      </c>
      <c r="C10" s="69">
        <v>10056</v>
      </c>
      <c r="D10" s="69">
        <v>9677</v>
      </c>
      <c r="E10" s="69">
        <v>10975</v>
      </c>
      <c r="F10" s="69">
        <v>2239</v>
      </c>
      <c r="G10" s="69">
        <v>2827</v>
      </c>
      <c r="I10" s="144"/>
    </row>
    <row r="11" spans="1:9" ht="15.75">
      <c r="A11" s="70" t="s">
        <v>59</v>
      </c>
      <c r="B11" s="69">
        <v>1556</v>
      </c>
      <c r="C11" s="69">
        <v>2087</v>
      </c>
      <c r="D11" s="69">
        <v>2263</v>
      </c>
      <c r="E11" s="69">
        <v>2389</v>
      </c>
      <c r="F11" s="69">
        <v>1777</v>
      </c>
      <c r="G11" s="69">
        <v>2406</v>
      </c>
      <c r="I11" s="144"/>
    </row>
    <row r="12" spans="1:9" ht="15.75">
      <c r="A12" s="70" t="s">
        <v>39</v>
      </c>
      <c r="B12" s="69">
        <v>997</v>
      </c>
      <c r="C12" s="69">
        <v>1726</v>
      </c>
      <c r="D12" s="69">
        <v>2121</v>
      </c>
      <c r="E12" s="69">
        <v>2770</v>
      </c>
      <c r="F12" s="69">
        <v>777</v>
      </c>
      <c r="G12" s="69">
        <v>1936</v>
      </c>
      <c r="I12" s="144"/>
    </row>
    <row r="13" spans="1:9" ht="15.75">
      <c r="A13" s="70" t="s">
        <v>74</v>
      </c>
      <c r="B13" s="69">
        <v>3414</v>
      </c>
      <c r="C13" s="69">
        <v>3235</v>
      </c>
      <c r="D13" s="69">
        <v>4152</v>
      </c>
      <c r="E13" s="69">
        <v>4853</v>
      </c>
      <c r="F13" s="69">
        <v>819</v>
      </c>
      <c r="G13" s="69">
        <v>1807</v>
      </c>
      <c r="I13" s="144"/>
    </row>
    <row r="14" spans="1:9" ht="15.75">
      <c r="A14" s="70" t="s">
        <v>73</v>
      </c>
      <c r="B14" s="69">
        <v>650</v>
      </c>
      <c r="C14" s="69">
        <v>1963</v>
      </c>
      <c r="D14" s="69">
        <v>1910</v>
      </c>
      <c r="E14" s="69">
        <v>2949</v>
      </c>
      <c r="F14" s="69">
        <v>764</v>
      </c>
      <c r="G14" s="69">
        <v>1646</v>
      </c>
      <c r="I14" s="144"/>
    </row>
    <row r="15" spans="1:9" ht="15.75">
      <c r="A15" s="70" t="s">
        <v>67</v>
      </c>
      <c r="B15" s="69">
        <v>2297</v>
      </c>
      <c r="C15" s="69">
        <v>1731</v>
      </c>
      <c r="D15" s="69">
        <v>1617</v>
      </c>
      <c r="E15" s="69">
        <v>2516</v>
      </c>
      <c r="F15" s="69">
        <v>156</v>
      </c>
      <c r="G15" s="69">
        <v>772</v>
      </c>
      <c r="I15" s="144"/>
    </row>
    <row r="16" spans="1:9" ht="15.75">
      <c r="A16" s="70" t="s">
        <v>72</v>
      </c>
      <c r="B16" s="69">
        <v>400</v>
      </c>
      <c r="C16" s="69">
        <v>615</v>
      </c>
      <c r="D16" s="69">
        <v>933</v>
      </c>
      <c r="E16" s="69">
        <v>797</v>
      </c>
      <c r="F16" s="69">
        <v>151</v>
      </c>
      <c r="G16" s="69">
        <v>704</v>
      </c>
      <c r="I16" s="144"/>
    </row>
    <row r="17" spans="1:9" ht="15.75">
      <c r="A17" s="70" t="s">
        <v>117</v>
      </c>
      <c r="B17" s="69">
        <v>492</v>
      </c>
      <c r="C17" s="69">
        <v>594</v>
      </c>
      <c r="D17" s="69">
        <v>864</v>
      </c>
      <c r="E17" s="69">
        <v>505</v>
      </c>
      <c r="F17" s="69">
        <v>461</v>
      </c>
      <c r="G17" s="69">
        <v>677</v>
      </c>
      <c r="I17" s="144"/>
    </row>
    <row r="18" spans="1:9" ht="15.75">
      <c r="A18" s="70" t="s">
        <v>41</v>
      </c>
      <c r="B18" s="69">
        <v>1534</v>
      </c>
      <c r="C18" s="69">
        <v>1735</v>
      </c>
      <c r="D18" s="69">
        <v>2003</v>
      </c>
      <c r="E18" s="69">
        <v>2331</v>
      </c>
      <c r="F18" s="69">
        <v>278</v>
      </c>
      <c r="G18" s="69">
        <v>623</v>
      </c>
      <c r="I18" s="144"/>
    </row>
    <row r="19" spans="1:9" ht="15.75">
      <c r="A19" s="70" t="s">
        <v>43</v>
      </c>
      <c r="B19" s="69">
        <v>691</v>
      </c>
      <c r="C19" s="69">
        <v>1057</v>
      </c>
      <c r="D19" s="69">
        <v>1251</v>
      </c>
      <c r="E19" s="69">
        <v>1007</v>
      </c>
      <c r="F19" s="69">
        <v>165</v>
      </c>
      <c r="G19" s="69">
        <v>361</v>
      </c>
      <c r="I19" s="144"/>
    </row>
    <row r="20" spans="1:9" ht="15.75">
      <c r="A20" s="70" t="s">
        <v>116</v>
      </c>
      <c r="B20" s="69">
        <v>256</v>
      </c>
      <c r="C20" s="69">
        <v>226</v>
      </c>
      <c r="D20" s="69">
        <v>435</v>
      </c>
      <c r="E20" s="69">
        <v>497</v>
      </c>
      <c r="F20" s="69">
        <v>113</v>
      </c>
      <c r="G20" s="69">
        <v>321</v>
      </c>
      <c r="I20" s="144"/>
    </row>
    <row r="21" spans="1:9" ht="15.75">
      <c r="A21" s="70" t="s">
        <v>66</v>
      </c>
      <c r="B21" s="69">
        <v>126</v>
      </c>
      <c r="C21" s="69">
        <v>203</v>
      </c>
      <c r="D21" s="69">
        <v>326</v>
      </c>
      <c r="E21" s="69">
        <v>264</v>
      </c>
      <c r="F21" s="69">
        <v>80</v>
      </c>
      <c r="G21" s="69">
        <v>300</v>
      </c>
      <c r="I21" s="144"/>
    </row>
    <row r="22" spans="1:9" ht="15.75">
      <c r="A22" s="70" t="s">
        <v>88</v>
      </c>
      <c r="B22" s="69">
        <v>357</v>
      </c>
      <c r="C22" s="69">
        <v>539</v>
      </c>
      <c r="D22" s="69">
        <v>837</v>
      </c>
      <c r="E22" s="69">
        <v>807</v>
      </c>
      <c r="F22" s="69">
        <v>92</v>
      </c>
      <c r="G22" s="69">
        <v>270</v>
      </c>
      <c r="I22" s="144"/>
    </row>
    <row r="23" spans="1:9" ht="15.75">
      <c r="A23" s="70" t="s">
        <v>119</v>
      </c>
      <c r="B23" s="69">
        <v>141</v>
      </c>
      <c r="C23" s="69">
        <v>267</v>
      </c>
      <c r="D23" s="69">
        <v>291</v>
      </c>
      <c r="E23" s="69">
        <v>538</v>
      </c>
      <c r="F23" s="69">
        <v>109</v>
      </c>
      <c r="G23" s="69">
        <v>246</v>
      </c>
      <c r="I23" s="144"/>
    </row>
    <row r="24" spans="1:9" ht="15.75">
      <c r="A24" s="70" t="s">
        <v>52</v>
      </c>
      <c r="B24" s="69">
        <v>494</v>
      </c>
      <c r="C24" s="69">
        <v>475</v>
      </c>
      <c r="D24" s="69">
        <v>720</v>
      </c>
      <c r="E24" s="69">
        <v>688</v>
      </c>
      <c r="F24" s="69">
        <v>155</v>
      </c>
      <c r="G24" s="69">
        <v>234</v>
      </c>
      <c r="I24" s="144"/>
    </row>
    <row r="25" spans="1:9" ht="15.75">
      <c r="A25" s="70" t="s">
        <v>48</v>
      </c>
      <c r="B25" s="69">
        <v>156</v>
      </c>
      <c r="C25" s="69">
        <v>199</v>
      </c>
      <c r="D25" s="69">
        <v>258</v>
      </c>
      <c r="E25" s="69">
        <v>277</v>
      </c>
      <c r="F25" s="69">
        <v>118</v>
      </c>
      <c r="G25" s="69">
        <v>210</v>
      </c>
      <c r="I25" s="144"/>
    </row>
    <row r="26" spans="1:9" ht="15.75">
      <c r="A26" s="70" t="s">
        <v>78</v>
      </c>
      <c r="B26" s="69">
        <v>15</v>
      </c>
      <c r="C26" s="69">
        <v>173</v>
      </c>
      <c r="D26" s="69">
        <v>1511</v>
      </c>
      <c r="E26" s="69">
        <v>183</v>
      </c>
      <c r="F26" s="69">
        <v>56</v>
      </c>
      <c r="G26" s="69">
        <v>201</v>
      </c>
      <c r="I26" s="144"/>
    </row>
    <row r="27" spans="1:9" ht="15.75">
      <c r="A27" s="70" t="s">
        <v>54</v>
      </c>
      <c r="B27" s="69">
        <v>143</v>
      </c>
      <c r="C27" s="69">
        <v>143</v>
      </c>
      <c r="D27" s="69">
        <v>122</v>
      </c>
      <c r="E27" s="69">
        <v>294</v>
      </c>
      <c r="F27" s="69">
        <v>21</v>
      </c>
      <c r="G27" s="69">
        <v>177</v>
      </c>
      <c r="I27" s="144"/>
    </row>
    <row r="28" spans="1:9" ht="15.75">
      <c r="A28" s="70" t="s">
        <v>220</v>
      </c>
      <c r="B28" s="69">
        <v>102</v>
      </c>
      <c r="C28" s="69">
        <v>95</v>
      </c>
      <c r="D28" s="69">
        <v>45</v>
      </c>
      <c r="E28" s="69">
        <v>52</v>
      </c>
      <c r="F28" s="69">
        <v>21</v>
      </c>
      <c r="G28" s="69">
        <v>176</v>
      </c>
      <c r="I28" s="144"/>
    </row>
    <row r="29" spans="1:9" ht="15.75">
      <c r="A29" s="70" t="s">
        <v>63</v>
      </c>
      <c r="B29" s="69">
        <v>201</v>
      </c>
      <c r="C29" s="69">
        <v>267</v>
      </c>
      <c r="D29" s="69">
        <v>319</v>
      </c>
      <c r="E29" s="69">
        <v>325</v>
      </c>
      <c r="F29" s="69">
        <v>53</v>
      </c>
      <c r="G29" s="69">
        <v>167</v>
      </c>
      <c r="I29" s="144"/>
    </row>
    <row r="30" spans="1:9" ht="31.5">
      <c r="A30" s="70" t="s">
        <v>49</v>
      </c>
      <c r="B30" s="69">
        <v>291</v>
      </c>
      <c r="C30" s="69">
        <v>379</v>
      </c>
      <c r="D30" s="69">
        <v>478</v>
      </c>
      <c r="E30" s="69">
        <v>501</v>
      </c>
      <c r="F30" s="69">
        <v>84</v>
      </c>
      <c r="G30" s="69">
        <v>143</v>
      </c>
      <c r="I30" s="144"/>
    </row>
    <row r="31" spans="1:9" ht="15.75">
      <c r="A31" s="70" t="s">
        <v>97</v>
      </c>
      <c r="B31" s="69">
        <v>92</v>
      </c>
      <c r="C31" s="69">
        <v>169</v>
      </c>
      <c r="D31" s="69">
        <v>147</v>
      </c>
      <c r="E31" s="69">
        <v>142</v>
      </c>
      <c r="F31" s="69">
        <v>50</v>
      </c>
      <c r="G31" s="69">
        <v>141</v>
      </c>
      <c r="I31" s="144"/>
    </row>
    <row r="32" spans="1:9" ht="15.75">
      <c r="A32" s="71" t="s">
        <v>221</v>
      </c>
      <c r="B32" s="72">
        <v>256</v>
      </c>
      <c r="C32" s="72">
        <v>290</v>
      </c>
      <c r="D32" s="72">
        <v>418</v>
      </c>
      <c r="E32" s="72">
        <v>277</v>
      </c>
      <c r="F32" s="72">
        <v>41</v>
      </c>
      <c r="G32" s="72">
        <v>140</v>
      </c>
      <c r="I32" s="144"/>
    </row>
    <row r="33" spans="1:5">
      <c r="A33" s="211"/>
      <c r="B33" s="212"/>
      <c r="C33" s="212"/>
      <c r="D33" s="212"/>
      <c r="E33" s="212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E16" sqref="E16"/>
    </sheetView>
  </sheetViews>
  <sheetFormatPr defaultRowHeight="15"/>
  <cols>
    <col min="1" max="1" width="52.140625" customWidth="1"/>
    <col min="2" max="13" width="10.7109375" customWidth="1"/>
  </cols>
  <sheetData>
    <row r="1" spans="1:13" ht="33" customHeight="1">
      <c r="A1" s="198" t="s">
        <v>25</v>
      </c>
      <c r="B1" s="198"/>
    </row>
    <row r="2" spans="1:13" ht="22.5" customHeight="1">
      <c r="A2" s="199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>
      <c r="A3" s="200" t="s">
        <v>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1"/>
      <c r="B4" s="2">
        <v>2010</v>
      </c>
      <c r="C4" s="3">
        <v>2011</v>
      </c>
      <c r="D4" s="2">
        <v>2012</v>
      </c>
      <c r="E4" s="4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</row>
    <row r="5" spans="1:13">
      <c r="A5" s="5" t="s">
        <v>5</v>
      </c>
      <c r="B5" s="147">
        <v>12585</v>
      </c>
      <c r="C5" s="148">
        <v>13062</v>
      </c>
      <c r="D5" s="149">
        <v>14019</v>
      </c>
      <c r="E5" s="148">
        <v>14583</v>
      </c>
      <c r="F5" s="147">
        <v>15590</v>
      </c>
      <c r="G5" s="150">
        <v>20135</v>
      </c>
      <c r="H5" s="150">
        <v>20534</v>
      </c>
      <c r="I5" s="150">
        <v>25292</v>
      </c>
      <c r="J5" s="150">
        <v>28074</v>
      </c>
      <c r="K5" s="150">
        <v>28302</v>
      </c>
      <c r="L5" s="151">
        <v>27328</v>
      </c>
      <c r="M5" s="151">
        <v>28979</v>
      </c>
    </row>
    <row r="6" spans="1:13">
      <c r="A6" s="6" t="s">
        <v>6</v>
      </c>
      <c r="B6" s="124"/>
      <c r="C6" s="152"/>
      <c r="D6" s="124"/>
      <c r="E6" s="152"/>
      <c r="F6" s="124"/>
      <c r="G6" s="7"/>
      <c r="H6" s="7"/>
      <c r="I6" s="7"/>
      <c r="J6" s="7"/>
      <c r="K6" s="7"/>
      <c r="L6" s="8"/>
      <c r="M6" s="8"/>
    </row>
    <row r="7" spans="1:13">
      <c r="A7" s="9" t="s">
        <v>7</v>
      </c>
      <c r="B7" s="124">
        <v>7866</v>
      </c>
      <c r="C7" s="152">
        <v>8416</v>
      </c>
      <c r="D7" s="124">
        <v>9316</v>
      </c>
      <c r="E7" s="152">
        <v>9869</v>
      </c>
      <c r="F7" s="124">
        <v>10714</v>
      </c>
      <c r="G7" s="7">
        <v>13957</v>
      </c>
      <c r="H7" s="7">
        <v>15368</v>
      </c>
      <c r="I7" s="7">
        <v>18753</v>
      </c>
      <c r="J7" s="7">
        <v>21302</v>
      </c>
      <c r="K7" s="7">
        <v>21312</v>
      </c>
      <c r="L7" s="8">
        <v>20410</v>
      </c>
      <c r="M7" s="8">
        <v>21575</v>
      </c>
    </row>
    <row r="8" spans="1:13">
      <c r="A8" s="9" t="s">
        <v>8</v>
      </c>
      <c r="B8" s="124">
        <v>4719</v>
      </c>
      <c r="C8" s="152">
        <v>4646</v>
      </c>
      <c r="D8" s="124">
        <v>4703</v>
      </c>
      <c r="E8" s="152">
        <v>4714</v>
      </c>
      <c r="F8" s="124">
        <v>4876</v>
      </c>
      <c r="G8" s="7">
        <v>6178</v>
      </c>
      <c r="H8" s="7">
        <v>5166</v>
      </c>
      <c r="I8" s="7">
        <v>6539</v>
      </c>
      <c r="J8" s="7">
        <v>6772</v>
      </c>
      <c r="K8" s="7">
        <v>6990</v>
      </c>
      <c r="L8" s="8">
        <v>6918</v>
      </c>
      <c r="M8" s="153">
        <v>7404</v>
      </c>
    </row>
    <row r="9" spans="1:13">
      <c r="A9" s="10" t="s">
        <v>9</v>
      </c>
      <c r="B9" s="149">
        <v>556</v>
      </c>
      <c r="C9" s="148">
        <v>560</v>
      </c>
      <c r="D9" s="149">
        <v>586</v>
      </c>
      <c r="E9" s="148">
        <v>600</v>
      </c>
      <c r="F9" s="149">
        <v>671</v>
      </c>
      <c r="G9" s="154">
        <v>770</v>
      </c>
      <c r="H9" s="154">
        <v>794.77700000000004</v>
      </c>
      <c r="I9" s="154">
        <v>884.279</v>
      </c>
      <c r="J9" s="154">
        <v>975.64499999999998</v>
      </c>
      <c r="K9" s="154">
        <v>992.601</v>
      </c>
      <c r="L9" s="155">
        <v>977.40899999999999</v>
      </c>
      <c r="M9" s="155">
        <v>1027.01</v>
      </c>
    </row>
    <row r="10" spans="1:13">
      <c r="A10" s="6" t="s">
        <v>6</v>
      </c>
      <c r="B10" s="124"/>
      <c r="C10" s="152"/>
      <c r="D10" s="124"/>
      <c r="E10" s="152"/>
      <c r="F10" s="124"/>
      <c r="G10" s="7"/>
      <c r="H10" s="7"/>
      <c r="I10" s="7"/>
      <c r="J10" s="7"/>
      <c r="K10" s="7"/>
      <c r="L10" s="8"/>
      <c r="M10" s="8"/>
    </row>
    <row r="11" spans="1:13">
      <c r="A11" s="9" t="s">
        <v>10</v>
      </c>
      <c r="B11" s="124">
        <v>260</v>
      </c>
      <c r="C11" s="152">
        <v>278</v>
      </c>
      <c r="D11" s="124">
        <v>301</v>
      </c>
      <c r="E11" s="152">
        <v>319</v>
      </c>
      <c r="F11" s="124">
        <v>372</v>
      </c>
      <c r="G11" s="156">
        <v>433</v>
      </c>
      <c r="H11" s="156">
        <v>481.68700000000001</v>
      </c>
      <c r="I11" s="156">
        <v>507.84199999999998</v>
      </c>
      <c r="J11" s="156">
        <v>584.51700000000005</v>
      </c>
      <c r="K11" s="156">
        <v>592.72199999999998</v>
      </c>
      <c r="L11" s="157">
        <v>582.87099999999998</v>
      </c>
      <c r="M11" s="157">
        <v>619.88900000000001</v>
      </c>
    </row>
    <row r="12" spans="1:13">
      <c r="A12" s="9" t="s">
        <v>11</v>
      </c>
      <c r="B12" s="124">
        <v>295</v>
      </c>
      <c r="C12" s="152">
        <v>282</v>
      </c>
      <c r="D12" s="124">
        <v>285</v>
      </c>
      <c r="E12" s="152">
        <v>281</v>
      </c>
      <c r="F12" s="124">
        <v>299</v>
      </c>
      <c r="G12" s="156">
        <v>337</v>
      </c>
      <c r="H12" s="156">
        <v>313.08999999999997</v>
      </c>
      <c r="I12" s="156">
        <v>376.43700000000001</v>
      </c>
      <c r="J12" s="156">
        <v>391.12799999999999</v>
      </c>
      <c r="K12" s="156">
        <v>399.87900000000002</v>
      </c>
      <c r="L12" s="157">
        <v>394.53800000000001</v>
      </c>
      <c r="M12" s="157">
        <v>407.12099999999998</v>
      </c>
    </row>
    <row r="13" spans="1:13">
      <c r="A13" s="10" t="s">
        <v>12</v>
      </c>
      <c r="B13" s="149">
        <v>1263</v>
      </c>
      <c r="C13" s="148">
        <v>1294</v>
      </c>
      <c r="D13" s="149">
        <v>1345</v>
      </c>
      <c r="E13" s="148">
        <v>1387</v>
      </c>
      <c r="F13" s="149">
        <v>1573</v>
      </c>
      <c r="G13" s="154">
        <v>1763</v>
      </c>
      <c r="H13" s="154">
        <v>1848.146</v>
      </c>
      <c r="I13" s="154">
        <v>2167.89</v>
      </c>
      <c r="J13" s="154">
        <v>2415.2820000000002</v>
      </c>
      <c r="K13" s="154">
        <v>2495.6869999999999</v>
      </c>
      <c r="L13" s="155">
        <v>2472.9690000000001</v>
      </c>
      <c r="M13" s="155">
        <v>2634.4470000000001</v>
      </c>
    </row>
    <row r="14" spans="1:13">
      <c r="A14" s="6" t="s">
        <v>6</v>
      </c>
      <c r="B14" s="124"/>
      <c r="C14" s="152"/>
      <c r="D14" s="124"/>
      <c r="E14" s="152"/>
      <c r="F14" s="124"/>
      <c r="G14" s="7"/>
      <c r="H14" s="7"/>
      <c r="I14" s="7"/>
      <c r="J14" s="7"/>
      <c r="K14" s="7"/>
      <c r="L14" s="8"/>
      <c r="M14" s="8"/>
    </row>
    <row r="15" spans="1:13">
      <c r="A15" s="9" t="s">
        <v>13</v>
      </c>
      <c r="B15" s="124">
        <v>530</v>
      </c>
      <c r="C15" s="152">
        <v>571</v>
      </c>
      <c r="D15" s="124">
        <v>618</v>
      </c>
      <c r="E15" s="152">
        <v>676</v>
      </c>
      <c r="F15" s="124">
        <v>815</v>
      </c>
      <c r="G15" s="156">
        <v>923</v>
      </c>
      <c r="H15" s="156">
        <v>1045.972</v>
      </c>
      <c r="I15" s="156">
        <v>1137.335</v>
      </c>
      <c r="J15" s="156">
        <v>1299.4570000000001</v>
      </c>
      <c r="K15" s="156">
        <v>1348.0060000000001</v>
      </c>
      <c r="L15" s="157">
        <v>1361.7460000000001</v>
      </c>
      <c r="M15" s="157">
        <v>1486.5930000000001</v>
      </c>
    </row>
    <row r="16" spans="1:13">
      <c r="A16" s="9" t="s">
        <v>11</v>
      </c>
      <c r="B16" s="124">
        <v>734</v>
      </c>
      <c r="C16" s="152">
        <v>723</v>
      </c>
      <c r="D16" s="124">
        <v>727</v>
      </c>
      <c r="E16" s="152">
        <v>711</v>
      </c>
      <c r="F16" s="124">
        <v>758</v>
      </c>
      <c r="G16" s="156">
        <v>840</v>
      </c>
      <c r="H16" s="156">
        <v>802.17399999999998</v>
      </c>
      <c r="I16" s="156">
        <v>1030.5550000000001</v>
      </c>
      <c r="J16" s="156">
        <v>1115.825</v>
      </c>
      <c r="K16" s="156">
        <v>1147.681</v>
      </c>
      <c r="L16" s="157">
        <v>1111.223</v>
      </c>
      <c r="M16" s="157">
        <v>1147.854</v>
      </c>
    </row>
    <row r="17" spans="1:13">
      <c r="A17" s="10" t="s">
        <v>14</v>
      </c>
      <c r="B17" s="149">
        <v>162988</v>
      </c>
      <c r="C17" s="148">
        <v>166197</v>
      </c>
      <c r="D17" s="149">
        <v>173614</v>
      </c>
      <c r="E17" s="148">
        <v>172630</v>
      </c>
      <c r="F17" s="149">
        <v>184018</v>
      </c>
      <c r="G17" s="154">
        <v>212195</v>
      </c>
      <c r="H17" s="154">
        <v>216837.584</v>
      </c>
      <c r="I17" s="154">
        <v>253022.69899999999</v>
      </c>
      <c r="J17" s="154">
        <v>274584.73499999999</v>
      </c>
      <c r="K17" s="154">
        <v>283191.00599999999</v>
      </c>
      <c r="L17" s="155">
        <v>191175.546</v>
      </c>
      <c r="M17" s="155">
        <v>275603.11</v>
      </c>
    </row>
    <row r="18" spans="1:13">
      <c r="A18" s="6" t="s">
        <v>6</v>
      </c>
      <c r="B18" s="124"/>
      <c r="C18" s="152"/>
      <c r="D18" s="124"/>
      <c r="E18" s="152"/>
      <c r="F18" s="124"/>
      <c r="G18" s="7"/>
      <c r="H18" s="7"/>
      <c r="I18" s="7"/>
      <c r="J18" s="7"/>
      <c r="K18" s="7"/>
      <c r="L18" s="8"/>
      <c r="M18" s="8"/>
    </row>
    <row r="19" spans="1:13">
      <c r="A19" s="9" t="s">
        <v>13</v>
      </c>
      <c r="B19" s="124">
        <v>60425</v>
      </c>
      <c r="C19" s="152">
        <v>67271</v>
      </c>
      <c r="D19" s="124">
        <v>73492</v>
      </c>
      <c r="E19" s="152">
        <v>76880</v>
      </c>
      <c r="F19" s="124">
        <v>84119</v>
      </c>
      <c r="G19" s="156">
        <v>100156</v>
      </c>
      <c r="H19" s="156">
        <v>115174.637</v>
      </c>
      <c r="I19" s="156">
        <v>135905.242</v>
      </c>
      <c r="J19" s="156">
        <v>151564.25099999999</v>
      </c>
      <c r="K19" s="156">
        <v>157153.37899999999</v>
      </c>
      <c r="L19" s="157">
        <v>121970.74</v>
      </c>
      <c r="M19" s="157">
        <v>167369.084</v>
      </c>
    </row>
    <row r="20" spans="1:13">
      <c r="A20" s="9" t="s">
        <v>11</v>
      </c>
      <c r="B20" s="124">
        <v>102562</v>
      </c>
      <c r="C20" s="152">
        <v>98926</v>
      </c>
      <c r="D20" s="124">
        <v>100122</v>
      </c>
      <c r="E20" s="152">
        <v>95751</v>
      </c>
      <c r="F20" s="124">
        <v>99899</v>
      </c>
      <c r="G20" s="156">
        <v>112039</v>
      </c>
      <c r="H20" s="156">
        <v>101662.947</v>
      </c>
      <c r="I20" s="156">
        <v>117117.45699999999</v>
      </c>
      <c r="J20" s="156">
        <v>123020.484</v>
      </c>
      <c r="K20" s="156">
        <v>126037.62699999999</v>
      </c>
      <c r="L20" s="157">
        <v>69204.805999999997</v>
      </c>
      <c r="M20" s="157">
        <v>108234.026</v>
      </c>
    </row>
    <row r="21" spans="1:13">
      <c r="A21" s="10" t="s">
        <v>15</v>
      </c>
      <c r="B21" s="149">
        <v>34746</v>
      </c>
      <c r="C21" s="148">
        <v>37399</v>
      </c>
      <c r="D21" s="149">
        <v>41065</v>
      </c>
      <c r="E21" s="148">
        <v>42635</v>
      </c>
      <c r="F21" s="149">
        <v>44219</v>
      </c>
      <c r="G21" s="154">
        <v>49284</v>
      </c>
      <c r="H21" s="154">
        <v>54430.930999999997</v>
      </c>
      <c r="I21" s="154">
        <v>61563.203999999998</v>
      </c>
      <c r="J21" s="154">
        <v>71538.081000000006</v>
      </c>
      <c r="K21" s="154">
        <v>76041.739000000001</v>
      </c>
      <c r="L21" s="155">
        <v>47382.457999999999</v>
      </c>
      <c r="M21" s="155">
        <v>66539.77</v>
      </c>
    </row>
    <row r="22" spans="1:13">
      <c r="A22" s="6" t="s">
        <v>6</v>
      </c>
      <c r="B22" s="124"/>
      <c r="C22" s="152"/>
      <c r="D22" s="124"/>
      <c r="E22" s="152"/>
      <c r="F22" s="124"/>
      <c r="G22" s="7"/>
      <c r="H22" s="7"/>
      <c r="I22" s="7"/>
      <c r="J22" s="7"/>
      <c r="K22" s="7"/>
      <c r="L22" s="8"/>
      <c r="M22" s="8"/>
    </row>
    <row r="23" spans="1:13">
      <c r="A23" s="9" t="s">
        <v>13</v>
      </c>
      <c r="B23" s="124">
        <v>24026</v>
      </c>
      <c r="C23" s="152">
        <v>27112</v>
      </c>
      <c r="D23" s="124">
        <v>30235</v>
      </c>
      <c r="E23" s="152">
        <v>31733</v>
      </c>
      <c r="F23" s="124">
        <v>33160</v>
      </c>
      <c r="G23" s="156">
        <v>36817</v>
      </c>
      <c r="H23" s="156">
        <v>42981.377999999997</v>
      </c>
      <c r="I23" s="156">
        <v>48411.739000000001</v>
      </c>
      <c r="J23" s="156">
        <v>57243.106</v>
      </c>
      <c r="K23" s="156">
        <v>61058.701000000001</v>
      </c>
      <c r="L23" s="157">
        <v>38309.936999999998</v>
      </c>
      <c r="M23" s="157">
        <v>52771.913999999997</v>
      </c>
    </row>
    <row r="24" spans="1:13">
      <c r="A24" s="13" t="s">
        <v>11</v>
      </c>
      <c r="B24" s="158">
        <v>10721</v>
      </c>
      <c r="C24" s="159">
        <v>10287</v>
      </c>
      <c r="D24" s="158">
        <v>10830</v>
      </c>
      <c r="E24" s="159">
        <v>10902</v>
      </c>
      <c r="F24" s="158">
        <v>11059</v>
      </c>
      <c r="G24" s="160">
        <v>12467</v>
      </c>
      <c r="H24" s="160">
        <v>11449.553</v>
      </c>
      <c r="I24" s="160">
        <v>13151.465</v>
      </c>
      <c r="J24" s="160">
        <v>14294.975</v>
      </c>
      <c r="K24" s="160">
        <v>14983.038</v>
      </c>
      <c r="L24" s="161">
        <v>9072.5210000000006</v>
      </c>
      <c r="M24" s="161">
        <v>13767.856</v>
      </c>
    </row>
    <row r="25" spans="1:13" ht="15.75" customHeight="1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</sheetData>
  <mergeCells count="4">
    <mergeCell ref="A25:K25"/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zoomScale="70" zoomScaleNormal="70" workbookViewId="0">
      <selection activeCell="W22" sqref="W22"/>
    </sheetView>
  </sheetViews>
  <sheetFormatPr defaultRowHeight="15"/>
  <cols>
    <col min="1" max="1" width="24.140625" style="75" customWidth="1"/>
    <col min="2" max="16384" width="9.140625" style="75"/>
  </cols>
  <sheetData>
    <row r="1" spans="1:2" ht="33" customHeight="1">
      <c r="A1" s="198" t="s">
        <v>25</v>
      </c>
      <c r="B1" s="198"/>
    </row>
    <row r="3" spans="1:2" ht="25.5" customHeight="1">
      <c r="A3" s="76"/>
    </row>
    <row r="6" spans="1:2" ht="15" customHeight="1"/>
    <row r="33" ht="15" customHeight="1"/>
    <row r="34" ht="15" customHeight="1"/>
    <row r="35" ht="15" customHeight="1"/>
    <row r="59" ht="15" customHeight="1"/>
    <row r="60" ht="15" customHeight="1"/>
    <row r="61" ht="15" customHeight="1"/>
    <row r="77" ht="15" customHeight="1"/>
    <row r="78" ht="15" customHeight="1"/>
    <row r="79" ht="15" customHeight="1"/>
    <row r="99" ht="15" customHeight="1"/>
    <row r="100" ht="15" customHeight="1"/>
    <row r="101" ht="15" customHeight="1"/>
    <row r="120" ht="15" customHeight="1"/>
    <row r="121" ht="15" customHeight="1"/>
    <row r="122" ht="15" customHeight="1"/>
    <row r="141" ht="15" customHeight="1"/>
    <row r="142" ht="15" customHeight="1"/>
    <row r="143" ht="15" customHeight="1"/>
    <row r="165" ht="15" customHeight="1"/>
    <row r="166" ht="15" customHeight="1"/>
    <row r="167" ht="1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1" max="16383" man="1"/>
    <brk id="138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F11" sqref="F11"/>
    </sheetView>
  </sheetViews>
  <sheetFormatPr defaultColWidth="8.7109375" defaultRowHeight="12.75"/>
  <cols>
    <col min="1" max="1" width="41" style="84" customWidth="1"/>
    <col min="2" max="7" width="20.5703125" style="84" customWidth="1"/>
    <col min="8" max="256" width="8.7109375" style="84"/>
    <col min="257" max="257" width="41" style="84" customWidth="1"/>
    <col min="258" max="262" width="20.5703125" style="84" customWidth="1"/>
    <col min="263" max="512" width="8.7109375" style="84"/>
    <col min="513" max="513" width="41" style="84" customWidth="1"/>
    <col min="514" max="518" width="20.5703125" style="84" customWidth="1"/>
    <col min="519" max="768" width="8.7109375" style="84"/>
    <col min="769" max="769" width="41" style="84" customWidth="1"/>
    <col min="770" max="774" width="20.5703125" style="84" customWidth="1"/>
    <col min="775" max="1024" width="8.7109375" style="84"/>
    <col min="1025" max="1025" width="41" style="84" customWidth="1"/>
    <col min="1026" max="1030" width="20.5703125" style="84" customWidth="1"/>
    <col min="1031" max="1280" width="8.7109375" style="84"/>
    <col min="1281" max="1281" width="41" style="84" customWidth="1"/>
    <col min="1282" max="1286" width="20.5703125" style="84" customWidth="1"/>
    <col min="1287" max="1536" width="8.7109375" style="84"/>
    <col min="1537" max="1537" width="41" style="84" customWidth="1"/>
    <col min="1538" max="1542" width="20.5703125" style="84" customWidth="1"/>
    <col min="1543" max="1792" width="8.7109375" style="84"/>
    <col min="1793" max="1793" width="41" style="84" customWidth="1"/>
    <col min="1794" max="1798" width="20.5703125" style="84" customWidth="1"/>
    <col min="1799" max="2048" width="8.7109375" style="84"/>
    <col min="2049" max="2049" width="41" style="84" customWidth="1"/>
    <col min="2050" max="2054" width="20.5703125" style="84" customWidth="1"/>
    <col min="2055" max="2304" width="8.7109375" style="84"/>
    <col min="2305" max="2305" width="41" style="84" customWidth="1"/>
    <col min="2306" max="2310" width="20.5703125" style="84" customWidth="1"/>
    <col min="2311" max="2560" width="8.7109375" style="84"/>
    <col min="2561" max="2561" width="41" style="84" customWidth="1"/>
    <col min="2562" max="2566" width="20.5703125" style="84" customWidth="1"/>
    <col min="2567" max="2816" width="8.7109375" style="84"/>
    <col min="2817" max="2817" width="41" style="84" customWidth="1"/>
    <col min="2818" max="2822" width="20.5703125" style="84" customWidth="1"/>
    <col min="2823" max="3072" width="8.7109375" style="84"/>
    <col min="3073" max="3073" width="41" style="84" customWidth="1"/>
    <col min="3074" max="3078" width="20.5703125" style="84" customWidth="1"/>
    <col min="3079" max="3328" width="8.7109375" style="84"/>
    <col min="3329" max="3329" width="41" style="84" customWidth="1"/>
    <col min="3330" max="3334" width="20.5703125" style="84" customWidth="1"/>
    <col min="3335" max="3584" width="8.7109375" style="84"/>
    <col min="3585" max="3585" width="41" style="84" customWidth="1"/>
    <col min="3586" max="3590" width="20.5703125" style="84" customWidth="1"/>
    <col min="3591" max="3840" width="8.7109375" style="84"/>
    <col min="3841" max="3841" width="41" style="84" customWidth="1"/>
    <col min="3842" max="3846" width="20.5703125" style="84" customWidth="1"/>
    <col min="3847" max="4096" width="8.7109375" style="84"/>
    <col min="4097" max="4097" width="41" style="84" customWidth="1"/>
    <col min="4098" max="4102" width="20.5703125" style="84" customWidth="1"/>
    <col min="4103" max="4352" width="8.7109375" style="84"/>
    <col min="4353" max="4353" width="41" style="84" customWidth="1"/>
    <col min="4354" max="4358" width="20.5703125" style="84" customWidth="1"/>
    <col min="4359" max="4608" width="8.7109375" style="84"/>
    <col min="4609" max="4609" width="41" style="84" customWidth="1"/>
    <col min="4610" max="4614" width="20.5703125" style="84" customWidth="1"/>
    <col min="4615" max="4864" width="8.7109375" style="84"/>
    <col min="4865" max="4865" width="41" style="84" customWidth="1"/>
    <col min="4866" max="4870" width="20.5703125" style="84" customWidth="1"/>
    <col min="4871" max="5120" width="8.7109375" style="84"/>
    <col min="5121" max="5121" width="41" style="84" customWidth="1"/>
    <col min="5122" max="5126" width="20.5703125" style="84" customWidth="1"/>
    <col min="5127" max="5376" width="8.7109375" style="84"/>
    <col min="5377" max="5377" width="41" style="84" customWidth="1"/>
    <col min="5378" max="5382" width="20.5703125" style="84" customWidth="1"/>
    <col min="5383" max="5632" width="8.7109375" style="84"/>
    <col min="5633" max="5633" width="41" style="84" customWidth="1"/>
    <col min="5634" max="5638" width="20.5703125" style="84" customWidth="1"/>
    <col min="5639" max="5888" width="8.7109375" style="84"/>
    <col min="5889" max="5889" width="41" style="84" customWidth="1"/>
    <col min="5890" max="5894" width="20.5703125" style="84" customWidth="1"/>
    <col min="5895" max="6144" width="8.7109375" style="84"/>
    <col min="6145" max="6145" width="41" style="84" customWidth="1"/>
    <col min="6146" max="6150" width="20.5703125" style="84" customWidth="1"/>
    <col min="6151" max="6400" width="8.7109375" style="84"/>
    <col min="6401" max="6401" width="41" style="84" customWidth="1"/>
    <col min="6402" max="6406" width="20.5703125" style="84" customWidth="1"/>
    <col min="6407" max="6656" width="8.7109375" style="84"/>
    <col min="6657" max="6657" width="41" style="84" customWidth="1"/>
    <col min="6658" max="6662" width="20.5703125" style="84" customWidth="1"/>
    <col min="6663" max="6912" width="8.7109375" style="84"/>
    <col min="6913" max="6913" width="41" style="84" customWidth="1"/>
    <col min="6914" max="6918" width="20.5703125" style="84" customWidth="1"/>
    <col min="6919" max="7168" width="8.7109375" style="84"/>
    <col min="7169" max="7169" width="41" style="84" customWidth="1"/>
    <col min="7170" max="7174" width="20.5703125" style="84" customWidth="1"/>
    <col min="7175" max="7424" width="8.7109375" style="84"/>
    <col min="7425" max="7425" width="41" style="84" customWidth="1"/>
    <col min="7426" max="7430" width="20.5703125" style="84" customWidth="1"/>
    <col min="7431" max="7680" width="8.7109375" style="84"/>
    <col min="7681" max="7681" width="41" style="84" customWidth="1"/>
    <col min="7682" max="7686" width="20.5703125" style="84" customWidth="1"/>
    <col min="7687" max="7936" width="8.7109375" style="84"/>
    <col min="7937" max="7937" width="41" style="84" customWidth="1"/>
    <col min="7938" max="7942" width="20.5703125" style="84" customWidth="1"/>
    <col min="7943" max="8192" width="8.7109375" style="84"/>
    <col min="8193" max="8193" width="41" style="84" customWidth="1"/>
    <col min="8194" max="8198" width="20.5703125" style="84" customWidth="1"/>
    <col min="8199" max="8448" width="8.7109375" style="84"/>
    <col min="8449" max="8449" width="41" style="84" customWidth="1"/>
    <col min="8450" max="8454" width="20.5703125" style="84" customWidth="1"/>
    <col min="8455" max="8704" width="8.7109375" style="84"/>
    <col min="8705" max="8705" width="41" style="84" customWidth="1"/>
    <col min="8706" max="8710" width="20.5703125" style="84" customWidth="1"/>
    <col min="8711" max="8960" width="8.7109375" style="84"/>
    <col min="8961" max="8961" width="41" style="84" customWidth="1"/>
    <col min="8962" max="8966" width="20.5703125" style="84" customWidth="1"/>
    <col min="8967" max="9216" width="8.7109375" style="84"/>
    <col min="9217" max="9217" width="41" style="84" customWidth="1"/>
    <col min="9218" max="9222" width="20.5703125" style="84" customWidth="1"/>
    <col min="9223" max="9472" width="8.7109375" style="84"/>
    <col min="9473" max="9473" width="41" style="84" customWidth="1"/>
    <col min="9474" max="9478" width="20.5703125" style="84" customWidth="1"/>
    <col min="9479" max="9728" width="8.7109375" style="84"/>
    <col min="9729" max="9729" width="41" style="84" customWidth="1"/>
    <col min="9730" max="9734" width="20.5703125" style="84" customWidth="1"/>
    <col min="9735" max="9984" width="8.7109375" style="84"/>
    <col min="9985" max="9985" width="41" style="84" customWidth="1"/>
    <col min="9986" max="9990" width="20.5703125" style="84" customWidth="1"/>
    <col min="9991" max="10240" width="8.7109375" style="84"/>
    <col min="10241" max="10241" width="41" style="84" customWidth="1"/>
    <col min="10242" max="10246" width="20.5703125" style="84" customWidth="1"/>
    <col min="10247" max="10496" width="8.7109375" style="84"/>
    <col min="10497" max="10497" width="41" style="84" customWidth="1"/>
    <col min="10498" max="10502" width="20.5703125" style="84" customWidth="1"/>
    <col min="10503" max="10752" width="8.7109375" style="84"/>
    <col min="10753" max="10753" width="41" style="84" customWidth="1"/>
    <col min="10754" max="10758" width="20.5703125" style="84" customWidth="1"/>
    <col min="10759" max="11008" width="8.7109375" style="84"/>
    <col min="11009" max="11009" width="41" style="84" customWidth="1"/>
    <col min="11010" max="11014" width="20.5703125" style="84" customWidth="1"/>
    <col min="11015" max="11264" width="8.7109375" style="84"/>
    <col min="11265" max="11265" width="41" style="84" customWidth="1"/>
    <col min="11266" max="11270" width="20.5703125" style="84" customWidth="1"/>
    <col min="11271" max="11520" width="8.7109375" style="84"/>
    <col min="11521" max="11521" width="41" style="84" customWidth="1"/>
    <col min="11522" max="11526" width="20.5703125" style="84" customWidth="1"/>
    <col min="11527" max="11776" width="8.7109375" style="84"/>
    <col min="11777" max="11777" width="41" style="84" customWidth="1"/>
    <col min="11778" max="11782" width="20.5703125" style="84" customWidth="1"/>
    <col min="11783" max="12032" width="8.7109375" style="84"/>
    <col min="12033" max="12033" width="41" style="84" customWidth="1"/>
    <col min="12034" max="12038" width="20.5703125" style="84" customWidth="1"/>
    <col min="12039" max="12288" width="8.7109375" style="84"/>
    <col min="12289" max="12289" width="41" style="84" customWidth="1"/>
    <col min="12290" max="12294" width="20.5703125" style="84" customWidth="1"/>
    <col min="12295" max="12544" width="8.7109375" style="84"/>
    <col min="12545" max="12545" width="41" style="84" customWidth="1"/>
    <col min="12546" max="12550" width="20.5703125" style="84" customWidth="1"/>
    <col min="12551" max="12800" width="8.7109375" style="84"/>
    <col min="12801" max="12801" width="41" style="84" customWidth="1"/>
    <col min="12802" max="12806" width="20.5703125" style="84" customWidth="1"/>
    <col min="12807" max="13056" width="8.7109375" style="84"/>
    <col min="13057" max="13057" width="41" style="84" customWidth="1"/>
    <col min="13058" max="13062" width="20.5703125" style="84" customWidth="1"/>
    <col min="13063" max="13312" width="8.7109375" style="84"/>
    <col min="13313" max="13313" width="41" style="84" customWidth="1"/>
    <col min="13314" max="13318" width="20.5703125" style="84" customWidth="1"/>
    <col min="13319" max="13568" width="8.7109375" style="84"/>
    <col min="13569" max="13569" width="41" style="84" customWidth="1"/>
    <col min="13570" max="13574" width="20.5703125" style="84" customWidth="1"/>
    <col min="13575" max="13824" width="8.7109375" style="84"/>
    <col min="13825" max="13825" width="41" style="84" customWidth="1"/>
    <col min="13826" max="13830" width="20.5703125" style="84" customWidth="1"/>
    <col min="13831" max="14080" width="8.7109375" style="84"/>
    <col min="14081" max="14081" width="41" style="84" customWidth="1"/>
    <col min="14082" max="14086" width="20.5703125" style="84" customWidth="1"/>
    <col min="14087" max="14336" width="8.7109375" style="84"/>
    <col min="14337" max="14337" width="41" style="84" customWidth="1"/>
    <col min="14338" max="14342" width="20.5703125" style="84" customWidth="1"/>
    <col min="14343" max="14592" width="8.7109375" style="84"/>
    <col min="14593" max="14593" width="41" style="84" customWidth="1"/>
    <col min="14594" max="14598" width="20.5703125" style="84" customWidth="1"/>
    <col min="14599" max="14848" width="8.7109375" style="84"/>
    <col min="14849" max="14849" width="41" style="84" customWidth="1"/>
    <col min="14850" max="14854" width="20.5703125" style="84" customWidth="1"/>
    <col min="14855" max="15104" width="8.7109375" style="84"/>
    <col min="15105" max="15105" width="41" style="84" customWidth="1"/>
    <col min="15106" max="15110" width="20.5703125" style="84" customWidth="1"/>
    <col min="15111" max="15360" width="8.7109375" style="84"/>
    <col min="15361" max="15361" width="41" style="84" customWidth="1"/>
    <col min="15362" max="15366" width="20.5703125" style="84" customWidth="1"/>
    <col min="15367" max="15616" width="8.7109375" style="84"/>
    <col min="15617" max="15617" width="41" style="84" customWidth="1"/>
    <col min="15618" max="15622" width="20.5703125" style="84" customWidth="1"/>
    <col min="15623" max="15872" width="8.7109375" style="84"/>
    <col min="15873" max="15873" width="41" style="84" customWidth="1"/>
    <col min="15874" max="15878" width="20.5703125" style="84" customWidth="1"/>
    <col min="15879" max="16128" width="8.7109375" style="84"/>
    <col min="16129" max="16129" width="41" style="84" customWidth="1"/>
    <col min="16130" max="16134" width="20.5703125" style="84" customWidth="1"/>
    <col min="16135" max="16384" width="8.7109375" style="84"/>
  </cols>
  <sheetData>
    <row r="1" spans="1:9" ht="33" customHeight="1">
      <c r="A1" s="198" t="s">
        <v>25</v>
      </c>
      <c r="B1" s="198"/>
    </row>
    <row r="2" spans="1:9" ht="20.100000000000001" customHeight="1">
      <c r="A2" s="215" t="s">
        <v>120</v>
      </c>
      <c r="B2" s="215"/>
      <c r="C2" s="215"/>
      <c r="D2" s="215"/>
      <c r="E2" s="215"/>
      <c r="F2" s="215"/>
      <c r="G2" s="215"/>
    </row>
    <row r="4" spans="1:9" ht="15.75">
      <c r="G4" s="85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35</v>
      </c>
      <c r="B6" s="66">
        <v>238854</v>
      </c>
      <c r="C6" s="66">
        <v>274934</v>
      </c>
      <c r="D6" s="66">
        <v>432348</v>
      </c>
      <c r="E6" s="66">
        <v>352913</v>
      </c>
      <c r="F6" s="66">
        <v>100585</v>
      </c>
      <c r="G6" s="66">
        <v>145711</v>
      </c>
    </row>
    <row r="7" spans="1:9" ht="15.75">
      <c r="A7" s="68" t="s">
        <v>36</v>
      </c>
      <c r="B7" s="69"/>
      <c r="C7" s="69"/>
      <c r="D7" s="69"/>
      <c r="E7" s="69"/>
      <c r="F7" s="69"/>
      <c r="G7" s="69"/>
    </row>
    <row r="8" spans="1:9" ht="15.75">
      <c r="A8" s="70" t="s">
        <v>65</v>
      </c>
      <c r="B8" s="69">
        <v>30575</v>
      </c>
      <c r="C8" s="69">
        <v>34039</v>
      </c>
      <c r="D8" s="69">
        <v>37055</v>
      </c>
      <c r="E8" s="69">
        <v>50728</v>
      </c>
      <c r="F8" s="69">
        <v>15841</v>
      </c>
      <c r="G8" s="69">
        <v>22511</v>
      </c>
      <c r="I8" s="145"/>
    </row>
    <row r="9" spans="1:9" ht="15.75">
      <c r="A9" s="70" t="s">
        <v>39</v>
      </c>
      <c r="B9" s="69">
        <v>30165</v>
      </c>
      <c r="C9" s="69">
        <v>29469</v>
      </c>
      <c r="D9" s="69">
        <v>24814</v>
      </c>
      <c r="E9" s="69">
        <v>25736</v>
      </c>
      <c r="F9" s="69">
        <v>9700</v>
      </c>
      <c r="G9" s="69">
        <v>18450</v>
      </c>
      <c r="I9" s="145"/>
    </row>
    <row r="10" spans="1:9" ht="15.75">
      <c r="A10" s="70" t="s">
        <v>74</v>
      </c>
      <c r="B10" s="69">
        <v>7637</v>
      </c>
      <c r="C10" s="69">
        <v>12891</v>
      </c>
      <c r="D10" s="69">
        <v>27592</v>
      </c>
      <c r="E10" s="69">
        <v>21689</v>
      </c>
      <c r="F10" s="69">
        <v>12593</v>
      </c>
      <c r="G10" s="69">
        <v>16402</v>
      </c>
      <c r="I10" s="145"/>
    </row>
    <row r="11" spans="1:9" ht="15.75">
      <c r="A11" s="70" t="s">
        <v>50</v>
      </c>
      <c r="B11" s="69">
        <v>15852</v>
      </c>
      <c r="C11" s="69">
        <v>18540</v>
      </c>
      <c r="D11" s="69">
        <v>19606</v>
      </c>
      <c r="E11" s="69">
        <v>18606</v>
      </c>
      <c r="F11" s="69">
        <v>8146</v>
      </c>
      <c r="G11" s="69">
        <v>9298</v>
      </c>
      <c r="I11" s="145"/>
    </row>
    <row r="12" spans="1:9" ht="15.75">
      <c r="A12" s="70" t="s">
        <v>72</v>
      </c>
      <c r="B12" s="69">
        <v>2849</v>
      </c>
      <c r="C12" s="69">
        <v>5927</v>
      </c>
      <c r="D12" s="69">
        <v>7539</v>
      </c>
      <c r="E12" s="69">
        <v>7443</v>
      </c>
      <c r="F12" s="69">
        <v>3723</v>
      </c>
      <c r="G12" s="69">
        <v>6760</v>
      </c>
      <c r="I12" s="145"/>
    </row>
    <row r="13" spans="1:9" ht="15.75">
      <c r="A13" s="70" t="s">
        <v>73</v>
      </c>
      <c r="B13" s="69">
        <v>6193</v>
      </c>
      <c r="C13" s="69">
        <v>15194</v>
      </c>
      <c r="D13" s="69">
        <v>19170</v>
      </c>
      <c r="E13" s="69">
        <v>10216</v>
      </c>
      <c r="F13" s="69">
        <v>5145</v>
      </c>
      <c r="G13" s="69">
        <v>6680</v>
      </c>
      <c r="I13" s="145"/>
    </row>
    <row r="14" spans="1:9" ht="15.75">
      <c r="A14" s="70" t="s">
        <v>67</v>
      </c>
      <c r="B14" s="69">
        <v>16950</v>
      </c>
      <c r="C14" s="69">
        <v>19259</v>
      </c>
      <c r="D14" s="69">
        <v>29982</v>
      </c>
      <c r="E14" s="69">
        <v>28101</v>
      </c>
      <c r="F14" s="69">
        <v>3492</v>
      </c>
      <c r="G14" s="69">
        <v>5148</v>
      </c>
      <c r="I14" s="145"/>
    </row>
    <row r="15" spans="1:9" ht="15.75">
      <c r="A15" s="70" t="s">
        <v>41</v>
      </c>
      <c r="B15" s="69">
        <v>24403</v>
      </c>
      <c r="C15" s="69">
        <v>25174</v>
      </c>
      <c r="D15" s="69">
        <v>30581</v>
      </c>
      <c r="E15" s="69">
        <v>28364</v>
      </c>
      <c r="F15" s="69">
        <v>3986</v>
      </c>
      <c r="G15" s="69">
        <v>4897</v>
      </c>
      <c r="I15" s="145"/>
    </row>
    <row r="16" spans="1:9" ht="15.75">
      <c r="A16" s="70" t="s">
        <v>43</v>
      </c>
      <c r="B16" s="69">
        <v>9364</v>
      </c>
      <c r="C16" s="69">
        <v>9482</v>
      </c>
      <c r="D16" s="69">
        <v>11737</v>
      </c>
      <c r="E16" s="69">
        <v>14653</v>
      </c>
      <c r="F16" s="69">
        <v>2635</v>
      </c>
      <c r="G16" s="69">
        <v>4830</v>
      </c>
      <c r="I16" s="145"/>
    </row>
    <row r="17" spans="1:9" ht="15.75">
      <c r="A17" s="70" t="s">
        <v>88</v>
      </c>
      <c r="B17" s="69">
        <v>8161</v>
      </c>
      <c r="C17" s="69">
        <v>8802</v>
      </c>
      <c r="D17" s="69">
        <v>13295</v>
      </c>
      <c r="E17" s="69">
        <v>9067</v>
      </c>
      <c r="F17" s="69">
        <v>2546</v>
      </c>
      <c r="G17" s="69">
        <v>3916</v>
      </c>
      <c r="I17" s="145"/>
    </row>
    <row r="18" spans="1:9" ht="15.75">
      <c r="A18" s="70" t="s">
        <v>59</v>
      </c>
      <c r="B18" s="69">
        <v>2899</v>
      </c>
      <c r="C18" s="69">
        <v>2933</v>
      </c>
      <c r="D18" s="69">
        <v>3454</v>
      </c>
      <c r="E18" s="69">
        <v>3481</v>
      </c>
      <c r="F18" s="69">
        <v>1389</v>
      </c>
      <c r="G18" s="69">
        <v>3790</v>
      </c>
      <c r="I18" s="145"/>
    </row>
    <row r="19" spans="1:9" ht="15.75">
      <c r="A19" s="70" t="s">
        <v>58</v>
      </c>
      <c r="B19" s="69">
        <v>3931</v>
      </c>
      <c r="C19" s="69">
        <v>4894</v>
      </c>
      <c r="D19" s="69">
        <v>8191</v>
      </c>
      <c r="E19" s="69">
        <v>5345</v>
      </c>
      <c r="F19" s="69">
        <v>2309</v>
      </c>
      <c r="G19" s="69">
        <v>3736</v>
      </c>
      <c r="I19" s="145"/>
    </row>
    <row r="20" spans="1:9" ht="15.75">
      <c r="A20" s="70" t="s">
        <v>63</v>
      </c>
      <c r="B20" s="69">
        <v>2330</v>
      </c>
      <c r="C20" s="69">
        <v>3454</v>
      </c>
      <c r="D20" s="69">
        <v>6060</v>
      </c>
      <c r="E20" s="69">
        <v>7892</v>
      </c>
      <c r="F20" s="69">
        <v>2551</v>
      </c>
      <c r="G20" s="69">
        <v>3641</v>
      </c>
      <c r="I20" s="145"/>
    </row>
    <row r="21" spans="1:9" ht="15.75">
      <c r="A21" s="70" t="s">
        <v>66</v>
      </c>
      <c r="B21" s="69">
        <v>1922</v>
      </c>
      <c r="C21" s="69">
        <v>4947</v>
      </c>
      <c r="D21" s="69">
        <v>5952</v>
      </c>
      <c r="E21" s="69">
        <v>3142</v>
      </c>
      <c r="F21" s="69">
        <v>1949</v>
      </c>
      <c r="G21" s="69">
        <v>2900</v>
      </c>
      <c r="I21" s="145"/>
    </row>
    <row r="22" spans="1:9" ht="15.75">
      <c r="A22" s="70" t="s">
        <v>52</v>
      </c>
      <c r="B22" s="69">
        <v>13271</v>
      </c>
      <c r="C22" s="69">
        <v>9468</v>
      </c>
      <c r="D22" s="69">
        <v>15731</v>
      </c>
      <c r="E22" s="69">
        <v>11978</v>
      </c>
      <c r="F22" s="69">
        <v>1902</v>
      </c>
      <c r="G22" s="69">
        <v>2575</v>
      </c>
      <c r="I22" s="145"/>
    </row>
    <row r="23" spans="1:9" ht="15.75">
      <c r="A23" s="70" t="s">
        <v>107</v>
      </c>
      <c r="B23" s="69">
        <v>1517</v>
      </c>
      <c r="C23" s="69">
        <v>1215</v>
      </c>
      <c r="D23" s="69">
        <v>2997</v>
      </c>
      <c r="E23" s="69">
        <v>3517</v>
      </c>
      <c r="F23" s="69">
        <v>1882</v>
      </c>
      <c r="G23" s="69">
        <v>2152</v>
      </c>
      <c r="I23" s="145"/>
    </row>
    <row r="24" spans="1:9" ht="15.75">
      <c r="A24" s="70" t="s">
        <v>78</v>
      </c>
      <c r="B24" s="69">
        <v>743</v>
      </c>
      <c r="C24" s="69">
        <v>865</v>
      </c>
      <c r="D24" s="69">
        <v>1992</v>
      </c>
      <c r="E24" s="69">
        <v>3544</v>
      </c>
      <c r="F24" s="69">
        <v>1572</v>
      </c>
      <c r="G24" s="69">
        <v>2076</v>
      </c>
      <c r="I24" s="145"/>
    </row>
    <row r="25" spans="1:9" ht="15.75">
      <c r="A25" s="70" t="s">
        <v>117</v>
      </c>
      <c r="B25" s="69">
        <v>730</v>
      </c>
      <c r="C25" s="69">
        <v>908</v>
      </c>
      <c r="D25" s="69">
        <v>1402</v>
      </c>
      <c r="E25" s="69">
        <v>961</v>
      </c>
      <c r="F25" s="69">
        <v>358</v>
      </c>
      <c r="G25" s="69">
        <v>1160</v>
      </c>
      <c r="I25" s="145"/>
    </row>
    <row r="26" spans="1:9" ht="15.75">
      <c r="A26" s="70" t="s">
        <v>42</v>
      </c>
      <c r="B26" s="69">
        <v>2655</v>
      </c>
      <c r="C26" s="69">
        <v>2123</v>
      </c>
      <c r="D26" s="69">
        <v>6632</v>
      </c>
      <c r="E26" s="69">
        <v>6678</v>
      </c>
      <c r="F26" s="69">
        <v>2276</v>
      </c>
      <c r="G26" s="69">
        <v>1148</v>
      </c>
      <c r="I26" s="145"/>
    </row>
    <row r="27" spans="1:9" ht="15.75">
      <c r="A27" s="70" t="s">
        <v>53</v>
      </c>
      <c r="B27" s="69">
        <v>7440</v>
      </c>
      <c r="C27" s="69">
        <v>5571</v>
      </c>
      <c r="D27" s="69">
        <v>4670</v>
      </c>
      <c r="E27" s="69">
        <v>6149</v>
      </c>
      <c r="F27" s="69">
        <v>875</v>
      </c>
      <c r="G27" s="69">
        <v>1146</v>
      </c>
      <c r="I27" s="145"/>
    </row>
    <row r="28" spans="1:9" ht="15.75">
      <c r="A28" s="70" t="s">
        <v>46</v>
      </c>
      <c r="B28" s="69">
        <v>2363</v>
      </c>
      <c r="C28" s="69">
        <v>2449</v>
      </c>
      <c r="D28" s="69">
        <v>3675</v>
      </c>
      <c r="E28" s="69">
        <v>4171</v>
      </c>
      <c r="F28" s="69">
        <v>434</v>
      </c>
      <c r="G28" s="69">
        <v>1127</v>
      </c>
      <c r="I28" s="145"/>
    </row>
    <row r="29" spans="1:9" ht="15.75">
      <c r="A29" s="70" t="s">
        <v>44</v>
      </c>
      <c r="B29" s="69">
        <v>2258</v>
      </c>
      <c r="C29" s="69">
        <v>2142</v>
      </c>
      <c r="D29" s="69">
        <v>2376</v>
      </c>
      <c r="E29" s="69">
        <v>1989</v>
      </c>
      <c r="F29" s="69">
        <v>700</v>
      </c>
      <c r="G29" s="69">
        <v>1036</v>
      </c>
      <c r="I29" s="145"/>
    </row>
    <row r="30" spans="1:9" ht="15.75">
      <c r="A30" s="70" t="s">
        <v>47</v>
      </c>
      <c r="B30" s="69">
        <v>2461</v>
      </c>
      <c r="C30" s="69">
        <v>3154</v>
      </c>
      <c r="D30" s="69">
        <v>4833</v>
      </c>
      <c r="E30" s="69">
        <v>4370</v>
      </c>
      <c r="F30" s="69">
        <v>717</v>
      </c>
      <c r="G30" s="69">
        <v>977</v>
      </c>
      <c r="I30" s="145"/>
    </row>
    <row r="31" spans="1:9" ht="15.75">
      <c r="A31" s="70" t="s">
        <v>97</v>
      </c>
      <c r="B31" s="69">
        <v>1025</v>
      </c>
      <c r="C31" s="69">
        <v>1046</v>
      </c>
      <c r="D31" s="69">
        <v>1738</v>
      </c>
      <c r="E31" s="69">
        <v>2182</v>
      </c>
      <c r="F31" s="69">
        <v>579</v>
      </c>
      <c r="G31" s="69">
        <v>955</v>
      </c>
      <c r="I31" s="145"/>
    </row>
    <row r="32" spans="1:9" ht="31.5">
      <c r="A32" s="70" t="s">
        <v>49</v>
      </c>
      <c r="B32" s="69">
        <v>3108</v>
      </c>
      <c r="C32" s="69">
        <v>3662</v>
      </c>
      <c r="D32" s="69">
        <v>9709</v>
      </c>
      <c r="E32" s="69">
        <v>5642</v>
      </c>
      <c r="F32" s="72">
        <v>944</v>
      </c>
      <c r="G32" s="72">
        <v>925</v>
      </c>
      <c r="I32" s="145"/>
    </row>
    <row r="33" spans="1:5">
      <c r="A33" s="214"/>
      <c r="B33" s="214"/>
      <c r="C33" s="214"/>
      <c r="D33" s="214"/>
      <c r="E33" s="214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70" zoomScaleNormal="70" workbookViewId="0">
      <selection sqref="A1:B1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57" orientation="portrait" r:id="rId1"/>
  <rowBreaks count="2" manualBreakCount="2">
    <brk id="72" max="16383" man="1"/>
    <brk id="139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F17" sqref="F17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25</v>
      </c>
      <c r="B1" s="198"/>
    </row>
    <row r="2" spans="1:9" ht="20.100000000000001" customHeight="1">
      <c r="A2" s="210" t="s">
        <v>121</v>
      </c>
      <c r="B2" s="210"/>
      <c r="C2" s="210"/>
      <c r="D2" s="210"/>
      <c r="E2" s="210"/>
      <c r="F2" s="210"/>
      <c r="G2" s="210"/>
    </row>
    <row r="4" spans="1:9" ht="15.75">
      <c r="G4" s="62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4">
        <v>2019</v>
      </c>
      <c r="F5" s="64">
        <v>2020</v>
      </c>
      <c r="G5" s="64">
        <v>2021</v>
      </c>
    </row>
    <row r="6" spans="1:9" ht="47.25">
      <c r="A6" s="65" t="s">
        <v>35</v>
      </c>
      <c r="B6" s="66">
        <v>170664</v>
      </c>
      <c r="C6" s="66">
        <v>171628</v>
      </c>
      <c r="D6" s="66">
        <v>182783</v>
      </c>
      <c r="E6" s="66">
        <v>153254</v>
      </c>
      <c r="F6" s="66">
        <v>43076</v>
      </c>
      <c r="G6" s="66">
        <v>61436</v>
      </c>
    </row>
    <row r="7" spans="1:9" ht="15.75">
      <c r="A7" s="68" t="s">
        <v>36</v>
      </c>
      <c r="B7" s="69"/>
      <c r="C7" s="69"/>
      <c r="D7" s="69"/>
      <c r="E7" s="69"/>
      <c r="F7" s="69"/>
      <c r="G7" s="69"/>
    </row>
    <row r="8" spans="1:9" ht="15.75">
      <c r="A8" s="70" t="s">
        <v>65</v>
      </c>
      <c r="B8" s="69">
        <v>25463</v>
      </c>
      <c r="C8" s="69">
        <v>21746</v>
      </c>
      <c r="D8" s="69">
        <v>25485</v>
      </c>
      <c r="E8" s="69">
        <v>25297</v>
      </c>
      <c r="F8" s="69">
        <v>10400</v>
      </c>
      <c r="G8" s="69">
        <v>13311</v>
      </c>
      <c r="I8" s="144"/>
    </row>
    <row r="9" spans="1:9" ht="15.75">
      <c r="A9" s="70" t="s">
        <v>74</v>
      </c>
      <c r="B9" s="69">
        <v>3282</v>
      </c>
      <c r="C9" s="69">
        <v>3396</v>
      </c>
      <c r="D9" s="69">
        <v>4179</v>
      </c>
      <c r="E9" s="69">
        <v>5307</v>
      </c>
      <c r="F9" s="69">
        <v>3734</v>
      </c>
      <c r="G9" s="69">
        <v>8368</v>
      </c>
      <c r="I9" s="144"/>
    </row>
    <row r="10" spans="1:9" ht="15.75">
      <c r="A10" s="70" t="s">
        <v>72</v>
      </c>
      <c r="B10" s="69">
        <v>3061</v>
      </c>
      <c r="C10" s="69">
        <v>2484</v>
      </c>
      <c r="D10" s="69">
        <v>2923</v>
      </c>
      <c r="E10" s="69">
        <v>4165</v>
      </c>
      <c r="F10" s="69">
        <v>3473</v>
      </c>
      <c r="G10" s="69">
        <v>5880</v>
      </c>
      <c r="I10" s="144"/>
    </row>
    <row r="11" spans="1:9" ht="15.75">
      <c r="A11" s="70" t="s">
        <v>39</v>
      </c>
      <c r="B11" s="69">
        <v>7823</v>
      </c>
      <c r="C11" s="69">
        <v>7816</v>
      </c>
      <c r="D11" s="69">
        <v>7789</v>
      </c>
      <c r="E11" s="69">
        <v>7918</v>
      </c>
      <c r="F11" s="69">
        <v>3304</v>
      </c>
      <c r="G11" s="69">
        <v>5582</v>
      </c>
      <c r="I11" s="144"/>
    </row>
    <row r="12" spans="1:9" ht="15.75">
      <c r="A12" s="70" t="s">
        <v>67</v>
      </c>
      <c r="B12" s="69">
        <v>36124</v>
      </c>
      <c r="C12" s="69">
        <v>54126</v>
      </c>
      <c r="D12" s="69">
        <v>30471</v>
      </c>
      <c r="E12" s="69">
        <v>18078</v>
      </c>
      <c r="F12" s="69">
        <v>2737</v>
      </c>
      <c r="G12" s="69">
        <v>3546</v>
      </c>
      <c r="I12" s="144"/>
    </row>
    <row r="13" spans="1:9" ht="15.75">
      <c r="A13" s="70" t="s">
        <v>50</v>
      </c>
      <c r="B13" s="69">
        <v>14368</v>
      </c>
      <c r="C13" s="69">
        <v>9249</v>
      </c>
      <c r="D13" s="69">
        <v>10407</v>
      </c>
      <c r="E13" s="69">
        <v>8090</v>
      </c>
      <c r="F13" s="69">
        <v>2815</v>
      </c>
      <c r="G13" s="69">
        <v>2931</v>
      </c>
      <c r="I13" s="144"/>
    </row>
    <row r="14" spans="1:9" ht="15.75">
      <c r="A14" s="70" t="s">
        <v>41</v>
      </c>
      <c r="B14" s="69">
        <v>14320</v>
      </c>
      <c r="C14" s="69">
        <v>9305</v>
      </c>
      <c r="D14" s="69">
        <v>10866</v>
      </c>
      <c r="E14" s="69">
        <v>11543</v>
      </c>
      <c r="F14" s="69">
        <v>1622</v>
      </c>
      <c r="G14" s="69">
        <v>2576</v>
      </c>
      <c r="I14" s="144"/>
    </row>
    <row r="15" spans="1:9" ht="15.75">
      <c r="A15" s="70" t="s">
        <v>66</v>
      </c>
      <c r="B15" s="69">
        <v>1277</v>
      </c>
      <c r="C15" s="69">
        <v>1310</v>
      </c>
      <c r="D15" s="69">
        <v>3590</v>
      </c>
      <c r="E15" s="69">
        <v>2404</v>
      </c>
      <c r="F15" s="69">
        <v>1660</v>
      </c>
      <c r="G15" s="69">
        <v>1950</v>
      </c>
      <c r="I15" s="144"/>
    </row>
    <row r="16" spans="1:9" ht="15.75">
      <c r="A16" s="70" t="s">
        <v>58</v>
      </c>
      <c r="B16" s="69">
        <v>2130</v>
      </c>
      <c r="C16" s="69">
        <v>2001</v>
      </c>
      <c r="D16" s="69">
        <v>3680</v>
      </c>
      <c r="E16" s="69">
        <v>2635</v>
      </c>
      <c r="F16" s="69">
        <v>1134</v>
      </c>
      <c r="G16" s="69">
        <v>1738</v>
      </c>
      <c r="I16" s="144"/>
    </row>
    <row r="17" spans="1:9" ht="15.75">
      <c r="A17" s="70" t="s">
        <v>78</v>
      </c>
      <c r="B17" s="69">
        <v>166</v>
      </c>
      <c r="C17" s="69">
        <v>171</v>
      </c>
      <c r="D17" s="69">
        <v>3450</v>
      </c>
      <c r="E17" s="69">
        <v>514</v>
      </c>
      <c r="F17" s="69">
        <v>578</v>
      </c>
      <c r="G17" s="69">
        <v>1343</v>
      </c>
      <c r="I17" s="144"/>
    </row>
    <row r="18" spans="1:9" ht="15.75">
      <c r="A18" s="70" t="s">
        <v>43</v>
      </c>
      <c r="B18" s="69">
        <v>6327</v>
      </c>
      <c r="C18" s="69">
        <v>6043</v>
      </c>
      <c r="D18" s="69">
        <v>5860</v>
      </c>
      <c r="E18" s="69">
        <v>5773</v>
      </c>
      <c r="F18" s="69">
        <v>882</v>
      </c>
      <c r="G18" s="69">
        <v>1334</v>
      </c>
      <c r="I18" s="144"/>
    </row>
    <row r="19" spans="1:9" ht="15.75">
      <c r="A19" s="70" t="s">
        <v>73</v>
      </c>
      <c r="B19" s="69">
        <v>2390</v>
      </c>
      <c r="C19" s="69">
        <v>2220</v>
      </c>
      <c r="D19" s="69">
        <v>2878</v>
      </c>
      <c r="E19" s="69">
        <v>4778</v>
      </c>
      <c r="F19" s="69">
        <v>1408</v>
      </c>
      <c r="G19" s="69">
        <v>1196</v>
      </c>
      <c r="I19" s="144"/>
    </row>
    <row r="20" spans="1:9" ht="15.75">
      <c r="A20" s="70" t="s">
        <v>59</v>
      </c>
      <c r="B20" s="69">
        <v>2123</v>
      </c>
      <c r="C20" s="69">
        <v>844</v>
      </c>
      <c r="D20" s="69">
        <v>1306</v>
      </c>
      <c r="E20" s="69">
        <v>1589</v>
      </c>
      <c r="F20" s="69">
        <v>391</v>
      </c>
      <c r="G20" s="69">
        <v>1004</v>
      </c>
      <c r="I20" s="144"/>
    </row>
    <row r="21" spans="1:9" ht="15.75">
      <c r="A21" s="70" t="s">
        <v>53</v>
      </c>
      <c r="B21" s="69">
        <v>3487</v>
      </c>
      <c r="C21" s="69">
        <v>2091</v>
      </c>
      <c r="D21" s="69">
        <v>2521</v>
      </c>
      <c r="E21" s="69">
        <v>2428</v>
      </c>
      <c r="F21" s="69">
        <v>474</v>
      </c>
      <c r="G21" s="69">
        <v>699</v>
      </c>
      <c r="I21" s="144"/>
    </row>
    <row r="22" spans="1:9" ht="15.75">
      <c r="A22" s="70" t="s">
        <v>52</v>
      </c>
      <c r="B22" s="69">
        <v>3721</v>
      </c>
      <c r="C22" s="69">
        <v>5030</v>
      </c>
      <c r="D22" s="69">
        <v>4736</v>
      </c>
      <c r="E22" s="69">
        <v>4020</v>
      </c>
      <c r="F22" s="69">
        <v>537</v>
      </c>
      <c r="G22" s="69">
        <v>682</v>
      </c>
      <c r="I22" s="144"/>
    </row>
    <row r="23" spans="1:9" ht="15.75">
      <c r="A23" s="70" t="s">
        <v>88</v>
      </c>
      <c r="B23" s="69">
        <v>3519</v>
      </c>
      <c r="C23" s="69">
        <v>5038</v>
      </c>
      <c r="D23" s="69">
        <v>6005</v>
      </c>
      <c r="E23" s="69">
        <v>5056</v>
      </c>
      <c r="F23" s="69">
        <v>597</v>
      </c>
      <c r="G23" s="69">
        <v>541</v>
      </c>
      <c r="I23" s="144"/>
    </row>
    <row r="24" spans="1:9" ht="31.5">
      <c r="A24" s="70" t="s">
        <v>49</v>
      </c>
      <c r="B24" s="69">
        <v>3093</v>
      </c>
      <c r="C24" s="69">
        <v>3840</v>
      </c>
      <c r="D24" s="69">
        <v>3912</v>
      </c>
      <c r="E24" s="69">
        <v>3236</v>
      </c>
      <c r="F24" s="69">
        <v>540</v>
      </c>
      <c r="G24" s="69">
        <v>478</v>
      </c>
      <c r="I24" s="144"/>
    </row>
    <row r="25" spans="1:9" ht="15.75">
      <c r="A25" s="70" t="s">
        <v>51</v>
      </c>
      <c r="B25" s="69">
        <v>1711</v>
      </c>
      <c r="C25" s="69">
        <v>1325</v>
      </c>
      <c r="D25" s="69">
        <v>1351</v>
      </c>
      <c r="E25" s="69">
        <v>1381</v>
      </c>
      <c r="F25" s="69">
        <v>363</v>
      </c>
      <c r="G25" s="69">
        <v>463</v>
      </c>
      <c r="I25" s="144"/>
    </row>
    <row r="26" spans="1:9" ht="15.75">
      <c r="A26" s="70" t="s">
        <v>48</v>
      </c>
      <c r="B26" s="69">
        <v>1249</v>
      </c>
      <c r="C26" s="69">
        <v>863</v>
      </c>
      <c r="D26" s="69">
        <v>629</v>
      </c>
      <c r="E26" s="69">
        <v>845</v>
      </c>
      <c r="F26" s="69">
        <v>383</v>
      </c>
      <c r="G26" s="69">
        <v>428</v>
      </c>
      <c r="I26" s="144"/>
    </row>
    <row r="27" spans="1:9" ht="15.75">
      <c r="A27" s="70" t="s">
        <v>63</v>
      </c>
      <c r="B27" s="69">
        <v>2228</v>
      </c>
      <c r="C27" s="69">
        <v>2114</v>
      </c>
      <c r="D27" s="69">
        <v>1228</v>
      </c>
      <c r="E27" s="69">
        <v>1662</v>
      </c>
      <c r="F27" s="69">
        <v>373</v>
      </c>
      <c r="G27" s="69">
        <v>414</v>
      </c>
      <c r="I27" s="144"/>
    </row>
    <row r="28" spans="1:9" ht="15.75">
      <c r="A28" s="70" t="s">
        <v>38</v>
      </c>
      <c r="B28" s="69">
        <v>1423</v>
      </c>
      <c r="C28" s="69">
        <v>1861</v>
      </c>
      <c r="D28" s="69">
        <v>1813</v>
      </c>
      <c r="E28" s="69">
        <v>1830</v>
      </c>
      <c r="F28" s="69">
        <v>302</v>
      </c>
      <c r="G28" s="69">
        <v>357</v>
      </c>
      <c r="I28" s="144"/>
    </row>
    <row r="29" spans="1:9" ht="15.75">
      <c r="A29" s="70" t="s">
        <v>97</v>
      </c>
      <c r="B29" s="69">
        <v>297</v>
      </c>
      <c r="C29" s="69">
        <v>785</v>
      </c>
      <c r="D29" s="69">
        <v>682</v>
      </c>
      <c r="E29" s="69">
        <v>1482</v>
      </c>
      <c r="F29" s="69">
        <v>224</v>
      </c>
      <c r="G29" s="69">
        <v>318</v>
      </c>
      <c r="I29" s="144"/>
    </row>
    <row r="30" spans="1:9" ht="15.75">
      <c r="A30" s="70" t="s">
        <v>44</v>
      </c>
      <c r="B30" s="69">
        <v>558</v>
      </c>
      <c r="C30" s="69">
        <v>671</v>
      </c>
      <c r="D30" s="69">
        <v>817</v>
      </c>
      <c r="E30" s="69">
        <v>833</v>
      </c>
      <c r="F30" s="69">
        <v>277</v>
      </c>
      <c r="G30" s="69">
        <v>302</v>
      </c>
      <c r="I30" s="144"/>
    </row>
    <row r="31" spans="1:9" ht="15.75">
      <c r="A31" s="70" t="s">
        <v>54</v>
      </c>
      <c r="B31" s="69">
        <v>743</v>
      </c>
      <c r="C31" s="69">
        <v>766</v>
      </c>
      <c r="D31" s="69">
        <v>1258</v>
      </c>
      <c r="E31" s="69">
        <v>1675</v>
      </c>
      <c r="F31" s="69">
        <v>190</v>
      </c>
      <c r="G31" s="69">
        <v>293</v>
      </c>
      <c r="I31" s="144"/>
    </row>
    <row r="32" spans="1:9" ht="15.75">
      <c r="A32" s="71" t="s">
        <v>47</v>
      </c>
      <c r="B32" s="72">
        <v>3453</v>
      </c>
      <c r="C32" s="72">
        <v>2363</v>
      </c>
      <c r="D32" s="72">
        <v>1840</v>
      </c>
      <c r="E32" s="72">
        <v>1619</v>
      </c>
      <c r="F32" s="72">
        <v>336</v>
      </c>
      <c r="G32" s="72">
        <v>273</v>
      </c>
      <c r="I32" s="144"/>
    </row>
    <row r="33" spans="1:5">
      <c r="A33" s="211"/>
      <c r="B33" s="211"/>
      <c r="C33" s="211"/>
      <c r="D33" s="211"/>
      <c r="E33" s="211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opLeftCell="A7" zoomScale="70" zoomScaleNormal="70" workbookViewId="0">
      <selection sqref="A1:B1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2" max="16383" man="1"/>
    <brk id="139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Zeros="0" zoomScale="80" zoomScaleNormal="80" workbookViewId="0">
      <pane ySplit="5" topLeftCell="A6" activePane="bottomLeft" state="frozen"/>
      <selection sqref="A1:B1"/>
      <selection pane="bottomLeft" activeCell="E24" sqref="E24"/>
    </sheetView>
  </sheetViews>
  <sheetFormatPr defaultColWidth="8.7109375" defaultRowHeight="12.75"/>
  <cols>
    <col min="1" max="1" width="40.7109375" style="84" customWidth="1"/>
    <col min="2" max="5" width="20.5703125" style="84" customWidth="1"/>
    <col min="6" max="7" width="20.5703125" style="53" customWidth="1"/>
    <col min="8" max="12" width="8.7109375" style="53"/>
    <col min="13" max="256" width="8.7109375" style="84"/>
    <col min="257" max="257" width="40.7109375" style="84" customWidth="1"/>
    <col min="258" max="262" width="20.5703125" style="84" customWidth="1"/>
    <col min="263" max="512" width="8.7109375" style="84"/>
    <col min="513" max="513" width="40.7109375" style="84" customWidth="1"/>
    <col min="514" max="518" width="20.5703125" style="84" customWidth="1"/>
    <col min="519" max="768" width="8.7109375" style="84"/>
    <col min="769" max="769" width="40.7109375" style="84" customWidth="1"/>
    <col min="770" max="774" width="20.5703125" style="84" customWidth="1"/>
    <col min="775" max="1024" width="8.7109375" style="84"/>
    <col min="1025" max="1025" width="40.7109375" style="84" customWidth="1"/>
    <col min="1026" max="1030" width="20.5703125" style="84" customWidth="1"/>
    <col min="1031" max="1280" width="8.7109375" style="84"/>
    <col min="1281" max="1281" width="40.7109375" style="84" customWidth="1"/>
    <col min="1282" max="1286" width="20.5703125" style="84" customWidth="1"/>
    <col min="1287" max="1536" width="8.7109375" style="84"/>
    <col min="1537" max="1537" width="40.7109375" style="84" customWidth="1"/>
    <col min="1538" max="1542" width="20.5703125" style="84" customWidth="1"/>
    <col min="1543" max="1792" width="8.7109375" style="84"/>
    <col min="1793" max="1793" width="40.7109375" style="84" customWidth="1"/>
    <col min="1794" max="1798" width="20.5703125" style="84" customWidth="1"/>
    <col min="1799" max="2048" width="8.7109375" style="84"/>
    <col min="2049" max="2049" width="40.7109375" style="84" customWidth="1"/>
    <col min="2050" max="2054" width="20.5703125" style="84" customWidth="1"/>
    <col min="2055" max="2304" width="8.7109375" style="84"/>
    <col min="2305" max="2305" width="40.7109375" style="84" customWidth="1"/>
    <col min="2306" max="2310" width="20.5703125" style="84" customWidth="1"/>
    <col min="2311" max="2560" width="8.7109375" style="84"/>
    <col min="2561" max="2561" width="40.7109375" style="84" customWidth="1"/>
    <col min="2562" max="2566" width="20.5703125" style="84" customWidth="1"/>
    <col min="2567" max="2816" width="8.7109375" style="84"/>
    <col min="2817" max="2817" width="40.7109375" style="84" customWidth="1"/>
    <col min="2818" max="2822" width="20.5703125" style="84" customWidth="1"/>
    <col min="2823" max="3072" width="8.7109375" style="84"/>
    <col min="3073" max="3073" width="40.7109375" style="84" customWidth="1"/>
    <col min="3074" max="3078" width="20.5703125" style="84" customWidth="1"/>
    <col min="3079" max="3328" width="8.7109375" style="84"/>
    <col min="3329" max="3329" width="40.7109375" style="84" customWidth="1"/>
    <col min="3330" max="3334" width="20.5703125" style="84" customWidth="1"/>
    <col min="3335" max="3584" width="8.7109375" style="84"/>
    <col min="3585" max="3585" width="40.7109375" style="84" customWidth="1"/>
    <col min="3586" max="3590" width="20.5703125" style="84" customWidth="1"/>
    <col min="3591" max="3840" width="8.7109375" style="84"/>
    <col min="3841" max="3841" width="40.7109375" style="84" customWidth="1"/>
    <col min="3842" max="3846" width="20.5703125" style="84" customWidth="1"/>
    <col min="3847" max="4096" width="8.7109375" style="84"/>
    <col min="4097" max="4097" width="40.7109375" style="84" customWidth="1"/>
    <col min="4098" max="4102" width="20.5703125" style="84" customWidth="1"/>
    <col min="4103" max="4352" width="8.7109375" style="84"/>
    <col min="4353" max="4353" width="40.7109375" style="84" customWidth="1"/>
    <col min="4354" max="4358" width="20.5703125" style="84" customWidth="1"/>
    <col min="4359" max="4608" width="8.7109375" style="84"/>
    <col min="4609" max="4609" width="40.7109375" style="84" customWidth="1"/>
    <col min="4610" max="4614" width="20.5703125" style="84" customWidth="1"/>
    <col min="4615" max="4864" width="8.7109375" style="84"/>
    <col min="4865" max="4865" width="40.7109375" style="84" customWidth="1"/>
    <col min="4866" max="4870" width="20.5703125" style="84" customWidth="1"/>
    <col min="4871" max="5120" width="8.7109375" style="84"/>
    <col min="5121" max="5121" width="40.7109375" style="84" customWidth="1"/>
    <col min="5122" max="5126" width="20.5703125" style="84" customWidth="1"/>
    <col min="5127" max="5376" width="8.7109375" style="84"/>
    <col min="5377" max="5377" width="40.7109375" style="84" customWidth="1"/>
    <col min="5378" max="5382" width="20.5703125" style="84" customWidth="1"/>
    <col min="5383" max="5632" width="8.7109375" style="84"/>
    <col min="5633" max="5633" width="40.7109375" style="84" customWidth="1"/>
    <col min="5634" max="5638" width="20.5703125" style="84" customWidth="1"/>
    <col min="5639" max="5888" width="8.7109375" style="84"/>
    <col min="5889" max="5889" width="40.7109375" style="84" customWidth="1"/>
    <col min="5890" max="5894" width="20.5703125" style="84" customWidth="1"/>
    <col min="5895" max="6144" width="8.7109375" style="84"/>
    <col min="6145" max="6145" width="40.7109375" style="84" customWidth="1"/>
    <col min="6146" max="6150" width="20.5703125" style="84" customWidth="1"/>
    <col min="6151" max="6400" width="8.7109375" style="84"/>
    <col min="6401" max="6401" width="40.7109375" style="84" customWidth="1"/>
    <col min="6402" max="6406" width="20.5703125" style="84" customWidth="1"/>
    <col min="6407" max="6656" width="8.7109375" style="84"/>
    <col min="6657" max="6657" width="40.7109375" style="84" customWidth="1"/>
    <col min="6658" max="6662" width="20.5703125" style="84" customWidth="1"/>
    <col min="6663" max="6912" width="8.7109375" style="84"/>
    <col min="6913" max="6913" width="40.7109375" style="84" customWidth="1"/>
    <col min="6914" max="6918" width="20.5703125" style="84" customWidth="1"/>
    <col min="6919" max="7168" width="8.7109375" style="84"/>
    <col min="7169" max="7169" width="40.7109375" style="84" customWidth="1"/>
    <col min="7170" max="7174" width="20.5703125" style="84" customWidth="1"/>
    <col min="7175" max="7424" width="8.7109375" style="84"/>
    <col min="7425" max="7425" width="40.7109375" style="84" customWidth="1"/>
    <col min="7426" max="7430" width="20.5703125" style="84" customWidth="1"/>
    <col min="7431" max="7680" width="8.7109375" style="84"/>
    <col min="7681" max="7681" width="40.7109375" style="84" customWidth="1"/>
    <col min="7682" max="7686" width="20.5703125" style="84" customWidth="1"/>
    <col min="7687" max="7936" width="8.7109375" style="84"/>
    <col min="7937" max="7937" width="40.7109375" style="84" customWidth="1"/>
    <col min="7938" max="7942" width="20.5703125" style="84" customWidth="1"/>
    <col min="7943" max="8192" width="8.7109375" style="84"/>
    <col min="8193" max="8193" width="40.7109375" style="84" customWidth="1"/>
    <col min="8194" max="8198" width="20.5703125" style="84" customWidth="1"/>
    <col min="8199" max="8448" width="8.7109375" style="84"/>
    <col min="8449" max="8449" width="40.7109375" style="84" customWidth="1"/>
    <col min="8450" max="8454" width="20.5703125" style="84" customWidth="1"/>
    <col min="8455" max="8704" width="8.7109375" style="84"/>
    <col min="8705" max="8705" width="40.7109375" style="84" customWidth="1"/>
    <col min="8706" max="8710" width="20.5703125" style="84" customWidth="1"/>
    <col min="8711" max="8960" width="8.7109375" style="84"/>
    <col min="8961" max="8961" width="40.7109375" style="84" customWidth="1"/>
    <col min="8962" max="8966" width="20.5703125" style="84" customWidth="1"/>
    <col min="8967" max="9216" width="8.7109375" style="84"/>
    <col min="9217" max="9217" width="40.7109375" style="84" customWidth="1"/>
    <col min="9218" max="9222" width="20.5703125" style="84" customWidth="1"/>
    <col min="9223" max="9472" width="8.7109375" style="84"/>
    <col min="9473" max="9473" width="40.7109375" style="84" customWidth="1"/>
    <col min="9474" max="9478" width="20.5703125" style="84" customWidth="1"/>
    <col min="9479" max="9728" width="8.7109375" style="84"/>
    <col min="9729" max="9729" width="40.7109375" style="84" customWidth="1"/>
    <col min="9730" max="9734" width="20.5703125" style="84" customWidth="1"/>
    <col min="9735" max="9984" width="8.7109375" style="84"/>
    <col min="9985" max="9985" width="40.7109375" style="84" customWidth="1"/>
    <col min="9986" max="9990" width="20.5703125" style="84" customWidth="1"/>
    <col min="9991" max="10240" width="8.7109375" style="84"/>
    <col min="10241" max="10241" width="40.7109375" style="84" customWidth="1"/>
    <col min="10242" max="10246" width="20.5703125" style="84" customWidth="1"/>
    <col min="10247" max="10496" width="8.7109375" style="84"/>
    <col min="10497" max="10497" width="40.7109375" style="84" customWidth="1"/>
    <col min="10498" max="10502" width="20.5703125" style="84" customWidth="1"/>
    <col min="10503" max="10752" width="8.7109375" style="84"/>
    <col min="10753" max="10753" width="40.7109375" style="84" customWidth="1"/>
    <col min="10754" max="10758" width="20.5703125" style="84" customWidth="1"/>
    <col min="10759" max="11008" width="8.7109375" style="84"/>
    <col min="11009" max="11009" width="40.7109375" style="84" customWidth="1"/>
    <col min="11010" max="11014" width="20.5703125" style="84" customWidth="1"/>
    <col min="11015" max="11264" width="8.7109375" style="84"/>
    <col min="11265" max="11265" width="40.7109375" style="84" customWidth="1"/>
    <col min="11266" max="11270" width="20.5703125" style="84" customWidth="1"/>
    <col min="11271" max="11520" width="8.7109375" style="84"/>
    <col min="11521" max="11521" width="40.7109375" style="84" customWidth="1"/>
    <col min="11522" max="11526" width="20.5703125" style="84" customWidth="1"/>
    <col min="11527" max="11776" width="8.7109375" style="84"/>
    <col min="11777" max="11777" width="40.7109375" style="84" customWidth="1"/>
    <col min="11778" max="11782" width="20.5703125" style="84" customWidth="1"/>
    <col min="11783" max="12032" width="8.7109375" style="84"/>
    <col min="12033" max="12033" width="40.7109375" style="84" customWidth="1"/>
    <col min="12034" max="12038" width="20.5703125" style="84" customWidth="1"/>
    <col min="12039" max="12288" width="8.7109375" style="84"/>
    <col min="12289" max="12289" width="40.7109375" style="84" customWidth="1"/>
    <col min="12290" max="12294" width="20.5703125" style="84" customWidth="1"/>
    <col min="12295" max="12544" width="8.7109375" style="84"/>
    <col min="12545" max="12545" width="40.7109375" style="84" customWidth="1"/>
    <col min="12546" max="12550" width="20.5703125" style="84" customWidth="1"/>
    <col min="12551" max="12800" width="8.7109375" style="84"/>
    <col min="12801" max="12801" width="40.7109375" style="84" customWidth="1"/>
    <col min="12802" max="12806" width="20.5703125" style="84" customWidth="1"/>
    <col min="12807" max="13056" width="8.7109375" style="84"/>
    <col min="13057" max="13057" width="40.7109375" style="84" customWidth="1"/>
    <col min="13058" max="13062" width="20.5703125" style="84" customWidth="1"/>
    <col min="13063" max="13312" width="8.7109375" style="84"/>
    <col min="13313" max="13313" width="40.7109375" style="84" customWidth="1"/>
    <col min="13314" max="13318" width="20.5703125" style="84" customWidth="1"/>
    <col min="13319" max="13568" width="8.7109375" style="84"/>
    <col min="13569" max="13569" width="40.7109375" style="84" customWidth="1"/>
    <col min="13570" max="13574" width="20.5703125" style="84" customWidth="1"/>
    <col min="13575" max="13824" width="8.7109375" style="84"/>
    <col min="13825" max="13825" width="40.7109375" style="84" customWidth="1"/>
    <col min="13826" max="13830" width="20.5703125" style="84" customWidth="1"/>
    <col min="13831" max="14080" width="8.7109375" style="84"/>
    <col min="14081" max="14081" width="40.7109375" style="84" customWidth="1"/>
    <col min="14082" max="14086" width="20.5703125" style="84" customWidth="1"/>
    <col min="14087" max="14336" width="8.7109375" style="84"/>
    <col min="14337" max="14337" width="40.7109375" style="84" customWidth="1"/>
    <col min="14338" max="14342" width="20.5703125" style="84" customWidth="1"/>
    <col min="14343" max="14592" width="8.7109375" style="84"/>
    <col min="14593" max="14593" width="40.7109375" style="84" customWidth="1"/>
    <col min="14594" max="14598" width="20.5703125" style="84" customWidth="1"/>
    <col min="14599" max="14848" width="8.7109375" style="84"/>
    <col min="14849" max="14849" width="40.7109375" style="84" customWidth="1"/>
    <col min="14850" max="14854" width="20.5703125" style="84" customWidth="1"/>
    <col min="14855" max="15104" width="8.7109375" style="84"/>
    <col min="15105" max="15105" width="40.7109375" style="84" customWidth="1"/>
    <col min="15106" max="15110" width="20.5703125" style="84" customWidth="1"/>
    <col min="15111" max="15360" width="8.7109375" style="84"/>
    <col min="15361" max="15361" width="40.7109375" style="84" customWidth="1"/>
    <col min="15362" max="15366" width="20.5703125" style="84" customWidth="1"/>
    <col min="15367" max="15616" width="8.7109375" style="84"/>
    <col min="15617" max="15617" width="40.7109375" style="84" customWidth="1"/>
    <col min="15618" max="15622" width="20.5703125" style="84" customWidth="1"/>
    <col min="15623" max="15872" width="8.7109375" style="84"/>
    <col min="15873" max="15873" width="40.7109375" style="84" customWidth="1"/>
    <col min="15874" max="15878" width="20.5703125" style="84" customWidth="1"/>
    <col min="15879" max="16128" width="8.7109375" style="84"/>
    <col min="16129" max="16129" width="40.7109375" style="84" customWidth="1"/>
    <col min="16130" max="16134" width="20.5703125" style="84" customWidth="1"/>
    <col min="16135" max="16384" width="8.7109375" style="84"/>
  </cols>
  <sheetData>
    <row r="1" spans="1:9" ht="33" customHeight="1">
      <c r="A1" s="198" t="s">
        <v>25</v>
      </c>
      <c r="B1" s="198"/>
    </row>
    <row r="2" spans="1:9" ht="20.100000000000001" customHeight="1">
      <c r="A2" s="215" t="s">
        <v>229</v>
      </c>
      <c r="B2" s="215"/>
      <c r="C2" s="215"/>
      <c r="D2" s="215"/>
      <c r="E2" s="215"/>
      <c r="F2" s="215"/>
      <c r="G2" s="215"/>
    </row>
    <row r="4" spans="1:9" ht="15.75">
      <c r="G4" s="85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35</v>
      </c>
      <c r="B6" s="66">
        <v>330492</v>
      </c>
      <c r="C6" s="66">
        <v>396841</v>
      </c>
      <c r="D6" s="66">
        <v>403128</v>
      </c>
      <c r="E6" s="66">
        <v>492510</v>
      </c>
      <c r="F6" s="66">
        <v>109072</v>
      </c>
      <c r="G6" s="177">
        <v>89542</v>
      </c>
    </row>
    <row r="7" spans="1:9" ht="15.75">
      <c r="A7" s="68" t="s">
        <v>36</v>
      </c>
      <c r="B7" s="69"/>
      <c r="C7" s="69"/>
      <c r="D7" s="69"/>
      <c r="E7" s="69"/>
      <c r="F7" s="69"/>
      <c r="G7" s="69"/>
    </row>
    <row r="8" spans="1:9" ht="15.75">
      <c r="A8" s="70" t="s">
        <v>65</v>
      </c>
      <c r="B8" s="69">
        <v>39586</v>
      </c>
      <c r="C8" s="69">
        <v>37619</v>
      </c>
      <c r="D8" s="69">
        <v>44304</v>
      </c>
      <c r="E8" s="69">
        <v>46190</v>
      </c>
      <c r="F8" s="69">
        <v>14987</v>
      </c>
      <c r="G8" s="69">
        <v>19512</v>
      </c>
      <c r="I8" s="144"/>
    </row>
    <row r="9" spans="1:9" ht="15.75">
      <c r="A9" s="70" t="s">
        <v>74</v>
      </c>
      <c r="B9" s="69">
        <v>4577</v>
      </c>
      <c r="C9" s="69">
        <v>5004</v>
      </c>
      <c r="D9" s="69">
        <v>8053</v>
      </c>
      <c r="E9" s="69">
        <v>7707</v>
      </c>
      <c r="F9" s="69">
        <v>5976</v>
      </c>
      <c r="G9" s="69">
        <v>10319</v>
      </c>
      <c r="I9" s="144"/>
    </row>
    <row r="10" spans="1:9" ht="15.75">
      <c r="A10" s="70" t="s">
        <v>41</v>
      </c>
      <c r="B10" s="69">
        <v>23352</v>
      </c>
      <c r="C10" s="69">
        <v>25073</v>
      </c>
      <c r="D10" s="69">
        <v>29397</v>
      </c>
      <c r="E10" s="69">
        <v>32027</v>
      </c>
      <c r="F10" s="69">
        <v>8192</v>
      </c>
      <c r="G10" s="69">
        <v>6340</v>
      </c>
      <c r="I10" s="144"/>
    </row>
    <row r="11" spans="1:9" ht="15.75">
      <c r="A11" s="70" t="s">
        <v>67</v>
      </c>
      <c r="B11" s="69">
        <v>128765</v>
      </c>
      <c r="C11" s="69">
        <v>188581</v>
      </c>
      <c r="D11" s="69">
        <v>171614</v>
      </c>
      <c r="E11" s="69">
        <v>228631</v>
      </c>
      <c r="F11" s="69">
        <v>24444</v>
      </c>
      <c r="G11" s="69">
        <v>6060</v>
      </c>
      <c r="I11" s="144"/>
    </row>
    <row r="12" spans="1:9" ht="15.75">
      <c r="A12" s="70" t="s">
        <v>39</v>
      </c>
      <c r="B12" s="69">
        <v>13568</v>
      </c>
      <c r="C12" s="69">
        <v>7411</v>
      </c>
      <c r="D12" s="69">
        <v>6812</v>
      </c>
      <c r="E12" s="69">
        <v>10050</v>
      </c>
      <c r="F12" s="69">
        <v>3822</v>
      </c>
      <c r="G12" s="69">
        <v>5685</v>
      </c>
      <c r="I12" s="144"/>
    </row>
    <row r="13" spans="1:9" ht="15.75">
      <c r="A13" s="70" t="s">
        <v>66</v>
      </c>
      <c r="B13" s="69">
        <v>2971</v>
      </c>
      <c r="C13" s="69">
        <v>2680</v>
      </c>
      <c r="D13" s="69">
        <v>4387</v>
      </c>
      <c r="E13" s="69">
        <v>3891</v>
      </c>
      <c r="F13" s="69">
        <v>1810</v>
      </c>
      <c r="G13" s="69">
        <v>5529</v>
      </c>
      <c r="I13" s="144"/>
    </row>
    <row r="14" spans="1:9" ht="15.75">
      <c r="A14" s="70" t="s">
        <v>72</v>
      </c>
      <c r="B14" s="69">
        <v>2676</v>
      </c>
      <c r="C14" s="69">
        <v>1829</v>
      </c>
      <c r="D14" s="69">
        <v>3037</v>
      </c>
      <c r="E14" s="69">
        <v>3960</v>
      </c>
      <c r="F14" s="69">
        <v>1898</v>
      </c>
      <c r="G14" s="69">
        <v>4728</v>
      </c>
      <c r="I14" s="144"/>
    </row>
    <row r="15" spans="1:9" ht="15.75">
      <c r="A15" s="70" t="s">
        <v>50</v>
      </c>
      <c r="B15" s="69">
        <v>7947</v>
      </c>
      <c r="C15" s="69">
        <v>7874</v>
      </c>
      <c r="D15" s="69">
        <v>7832</v>
      </c>
      <c r="E15" s="69">
        <v>8524</v>
      </c>
      <c r="F15" s="69">
        <v>2843</v>
      </c>
      <c r="G15" s="69">
        <v>3815</v>
      </c>
      <c r="I15" s="144"/>
    </row>
    <row r="16" spans="1:9" ht="15.75">
      <c r="A16" s="70" t="s">
        <v>73</v>
      </c>
      <c r="B16" s="69">
        <v>1429</v>
      </c>
      <c r="C16" s="69">
        <v>3331</v>
      </c>
      <c r="D16" s="69">
        <v>4255</v>
      </c>
      <c r="E16" s="69">
        <v>2105</v>
      </c>
      <c r="F16" s="69">
        <v>1505</v>
      </c>
      <c r="G16" s="69">
        <v>2120</v>
      </c>
      <c r="I16" s="144"/>
    </row>
    <row r="17" spans="1:9" ht="15.75">
      <c r="A17" s="70" t="s">
        <v>40</v>
      </c>
      <c r="B17" s="69">
        <v>675</v>
      </c>
      <c r="C17" s="69">
        <v>945</v>
      </c>
      <c r="D17" s="69">
        <v>920</v>
      </c>
      <c r="E17" s="69">
        <v>1585</v>
      </c>
      <c r="F17" s="69">
        <v>2137</v>
      </c>
      <c r="G17" s="69">
        <v>2034</v>
      </c>
      <c r="I17" s="144"/>
    </row>
    <row r="18" spans="1:9" ht="15.75">
      <c r="A18" s="70" t="s">
        <v>43</v>
      </c>
      <c r="B18" s="69">
        <v>5582</v>
      </c>
      <c r="C18" s="69">
        <v>5066</v>
      </c>
      <c r="D18" s="69">
        <v>7164</v>
      </c>
      <c r="E18" s="69">
        <v>8237</v>
      </c>
      <c r="F18" s="69">
        <v>2870</v>
      </c>
      <c r="G18" s="69">
        <v>1971</v>
      </c>
      <c r="I18" s="144"/>
    </row>
    <row r="19" spans="1:9" ht="15.75">
      <c r="A19" s="70" t="s">
        <v>52</v>
      </c>
      <c r="B19" s="69">
        <v>7524</v>
      </c>
      <c r="C19" s="69">
        <v>9568</v>
      </c>
      <c r="D19" s="69">
        <v>8866</v>
      </c>
      <c r="E19" s="69">
        <v>12914</v>
      </c>
      <c r="F19" s="69">
        <v>3293</v>
      </c>
      <c r="G19" s="69">
        <v>1863</v>
      </c>
      <c r="I19" s="144"/>
    </row>
    <row r="20" spans="1:9" ht="15.75">
      <c r="A20" s="70" t="s">
        <v>58</v>
      </c>
      <c r="B20" s="69">
        <v>1392</v>
      </c>
      <c r="C20" s="69">
        <v>1624</v>
      </c>
      <c r="D20" s="69">
        <v>1940</v>
      </c>
      <c r="E20" s="69">
        <v>1860</v>
      </c>
      <c r="F20" s="69">
        <v>561</v>
      </c>
      <c r="G20" s="69">
        <v>1366</v>
      </c>
      <c r="I20" s="144"/>
    </row>
    <row r="21" spans="1:9" ht="15.75">
      <c r="A21" s="70" t="s">
        <v>88</v>
      </c>
      <c r="B21" s="69">
        <v>6986</v>
      </c>
      <c r="C21" s="69">
        <v>6970</v>
      </c>
      <c r="D21" s="69">
        <v>8534</v>
      </c>
      <c r="E21" s="69">
        <v>7388</v>
      </c>
      <c r="F21" s="69">
        <v>1909</v>
      </c>
      <c r="G21" s="69">
        <v>1274</v>
      </c>
      <c r="I21" s="144"/>
    </row>
    <row r="22" spans="1:9" ht="15.75">
      <c r="A22" s="70" t="s">
        <v>46</v>
      </c>
      <c r="B22" s="69">
        <v>1300</v>
      </c>
      <c r="C22" s="69">
        <v>1678</v>
      </c>
      <c r="D22" s="69">
        <v>2297</v>
      </c>
      <c r="E22" s="69">
        <v>3171</v>
      </c>
      <c r="F22" s="69">
        <v>1594</v>
      </c>
      <c r="G22" s="69">
        <v>1130</v>
      </c>
      <c r="I22" s="144"/>
    </row>
    <row r="23" spans="1:9" ht="15.75">
      <c r="A23" s="70" t="s">
        <v>63</v>
      </c>
      <c r="B23" s="69">
        <v>1106</v>
      </c>
      <c r="C23" s="69">
        <v>1204</v>
      </c>
      <c r="D23" s="69">
        <v>1740</v>
      </c>
      <c r="E23" s="69">
        <v>2889</v>
      </c>
      <c r="F23" s="69">
        <v>488</v>
      </c>
      <c r="G23" s="69">
        <v>1039</v>
      </c>
      <c r="I23" s="144"/>
    </row>
    <row r="24" spans="1:9" ht="15.75">
      <c r="A24" s="70" t="s">
        <v>69</v>
      </c>
      <c r="B24" s="69">
        <v>7821</v>
      </c>
      <c r="C24" s="69">
        <v>11882</v>
      </c>
      <c r="D24" s="69">
        <v>13438</v>
      </c>
      <c r="E24" s="69">
        <v>20897</v>
      </c>
      <c r="F24" s="69">
        <v>3302</v>
      </c>
      <c r="G24" s="69">
        <v>989</v>
      </c>
      <c r="I24" s="144"/>
    </row>
    <row r="25" spans="1:9" ht="31.5">
      <c r="A25" s="70" t="s">
        <v>49</v>
      </c>
      <c r="B25" s="69">
        <v>3283</v>
      </c>
      <c r="C25" s="69">
        <v>3308</v>
      </c>
      <c r="D25" s="69">
        <v>4530</v>
      </c>
      <c r="E25" s="69">
        <v>4668</v>
      </c>
      <c r="F25" s="69">
        <v>1000</v>
      </c>
      <c r="G25" s="69">
        <v>952</v>
      </c>
      <c r="I25" s="144"/>
    </row>
    <row r="26" spans="1:9" ht="15.75">
      <c r="A26" s="70" t="s">
        <v>54</v>
      </c>
      <c r="B26" s="69">
        <v>2069</v>
      </c>
      <c r="C26" s="69">
        <v>2451</v>
      </c>
      <c r="D26" s="69">
        <v>2965</v>
      </c>
      <c r="E26" s="69">
        <v>3836</v>
      </c>
      <c r="F26" s="69">
        <v>911</v>
      </c>
      <c r="G26" s="69">
        <v>891</v>
      </c>
      <c r="I26" s="144"/>
    </row>
    <row r="27" spans="1:9" ht="15.75">
      <c r="A27" s="70" t="s">
        <v>59</v>
      </c>
      <c r="B27" s="69">
        <v>950</v>
      </c>
      <c r="C27" s="69">
        <v>1579</v>
      </c>
      <c r="D27" s="69">
        <v>1964</v>
      </c>
      <c r="E27" s="69">
        <v>1172</v>
      </c>
      <c r="F27" s="69">
        <v>385</v>
      </c>
      <c r="G27" s="69">
        <v>811</v>
      </c>
      <c r="I27" s="144"/>
    </row>
    <row r="28" spans="1:9" ht="15.75">
      <c r="A28" s="70" t="s">
        <v>75</v>
      </c>
      <c r="B28" s="69">
        <v>5909</v>
      </c>
      <c r="C28" s="69">
        <v>6292</v>
      </c>
      <c r="D28" s="69">
        <v>6089</v>
      </c>
      <c r="E28" s="69">
        <v>6537</v>
      </c>
      <c r="F28" s="69">
        <v>1231</v>
      </c>
      <c r="G28" s="69">
        <v>742</v>
      </c>
      <c r="I28" s="144"/>
    </row>
    <row r="29" spans="1:9" ht="15.75">
      <c r="A29" s="70" t="s">
        <v>38</v>
      </c>
      <c r="B29" s="69">
        <v>1904</v>
      </c>
      <c r="C29" s="69">
        <v>1998</v>
      </c>
      <c r="D29" s="69">
        <v>2634</v>
      </c>
      <c r="E29" s="69">
        <v>2955</v>
      </c>
      <c r="F29" s="69">
        <v>850</v>
      </c>
      <c r="G29" s="69">
        <v>718</v>
      </c>
      <c r="I29" s="144"/>
    </row>
    <row r="30" spans="1:9" ht="15.75">
      <c r="A30" s="70" t="s">
        <v>47</v>
      </c>
      <c r="B30" s="69">
        <v>2895</v>
      </c>
      <c r="C30" s="69">
        <v>3611</v>
      </c>
      <c r="D30" s="69">
        <v>4213</v>
      </c>
      <c r="E30" s="69">
        <v>5030</v>
      </c>
      <c r="F30" s="69">
        <v>560</v>
      </c>
      <c r="G30" s="69">
        <v>596</v>
      </c>
      <c r="I30" s="144"/>
    </row>
    <row r="31" spans="1:9" ht="15.75">
      <c r="A31" s="70" t="s">
        <v>68</v>
      </c>
      <c r="B31" s="69">
        <v>24738</v>
      </c>
      <c r="C31" s="69">
        <v>22908</v>
      </c>
      <c r="D31" s="69">
        <v>6906</v>
      </c>
      <c r="E31" s="69">
        <v>7374</v>
      </c>
      <c r="F31" s="69">
        <v>1036</v>
      </c>
      <c r="G31" s="69">
        <v>498</v>
      </c>
      <c r="I31" s="144"/>
    </row>
    <row r="32" spans="1:9" ht="15.75">
      <c r="A32" s="71" t="s">
        <v>53</v>
      </c>
      <c r="B32" s="69">
        <v>1342</v>
      </c>
      <c r="C32" s="69">
        <v>1626</v>
      </c>
      <c r="D32" s="69">
        <v>2408</v>
      </c>
      <c r="E32" s="69">
        <v>2457</v>
      </c>
      <c r="F32" s="69">
        <v>595</v>
      </c>
      <c r="G32" s="69">
        <v>433</v>
      </c>
      <c r="I32" s="144"/>
    </row>
    <row r="33" spans="1:7" ht="27.75" customHeight="1">
      <c r="A33" s="217" t="s">
        <v>230</v>
      </c>
      <c r="B33" s="218"/>
      <c r="C33" s="218"/>
      <c r="D33" s="218"/>
      <c r="E33" s="218"/>
      <c r="F33" s="218"/>
      <c r="G33" s="218"/>
    </row>
    <row r="34" spans="1:7" ht="15.6" customHeight="1">
      <c r="A34" s="216"/>
      <c r="B34" s="216"/>
      <c r="C34" s="216"/>
      <c r="D34" s="216"/>
      <c r="E34" s="216"/>
    </row>
    <row r="35" spans="1:7" ht="8.25" customHeight="1">
      <c r="A35" s="87"/>
      <c r="B35" s="87"/>
      <c r="C35" s="87"/>
      <c r="D35" s="87"/>
    </row>
  </sheetData>
  <mergeCells count="4">
    <mergeCell ref="A34:E34"/>
    <mergeCell ref="A1:B1"/>
    <mergeCell ref="A2:G2"/>
    <mergeCell ref="A33:G3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opLeftCell="A4" zoomScale="70" zoomScaleNormal="70" workbookViewId="0">
      <selection activeCell="Z14" sqref="Z14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63" ht="122.25" customHeight="1"/>
    <row r="78" ht="15" customHeight="1"/>
    <row r="79" ht="15" customHeight="1"/>
    <row r="80" ht="15" customHeight="1"/>
    <row r="81" ht="122.25" customHeight="1"/>
    <row r="100" ht="15" customHeight="1"/>
    <row r="101" ht="15" customHeight="1"/>
    <row r="102" ht="15" customHeight="1"/>
    <row r="103" ht="122.25" customHeight="1"/>
    <row r="121" ht="15" customHeight="1"/>
    <row r="122" ht="15" customHeight="1"/>
    <row r="123" ht="15" customHeight="1"/>
    <row r="124" ht="122.25" customHeight="1"/>
    <row r="142" ht="15" customHeight="1"/>
    <row r="143" ht="15" customHeight="1"/>
    <row r="144" ht="15" customHeight="1"/>
    <row r="145" ht="122.2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57" orientation="portrait" r:id="rId1"/>
  <rowBreaks count="2" manualBreakCount="2">
    <brk id="72" max="16383" man="1"/>
    <brk id="139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zoomScale="80" zoomScaleNormal="80" workbookViewId="0">
      <pane ySplit="5" topLeftCell="A6" activePane="bottomLeft" state="frozen"/>
      <selection sqref="A1:B1"/>
      <selection pane="bottomLeft" activeCell="K19" sqref="K19"/>
    </sheetView>
  </sheetViews>
  <sheetFormatPr defaultColWidth="8.7109375" defaultRowHeight="12.75"/>
  <cols>
    <col min="1" max="1" width="40.7109375" style="88" customWidth="1"/>
    <col min="2" max="7" width="20.5703125" style="88" customWidth="1"/>
    <col min="8" max="256" width="8.7109375" style="88"/>
    <col min="257" max="257" width="40.7109375" style="88" customWidth="1"/>
    <col min="258" max="262" width="20.5703125" style="88" customWidth="1"/>
    <col min="263" max="512" width="8.7109375" style="88"/>
    <col min="513" max="513" width="40.7109375" style="88" customWidth="1"/>
    <col min="514" max="518" width="20.5703125" style="88" customWidth="1"/>
    <col min="519" max="768" width="8.7109375" style="88"/>
    <col min="769" max="769" width="40.7109375" style="88" customWidth="1"/>
    <col min="770" max="774" width="20.5703125" style="88" customWidth="1"/>
    <col min="775" max="1024" width="8.7109375" style="88"/>
    <col min="1025" max="1025" width="40.7109375" style="88" customWidth="1"/>
    <col min="1026" max="1030" width="20.5703125" style="88" customWidth="1"/>
    <col min="1031" max="1280" width="8.7109375" style="88"/>
    <col min="1281" max="1281" width="40.7109375" style="88" customWidth="1"/>
    <col min="1282" max="1286" width="20.5703125" style="88" customWidth="1"/>
    <col min="1287" max="1536" width="8.7109375" style="88"/>
    <col min="1537" max="1537" width="40.7109375" style="88" customWidth="1"/>
    <col min="1538" max="1542" width="20.5703125" style="88" customWidth="1"/>
    <col min="1543" max="1792" width="8.7109375" style="88"/>
    <col min="1793" max="1793" width="40.7109375" style="88" customWidth="1"/>
    <col min="1794" max="1798" width="20.5703125" style="88" customWidth="1"/>
    <col min="1799" max="2048" width="8.7109375" style="88"/>
    <col min="2049" max="2049" width="40.7109375" style="88" customWidth="1"/>
    <col min="2050" max="2054" width="20.5703125" style="88" customWidth="1"/>
    <col min="2055" max="2304" width="8.7109375" style="88"/>
    <col min="2305" max="2305" width="40.7109375" style="88" customWidth="1"/>
    <col min="2306" max="2310" width="20.5703125" style="88" customWidth="1"/>
    <col min="2311" max="2560" width="8.7109375" style="88"/>
    <col min="2561" max="2561" width="40.7109375" style="88" customWidth="1"/>
    <col min="2562" max="2566" width="20.5703125" style="88" customWidth="1"/>
    <col min="2567" max="2816" width="8.7109375" style="88"/>
    <col min="2817" max="2817" width="40.7109375" style="88" customWidth="1"/>
    <col min="2818" max="2822" width="20.5703125" style="88" customWidth="1"/>
    <col min="2823" max="3072" width="8.7109375" style="88"/>
    <col min="3073" max="3073" width="40.7109375" style="88" customWidth="1"/>
    <col min="3074" max="3078" width="20.5703125" style="88" customWidth="1"/>
    <col min="3079" max="3328" width="8.7109375" style="88"/>
    <col min="3329" max="3329" width="40.7109375" style="88" customWidth="1"/>
    <col min="3330" max="3334" width="20.5703125" style="88" customWidth="1"/>
    <col min="3335" max="3584" width="8.7109375" style="88"/>
    <col min="3585" max="3585" width="40.7109375" style="88" customWidth="1"/>
    <col min="3586" max="3590" width="20.5703125" style="88" customWidth="1"/>
    <col min="3591" max="3840" width="8.7109375" style="88"/>
    <col min="3841" max="3841" width="40.7109375" style="88" customWidth="1"/>
    <col min="3842" max="3846" width="20.5703125" style="88" customWidth="1"/>
    <col min="3847" max="4096" width="8.7109375" style="88"/>
    <col min="4097" max="4097" width="40.7109375" style="88" customWidth="1"/>
    <col min="4098" max="4102" width="20.5703125" style="88" customWidth="1"/>
    <col min="4103" max="4352" width="8.7109375" style="88"/>
    <col min="4353" max="4353" width="40.7109375" style="88" customWidth="1"/>
    <col min="4354" max="4358" width="20.5703125" style="88" customWidth="1"/>
    <col min="4359" max="4608" width="8.7109375" style="88"/>
    <col min="4609" max="4609" width="40.7109375" style="88" customWidth="1"/>
    <col min="4610" max="4614" width="20.5703125" style="88" customWidth="1"/>
    <col min="4615" max="4864" width="8.7109375" style="88"/>
    <col min="4865" max="4865" width="40.7109375" style="88" customWidth="1"/>
    <col min="4866" max="4870" width="20.5703125" style="88" customWidth="1"/>
    <col min="4871" max="5120" width="8.7109375" style="88"/>
    <col min="5121" max="5121" width="40.7109375" style="88" customWidth="1"/>
    <col min="5122" max="5126" width="20.5703125" style="88" customWidth="1"/>
    <col min="5127" max="5376" width="8.7109375" style="88"/>
    <col min="5377" max="5377" width="40.7109375" style="88" customWidth="1"/>
    <col min="5378" max="5382" width="20.5703125" style="88" customWidth="1"/>
    <col min="5383" max="5632" width="8.7109375" style="88"/>
    <col min="5633" max="5633" width="40.7109375" style="88" customWidth="1"/>
    <col min="5634" max="5638" width="20.5703125" style="88" customWidth="1"/>
    <col min="5639" max="5888" width="8.7109375" style="88"/>
    <col min="5889" max="5889" width="40.7109375" style="88" customWidth="1"/>
    <col min="5890" max="5894" width="20.5703125" style="88" customWidth="1"/>
    <col min="5895" max="6144" width="8.7109375" style="88"/>
    <col min="6145" max="6145" width="40.7109375" style="88" customWidth="1"/>
    <col min="6146" max="6150" width="20.5703125" style="88" customWidth="1"/>
    <col min="6151" max="6400" width="8.7109375" style="88"/>
    <col min="6401" max="6401" width="40.7109375" style="88" customWidth="1"/>
    <col min="6402" max="6406" width="20.5703125" style="88" customWidth="1"/>
    <col min="6407" max="6656" width="8.7109375" style="88"/>
    <col min="6657" max="6657" width="40.7109375" style="88" customWidth="1"/>
    <col min="6658" max="6662" width="20.5703125" style="88" customWidth="1"/>
    <col min="6663" max="6912" width="8.7109375" style="88"/>
    <col min="6913" max="6913" width="40.7109375" style="88" customWidth="1"/>
    <col min="6914" max="6918" width="20.5703125" style="88" customWidth="1"/>
    <col min="6919" max="7168" width="8.7109375" style="88"/>
    <col min="7169" max="7169" width="40.7109375" style="88" customWidth="1"/>
    <col min="7170" max="7174" width="20.5703125" style="88" customWidth="1"/>
    <col min="7175" max="7424" width="8.7109375" style="88"/>
    <col min="7425" max="7425" width="40.7109375" style="88" customWidth="1"/>
    <col min="7426" max="7430" width="20.5703125" style="88" customWidth="1"/>
    <col min="7431" max="7680" width="8.7109375" style="88"/>
    <col min="7681" max="7681" width="40.7109375" style="88" customWidth="1"/>
    <col min="7682" max="7686" width="20.5703125" style="88" customWidth="1"/>
    <col min="7687" max="7936" width="8.7109375" style="88"/>
    <col min="7937" max="7937" width="40.7109375" style="88" customWidth="1"/>
    <col min="7938" max="7942" width="20.5703125" style="88" customWidth="1"/>
    <col min="7943" max="8192" width="8.7109375" style="88"/>
    <col min="8193" max="8193" width="40.7109375" style="88" customWidth="1"/>
    <col min="8194" max="8198" width="20.5703125" style="88" customWidth="1"/>
    <col min="8199" max="8448" width="8.7109375" style="88"/>
    <col min="8449" max="8449" width="40.7109375" style="88" customWidth="1"/>
    <col min="8450" max="8454" width="20.5703125" style="88" customWidth="1"/>
    <col min="8455" max="8704" width="8.7109375" style="88"/>
    <col min="8705" max="8705" width="40.7109375" style="88" customWidth="1"/>
    <col min="8706" max="8710" width="20.5703125" style="88" customWidth="1"/>
    <col min="8711" max="8960" width="8.7109375" style="88"/>
    <col min="8961" max="8961" width="40.7109375" style="88" customWidth="1"/>
    <col min="8962" max="8966" width="20.5703125" style="88" customWidth="1"/>
    <col min="8967" max="9216" width="8.7109375" style="88"/>
    <col min="9217" max="9217" width="40.7109375" style="88" customWidth="1"/>
    <col min="9218" max="9222" width="20.5703125" style="88" customWidth="1"/>
    <col min="9223" max="9472" width="8.7109375" style="88"/>
    <col min="9473" max="9473" width="40.7109375" style="88" customWidth="1"/>
    <col min="9474" max="9478" width="20.5703125" style="88" customWidth="1"/>
    <col min="9479" max="9728" width="8.7109375" style="88"/>
    <col min="9729" max="9729" width="40.7109375" style="88" customWidth="1"/>
    <col min="9730" max="9734" width="20.5703125" style="88" customWidth="1"/>
    <col min="9735" max="9984" width="8.7109375" style="88"/>
    <col min="9985" max="9985" width="40.7109375" style="88" customWidth="1"/>
    <col min="9986" max="9990" width="20.5703125" style="88" customWidth="1"/>
    <col min="9991" max="10240" width="8.7109375" style="88"/>
    <col min="10241" max="10241" width="40.7109375" style="88" customWidth="1"/>
    <col min="10242" max="10246" width="20.5703125" style="88" customWidth="1"/>
    <col min="10247" max="10496" width="8.7109375" style="88"/>
    <col min="10497" max="10497" width="40.7109375" style="88" customWidth="1"/>
    <col min="10498" max="10502" width="20.5703125" style="88" customWidth="1"/>
    <col min="10503" max="10752" width="8.7109375" style="88"/>
    <col min="10753" max="10753" width="40.7109375" style="88" customWidth="1"/>
    <col min="10754" max="10758" width="20.5703125" style="88" customWidth="1"/>
    <col min="10759" max="11008" width="8.7109375" style="88"/>
    <col min="11009" max="11009" width="40.7109375" style="88" customWidth="1"/>
    <col min="11010" max="11014" width="20.5703125" style="88" customWidth="1"/>
    <col min="11015" max="11264" width="8.7109375" style="88"/>
    <col min="11265" max="11265" width="40.7109375" style="88" customWidth="1"/>
    <col min="11266" max="11270" width="20.5703125" style="88" customWidth="1"/>
    <col min="11271" max="11520" width="8.7109375" style="88"/>
    <col min="11521" max="11521" width="40.7109375" style="88" customWidth="1"/>
    <col min="11522" max="11526" width="20.5703125" style="88" customWidth="1"/>
    <col min="11527" max="11776" width="8.7109375" style="88"/>
    <col min="11777" max="11777" width="40.7109375" style="88" customWidth="1"/>
    <col min="11778" max="11782" width="20.5703125" style="88" customWidth="1"/>
    <col min="11783" max="12032" width="8.7109375" style="88"/>
    <col min="12033" max="12033" width="40.7109375" style="88" customWidth="1"/>
    <col min="12034" max="12038" width="20.5703125" style="88" customWidth="1"/>
    <col min="12039" max="12288" width="8.7109375" style="88"/>
    <col min="12289" max="12289" width="40.7109375" style="88" customWidth="1"/>
    <col min="12290" max="12294" width="20.5703125" style="88" customWidth="1"/>
    <col min="12295" max="12544" width="8.7109375" style="88"/>
    <col min="12545" max="12545" width="40.7109375" style="88" customWidth="1"/>
    <col min="12546" max="12550" width="20.5703125" style="88" customWidth="1"/>
    <col min="12551" max="12800" width="8.7109375" style="88"/>
    <col min="12801" max="12801" width="40.7109375" style="88" customWidth="1"/>
    <col min="12802" max="12806" width="20.5703125" style="88" customWidth="1"/>
    <col min="12807" max="13056" width="8.7109375" style="88"/>
    <col min="13057" max="13057" width="40.7109375" style="88" customWidth="1"/>
    <col min="13058" max="13062" width="20.5703125" style="88" customWidth="1"/>
    <col min="13063" max="13312" width="8.7109375" style="88"/>
    <col min="13313" max="13313" width="40.7109375" style="88" customWidth="1"/>
    <col min="13314" max="13318" width="20.5703125" style="88" customWidth="1"/>
    <col min="13319" max="13568" width="8.7109375" style="88"/>
    <col min="13569" max="13569" width="40.7109375" style="88" customWidth="1"/>
    <col min="13570" max="13574" width="20.5703125" style="88" customWidth="1"/>
    <col min="13575" max="13824" width="8.7109375" style="88"/>
    <col min="13825" max="13825" width="40.7109375" style="88" customWidth="1"/>
    <col min="13826" max="13830" width="20.5703125" style="88" customWidth="1"/>
    <col min="13831" max="14080" width="8.7109375" style="88"/>
    <col min="14081" max="14081" width="40.7109375" style="88" customWidth="1"/>
    <col min="14082" max="14086" width="20.5703125" style="88" customWidth="1"/>
    <col min="14087" max="14336" width="8.7109375" style="88"/>
    <col min="14337" max="14337" width="40.7109375" style="88" customWidth="1"/>
    <col min="14338" max="14342" width="20.5703125" style="88" customWidth="1"/>
    <col min="14343" max="14592" width="8.7109375" style="88"/>
    <col min="14593" max="14593" width="40.7109375" style="88" customWidth="1"/>
    <col min="14594" max="14598" width="20.5703125" style="88" customWidth="1"/>
    <col min="14599" max="14848" width="8.7109375" style="88"/>
    <col min="14849" max="14849" width="40.7109375" style="88" customWidth="1"/>
    <col min="14850" max="14854" width="20.5703125" style="88" customWidth="1"/>
    <col min="14855" max="15104" width="8.7109375" style="88"/>
    <col min="15105" max="15105" width="40.7109375" style="88" customWidth="1"/>
    <col min="15106" max="15110" width="20.5703125" style="88" customWidth="1"/>
    <col min="15111" max="15360" width="8.7109375" style="88"/>
    <col min="15361" max="15361" width="40.7109375" style="88" customWidth="1"/>
    <col min="15362" max="15366" width="20.5703125" style="88" customWidth="1"/>
    <col min="15367" max="15616" width="8.7109375" style="88"/>
    <col min="15617" max="15617" width="40.7109375" style="88" customWidth="1"/>
    <col min="15618" max="15622" width="20.5703125" style="88" customWidth="1"/>
    <col min="15623" max="15872" width="8.7109375" style="88"/>
    <col min="15873" max="15873" width="40.7109375" style="88" customWidth="1"/>
    <col min="15874" max="15878" width="20.5703125" style="88" customWidth="1"/>
    <col min="15879" max="16128" width="8.7109375" style="88"/>
    <col min="16129" max="16129" width="40.7109375" style="88" customWidth="1"/>
    <col min="16130" max="16134" width="20.5703125" style="88" customWidth="1"/>
    <col min="16135" max="16384" width="8.7109375" style="88"/>
  </cols>
  <sheetData>
    <row r="1" spans="1:9" ht="33" customHeight="1">
      <c r="A1" s="198" t="s">
        <v>25</v>
      </c>
      <c r="B1" s="198"/>
    </row>
    <row r="2" spans="1:9" ht="20.100000000000001" customHeight="1">
      <c r="A2" s="221" t="s">
        <v>231</v>
      </c>
      <c r="B2" s="221"/>
      <c r="C2" s="221"/>
      <c r="D2" s="221"/>
      <c r="E2" s="221"/>
      <c r="F2" s="221"/>
      <c r="G2" s="221"/>
    </row>
    <row r="4" spans="1:9" ht="15.75">
      <c r="G4" s="89" t="s">
        <v>33</v>
      </c>
    </row>
    <row r="5" spans="1:9" ht="15.75">
      <c r="A5" s="63" t="s">
        <v>96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90" t="s">
        <v>35</v>
      </c>
      <c r="B6" s="66">
        <v>375128</v>
      </c>
      <c r="C6" s="66">
        <v>369813</v>
      </c>
      <c r="D6" s="66">
        <v>474333</v>
      </c>
      <c r="E6" s="66">
        <v>646208</v>
      </c>
      <c r="F6" s="66">
        <v>67944</v>
      </c>
      <c r="G6" s="177">
        <v>85010</v>
      </c>
    </row>
    <row r="7" spans="1:9" ht="15.75">
      <c r="A7" s="91" t="s">
        <v>36</v>
      </c>
      <c r="B7" s="69"/>
      <c r="C7" s="69"/>
      <c r="D7" s="69"/>
      <c r="E7" s="69"/>
      <c r="F7" s="69"/>
      <c r="G7" s="69"/>
    </row>
    <row r="8" spans="1:9" ht="15.75">
      <c r="A8" s="92" t="s">
        <v>74</v>
      </c>
      <c r="B8" s="69">
        <v>2225</v>
      </c>
      <c r="C8" s="69">
        <v>3191</v>
      </c>
      <c r="D8" s="69">
        <v>2861</v>
      </c>
      <c r="E8" s="69">
        <v>4670</v>
      </c>
      <c r="F8" s="69">
        <v>9600</v>
      </c>
      <c r="G8" s="69">
        <v>28420</v>
      </c>
      <c r="I8" s="146"/>
    </row>
    <row r="9" spans="1:9" ht="15.75">
      <c r="A9" s="92" t="s">
        <v>65</v>
      </c>
      <c r="B9" s="69">
        <v>1186</v>
      </c>
      <c r="C9" s="69">
        <v>1720</v>
      </c>
      <c r="D9" s="69">
        <v>2537</v>
      </c>
      <c r="E9" s="69">
        <v>3299</v>
      </c>
      <c r="F9" s="69">
        <v>4024</v>
      </c>
      <c r="G9" s="69">
        <v>11533</v>
      </c>
      <c r="I9" s="146"/>
    </row>
    <row r="10" spans="1:9" ht="15.75">
      <c r="A10" s="92" t="s">
        <v>67</v>
      </c>
      <c r="B10" s="69">
        <v>234424</v>
      </c>
      <c r="C10" s="69">
        <v>177385</v>
      </c>
      <c r="D10" s="69">
        <v>208594</v>
      </c>
      <c r="E10" s="69">
        <v>293783</v>
      </c>
      <c r="F10" s="69">
        <v>14286</v>
      </c>
      <c r="G10" s="69">
        <v>9202</v>
      </c>
      <c r="I10" s="146"/>
    </row>
    <row r="11" spans="1:9" ht="15.75">
      <c r="A11" s="92" t="s">
        <v>69</v>
      </c>
      <c r="B11" s="69">
        <v>62470</v>
      </c>
      <c r="C11" s="69">
        <v>105380</v>
      </c>
      <c r="D11" s="69">
        <v>151435</v>
      </c>
      <c r="E11" s="69">
        <v>209256</v>
      </c>
      <c r="F11" s="69">
        <v>11437</v>
      </c>
      <c r="G11" s="69">
        <v>4460</v>
      </c>
      <c r="I11" s="146"/>
    </row>
    <row r="12" spans="1:9" ht="15.75">
      <c r="A12" s="92" t="s">
        <v>72</v>
      </c>
      <c r="B12" s="69">
        <v>140</v>
      </c>
      <c r="C12" s="69">
        <v>978</v>
      </c>
      <c r="D12" s="69">
        <v>1112</v>
      </c>
      <c r="E12" s="69">
        <v>1896</v>
      </c>
      <c r="F12" s="69">
        <v>4204</v>
      </c>
      <c r="G12" s="69">
        <v>3358</v>
      </c>
      <c r="I12" s="146"/>
    </row>
    <row r="13" spans="1:9" ht="15.75">
      <c r="A13" s="92" t="s">
        <v>66</v>
      </c>
      <c r="B13" s="69">
        <v>236</v>
      </c>
      <c r="C13" s="69">
        <v>476</v>
      </c>
      <c r="D13" s="69">
        <v>1375</v>
      </c>
      <c r="E13" s="69">
        <v>1639</v>
      </c>
      <c r="F13" s="69">
        <v>1524</v>
      </c>
      <c r="G13" s="69">
        <v>3027</v>
      </c>
      <c r="I13" s="146"/>
    </row>
    <row r="14" spans="1:9" ht="15.75">
      <c r="A14" s="92" t="s">
        <v>39</v>
      </c>
      <c r="B14" s="69">
        <v>2398</v>
      </c>
      <c r="C14" s="69">
        <v>1671</v>
      </c>
      <c r="D14" s="69">
        <v>2492</v>
      </c>
      <c r="E14" s="69">
        <v>3007</v>
      </c>
      <c r="F14" s="69">
        <v>1474</v>
      </c>
      <c r="G14" s="69">
        <v>2627</v>
      </c>
      <c r="I14" s="146"/>
    </row>
    <row r="15" spans="1:9" ht="15.75">
      <c r="A15" s="92" t="s">
        <v>50</v>
      </c>
      <c r="B15" s="69">
        <v>8301</v>
      </c>
      <c r="C15" s="69">
        <v>4697</v>
      </c>
      <c r="D15" s="69">
        <v>3686</v>
      </c>
      <c r="E15" s="69">
        <v>4033</v>
      </c>
      <c r="F15" s="69">
        <v>2115</v>
      </c>
      <c r="G15" s="69">
        <v>2503</v>
      </c>
      <c r="I15" s="146"/>
    </row>
    <row r="16" spans="1:9" ht="15.75">
      <c r="A16" s="92" t="s">
        <v>73</v>
      </c>
      <c r="B16" s="69">
        <v>103</v>
      </c>
      <c r="C16" s="69">
        <v>266</v>
      </c>
      <c r="D16" s="69">
        <v>739</v>
      </c>
      <c r="E16" s="69">
        <v>914</v>
      </c>
      <c r="F16" s="69">
        <v>657</v>
      </c>
      <c r="G16" s="69">
        <v>2041</v>
      </c>
      <c r="I16" s="146"/>
    </row>
    <row r="17" spans="1:9" ht="15.75">
      <c r="A17" s="92" t="s">
        <v>41</v>
      </c>
      <c r="B17" s="69">
        <v>3196</v>
      </c>
      <c r="C17" s="69">
        <v>4089</v>
      </c>
      <c r="D17" s="69">
        <v>6053</v>
      </c>
      <c r="E17" s="69">
        <v>7388</v>
      </c>
      <c r="F17" s="69">
        <v>1100</v>
      </c>
      <c r="G17" s="69">
        <v>1755</v>
      </c>
      <c r="I17" s="146"/>
    </row>
    <row r="18" spans="1:9" ht="15.75">
      <c r="A18" s="92" t="s">
        <v>75</v>
      </c>
      <c r="B18" s="69">
        <v>23364</v>
      </c>
      <c r="C18" s="69">
        <v>27537</v>
      </c>
      <c r="D18" s="69">
        <v>25740</v>
      </c>
      <c r="E18" s="69">
        <v>39655</v>
      </c>
      <c r="F18" s="69">
        <v>5351</v>
      </c>
      <c r="G18" s="69">
        <v>1688</v>
      </c>
      <c r="I18" s="146"/>
    </row>
    <row r="19" spans="1:9" ht="15.75">
      <c r="A19" s="92" t="s">
        <v>85</v>
      </c>
      <c r="B19" s="69">
        <v>838</v>
      </c>
      <c r="C19" s="69">
        <v>1630</v>
      </c>
      <c r="D19" s="69">
        <v>1009</v>
      </c>
      <c r="E19" s="69">
        <v>1144</v>
      </c>
      <c r="F19" s="69">
        <v>333</v>
      </c>
      <c r="G19" s="69">
        <v>1381</v>
      </c>
      <c r="I19" s="146"/>
    </row>
    <row r="20" spans="1:9" ht="31.5">
      <c r="A20" s="92" t="s">
        <v>113</v>
      </c>
      <c r="B20" s="69">
        <v>3092</v>
      </c>
      <c r="C20" s="69">
        <v>3590</v>
      </c>
      <c r="D20" s="69">
        <v>6265</v>
      </c>
      <c r="E20" s="69">
        <v>4357</v>
      </c>
      <c r="F20" s="69">
        <v>336</v>
      </c>
      <c r="G20" s="69">
        <v>1249</v>
      </c>
      <c r="I20" s="146"/>
    </row>
    <row r="21" spans="1:9" ht="15.75">
      <c r="A21" s="92" t="s">
        <v>88</v>
      </c>
      <c r="B21" s="69">
        <v>6855</v>
      </c>
      <c r="C21" s="69">
        <v>6755</v>
      </c>
      <c r="D21" s="69">
        <v>6605</v>
      </c>
      <c r="E21" s="69">
        <v>8060</v>
      </c>
      <c r="F21" s="69">
        <v>1087</v>
      </c>
      <c r="G21" s="69">
        <v>798</v>
      </c>
      <c r="I21" s="146"/>
    </row>
    <row r="22" spans="1:9" ht="15.75">
      <c r="A22" s="92" t="s">
        <v>58</v>
      </c>
      <c r="B22" s="69">
        <v>795</v>
      </c>
      <c r="C22" s="69">
        <v>486</v>
      </c>
      <c r="D22" s="69">
        <v>1428</v>
      </c>
      <c r="E22" s="69">
        <v>604</v>
      </c>
      <c r="F22" s="69">
        <v>400</v>
      </c>
      <c r="G22" s="69">
        <v>778</v>
      </c>
      <c r="I22" s="146"/>
    </row>
    <row r="23" spans="1:9" ht="15.75">
      <c r="A23" s="92" t="s">
        <v>68</v>
      </c>
      <c r="B23" s="69">
        <v>205</v>
      </c>
      <c r="C23" s="69">
        <v>117</v>
      </c>
      <c r="D23" s="69">
        <v>15585</v>
      </c>
      <c r="E23" s="69">
        <v>18740</v>
      </c>
      <c r="F23" s="69">
        <v>2103</v>
      </c>
      <c r="G23" s="69">
        <v>734</v>
      </c>
      <c r="I23" s="146"/>
    </row>
    <row r="24" spans="1:9" ht="15.75">
      <c r="A24" s="92" t="s">
        <v>59</v>
      </c>
      <c r="B24" s="69">
        <v>880</v>
      </c>
      <c r="C24" s="69">
        <v>556</v>
      </c>
      <c r="D24" s="69">
        <v>696</v>
      </c>
      <c r="E24" s="69">
        <v>804</v>
      </c>
      <c r="F24" s="69">
        <v>427</v>
      </c>
      <c r="G24" s="69">
        <v>713</v>
      </c>
      <c r="I24" s="146"/>
    </row>
    <row r="25" spans="1:9" ht="15.75">
      <c r="A25" s="92" t="s">
        <v>63</v>
      </c>
      <c r="B25" s="69">
        <v>775</v>
      </c>
      <c r="C25" s="69">
        <v>1301</v>
      </c>
      <c r="D25" s="69">
        <v>1691</v>
      </c>
      <c r="E25" s="69">
        <v>2139</v>
      </c>
      <c r="F25" s="69">
        <v>287</v>
      </c>
      <c r="G25" s="69">
        <v>654</v>
      </c>
      <c r="I25" s="146"/>
    </row>
    <row r="26" spans="1:9" ht="15.75">
      <c r="A26" s="92" t="s">
        <v>52</v>
      </c>
      <c r="B26" s="69">
        <v>1956</v>
      </c>
      <c r="C26" s="69">
        <v>2545</v>
      </c>
      <c r="D26" s="69">
        <v>2697</v>
      </c>
      <c r="E26" s="69">
        <v>4420</v>
      </c>
      <c r="F26" s="69">
        <v>630</v>
      </c>
      <c r="G26" s="69">
        <v>611</v>
      </c>
      <c r="I26" s="146"/>
    </row>
    <row r="27" spans="1:9" ht="15.75">
      <c r="A27" s="92" t="s">
        <v>97</v>
      </c>
      <c r="B27" s="69">
        <v>89</v>
      </c>
      <c r="C27" s="69">
        <v>155</v>
      </c>
      <c r="D27" s="69">
        <v>248</v>
      </c>
      <c r="E27" s="69">
        <v>363</v>
      </c>
      <c r="F27" s="69">
        <v>177</v>
      </c>
      <c r="G27" s="69">
        <v>533</v>
      </c>
      <c r="I27" s="146"/>
    </row>
    <row r="28" spans="1:9" ht="15.75">
      <c r="A28" s="92" t="s">
        <v>222</v>
      </c>
      <c r="B28" s="69">
        <v>159</v>
      </c>
      <c r="C28" s="69">
        <v>831</v>
      </c>
      <c r="D28" s="69">
        <v>343</v>
      </c>
      <c r="E28" s="69">
        <v>265</v>
      </c>
      <c r="F28" s="69">
        <v>207</v>
      </c>
      <c r="G28" s="69">
        <v>518</v>
      </c>
      <c r="I28" s="146"/>
    </row>
    <row r="29" spans="1:9" ht="31.5">
      <c r="A29" s="92" t="s">
        <v>49</v>
      </c>
      <c r="B29" s="69">
        <v>1819</v>
      </c>
      <c r="C29" s="69">
        <v>2349</v>
      </c>
      <c r="D29" s="69">
        <v>2874</v>
      </c>
      <c r="E29" s="69">
        <v>2665</v>
      </c>
      <c r="F29" s="69">
        <v>619</v>
      </c>
      <c r="G29" s="69">
        <v>468</v>
      </c>
      <c r="I29" s="146"/>
    </row>
    <row r="30" spans="1:9" ht="15.75">
      <c r="A30" s="92" t="s">
        <v>223</v>
      </c>
      <c r="B30" s="69">
        <v>168</v>
      </c>
      <c r="C30" s="69">
        <v>235</v>
      </c>
      <c r="D30" s="69">
        <v>128</v>
      </c>
      <c r="E30" s="69">
        <v>268</v>
      </c>
      <c r="F30" s="69">
        <v>51</v>
      </c>
      <c r="G30" s="69">
        <v>433</v>
      </c>
      <c r="I30" s="146"/>
    </row>
    <row r="31" spans="1:9" ht="15.75">
      <c r="A31" s="92" t="s">
        <v>43</v>
      </c>
      <c r="B31" s="69">
        <v>1366</v>
      </c>
      <c r="C31" s="69">
        <v>1336</v>
      </c>
      <c r="D31" s="69">
        <v>2268</v>
      </c>
      <c r="E31" s="69">
        <v>2153</v>
      </c>
      <c r="F31" s="69">
        <v>261</v>
      </c>
      <c r="G31" s="69">
        <v>433</v>
      </c>
      <c r="I31" s="146"/>
    </row>
    <row r="32" spans="1:9" ht="15.75">
      <c r="A32" s="92" t="s">
        <v>44</v>
      </c>
      <c r="B32" s="69">
        <v>325</v>
      </c>
      <c r="C32" s="69">
        <v>542</v>
      </c>
      <c r="D32" s="69">
        <v>606</v>
      </c>
      <c r="E32" s="69">
        <v>656</v>
      </c>
      <c r="F32" s="69">
        <v>256</v>
      </c>
      <c r="G32" s="69">
        <v>394</v>
      </c>
      <c r="I32" s="146"/>
    </row>
    <row r="33" spans="1:7" ht="30.75" customHeight="1">
      <c r="A33" s="222" t="s">
        <v>232</v>
      </c>
      <c r="B33" s="222"/>
      <c r="C33" s="222"/>
      <c r="D33" s="222"/>
      <c r="E33" s="222"/>
      <c r="F33" s="222"/>
      <c r="G33" s="222"/>
    </row>
    <row r="34" spans="1:7" ht="15.75">
      <c r="A34" s="219"/>
      <c r="B34" s="220"/>
      <c r="C34" s="220"/>
      <c r="D34" s="220"/>
      <c r="E34" s="220"/>
    </row>
    <row r="35" spans="1:7">
      <c r="A35" s="93"/>
      <c r="B35" s="93"/>
      <c r="C35" s="93"/>
      <c r="D35" s="93"/>
    </row>
  </sheetData>
  <mergeCells count="4">
    <mergeCell ref="A34:E34"/>
    <mergeCell ref="A1:B1"/>
    <mergeCell ref="A2:G2"/>
    <mergeCell ref="A33:G3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70" zoomScaleNormal="70" workbookViewId="0">
      <selection activeCell="W37" sqref="W37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25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57" orientation="portrait" r:id="rId1"/>
  <rowBreaks count="2" manualBreakCount="2">
    <brk id="72" max="16383" man="1"/>
    <brk id="139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H14" sqref="H14"/>
    </sheetView>
  </sheetViews>
  <sheetFormatPr defaultRowHeight="15"/>
  <cols>
    <col min="1" max="1" width="39.7109375" customWidth="1"/>
    <col min="2" max="13" width="9.7109375" customWidth="1"/>
  </cols>
  <sheetData>
    <row r="1" spans="1:18" ht="33" customHeight="1">
      <c r="A1" s="198" t="s">
        <v>25</v>
      </c>
      <c r="B1" s="198"/>
    </row>
    <row r="2" spans="1:18" ht="23.25" customHeight="1">
      <c r="A2" s="223" t="s">
        <v>233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8">
      <c r="A3" s="123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">
        <v>2017</v>
      </c>
      <c r="J3" s="4">
        <v>2018</v>
      </c>
      <c r="K3" s="2">
        <v>2019</v>
      </c>
      <c r="L3" s="2">
        <v>2020</v>
      </c>
      <c r="M3" s="2">
        <v>2021</v>
      </c>
    </row>
    <row r="4" spans="1:18" ht="33">
      <c r="A4" s="29" t="s">
        <v>234</v>
      </c>
      <c r="B4" s="178">
        <v>5953</v>
      </c>
      <c r="C4" s="178">
        <v>6357</v>
      </c>
      <c r="D4" s="178">
        <v>6706</v>
      </c>
      <c r="E4" s="178">
        <v>6998</v>
      </c>
      <c r="F4" s="178">
        <v>7898</v>
      </c>
      <c r="G4" s="178">
        <v>8391</v>
      </c>
      <c r="H4" s="178">
        <v>15368</v>
      </c>
      <c r="I4" s="178">
        <v>18753</v>
      </c>
      <c r="J4" s="178">
        <v>21302</v>
      </c>
      <c r="K4" s="178">
        <v>21312</v>
      </c>
      <c r="L4" s="179">
        <v>20410</v>
      </c>
      <c r="M4" s="180">
        <v>21575</v>
      </c>
      <c r="N4" s="11"/>
      <c r="P4" s="11"/>
      <c r="R4" s="11"/>
    </row>
    <row r="5" spans="1:18">
      <c r="A5" s="9" t="s">
        <v>141</v>
      </c>
      <c r="B5" s="124">
        <v>458</v>
      </c>
      <c r="C5" s="124">
        <v>495</v>
      </c>
      <c r="D5" s="124">
        <v>516</v>
      </c>
      <c r="E5" s="124">
        <v>565</v>
      </c>
      <c r="F5" s="124">
        <v>698</v>
      </c>
      <c r="G5" s="31">
        <v>704</v>
      </c>
      <c r="H5" s="31">
        <v>1045.972</v>
      </c>
      <c r="I5" s="31">
        <v>1137.335</v>
      </c>
      <c r="J5" s="31">
        <v>1299.4570000000001</v>
      </c>
      <c r="K5" s="31">
        <v>1348.0060000000001</v>
      </c>
      <c r="L5" s="32">
        <v>1361.7460000000001</v>
      </c>
      <c r="M5" s="32">
        <v>1486.5930000000001</v>
      </c>
      <c r="N5" s="30"/>
      <c r="P5" s="30"/>
      <c r="R5" s="30"/>
    </row>
    <row r="6" spans="1:18" ht="30">
      <c r="A6" s="33" t="s">
        <v>142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25"/>
    </row>
    <row r="7" spans="1:18">
      <c r="A7" s="9" t="s">
        <v>143</v>
      </c>
      <c r="B7" s="124">
        <v>4220</v>
      </c>
      <c r="C7" s="124">
        <v>4444</v>
      </c>
      <c r="D7" s="124">
        <v>4666</v>
      </c>
      <c r="E7" s="124">
        <v>4856</v>
      </c>
      <c r="F7" s="124">
        <v>5445</v>
      </c>
      <c r="G7" s="124">
        <v>5697</v>
      </c>
      <c r="H7" s="124">
        <v>9513</v>
      </c>
      <c r="I7" s="124">
        <v>10901</v>
      </c>
      <c r="J7" s="124">
        <v>11676</v>
      </c>
      <c r="K7" s="124">
        <v>12086</v>
      </c>
      <c r="L7" s="125">
        <v>12077</v>
      </c>
      <c r="M7" s="181">
        <v>12961</v>
      </c>
      <c r="N7" s="11"/>
      <c r="P7" s="11"/>
      <c r="R7" s="11"/>
    </row>
    <row r="8" spans="1:18">
      <c r="A8" s="126" t="s">
        <v>141</v>
      </c>
      <c r="B8" s="124">
        <v>366</v>
      </c>
      <c r="C8" s="124">
        <v>386</v>
      </c>
      <c r="D8" s="124">
        <v>397</v>
      </c>
      <c r="E8" s="124">
        <v>439</v>
      </c>
      <c r="F8" s="124">
        <v>550</v>
      </c>
      <c r="G8" s="31">
        <v>540</v>
      </c>
      <c r="H8" s="31">
        <v>758.84199999999998</v>
      </c>
      <c r="I8" s="31">
        <v>821.89099999999996</v>
      </c>
      <c r="J8" s="31">
        <v>888.64599999999996</v>
      </c>
      <c r="K8" s="31">
        <v>912.47900000000004</v>
      </c>
      <c r="L8" s="32">
        <v>913.71799999999996</v>
      </c>
      <c r="M8" s="32">
        <v>980.33799999999997</v>
      </c>
      <c r="N8" s="30"/>
      <c r="P8" s="30"/>
      <c r="R8" s="30"/>
    </row>
    <row r="9" spans="1:18">
      <c r="A9" s="9" t="s">
        <v>144</v>
      </c>
      <c r="B9" s="124">
        <v>99</v>
      </c>
      <c r="C9" s="124">
        <v>123</v>
      </c>
      <c r="D9" s="124">
        <v>132</v>
      </c>
      <c r="E9" s="124">
        <v>138</v>
      </c>
      <c r="F9" s="124">
        <v>155</v>
      </c>
      <c r="G9" s="124">
        <v>167</v>
      </c>
      <c r="H9" s="124">
        <v>281</v>
      </c>
      <c r="I9" s="124">
        <v>381</v>
      </c>
      <c r="J9" s="124">
        <v>422</v>
      </c>
      <c r="K9" s="124">
        <v>432</v>
      </c>
      <c r="L9" s="125">
        <v>474</v>
      </c>
      <c r="M9" s="181">
        <v>505</v>
      </c>
      <c r="N9" s="11"/>
      <c r="P9" s="11"/>
      <c r="R9" s="11"/>
    </row>
    <row r="10" spans="1:18">
      <c r="A10" s="126" t="s">
        <v>141</v>
      </c>
      <c r="B10" s="124">
        <v>3</v>
      </c>
      <c r="C10" s="124">
        <v>6</v>
      </c>
      <c r="D10" s="124">
        <v>4</v>
      </c>
      <c r="E10" s="124">
        <v>6</v>
      </c>
      <c r="F10" s="124">
        <v>7</v>
      </c>
      <c r="G10" s="31">
        <v>7</v>
      </c>
      <c r="H10" s="31">
        <v>8.8680000000000003</v>
      </c>
      <c r="I10" s="31">
        <v>11.865</v>
      </c>
      <c r="J10" s="31">
        <v>13.067</v>
      </c>
      <c r="K10" s="31">
        <v>12.664</v>
      </c>
      <c r="L10" s="32">
        <v>13.458</v>
      </c>
      <c r="M10" s="32">
        <v>14.263999999999999</v>
      </c>
      <c r="N10" s="30"/>
      <c r="P10" s="30"/>
      <c r="R10" s="30"/>
    </row>
    <row r="11" spans="1:18">
      <c r="A11" s="9" t="s">
        <v>145</v>
      </c>
      <c r="B11" s="124">
        <v>507</v>
      </c>
      <c r="C11" s="124">
        <v>500</v>
      </c>
      <c r="D11" s="124">
        <v>484</v>
      </c>
      <c r="E11" s="124">
        <v>495</v>
      </c>
      <c r="F11" s="124">
        <v>492</v>
      </c>
      <c r="G11" s="124">
        <v>535</v>
      </c>
      <c r="H11" s="124">
        <v>928</v>
      </c>
      <c r="I11" s="124">
        <v>1406</v>
      </c>
      <c r="J11" s="124">
        <v>1833</v>
      </c>
      <c r="K11" s="124">
        <v>1737</v>
      </c>
      <c r="L11" s="125">
        <v>1568</v>
      </c>
      <c r="M11" s="181">
        <v>1814</v>
      </c>
      <c r="N11" s="11"/>
      <c r="P11" s="11"/>
      <c r="R11" s="11"/>
    </row>
    <row r="12" spans="1:18">
      <c r="A12" s="127" t="s">
        <v>141</v>
      </c>
      <c r="B12" s="158">
        <v>38</v>
      </c>
      <c r="C12" s="158">
        <v>40</v>
      </c>
      <c r="D12" s="158">
        <v>45</v>
      </c>
      <c r="E12" s="158">
        <v>45</v>
      </c>
      <c r="F12" s="158">
        <v>41</v>
      </c>
      <c r="G12" s="164">
        <v>43</v>
      </c>
      <c r="H12" s="164">
        <v>54.222999999999999</v>
      </c>
      <c r="I12" s="164">
        <v>104.569</v>
      </c>
      <c r="J12" s="164">
        <v>158.125</v>
      </c>
      <c r="K12" s="164">
        <v>154.828</v>
      </c>
      <c r="L12" s="165">
        <v>182.267</v>
      </c>
      <c r="M12" s="165">
        <v>242.346</v>
      </c>
      <c r="N12" s="30"/>
      <c r="P12" s="30"/>
      <c r="R12" s="30"/>
    </row>
    <row r="13" spans="1:18" ht="15.75">
      <c r="A13" s="138" t="s">
        <v>235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8" ht="15" customHeight="1">
      <c r="A14" s="139" t="s">
        <v>236</v>
      </c>
      <c r="B14" s="139"/>
      <c r="C14" s="139"/>
      <c r="D14" s="139"/>
      <c r="E14" s="139"/>
      <c r="F14" s="139"/>
      <c r="G14" s="139"/>
      <c r="H14" s="139"/>
      <c r="I14" s="139"/>
      <c r="J14" s="139"/>
    </row>
  </sheetData>
  <mergeCells count="2"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2" zoomScaleNormal="100" zoomScaleSheetLayoutView="100" workbookViewId="0">
      <selection activeCell="U23" sqref="U23"/>
    </sheetView>
  </sheetViews>
  <sheetFormatPr defaultRowHeight="15"/>
  <cols>
    <col min="1" max="1" width="16.85546875" customWidth="1"/>
    <col min="2" max="2" width="9.140625" customWidth="1"/>
  </cols>
  <sheetData>
    <row r="1" spans="1:2" ht="33" customHeight="1">
      <c r="A1" s="198" t="s">
        <v>25</v>
      </c>
      <c r="B1" s="198"/>
    </row>
    <row r="3" spans="1:2" hidden="1"/>
    <row r="4" spans="1:2" hidden="1"/>
    <row r="5" spans="1:2" hidden="1"/>
    <row r="6" spans="1:2" hidden="1"/>
    <row r="7" spans="1:2" hidden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H16" sqref="H16"/>
    </sheetView>
  </sheetViews>
  <sheetFormatPr defaultRowHeight="15"/>
  <cols>
    <col min="1" max="1" width="40.28515625" customWidth="1"/>
    <col min="2" max="11" width="9.7109375" customWidth="1"/>
  </cols>
  <sheetData>
    <row r="1" spans="1:13" ht="33" customHeight="1">
      <c r="A1" s="198" t="s">
        <v>25</v>
      </c>
      <c r="B1" s="198"/>
    </row>
    <row r="2" spans="1:13" ht="24" customHeight="1">
      <c r="A2" s="201" t="s">
        <v>237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>
      <c r="A3" s="200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12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2">
        <v>2019</v>
      </c>
      <c r="L4" s="2">
        <v>2020</v>
      </c>
      <c r="M4" s="2">
        <v>2021</v>
      </c>
    </row>
    <row r="5" spans="1:13" ht="33">
      <c r="A5" s="29" t="s">
        <v>238</v>
      </c>
      <c r="B5" s="178">
        <v>21259</v>
      </c>
      <c r="C5" s="178">
        <v>24125</v>
      </c>
      <c r="D5" s="178">
        <v>26605</v>
      </c>
      <c r="E5" s="178">
        <v>27702</v>
      </c>
      <c r="F5" s="178">
        <v>28956</v>
      </c>
      <c r="G5" s="162">
        <v>30526</v>
      </c>
      <c r="H5" s="162">
        <v>42981.377999999997</v>
      </c>
      <c r="I5" s="162">
        <v>48411.739000000001</v>
      </c>
      <c r="J5" s="162">
        <v>57243.106</v>
      </c>
      <c r="K5" s="162">
        <v>61058.701000000001</v>
      </c>
      <c r="L5" s="163">
        <v>38309.936999999998</v>
      </c>
      <c r="M5" s="163">
        <v>52771.913999999997</v>
      </c>
    </row>
    <row r="6" spans="1:13">
      <c r="A6" s="6" t="s">
        <v>146</v>
      </c>
      <c r="B6" s="124"/>
      <c r="C6" s="124"/>
      <c r="D6" s="124"/>
      <c r="E6" s="124"/>
      <c r="F6" s="124"/>
      <c r="G6" s="31"/>
      <c r="H6" s="31"/>
      <c r="I6" s="31"/>
      <c r="J6" s="31"/>
      <c r="K6" s="31"/>
      <c r="L6" s="32"/>
      <c r="M6" s="32"/>
    </row>
    <row r="7" spans="1:13">
      <c r="A7" s="9" t="s">
        <v>147</v>
      </c>
      <c r="B7" s="124">
        <v>19109</v>
      </c>
      <c r="C7" s="124">
        <v>21552</v>
      </c>
      <c r="D7" s="124">
        <v>23823</v>
      </c>
      <c r="E7" s="124">
        <v>24875</v>
      </c>
      <c r="F7" s="124">
        <v>26053</v>
      </c>
      <c r="G7" s="31">
        <v>27385</v>
      </c>
      <c r="H7" s="31">
        <v>37548.54</v>
      </c>
      <c r="I7" s="31">
        <v>42002.091999999997</v>
      </c>
      <c r="J7" s="31">
        <v>47291.305999999997</v>
      </c>
      <c r="K7" s="31">
        <v>51264.745999999999</v>
      </c>
      <c r="L7" s="32">
        <v>32072.748</v>
      </c>
      <c r="M7" s="32">
        <v>44765.43</v>
      </c>
    </row>
    <row r="8" spans="1:13">
      <c r="A8" s="9" t="s">
        <v>148</v>
      </c>
      <c r="B8" s="124">
        <v>209</v>
      </c>
      <c r="C8" s="124">
        <v>311</v>
      </c>
      <c r="D8" s="124">
        <v>334</v>
      </c>
      <c r="E8" s="124">
        <v>313</v>
      </c>
      <c r="F8" s="124">
        <v>337</v>
      </c>
      <c r="G8" s="31">
        <v>294</v>
      </c>
      <c r="H8" s="31">
        <v>477.72</v>
      </c>
      <c r="I8" s="31">
        <v>593.65200000000004</v>
      </c>
      <c r="J8" s="31">
        <v>625.39</v>
      </c>
      <c r="K8" s="31">
        <v>619.25300000000004</v>
      </c>
      <c r="L8" s="32">
        <v>471.09</v>
      </c>
      <c r="M8" s="32">
        <v>667.94799999999998</v>
      </c>
    </row>
    <row r="9" spans="1:13">
      <c r="A9" s="13" t="s">
        <v>149</v>
      </c>
      <c r="B9" s="158">
        <v>651</v>
      </c>
      <c r="C9" s="158">
        <v>608</v>
      </c>
      <c r="D9" s="158">
        <v>652</v>
      </c>
      <c r="E9" s="158">
        <v>640</v>
      </c>
      <c r="F9" s="158">
        <v>587</v>
      </c>
      <c r="G9" s="164">
        <v>595</v>
      </c>
      <c r="H9" s="164">
        <v>857.07399999999996</v>
      </c>
      <c r="I9" s="164">
        <v>2146.663</v>
      </c>
      <c r="J9" s="164">
        <v>4987.7730000000001</v>
      </c>
      <c r="K9" s="164">
        <v>4333.0519999999997</v>
      </c>
      <c r="L9" s="165">
        <v>2328.721</v>
      </c>
      <c r="M9" s="165">
        <v>3055.4090000000001</v>
      </c>
    </row>
    <row r="10" spans="1:13" ht="15.75" customHeight="1">
      <c r="A10" s="138" t="s">
        <v>235</v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3" ht="15" customHeight="1">
      <c r="A11" s="140" t="s">
        <v>236</v>
      </c>
      <c r="B11" s="140"/>
      <c r="C11" s="140"/>
      <c r="D11" s="140"/>
      <c r="E11" s="140"/>
      <c r="F11" s="140"/>
      <c r="G11" s="140"/>
      <c r="H11" s="140"/>
      <c r="I11" s="140"/>
      <c r="J11" s="140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I18" sqref="I18"/>
    </sheetView>
  </sheetViews>
  <sheetFormatPr defaultRowHeight="15"/>
  <cols>
    <col min="1" max="1" width="32.42578125" customWidth="1"/>
    <col min="2" max="11" width="9.7109375" customWidth="1"/>
    <col min="12" max="12" width="9.7109375" style="129" customWidth="1"/>
    <col min="13" max="13" width="9.7109375" customWidth="1"/>
  </cols>
  <sheetData>
    <row r="1" spans="1:17" ht="33" customHeight="1">
      <c r="A1" s="198" t="s">
        <v>25</v>
      </c>
      <c r="B1" s="198"/>
    </row>
    <row r="2" spans="1:17" ht="24" customHeight="1">
      <c r="A2" s="225" t="s">
        <v>239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7">
      <c r="A3" s="1"/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8">
        <v>2020</v>
      </c>
      <c r="M3" s="28">
        <v>2021</v>
      </c>
    </row>
    <row r="4" spans="1:17" ht="33.75" customHeight="1">
      <c r="A4" s="29" t="s">
        <v>151</v>
      </c>
      <c r="B4" s="178">
        <v>1945</v>
      </c>
      <c r="C4" s="178">
        <v>1959</v>
      </c>
      <c r="D4" s="178">
        <v>1905</v>
      </c>
      <c r="E4" s="178">
        <v>1840</v>
      </c>
      <c r="F4" s="178">
        <v>1905</v>
      </c>
      <c r="G4" s="178">
        <v>1878</v>
      </c>
      <c r="H4" s="162">
        <v>1832</v>
      </c>
      <c r="I4" s="162">
        <v>1803</v>
      </c>
      <c r="J4" s="162">
        <v>1755</v>
      </c>
      <c r="K4" s="162">
        <v>1777</v>
      </c>
      <c r="L4" s="163">
        <v>1752</v>
      </c>
      <c r="M4" s="163">
        <v>1768</v>
      </c>
    </row>
    <row r="5" spans="1:17">
      <c r="A5" s="33" t="s">
        <v>152</v>
      </c>
      <c r="B5" s="124">
        <v>423</v>
      </c>
      <c r="C5" s="124">
        <v>425</v>
      </c>
      <c r="D5" s="124">
        <v>420</v>
      </c>
      <c r="E5" s="124">
        <v>407</v>
      </c>
      <c r="F5" s="124">
        <v>443</v>
      </c>
      <c r="G5" s="31">
        <v>447.03500000000003</v>
      </c>
      <c r="H5" s="31">
        <v>445.99400000000003</v>
      </c>
      <c r="I5" s="31">
        <v>428.75299999999999</v>
      </c>
      <c r="J5" s="31">
        <v>434.089</v>
      </c>
      <c r="K5" s="31">
        <v>437.48099999999999</v>
      </c>
      <c r="L5" s="32">
        <v>438.92899999999997</v>
      </c>
      <c r="M5" s="32">
        <v>444.488</v>
      </c>
      <c r="N5" s="11"/>
    </row>
    <row r="6" spans="1:17" ht="30">
      <c r="A6" s="33" t="s">
        <v>153</v>
      </c>
      <c r="B6" s="124"/>
      <c r="C6" s="124"/>
      <c r="D6" s="124"/>
      <c r="E6" s="124"/>
      <c r="F6" s="124"/>
      <c r="G6" s="124"/>
      <c r="H6" s="31"/>
      <c r="I6" s="31"/>
      <c r="J6" s="31"/>
      <c r="K6" s="31"/>
      <c r="L6" s="32"/>
      <c r="M6" s="32"/>
    </row>
    <row r="7" spans="1:17">
      <c r="A7" s="9" t="s">
        <v>154</v>
      </c>
      <c r="B7" s="124">
        <v>1273</v>
      </c>
      <c r="C7" s="124">
        <v>1283</v>
      </c>
      <c r="D7" s="124">
        <v>1250</v>
      </c>
      <c r="E7" s="124">
        <v>1210</v>
      </c>
      <c r="F7" s="124">
        <v>1289</v>
      </c>
      <c r="G7" s="124">
        <v>1287</v>
      </c>
      <c r="H7" s="31">
        <v>1279</v>
      </c>
      <c r="I7" s="31">
        <v>1272</v>
      </c>
      <c r="J7" s="31">
        <v>1244</v>
      </c>
      <c r="K7" s="31">
        <v>1289</v>
      </c>
      <c r="L7" s="32">
        <v>1305</v>
      </c>
      <c r="M7" s="32">
        <v>1345</v>
      </c>
      <c r="N7" s="11"/>
      <c r="O7" s="11"/>
      <c r="P7" s="11"/>
      <c r="Q7" s="11"/>
    </row>
    <row r="8" spans="1:17">
      <c r="A8" s="126" t="s">
        <v>155</v>
      </c>
      <c r="B8" s="124">
        <v>344</v>
      </c>
      <c r="C8" s="124">
        <v>342</v>
      </c>
      <c r="D8" s="124">
        <v>342</v>
      </c>
      <c r="E8" s="124">
        <v>333</v>
      </c>
      <c r="F8" s="124">
        <v>369</v>
      </c>
      <c r="G8" s="124">
        <v>374</v>
      </c>
      <c r="H8" s="31">
        <v>376.85300000000001</v>
      </c>
      <c r="I8" s="31">
        <v>362.60199999999998</v>
      </c>
      <c r="J8" s="31">
        <v>370.154</v>
      </c>
      <c r="K8" s="31">
        <v>377.07900000000001</v>
      </c>
      <c r="L8" s="32">
        <v>381.71600000000001</v>
      </c>
      <c r="M8" s="32">
        <v>387.98</v>
      </c>
      <c r="N8" s="11"/>
      <c r="O8" s="11"/>
      <c r="P8" s="11"/>
      <c r="Q8" s="11"/>
    </row>
    <row r="9" spans="1:17">
      <c r="A9" s="6" t="s">
        <v>156</v>
      </c>
      <c r="B9" s="124">
        <v>550</v>
      </c>
      <c r="C9" s="124">
        <v>577</v>
      </c>
      <c r="D9" s="124">
        <v>565</v>
      </c>
      <c r="E9" s="124">
        <v>541</v>
      </c>
      <c r="F9" s="124">
        <v>571</v>
      </c>
      <c r="G9" s="124">
        <v>558</v>
      </c>
      <c r="H9" s="31">
        <v>526</v>
      </c>
      <c r="I9" s="31">
        <v>508</v>
      </c>
      <c r="J9" s="31">
        <v>470</v>
      </c>
      <c r="K9" s="31">
        <v>490</v>
      </c>
      <c r="L9" s="32">
        <v>491</v>
      </c>
      <c r="M9" s="32">
        <v>517</v>
      </c>
      <c r="N9" s="11"/>
      <c r="O9" s="11"/>
      <c r="P9" s="11"/>
    </row>
    <row r="10" spans="1:17">
      <c r="A10" s="126" t="s">
        <v>155</v>
      </c>
      <c r="B10" s="124">
        <v>120</v>
      </c>
      <c r="C10" s="124">
        <v>130</v>
      </c>
      <c r="D10" s="124">
        <v>127</v>
      </c>
      <c r="E10" s="124">
        <v>123</v>
      </c>
      <c r="F10" s="124">
        <v>143</v>
      </c>
      <c r="G10" s="124">
        <v>140</v>
      </c>
      <c r="H10" s="31">
        <v>138.91300000000001</v>
      </c>
      <c r="I10" s="31">
        <v>122.65300000000001</v>
      </c>
      <c r="J10" s="31">
        <v>125.08799999999999</v>
      </c>
      <c r="K10" s="31">
        <v>128.703</v>
      </c>
      <c r="L10" s="32">
        <v>126.813</v>
      </c>
      <c r="M10" s="32">
        <v>127.625</v>
      </c>
      <c r="N10" s="11"/>
      <c r="O10" s="11"/>
      <c r="P10" s="11"/>
    </row>
    <row r="11" spans="1:17">
      <c r="A11" s="9" t="s">
        <v>157</v>
      </c>
      <c r="B11" s="124">
        <v>656</v>
      </c>
      <c r="C11" s="124">
        <v>655</v>
      </c>
      <c r="D11" s="124">
        <v>637</v>
      </c>
      <c r="E11" s="124">
        <v>612</v>
      </c>
      <c r="F11" s="124">
        <v>597</v>
      </c>
      <c r="G11" s="124">
        <v>568</v>
      </c>
      <c r="H11" s="31">
        <v>529</v>
      </c>
      <c r="I11" s="31">
        <v>510</v>
      </c>
      <c r="J11" s="31">
        <v>491</v>
      </c>
      <c r="K11" s="31">
        <v>467</v>
      </c>
      <c r="L11" s="32">
        <v>429</v>
      </c>
      <c r="M11" s="32">
        <v>408</v>
      </c>
    </row>
    <row r="12" spans="1:17">
      <c r="A12" s="127" t="s">
        <v>141</v>
      </c>
      <c r="B12" s="158">
        <v>77</v>
      </c>
      <c r="C12" s="158">
        <v>81</v>
      </c>
      <c r="D12" s="158">
        <v>77</v>
      </c>
      <c r="E12" s="158">
        <v>73</v>
      </c>
      <c r="F12" s="158">
        <v>73</v>
      </c>
      <c r="G12" s="164">
        <v>70.403999999999996</v>
      </c>
      <c r="H12" s="164">
        <v>67.048000000000002</v>
      </c>
      <c r="I12" s="164">
        <v>63.923999999999999</v>
      </c>
      <c r="J12" s="164">
        <v>62.216000000000001</v>
      </c>
      <c r="K12" s="164">
        <v>58.558</v>
      </c>
      <c r="L12" s="165">
        <v>55.146999999999998</v>
      </c>
      <c r="M12" s="165">
        <v>54.637</v>
      </c>
      <c r="N12" s="11"/>
    </row>
    <row r="13" spans="1:17" ht="15.75" customHeight="1">
      <c r="A13" s="138" t="s">
        <v>240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7">
      <c r="A14" s="224"/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7" ht="17.25">
      <c r="A15" s="130"/>
    </row>
  </sheetData>
  <mergeCells count="3">
    <mergeCell ref="A14:J14"/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L17" sqref="L17"/>
    </sheetView>
  </sheetViews>
  <sheetFormatPr defaultRowHeight="15"/>
  <cols>
    <col min="1" max="1" width="41.85546875" customWidth="1"/>
    <col min="2" max="13" width="9.7109375" customWidth="1"/>
  </cols>
  <sheetData>
    <row r="1" spans="1:21" ht="33" customHeight="1">
      <c r="A1" s="198" t="s">
        <v>25</v>
      </c>
      <c r="B1" s="198"/>
    </row>
    <row r="2" spans="1:21" ht="21.75" customHeight="1">
      <c r="A2" s="228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21">
      <c r="A3" s="200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21">
      <c r="A4" s="123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</row>
    <row r="5" spans="1:21">
      <c r="A5" s="29" t="s">
        <v>158</v>
      </c>
      <c r="B5" s="178">
        <v>6049</v>
      </c>
      <c r="C5" s="178">
        <v>6163</v>
      </c>
      <c r="D5" s="178">
        <v>6174</v>
      </c>
      <c r="E5" s="178">
        <v>6109</v>
      </c>
      <c r="F5" s="178">
        <v>6641</v>
      </c>
      <c r="G5" s="162">
        <v>6475.848</v>
      </c>
      <c r="H5" s="162">
        <v>7119.0720000000001</v>
      </c>
      <c r="I5" s="162">
        <v>6431.2349999999997</v>
      </c>
      <c r="J5" s="162">
        <v>6879.835</v>
      </c>
      <c r="K5" s="162">
        <v>7231.4570000000003</v>
      </c>
      <c r="L5" s="163">
        <v>4479.4690000000001</v>
      </c>
      <c r="M5" s="163">
        <v>6654.2120000000004</v>
      </c>
      <c r="N5" s="30"/>
      <c r="Q5" s="30"/>
      <c r="S5" s="30"/>
    </row>
    <row r="6" spans="1:21">
      <c r="A6" s="6" t="s">
        <v>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25"/>
      <c r="N6" s="30"/>
      <c r="Q6" s="30"/>
      <c r="S6" s="30"/>
    </row>
    <row r="7" spans="1:21">
      <c r="A7" s="33" t="s">
        <v>159</v>
      </c>
      <c r="B7" s="124">
        <v>5674</v>
      </c>
      <c r="C7" s="124">
        <v>5733</v>
      </c>
      <c r="D7" s="124">
        <v>5751</v>
      </c>
      <c r="E7" s="124">
        <v>5683</v>
      </c>
      <c r="F7" s="124">
        <v>6087</v>
      </c>
      <c r="G7" s="31">
        <v>6100.5829999999996</v>
      </c>
      <c r="H7" s="31">
        <v>6440.1750000000002</v>
      </c>
      <c r="I7" s="31">
        <v>5955.9870000000001</v>
      </c>
      <c r="J7" s="31">
        <v>6415.018</v>
      </c>
      <c r="K7" s="31">
        <v>6704.4440000000004</v>
      </c>
      <c r="L7" s="32">
        <v>4044.4850000000001</v>
      </c>
      <c r="M7" s="32">
        <v>5992.3519999999999</v>
      </c>
      <c r="N7" s="30"/>
      <c r="Q7" s="30"/>
      <c r="S7" s="30"/>
    </row>
    <row r="8" spans="1:21" ht="30">
      <c r="A8" s="34" t="s">
        <v>160</v>
      </c>
      <c r="B8" s="158">
        <v>374</v>
      </c>
      <c r="C8" s="158">
        <v>431</v>
      </c>
      <c r="D8" s="158">
        <v>423</v>
      </c>
      <c r="E8" s="158">
        <v>427</v>
      </c>
      <c r="F8" s="158">
        <v>554</v>
      </c>
      <c r="G8" s="164">
        <v>375.26499999999999</v>
      </c>
      <c r="H8" s="164">
        <v>678.89700000000005</v>
      </c>
      <c r="I8" s="164">
        <v>475.24799999999999</v>
      </c>
      <c r="J8" s="164">
        <v>464.81700000000001</v>
      </c>
      <c r="K8" s="164">
        <v>527.01300000000003</v>
      </c>
      <c r="L8" s="165">
        <v>434.98399999999998</v>
      </c>
      <c r="M8" s="165">
        <v>661.86</v>
      </c>
      <c r="N8" s="30"/>
      <c r="Q8" s="30"/>
      <c r="S8" s="30"/>
    </row>
    <row r="9" spans="1:21" ht="15.75">
      <c r="A9" s="226" t="s">
        <v>240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21" ht="1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U10" s="30"/>
    </row>
    <row r="11" spans="1:21" ht="17.25">
      <c r="A11" s="131"/>
    </row>
    <row r="12" spans="1:21">
      <c r="U12" s="30"/>
    </row>
    <row r="13" spans="1:21">
      <c r="U13" s="30"/>
    </row>
  </sheetData>
  <mergeCells count="5">
    <mergeCell ref="A9:J9"/>
    <mergeCell ref="A10:J10"/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B11" sqref="B11"/>
    </sheetView>
  </sheetViews>
  <sheetFormatPr defaultRowHeight="15"/>
  <cols>
    <col min="1" max="1" width="39.7109375" customWidth="1"/>
    <col min="2" max="13" width="9.7109375" customWidth="1"/>
  </cols>
  <sheetData>
    <row r="1" spans="1:13" ht="33" customHeight="1">
      <c r="A1" s="198" t="s">
        <v>25</v>
      </c>
      <c r="B1" s="198"/>
    </row>
    <row r="2" spans="1:13" ht="23.25" customHeight="1">
      <c r="A2" s="225" t="s">
        <v>242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>
      <c r="A3" s="123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">
        <v>2020</v>
      </c>
      <c r="M3" s="2">
        <v>2021</v>
      </c>
    </row>
    <row r="4" spans="1:13">
      <c r="A4" s="182" t="s">
        <v>161</v>
      </c>
      <c r="B4" s="162">
        <v>1908</v>
      </c>
      <c r="C4" s="162">
        <v>1862</v>
      </c>
      <c r="D4" s="162">
        <v>1846</v>
      </c>
      <c r="E4" s="162">
        <v>1764</v>
      </c>
      <c r="F4" s="162">
        <v>1845</v>
      </c>
      <c r="G4" s="162">
        <v>1794</v>
      </c>
      <c r="H4" s="162">
        <v>3320</v>
      </c>
      <c r="I4" s="162">
        <v>4699</v>
      </c>
      <c r="J4" s="162">
        <v>4986</v>
      </c>
      <c r="K4" s="162">
        <v>5213</v>
      </c>
      <c r="L4" s="163">
        <v>5166</v>
      </c>
      <c r="M4" s="163">
        <v>5636</v>
      </c>
    </row>
    <row r="5" spans="1:13">
      <c r="A5" s="183" t="s">
        <v>141</v>
      </c>
      <c r="B5" s="31">
        <v>244.155</v>
      </c>
      <c r="C5" s="31">
        <v>234.76400000000001</v>
      </c>
      <c r="D5" s="31">
        <v>230.68199999999999</v>
      </c>
      <c r="E5" s="31">
        <v>221.23099999999999</v>
      </c>
      <c r="F5" s="31">
        <v>238.084</v>
      </c>
      <c r="G5" s="31">
        <v>229.90199999999999</v>
      </c>
      <c r="H5" s="31">
        <v>353.125</v>
      </c>
      <c r="I5" s="31">
        <v>596.303</v>
      </c>
      <c r="J5" s="31">
        <v>676.61300000000006</v>
      </c>
      <c r="K5" s="31">
        <v>710.2</v>
      </c>
      <c r="L5" s="32">
        <v>672.29399999999998</v>
      </c>
      <c r="M5" s="32">
        <v>703.36599999999999</v>
      </c>
    </row>
    <row r="6" spans="1:13">
      <c r="A6" s="184" t="s">
        <v>162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</row>
    <row r="7" spans="1:13">
      <c r="A7" s="183" t="s">
        <v>163</v>
      </c>
      <c r="B7" s="31">
        <v>140</v>
      </c>
      <c r="C7" s="31">
        <v>104</v>
      </c>
      <c r="D7" s="31">
        <v>98</v>
      </c>
      <c r="E7" s="31">
        <v>97</v>
      </c>
      <c r="F7" s="31">
        <v>96</v>
      </c>
      <c r="G7" s="31">
        <v>97</v>
      </c>
      <c r="H7" s="31">
        <v>139</v>
      </c>
      <c r="I7" s="31">
        <v>155</v>
      </c>
      <c r="J7" s="31">
        <v>142</v>
      </c>
      <c r="K7" s="31">
        <v>134</v>
      </c>
      <c r="L7" s="32">
        <v>148</v>
      </c>
      <c r="M7" s="32">
        <v>190</v>
      </c>
    </row>
    <row r="8" spans="1:13">
      <c r="A8" s="185" t="s">
        <v>141</v>
      </c>
      <c r="B8" s="31">
        <v>33</v>
      </c>
      <c r="C8" s="31">
        <v>24</v>
      </c>
      <c r="D8" s="31">
        <v>24</v>
      </c>
      <c r="E8" s="31">
        <v>25</v>
      </c>
      <c r="F8" s="31">
        <v>25</v>
      </c>
      <c r="G8" s="31">
        <v>25.885000000000002</v>
      </c>
      <c r="H8" s="31">
        <v>29.751999999999999</v>
      </c>
      <c r="I8" s="31">
        <v>24.145</v>
      </c>
      <c r="J8" s="31">
        <v>24.094999999999999</v>
      </c>
      <c r="K8" s="31">
        <v>22.184999999999999</v>
      </c>
      <c r="L8" s="32">
        <v>22.245000000000001</v>
      </c>
      <c r="M8" s="32">
        <v>25.702000000000002</v>
      </c>
    </row>
    <row r="9" spans="1:13" ht="33">
      <c r="A9" s="183" t="s">
        <v>243</v>
      </c>
      <c r="B9" s="31">
        <v>1768</v>
      </c>
      <c r="C9" s="31">
        <v>1758</v>
      </c>
      <c r="D9" s="31">
        <v>1748</v>
      </c>
      <c r="E9" s="31">
        <v>1667</v>
      </c>
      <c r="F9" s="31">
        <v>1749</v>
      </c>
      <c r="G9" s="31">
        <v>1697</v>
      </c>
      <c r="H9" s="31">
        <v>3181</v>
      </c>
      <c r="I9" s="31">
        <v>4544</v>
      </c>
      <c r="J9" s="31">
        <v>4844</v>
      </c>
      <c r="K9" s="31">
        <v>5079</v>
      </c>
      <c r="L9" s="32">
        <v>5018</v>
      </c>
      <c r="M9" s="32">
        <v>5446</v>
      </c>
    </row>
    <row r="10" spans="1:13">
      <c r="A10" s="185" t="s">
        <v>141</v>
      </c>
      <c r="B10" s="31">
        <v>211.00200000000001</v>
      </c>
      <c r="C10" s="31">
        <v>211.26</v>
      </c>
      <c r="D10" s="31">
        <v>206.93600000000001</v>
      </c>
      <c r="E10" s="31">
        <v>195.999</v>
      </c>
      <c r="F10" s="31">
        <v>213.02500000000001</v>
      </c>
      <c r="G10" s="31">
        <v>204.017</v>
      </c>
      <c r="H10" s="31">
        <v>323.37299999999999</v>
      </c>
      <c r="I10" s="31">
        <v>572.15800000000002</v>
      </c>
      <c r="J10" s="31">
        <v>652.51800000000003</v>
      </c>
      <c r="K10" s="31">
        <v>688.01499999999999</v>
      </c>
      <c r="L10" s="32">
        <v>650.04899999999998</v>
      </c>
      <c r="M10" s="165">
        <v>677.66399999999999</v>
      </c>
    </row>
    <row r="11" spans="1:13" ht="15.75">
      <c r="A11" s="138" t="s">
        <v>240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3" ht="15" customHeight="1">
      <c r="A12" s="141" t="s">
        <v>244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6" spans="1:13" ht="15.75">
      <c r="A16" s="195"/>
      <c r="B16" s="195"/>
      <c r="C16" s="195"/>
      <c r="D16" s="195"/>
      <c r="E16" s="195"/>
      <c r="F16" s="195"/>
      <c r="G16" s="195"/>
      <c r="H16" s="195"/>
      <c r="I16" s="195"/>
    </row>
  </sheetData>
  <mergeCells count="2"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I20" sqref="I20"/>
    </sheetView>
  </sheetViews>
  <sheetFormatPr defaultRowHeight="15"/>
  <cols>
    <col min="1" max="1" width="40.28515625" customWidth="1"/>
    <col min="2" max="13" width="9.7109375" customWidth="1"/>
  </cols>
  <sheetData>
    <row r="1" spans="1:13" ht="33" customHeight="1">
      <c r="A1" s="198" t="s">
        <v>25</v>
      </c>
      <c r="B1" s="198"/>
    </row>
    <row r="2" spans="1:13" ht="20.25" customHeight="1">
      <c r="A2" s="228" t="s">
        <v>245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>
      <c r="A3" s="200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12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</row>
    <row r="5" spans="1:13">
      <c r="A5" s="182" t="s">
        <v>164</v>
      </c>
      <c r="B5" s="162">
        <v>3502.9569999999999</v>
      </c>
      <c r="C5" s="162">
        <v>3190.7869999999998</v>
      </c>
      <c r="D5" s="162">
        <v>3531.9549999999999</v>
      </c>
      <c r="E5" s="162">
        <v>3526.3229999999999</v>
      </c>
      <c r="F5" s="31">
        <v>3265.9059999999999</v>
      </c>
      <c r="G5" s="162">
        <v>3824.3870000000002</v>
      </c>
      <c r="H5" s="162">
        <v>4951.7179999999998</v>
      </c>
      <c r="I5" s="162">
        <v>7110.59</v>
      </c>
      <c r="J5" s="162">
        <v>7798.4369999999999</v>
      </c>
      <c r="K5" s="162">
        <v>8278.5939999999991</v>
      </c>
      <c r="L5" s="163">
        <v>5028.0360000000001</v>
      </c>
      <c r="M5" s="163">
        <v>7775.5039999999999</v>
      </c>
    </row>
    <row r="6" spans="1:13">
      <c r="A6" s="186" t="s">
        <v>6</v>
      </c>
      <c r="B6" s="124"/>
      <c r="C6" s="124"/>
      <c r="D6" s="124"/>
      <c r="E6" s="124"/>
      <c r="F6" s="124"/>
      <c r="G6" s="31"/>
      <c r="H6" s="31"/>
      <c r="I6" s="31"/>
      <c r="J6" s="31"/>
      <c r="K6" s="31"/>
      <c r="L6" s="32"/>
      <c r="M6" s="32"/>
    </row>
    <row r="7" spans="1:13">
      <c r="A7" s="183" t="s">
        <v>165</v>
      </c>
      <c r="B7" s="124">
        <v>684</v>
      </c>
      <c r="C7" s="124">
        <v>497</v>
      </c>
      <c r="D7" s="124">
        <v>629</v>
      </c>
      <c r="E7" s="124">
        <v>608</v>
      </c>
      <c r="F7" s="124">
        <v>496</v>
      </c>
      <c r="G7" s="31">
        <v>466.08600000000001</v>
      </c>
      <c r="H7" s="31">
        <v>529.45899999999995</v>
      </c>
      <c r="I7" s="31">
        <v>484.47300000000001</v>
      </c>
      <c r="J7" s="31">
        <v>432.65600000000001</v>
      </c>
      <c r="K7" s="31">
        <v>552.29999999999995</v>
      </c>
      <c r="L7" s="32">
        <v>360.68599999999998</v>
      </c>
      <c r="M7" s="32">
        <v>383.87200000000001</v>
      </c>
    </row>
    <row r="8" spans="1:13">
      <c r="A8" s="186" t="s">
        <v>166</v>
      </c>
      <c r="B8" s="124">
        <v>74</v>
      </c>
      <c r="C8" s="124">
        <v>71</v>
      </c>
      <c r="D8" s="124">
        <v>89</v>
      </c>
      <c r="E8" s="124">
        <v>100</v>
      </c>
      <c r="F8" s="124">
        <v>87</v>
      </c>
      <c r="G8" s="31">
        <v>79.900999999999996</v>
      </c>
      <c r="H8" s="31">
        <v>72.802000000000007</v>
      </c>
      <c r="I8" s="31">
        <v>84.622</v>
      </c>
      <c r="J8" s="31">
        <v>78.224000000000004</v>
      </c>
      <c r="K8" s="31">
        <v>86.566000000000003</v>
      </c>
      <c r="L8" s="32">
        <v>46.81</v>
      </c>
      <c r="M8" s="32">
        <v>80.866</v>
      </c>
    </row>
    <row r="9" spans="1:13" ht="48">
      <c r="A9" s="183" t="s">
        <v>246</v>
      </c>
      <c r="B9" s="31">
        <v>2818.5059999999999</v>
      </c>
      <c r="C9" s="31">
        <v>2693.4569999999999</v>
      </c>
      <c r="D9" s="31">
        <v>2903.0619999999999</v>
      </c>
      <c r="E9" s="31">
        <v>2918.415</v>
      </c>
      <c r="F9" s="31">
        <v>2769.7040000000002</v>
      </c>
      <c r="G9" s="31">
        <v>3358.3009999999999</v>
      </c>
      <c r="H9" s="31">
        <v>4422.259</v>
      </c>
      <c r="I9" s="31">
        <v>6626.1170000000002</v>
      </c>
      <c r="J9" s="31">
        <v>7365.7809999999999</v>
      </c>
      <c r="K9" s="31">
        <v>7726.2939999999999</v>
      </c>
      <c r="L9" s="32">
        <v>4667.3500000000004</v>
      </c>
      <c r="M9" s="32">
        <v>7391.6319999999996</v>
      </c>
    </row>
    <row r="10" spans="1:13">
      <c r="A10" s="186" t="s">
        <v>166</v>
      </c>
      <c r="B10" s="31">
        <v>424.94600000000003</v>
      </c>
      <c r="C10" s="31">
        <v>447.428</v>
      </c>
      <c r="D10" s="31">
        <v>459.41500000000002</v>
      </c>
      <c r="E10" s="31">
        <v>482.04899999999998</v>
      </c>
      <c r="F10" s="31">
        <v>542.85699999999997</v>
      </c>
      <c r="G10" s="31">
        <v>576.51900000000001</v>
      </c>
      <c r="H10" s="31">
        <v>782.05</v>
      </c>
      <c r="I10" s="31">
        <v>1658.2270000000001</v>
      </c>
      <c r="J10" s="31">
        <v>2073.3420000000001</v>
      </c>
      <c r="K10" s="31">
        <v>2257.06</v>
      </c>
      <c r="L10" s="32">
        <v>1019.07</v>
      </c>
      <c r="M10" s="165">
        <v>2044.671</v>
      </c>
    </row>
    <row r="11" spans="1:13" ht="15.75" customHeight="1">
      <c r="A11" s="138" t="s">
        <v>240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3" ht="15" customHeight="1">
      <c r="A12" s="142" t="s">
        <v>244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4" spans="1:13" ht="15.75">
      <c r="A14" s="229"/>
      <c r="B14" s="229"/>
      <c r="C14" s="229"/>
      <c r="D14" s="229"/>
      <c r="E14" s="229"/>
      <c r="F14" s="229"/>
      <c r="G14" s="229"/>
      <c r="H14" s="229"/>
      <c r="I14" s="229"/>
    </row>
  </sheetData>
  <mergeCells count="4">
    <mergeCell ref="A14:I14"/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"/>
  <sheetViews>
    <sheetView workbookViewId="0">
      <selection activeCell="B3" sqref="B3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6" ht="15.75">
      <c r="A1" s="230" t="s">
        <v>112</v>
      </c>
      <c r="B1" s="230"/>
      <c r="C1" s="230"/>
      <c r="D1" s="76"/>
    </row>
    <row r="2" spans="1:6" ht="30">
      <c r="A2" s="77" t="s">
        <v>104</v>
      </c>
      <c r="B2" s="187">
        <v>85010</v>
      </c>
      <c r="C2" s="79">
        <v>100</v>
      </c>
      <c r="D2" s="79"/>
    </row>
    <row r="3" spans="1:6">
      <c r="A3" s="77" t="s">
        <v>74</v>
      </c>
      <c r="B3" s="188">
        <v>28420</v>
      </c>
      <c r="C3" s="80">
        <f>B3/$B$2*100</f>
        <v>33.431361016351019</v>
      </c>
      <c r="D3" s="79"/>
    </row>
    <row r="4" spans="1:6">
      <c r="A4" s="77" t="s">
        <v>65</v>
      </c>
      <c r="B4" s="188">
        <v>11533</v>
      </c>
      <c r="C4" s="80">
        <f>B4/$B$2*100</f>
        <v>13.566639218915421</v>
      </c>
      <c r="D4" s="79"/>
    </row>
    <row r="5" spans="1:6">
      <c r="A5" s="77" t="s">
        <v>67</v>
      </c>
      <c r="B5" s="188">
        <v>9202</v>
      </c>
      <c r="C5" s="80">
        <f t="shared" ref="C5:C13" si="0">B5/$B$2*100</f>
        <v>10.824608869544759</v>
      </c>
      <c r="D5" s="80"/>
      <c r="E5" s="143"/>
      <c r="F5" s="94"/>
    </row>
    <row r="6" spans="1:6">
      <c r="A6" s="77" t="s">
        <v>69</v>
      </c>
      <c r="B6" s="188">
        <v>4460</v>
      </c>
      <c r="C6" s="80">
        <f t="shared" si="0"/>
        <v>5.2464415951064582</v>
      </c>
      <c r="D6" s="80"/>
      <c r="E6" s="143"/>
      <c r="F6" s="94"/>
    </row>
    <row r="7" spans="1:6">
      <c r="A7" s="77" t="s">
        <v>72</v>
      </c>
      <c r="B7" s="188">
        <v>3358</v>
      </c>
      <c r="C7" s="80">
        <f>B7/$B$2*100</f>
        <v>3.9501235148806026</v>
      </c>
      <c r="D7" s="80"/>
      <c r="E7" s="143"/>
      <c r="F7" s="94"/>
    </row>
    <row r="8" spans="1:6">
      <c r="A8" s="77" t="s">
        <v>66</v>
      </c>
      <c r="B8" s="188">
        <v>3027</v>
      </c>
      <c r="C8" s="80">
        <f>B8/$B$2*100</f>
        <v>3.5607575579343602</v>
      </c>
      <c r="D8" s="80"/>
      <c r="E8" s="143"/>
      <c r="F8" s="94"/>
    </row>
    <row r="9" spans="1:6">
      <c r="A9" s="77" t="s">
        <v>39</v>
      </c>
      <c r="B9" s="188">
        <v>2627</v>
      </c>
      <c r="C9" s="80">
        <f>B9/$B$2*100</f>
        <v>3.0902246794494768</v>
      </c>
      <c r="D9" s="80"/>
      <c r="E9" s="143"/>
      <c r="F9" s="94"/>
    </row>
    <row r="10" spans="1:6">
      <c r="A10" s="77" t="s">
        <v>50</v>
      </c>
      <c r="B10" s="188">
        <v>2503</v>
      </c>
      <c r="C10" s="80">
        <f>B10/$B$2*100</f>
        <v>2.9443594871191627</v>
      </c>
      <c r="D10" s="80"/>
      <c r="E10" s="143"/>
      <c r="F10" s="94"/>
    </row>
    <row r="11" spans="1:6">
      <c r="A11" s="77" t="s">
        <v>73</v>
      </c>
      <c r="B11" s="188">
        <v>2041</v>
      </c>
      <c r="C11" s="80">
        <f>B11/$B$2*100</f>
        <v>2.4008940124691214</v>
      </c>
      <c r="D11" s="80"/>
      <c r="E11" s="143"/>
      <c r="F11" s="94"/>
    </row>
    <row r="12" spans="1:6">
      <c r="A12" s="77" t="s">
        <v>41</v>
      </c>
      <c r="B12" s="188">
        <v>1755</v>
      </c>
      <c r="C12" s="80">
        <f t="shared" si="0"/>
        <v>2.0644630043524295</v>
      </c>
      <c r="D12" s="80"/>
      <c r="E12" s="143"/>
      <c r="F12" s="94"/>
    </row>
    <row r="13" spans="1:6">
      <c r="A13" s="77" t="s">
        <v>101</v>
      </c>
      <c r="B13" s="189">
        <v>16084</v>
      </c>
      <c r="C13" s="80">
        <f t="shared" si="0"/>
        <v>18.920127043877191</v>
      </c>
      <c r="D13" s="8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23" sqref="I23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111</v>
      </c>
      <c r="B1" s="230"/>
      <c r="C1" s="230"/>
    </row>
    <row r="2" spans="1:3" ht="30">
      <c r="A2" s="77" t="s">
        <v>104</v>
      </c>
      <c r="B2" s="78">
        <v>89542</v>
      </c>
      <c r="C2" s="79">
        <v>100</v>
      </c>
    </row>
    <row r="3" spans="1:3">
      <c r="A3" s="77" t="s">
        <v>65</v>
      </c>
      <c r="B3" s="78">
        <v>19512</v>
      </c>
      <c r="C3" s="80">
        <f>B3/$B$2*100</f>
        <v>21.790891425252955</v>
      </c>
    </row>
    <row r="4" spans="1:3">
      <c r="A4" s="77" t="s">
        <v>74</v>
      </c>
      <c r="B4" s="78">
        <v>10319</v>
      </c>
      <c r="C4" s="80">
        <f>B4/$B$2*100</f>
        <v>11.524200933640079</v>
      </c>
    </row>
    <row r="5" spans="1:3">
      <c r="A5" s="77" t="s">
        <v>41</v>
      </c>
      <c r="B5" s="78">
        <v>6340</v>
      </c>
      <c r="C5" s="80">
        <f>B5/$B$2*100</f>
        <v>7.0804762011123277</v>
      </c>
    </row>
    <row r="6" spans="1:3">
      <c r="A6" s="77" t="s">
        <v>67</v>
      </c>
      <c r="B6" s="78">
        <v>6060</v>
      </c>
      <c r="C6" s="80">
        <f t="shared" ref="C6:C13" si="0">B6/$B$2*100</f>
        <v>6.767773782135758</v>
      </c>
    </row>
    <row r="7" spans="1:3">
      <c r="A7" s="77" t="s">
        <v>39</v>
      </c>
      <c r="B7" s="78">
        <v>5685</v>
      </c>
      <c r="C7" s="80">
        <f t="shared" ref="C7:C12" si="1">B7/$B$2*100</f>
        <v>6.3489758995778525</v>
      </c>
    </row>
    <row r="8" spans="1:3">
      <c r="A8" s="77" t="s">
        <v>66</v>
      </c>
      <c r="B8" s="78">
        <v>5529</v>
      </c>
      <c r="C8" s="80">
        <f t="shared" si="1"/>
        <v>6.1747559804337628</v>
      </c>
    </row>
    <row r="9" spans="1:3">
      <c r="A9" s="77" t="s">
        <v>72</v>
      </c>
      <c r="B9" s="78">
        <v>4728</v>
      </c>
      <c r="C9" s="80">
        <f t="shared" si="1"/>
        <v>5.2802037032900762</v>
      </c>
    </row>
    <row r="10" spans="1:3">
      <c r="A10" s="77" t="s">
        <v>50</v>
      </c>
      <c r="B10" s="78">
        <v>3815</v>
      </c>
      <c r="C10" s="80">
        <f t="shared" si="1"/>
        <v>4.2605704585557618</v>
      </c>
    </row>
    <row r="11" spans="1:3">
      <c r="A11" s="77" t="s">
        <v>73</v>
      </c>
      <c r="B11" s="78">
        <v>2120</v>
      </c>
      <c r="C11" s="80">
        <f t="shared" si="1"/>
        <v>2.3676040293940273</v>
      </c>
    </row>
    <row r="12" spans="1:3">
      <c r="A12" s="77" t="s">
        <v>40</v>
      </c>
      <c r="B12" s="78">
        <v>2034</v>
      </c>
      <c r="C12" s="80">
        <f t="shared" si="1"/>
        <v>2.2715597149940812</v>
      </c>
    </row>
    <row r="13" spans="1:3">
      <c r="A13" s="77" t="s">
        <v>101</v>
      </c>
      <c r="B13" s="190">
        <v>23400</v>
      </c>
      <c r="C13" s="80">
        <f t="shared" si="0"/>
        <v>26.132987871613324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3"/>
  <sheetViews>
    <sheetView workbookViewId="0">
      <selection activeCell="H19" sqref="H19"/>
    </sheetView>
  </sheetViews>
  <sheetFormatPr defaultRowHeight="15"/>
  <cols>
    <col min="1" max="1" width="31.7109375" style="75" customWidth="1"/>
    <col min="2" max="2" width="10.28515625" style="75" customWidth="1"/>
    <col min="3" max="4" width="9.140625" style="75"/>
    <col min="5" max="5" width="13.5703125" style="75" customWidth="1"/>
    <col min="6" max="16384" width="9.140625" style="75"/>
  </cols>
  <sheetData>
    <row r="1" spans="1:4" ht="15.75">
      <c r="A1" s="230" t="s">
        <v>109</v>
      </c>
      <c r="B1" s="230"/>
      <c r="C1" s="230"/>
    </row>
    <row r="2" spans="1:4" ht="30">
      <c r="A2" s="77" t="s">
        <v>104</v>
      </c>
      <c r="B2" s="78">
        <v>61436</v>
      </c>
      <c r="C2" s="79">
        <v>100</v>
      </c>
    </row>
    <row r="3" spans="1:4">
      <c r="A3" s="77" t="s">
        <v>65</v>
      </c>
      <c r="B3" s="78">
        <v>13311</v>
      </c>
      <c r="C3" s="80">
        <f t="shared" ref="C3:C13" si="0">B3/$B$2*100</f>
        <v>21.666449638648348</v>
      </c>
      <c r="D3" s="86"/>
    </row>
    <row r="4" spans="1:4">
      <c r="A4" s="77" t="s">
        <v>74</v>
      </c>
      <c r="B4" s="78">
        <v>8368</v>
      </c>
      <c r="C4" s="80">
        <f t="shared" ref="C4:C9" si="1">B4/$B$2*100</f>
        <v>13.62067842958526</v>
      </c>
      <c r="D4" s="86"/>
    </row>
    <row r="5" spans="1:4">
      <c r="A5" s="77" t="s">
        <v>72</v>
      </c>
      <c r="B5" s="78">
        <v>5880</v>
      </c>
      <c r="C5" s="80">
        <f t="shared" si="1"/>
        <v>9.5709356077869643</v>
      </c>
      <c r="D5" s="86"/>
    </row>
    <row r="6" spans="1:4">
      <c r="A6" s="77" t="s">
        <v>39</v>
      </c>
      <c r="B6" s="78">
        <v>5582</v>
      </c>
      <c r="C6" s="80">
        <f t="shared" si="1"/>
        <v>9.0858779868481019</v>
      </c>
      <c r="D6" s="86"/>
    </row>
    <row r="7" spans="1:4">
      <c r="A7" s="77" t="s">
        <v>67</v>
      </c>
      <c r="B7" s="78">
        <v>3546</v>
      </c>
      <c r="C7" s="80">
        <f t="shared" si="1"/>
        <v>5.771860147144996</v>
      </c>
      <c r="D7" s="86"/>
    </row>
    <row r="8" spans="1:4">
      <c r="A8" s="77" t="s">
        <v>50</v>
      </c>
      <c r="B8" s="78">
        <v>2931</v>
      </c>
      <c r="C8" s="80">
        <f t="shared" si="1"/>
        <v>4.7708184126570741</v>
      </c>
      <c r="D8" s="86"/>
    </row>
    <row r="9" spans="1:4">
      <c r="A9" s="77" t="s">
        <v>41</v>
      </c>
      <c r="B9" s="78">
        <v>2576</v>
      </c>
      <c r="C9" s="80">
        <f t="shared" si="1"/>
        <v>4.1929813138876231</v>
      </c>
      <c r="D9" s="86"/>
    </row>
    <row r="10" spans="1:4">
      <c r="A10" s="77" t="s">
        <v>66</v>
      </c>
      <c r="B10" s="78">
        <v>1950</v>
      </c>
      <c r="C10" s="80">
        <f t="shared" si="0"/>
        <v>3.1740347678885348</v>
      </c>
      <c r="D10" s="86"/>
    </row>
    <row r="11" spans="1:4">
      <c r="A11" s="77" t="s">
        <v>58</v>
      </c>
      <c r="B11" s="78">
        <v>1738</v>
      </c>
      <c r="C11" s="80">
        <f>B11/$B$2*100</f>
        <v>2.8289602187642422</v>
      </c>
      <c r="D11" s="86"/>
    </row>
    <row r="12" spans="1:4">
      <c r="A12" s="77" t="s">
        <v>78</v>
      </c>
      <c r="B12" s="78">
        <v>1343</v>
      </c>
      <c r="C12" s="80">
        <f>B12/$B$2*100</f>
        <v>2.1860147144996418</v>
      </c>
      <c r="D12" s="86"/>
    </row>
    <row r="13" spans="1:4">
      <c r="A13" s="77" t="s">
        <v>110</v>
      </c>
      <c r="B13" s="190">
        <v>14211</v>
      </c>
      <c r="C13" s="80">
        <f t="shared" si="0"/>
        <v>23.131388762289212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J27" sqref="J27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108</v>
      </c>
      <c r="B1" s="230"/>
      <c r="C1" s="230"/>
    </row>
    <row r="2" spans="1:3" ht="30">
      <c r="A2" s="77" t="s">
        <v>104</v>
      </c>
      <c r="B2" s="78">
        <v>145711</v>
      </c>
      <c r="C2" s="79">
        <v>100</v>
      </c>
    </row>
    <row r="3" spans="1:3">
      <c r="A3" s="77" t="s">
        <v>65</v>
      </c>
      <c r="B3" s="78">
        <v>22511</v>
      </c>
      <c r="C3" s="80">
        <f t="shared" ref="C3:C13" si="0">B3/$B$2*100</f>
        <v>15.449073851665283</v>
      </c>
    </row>
    <row r="4" spans="1:3">
      <c r="A4" s="77" t="s">
        <v>39</v>
      </c>
      <c r="B4" s="78">
        <v>18450</v>
      </c>
      <c r="C4" s="80">
        <f>B4/$B$2*100</f>
        <v>12.662050222701099</v>
      </c>
    </row>
    <row r="5" spans="1:3">
      <c r="A5" s="77" t="s">
        <v>74</v>
      </c>
      <c r="B5" s="78">
        <v>16402</v>
      </c>
      <c r="C5" s="80">
        <f t="shared" si="0"/>
        <v>11.256528333482031</v>
      </c>
    </row>
    <row r="6" spans="1:3">
      <c r="A6" s="77" t="s">
        <v>50</v>
      </c>
      <c r="B6" s="78">
        <v>9298</v>
      </c>
      <c r="C6" s="80">
        <f>B6/$B$2*100</f>
        <v>6.3811242802533776</v>
      </c>
    </row>
    <row r="7" spans="1:3">
      <c r="A7" s="77" t="s">
        <v>72</v>
      </c>
      <c r="B7" s="78">
        <v>6760</v>
      </c>
      <c r="C7" s="80">
        <f>B7/$B$2*100</f>
        <v>4.6393202983988857</v>
      </c>
    </row>
    <row r="8" spans="1:3">
      <c r="A8" s="77" t="s">
        <v>73</v>
      </c>
      <c r="B8" s="78">
        <v>6680</v>
      </c>
      <c r="C8" s="80">
        <f t="shared" si="0"/>
        <v>4.5844170996012661</v>
      </c>
    </row>
    <row r="9" spans="1:3">
      <c r="A9" s="77" t="s">
        <v>67</v>
      </c>
      <c r="B9" s="78">
        <v>5148</v>
      </c>
      <c r="C9" s="80">
        <f>B9/$B$2*100</f>
        <v>3.533020842626843</v>
      </c>
    </row>
    <row r="10" spans="1:3">
      <c r="A10" s="77" t="s">
        <v>41</v>
      </c>
      <c r="B10" s="78">
        <v>4897</v>
      </c>
      <c r="C10" s="80">
        <f t="shared" si="0"/>
        <v>3.3607620563993108</v>
      </c>
    </row>
    <row r="11" spans="1:3">
      <c r="A11" s="77" t="s">
        <v>43</v>
      </c>
      <c r="B11" s="78">
        <v>4830</v>
      </c>
      <c r="C11" s="80">
        <f>B11/$B$2*100</f>
        <v>3.3147806274063045</v>
      </c>
    </row>
    <row r="12" spans="1:3">
      <c r="A12" s="77" t="s">
        <v>88</v>
      </c>
      <c r="B12" s="78">
        <v>3916</v>
      </c>
      <c r="C12" s="80">
        <f t="shared" si="0"/>
        <v>2.6875115811434962</v>
      </c>
    </row>
    <row r="13" spans="1:3">
      <c r="A13" s="77" t="s">
        <v>101</v>
      </c>
      <c r="B13" s="78">
        <v>46819</v>
      </c>
      <c r="C13" s="80">
        <f t="shared" si="0"/>
        <v>32.131410806322101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18" sqref="I18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106</v>
      </c>
      <c r="B1" s="230"/>
      <c r="C1" s="230"/>
    </row>
    <row r="2" spans="1:3" ht="30">
      <c r="A2" s="77" t="s">
        <v>104</v>
      </c>
      <c r="B2" s="78">
        <v>26559</v>
      </c>
      <c r="C2" s="79">
        <v>100</v>
      </c>
    </row>
    <row r="3" spans="1:3">
      <c r="A3" s="77" t="s">
        <v>58</v>
      </c>
      <c r="B3" s="191">
        <v>4453</v>
      </c>
      <c r="C3" s="80">
        <f t="shared" ref="C3:C13" si="0">B3/$B$2*100</f>
        <v>16.766444519748486</v>
      </c>
    </row>
    <row r="4" spans="1:3">
      <c r="A4" s="77" t="s">
        <v>50</v>
      </c>
      <c r="B4" s="191">
        <v>3275</v>
      </c>
      <c r="C4" s="80">
        <f>B4/$B$2*100</f>
        <v>12.33103656011145</v>
      </c>
    </row>
    <row r="5" spans="1:3">
      <c r="A5" s="77" t="s">
        <v>65</v>
      </c>
      <c r="B5" s="191">
        <v>2827</v>
      </c>
      <c r="C5" s="80">
        <f t="shared" si="0"/>
        <v>10.644226062728265</v>
      </c>
    </row>
    <row r="6" spans="1:3">
      <c r="A6" s="77" t="s">
        <v>59</v>
      </c>
      <c r="B6" s="191">
        <v>2406</v>
      </c>
      <c r="C6" s="80">
        <f>B6/$B$2*100</f>
        <v>9.0590760194284421</v>
      </c>
    </row>
    <row r="7" spans="1:3">
      <c r="A7" s="77" t="s">
        <v>39</v>
      </c>
      <c r="B7" s="191">
        <v>1936</v>
      </c>
      <c r="C7" s="80">
        <f>B7/$B$2*100</f>
        <v>7.2894310779773335</v>
      </c>
    </row>
    <row r="8" spans="1:3">
      <c r="A8" s="77" t="s">
        <v>74</v>
      </c>
      <c r="B8" s="191">
        <v>1807</v>
      </c>
      <c r="C8" s="80">
        <f t="shared" si="0"/>
        <v>6.8037200195790497</v>
      </c>
    </row>
    <row r="9" spans="1:3">
      <c r="A9" s="77" t="s">
        <v>73</v>
      </c>
      <c r="B9" s="191">
        <v>1646</v>
      </c>
      <c r="C9" s="80">
        <f>B9/$B$2*100</f>
        <v>6.1975224970819687</v>
      </c>
    </row>
    <row r="10" spans="1:3">
      <c r="A10" s="77" t="s">
        <v>67</v>
      </c>
      <c r="B10" s="191">
        <v>772</v>
      </c>
      <c r="C10" s="80">
        <f>B10/$B$2*100</f>
        <v>2.9067359463835234</v>
      </c>
    </row>
    <row r="11" spans="1:3">
      <c r="A11" s="77" t="s">
        <v>72</v>
      </c>
      <c r="B11" s="191">
        <v>704</v>
      </c>
      <c r="C11" s="80">
        <f>B11/$B$2*100</f>
        <v>2.6507022101735758</v>
      </c>
    </row>
    <row r="12" spans="1:3">
      <c r="A12" s="77" t="s">
        <v>117</v>
      </c>
      <c r="B12" s="191">
        <v>677</v>
      </c>
      <c r="C12" s="80">
        <f>B12/$B$2*100</f>
        <v>2.5490417560902143</v>
      </c>
    </row>
    <row r="13" spans="1:3">
      <c r="A13" s="77" t="s">
        <v>101</v>
      </c>
      <c r="B13" s="190">
        <v>6056</v>
      </c>
      <c r="C13" s="80">
        <f t="shared" si="0"/>
        <v>22.802063330697692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activeCell="G14" sqref="G14"/>
    </sheetView>
  </sheetViews>
  <sheetFormatPr defaultRowHeight="15"/>
  <cols>
    <col min="1" max="1" width="25.42578125" customWidth="1"/>
    <col min="2" max="10" width="8.7109375" customWidth="1"/>
    <col min="11" max="11" width="9.5703125" bestFit="1" customWidth="1"/>
  </cols>
  <sheetData>
    <row r="1" spans="1:16" ht="33" customHeight="1">
      <c r="A1" s="198" t="s">
        <v>25</v>
      </c>
      <c r="B1" s="198"/>
    </row>
    <row r="2" spans="1:16" ht="30.75" customHeight="1">
      <c r="A2" s="201" t="s">
        <v>228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6">
      <c r="A3" s="200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6" ht="18">
      <c r="A4" s="27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8">
        <v>2020</v>
      </c>
      <c r="M4" s="28">
        <v>2021</v>
      </c>
    </row>
    <row r="5" spans="1:16" ht="30">
      <c r="A5" s="29" t="s">
        <v>31</v>
      </c>
      <c r="B5" s="162">
        <v>27166.726999999999</v>
      </c>
      <c r="C5" s="162">
        <v>29310.18</v>
      </c>
      <c r="D5" s="162">
        <v>31798.383999999998</v>
      </c>
      <c r="E5" s="162">
        <v>32560.58</v>
      </c>
      <c r="F5" s="162">
        <v>33798.523000000001</v>
      </c>
      <c r="G5" s="162">
        <v>43656.898000000001</v>
      </c>
      <c r="H5" s="162">
        <v>48338.703999999998</v>
      </c>
      <c r="I5" s="162">
        <v>53534.364999999998</v>
      </c>
      <c r="J5" s="162">
        <v>60921.279999999999</v>
      </c>
      <c r="K5" s="162">
        <v>65185.77</v>
      </c>
      <c r="L5" s="163">
        <v>45223.222999999998</v>
      </c>
      <c r="M5" s="163">
        <v>63643.987999999998</v>
      </c>
      <c r="N5" s="30"/>
      <c r="O5" s="22"/>
      <c r="P5" s="22"/>
    </row>
    <row r="6" spans="1:16">
      <c r="A6" s="9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  <c r="N6" s="30"/>
      <c r="O6" s="22"/>
      <c r="P6" s="22"/>
    </row>
    <row r="7" spans="1:16" ht="30">
      <c r="A7" s="33" t="s">
        <v>7</v>
      </c>
      <c r="B7" s="31">
        <v>17922.027999999998</v>
      </c>
      <c r="C7" s="31">
        <v>20336.197</v>
      </c>
      <c r="D7" s="31">
        <v>22477.315999999999</v>
      </c>
      <c r="E7" s="31">
        <v>23350.93</v>
      </c>
      <c r="F7" s="31">
        <v>24475.228999999999</v>
      </c>
      <c r="G7" s="31">
        <v>31377.675999999999</v>
      </c>
      <c r="H7" s="31">
        <v>37002.968999999997</v>
      </c>
      <c r="I7" s="31">
        <v>40504.735999999997</v>
      </c>
      <c r="J7" s="31">
        <v>46767.605000000003</v>
      </c>
      <c r="K7" s="31">
        <v>50377.239000000001</v>
      </c>
      <c r="L7" s="32">
        <v>36202.521000000001</v>
      </c>
      <c r="M7" s="32">
        <v>49935.078000000001</v>
      </c>
      <c r="N7" s="30"/>
      <c r="O7" s="12"/>
      <c r="P7" s="30"/>
    </row>
    <row r="8" spans="1:16" ht="30">
      <c r="A8" s="34" t="s">
        <v>32</v>
      </c>
      <c r="B8" s="164">
        <v>9244.6990000000005</v>
      </c>
      <c r="C8" s="164">
        <v>8973.9830000000002</v>
      </c>
      <c r="D8" s="164">
        <v>9321.0679999999993</v>
      </c>
      <c r="E8" s="164">
        <v>9209.65</v>
      </c>
      <c r="F8" s="164">
        <v>9323.2939999999999</v>
      </c>
      <c r="G8" s="164">
        <v>12279.222</v>
      </c>
      <c r="H8" s="164">
        <v>11335.735000000001</v>
      </c>
      <c r="I8" s="164">
        <v>13029.629000000001</v>
      </c>
      <c r="J8" s="164">
        <v>14153.674999999999</v>
      </c>
      <c r="K8" s="164">
        <v>14808.531000000001</v>
      </c>
      <c r="L8" s="165">
        <v>9020.7019999999993</v>
      </c>
      <c r="M8" s="165">
        <v>13708.91</v>
      </c>
      <c r="N8" s="30"/>
      <c r="O8" s="22"/>
      <c r="P8" s="22"/>
    </row>
    <row r="9" spans="1:16" ht="15.75" customHeight="1">
      <c r="A9" s="138" t="s">
        <v>227</v>
      </c>
      <c r="B9" s="138"/>
      <c r="C9" s="138"/>
      <c r="D9" s="138"/>
      <c r="E9" s="138"/>
      <c r="F9" s="138"/>
      <c r="G9" s="138"/>
      <c r="H9" s="138"/>
      <c r="I9" s="138"/>
      <c r="J9" s="138"/>
      <c r="K9" s="30"/>
      <c r="M9" s="30"/>
      <c r="N9" s="30"/>
      <c r="O9" s="22"/>
      <c r="P9" s="22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L24" sqref="L24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105</v>
      </c>
      <c r="B1" s="230"/>
      <c r="C1" s="230"/>
    </row>
    <row r="2" spans="1:3" ht="30">
      <c r="A2" s="77" t="s">
        <v>104</v>
      </c>
      <c r="B2" s="78">
        <v>191770</v>
      </c>
      <c r="C2" s="79">
        <v>100</v>
      </c>
    </row>
    <row r="3" spans="1:3">
      <c r="A3" s="77" t="s">
        <v>50</v>
      </c>
      <c r="B3" s="78">
        <v>52019</v>
      </c>
      <c r="C3" s="80">
        <f t="shared" ref="C3:C13" si="0">B3/$B$2*100</f>
        <v>27.125723522970226</v>
      </c>
    </row>
    <row r="4" spans="1:3">
      <c r="A4" s="77" t="s">
        <v>39</v>
      </c>
      <c r="B4" s="78">
        <v>34525</v>
      </c>
      <c r="C4" s="80">
        <f t="shared" ref="C4:C11" si="1">B4/$B$2*100</f>
        <v>18.003337331177974</v>
      </c>
    </row>
    <row r="5" spans="1:3">
      <c r="A5" s="77" t="s">
        <v>59</v>
      </c>
      <c r="B5" s="78">
        <v>16692</v>
      </c>
      <c r="C5" s="80">
        <f t="shared" si="1"/>
        <v>8.7041768785524329</v>
      </c>
    </row>
    <row r="6" spans="1:3">
      <c r="A6" s="77" t="s">
        <v>65</v>
      </c>
      <c r="B6" s="78">
        <v>13973</v>
      </c>
      <c r="C6" s="80">
        <f t="shared" si="1"/>
        <v>7.2863325859102046</v>
      </c>
    </row>
    <row r="7" spans="1:3">
      <c r="A7" s="77" t="s">
        <v>74</v>
      </c>
      <c r="B7" s="78">
        <v>9009</v>
      </c>
      <c r="C7" s="80">
        <f t="shared" si="1"/>
        <v>4.6978150909944203</v>
      </c>
    </row>
    <row r="8" spans="1:3">
      <c r="A8" s="77" t="s">
        <v>41</v>
      </c>
      <c r="B8" s="78">
        <v>5381</v>
      </c>
      <c r="C8" s="80">
        <f t="shared" si="1"/>
        <v>2.8059654794806281</v>
      </c>
    </row>
    <row r="9" spans="1:3">
      <c r="A9" s="77" t="s">
        <v>58</v>
      </c>
      <c r="B9" s="78">
        <v>4903</v>
      </c>
      <c r="C9" s="80">
        <f t="shared" si="1"/>
        <v>2.5567085571257238</v>
      </c>
    </row>
    <row r="10" spans="1:3">
      <c r="A10" s="77" t="s">
        <v>73</v>
      </c>
      <c r="B10" s="78">
        <v>4279</v>
      </c>
      <c r="C10" s="80">
        <f t="shared" si="1"/>
        <v>2.2313187672732959</v>
      </c>
    </row>
    <row r="11" spans="1:3">
      <c r="A11" s="77" t="s">
        <v>72</v>
      </c>
      <c r="B11" s="78">
        <v>3287</v>
      </c>
      <c r="C11" s="80">
        <f t="shared" si="1"/>
        <v>1.7140324346873859</v>
      </c>
    </row>
    <row r="12" spans="1:3">
      <c r="A12" s="77" t="s">
        <v>116</v>
      </c>
      <c r="B12" s="78">
        <v>2850</v>
      </c>
      <c r="C12" s="80">
        <f t="shared" si="0"/>
        <v>1.486155290191375</v>
      </c>
    </row>
    <row r="13" spans="1:3">
      <c r="A13" s="77" t="s">
        <v>101</v>
      </c>
      <c r="B13" s="78">
        <v>44852</v>
      </c>
      <c r="C13" s="80">
        <f t="shared" si="0"/>
        <v>23.388434061636335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2"/>
  <sheetViews>
    <sheetView workbookViewId="0">
      <selection activeCell="H17" sqref="H17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103</v>
      </c>
      <c r="B1" s="230"/>
      <c r="C1" s="230"/>
    </row>
    <row r="2" spans="1:3" ht="30">
      <c r="A2" s="77" t="s">
        <v>104</v>
      </c>
      <c r="B2" s="78">
        <v>391906</v>
      </c>
      <c r="C2" s="79">
        <v>100</v>
      </c>
    </row>
    <row r="3" spans="1:3">
      <c r="A3" s="77" t="s">
        <v>74</v>
      </c>
      <c r="B3" s="78">
        <v>53046</v>
      </c>
      <c r="C3" s="80">
        <f>B3/$B$2*100</f>
        <v>13.535388588079794</v>
      </c>
    </row>
    <row r="4" spans="1:3">
      <c r="A4" s="77" t="s">
        <v>39</v>
      </c>
      <c r="B4" s="78">
        <v>50085</v>
      </c>
      <c r="C4" s="80">
        <f t="shared" ref="C4:C13" si="0">B4/$B$2*100</f>
        <v>12.779850270217857</v>
      </c>
    </row>
    <row r="5" spans="1:3">
      <c r="A5" s="77" t="s">
        <v>65</v>
      </c>
      <c r="B5" s="78">
        <v>22090</v>
      </c>
      <c r="C5" s="80">
        <f t="shared" si="0"/>
        <v>5.6365557046842865</v>
      </c>
    </row>
    <row r="6" spans="1:3">
      <c r="A6" s="77" t="s">
        <v>41</v>
      </c>
      <c r="B6" s="78">
        <v>19958</v>
      </c>
      <c r="C6" s="80">
        <f t="shared" si="0"/>
        <v>5.0925477027654589</v>
      </c>
    </row>
    <row r="7" spans="1:3">
      <c r="A7" s="77" t="s">
        <v>50</v>
      </c>
      <c r="B7" s="78">
        <v>17283</v>
      </c>
      <c r="C7" s="80">
        <f t="shared" si="0"/>
        <v>4.4099860680877558</v>
      </c>
    </row>
    <row r="8" spans="1:3">
      <c r="A8" s="77" t="s">
        <v>67</v>
      </c>
      <c r="B8" s="78">
        <v>16858</v>
      </c>
      <c r="C8" s="80">
        <f t="shared" si="0"/>
        <v>4.3015416962230741</v>
      </c>
    </row>
    <row r="9" spans="1:3">
      <c r="A9" s="77" t="s">
        <v>72</v>
      </c>
      <c r="B9" s="78">
        <v>16138</v>
      </c>
      <c r="C9" s="80">
        <f t="shared" si="0"/>
        <v>4.1178241721229067</v>
      </c>
    </row>
    <row r="10" spans="1:3">
      <c r="A10" s="77" t="s">
        <v>51</v>
      </c>
      <c r="B10" s="78">
        <v>14658</v>
      </c>
      <c r="C10" s="80">
        <f t="shared" si="0"/>
        <v>3.7401825948058973</v>
      </c>
    </row>
    <row r="11" spans="1:3">
      <c r="A11" s="77" t="s">
        <v>63</v>
      </c>
      <c r="B11" s="78">
        <v>12824</v>
      </c>
      <c r="C11" s="80">
        <f t="shared" si="0"/>
        <v>3.2722132348063058</v>
      </c>
    </row>
    <row r="12" spans="1:3">
      <c r="A12" s="77" t="s">
        <v>88</v>
      </c>
      <c r="B12" s="78">
        <v>10500</v>
      </c>
      <c r="C12" s="80">
        <f t="shared" si="0"/>
        <v>2.6792138931274336</v>
      </c>
    </row>
    <row r="13" spans="1:3">
      <c r="A13" s="77" t="s">
        <v>101</v>
      </c>
      <c r="B13" s="190">
        <v>158466</v>
      </c>
      <c r="C13" s="80">
        <f t="shared" si="0"/>
        <v>40.434696075079231</v>
      </c>
    </row>
    <row r="99" spans="1:3" ht="15.75">
      <c r="A99" s="230" t="s">
        <v>105</v>
      </c>
      <c r="B99" s="230"/>
      <c r="C99" s="230"/>
    </row>
    <row r="100" spans="1:3" ht="30">
      <c r="A100" s="77" t="s">
        <v>104</v>
      </c>
      <c r="B100" s="81">
        <v>324745</v>
      </c>
      <c r="C100" s="79">
        <v>100</v>
      </c>
    </row>
    <row r="101" spans="1:3">
      <c r="A101" s="77" t="s">
        <v>50</v>
      </c>
      <c r="B101" s="81">
        <v>103207</v>
      </c>
      <c r="C101" s="80">
        <f t="shared" ref="C101:C111" si="1">B101/$B$100*100</f>
        <v>31.780935811174921</v>
      </c>
    </row>
    <row r="102" spans="1:3">
      <c r="A102" s="77" t="s">
        <v>39</v>
      </c>
      <c r="B102" s="81">
        <v>38096</v>
      </c>
      <c r="C102" s="80">
        <f t="shared" si="1"/>
        <v>11.731050516559147</v>
      </c>
    </row>
    <row r="103" spans="1:3">
      <c r="A103" s="77" t="s">
        <v>65</v>
      </c>
      <c r="B103" s="81">
        <v>20173</v>
      </c>
      <c r="C103" s="80">
        <f t="shared" si="1"/>
        <v>6.2119509153335697</v>
      </c>
    </row>
    <row r="104" spans="1:3">
      <c r="A104" s="77" t="s">
        <v>67</v>
      </c>
      <c r="B104" s="81">
        <v>15758</v>
      </c>
      <c r="C104" s="80">
        <f t="shared" si="1"/>
        <v>4.8524226700949979</v>
      </c>
    </row>
    <row r="105" spans="1:3">
      <c r="A105" s="77" t="s">
        <v>41</v>
      </c>
      <c r="B105" s="81">
        <v>15478</v>
      </c>
      <c r="C105" s="80">
        <f t="shared" si="1"/>
        <v>4.7662011732282252</v>
      </c>
    </row>
    <row r="106" spans="1:3">
      <c r="A106" s="77" t="s">
        <v>59</v>
      </c>
      <c r="B106" s="81">
        <v>13402</v>
      </c>
      <c r="C106" s="80">
        <f t="shared" si="1"/>
        <v>4.1269303607445842</v>
      </c>
    </row>
    <row r="107" spans="1:3">
      <c r="A107" s="77" t="s">
        <v>74</v>
      </c>
      <c r="B107" s="81">
        <v>9787</v>
      </c>
      <c r="C107" s="80">
        <f t="shared" si="1"/>
        <v>3.0137492494110765</v>
      </c>
    </row>
    <row r="108" spans="1:3">
      <c r="A108" s="77" t="s">
        <v>64</v>
      </c>
      <c r="B108" s="81">
        <v>7600</v>
      </c>
      <c r="C108" s="80">
        <f t="shared" si="1"/>
        <v>2.3402977720981077</v>
      </c>
    </row>
    <row r="109" spans="1:3">
      <c r="A109" s="77" t="s">
        <v>72</v>
      </c>
      <c r="B109" s="81">
        <v>7086</v>
      </c>
      <c r="C109" s="80">
        <f t="shared" si="1"/>
        <v>2.1820197385641045</v>
      </c>
    </row>
    <row r="110" spans="1:3">
      <c r="A110" s="77" t="s">
        <v>43</v>
      </c>
      <c r="B110" s="81">
        <v>6082</v>
      </c>
      <c r="C110" s="80">
        <f t="shared" si="1"/>
        <v>1.8728540855132487</v>
      </c>
    </row>
    <row r="111" spans="1:3">
      <c r="A111" s="77" t="s">
        <v>101</v>
      </c>
      <c r="B111" s="82">
        <f>B100-B101-B102-B103-B104-B105-B106-B107-B108-B109-B110</f>
        <v>88076</v>
      </c>
      <c r="C111" s="80">
        <f t="shared" si="1"/>
        <v>27.121587707278017</v>
      </c>
    </row>
    <row r="114" spans="1:3" ht="15.75">
      <c r="A114" s="230" t="s">
        <v>106</v>
      </c>
      <c r="B114" s="230"/>
      <c r="C114" s="230"/>
    </row>
    <row r="115" spans="1:3" ht="30">
      <c r="A115" s="77" t="s">
        <v>104</v>
      </c>
      <c r="B115" s="81">
        <v>49767</v>
      </c>
      <c r="C115" s="79">
        <v>100</v>
      </c>
    </row>
    <row r="116" spans="1:3">
      <c r="A116" s="77" t="s">
        <v>58</v>
      </c>
      <c r="B116" s="81">
        <v>15115</v>
      </c>
      <c r="C116" s="80">
        <f t="shared" ref="C116:C126" si="2">B116/$B$115*100</f>
        <v>30.371531336025882</v>
      </c>
    </row>
    <row r="117" spans="1:3">
      <c r="A117" s="77" t="s">
        <v>65</v>
      </c>
      <c r="B117" s="81">
        <v>9299</v>
      </c>
      <c r="C117" s="80">
        <f t="shared" si="2"/>
        <v>18.685072437559025</v>
      </c>
    </row>
    <row r="118" spans="1:3">
      <c r="A118" s="77" t="s">
        <v>50</v>
      </c>
      <c r="B118" s="81">
        <v>3587</v>
      </c>
      <c r="C118" s="80">
        <f t="shared" si="2"/>
        <v>7.2075873570840105</v>
      </c>
    </row>
    <row r="119" spans="1:3">
      <c r="A119" s="77" t="s">
        <v>74</v>
      </c>
      <c r="B119" s="81">
        <v>3414</v>
      </c>
      <c r="C119" s="80">
        <f t="shared" si="2"/>
        <v>6.8599674483091206</v>
      </c>
    </row>
    <row r="120" spans="1:3">
      <c r="A120" s="77" t="s">
        <v>67</v>
      </c>
      <c r="B120" s="81">
        <v>2297</v>
      </c>
      <c r="C120" s="80">
        <f t="shared" si="2"/>
        <v>4.6155082685313564</v>
      </c>
    </row>
    <row r="121" spans="1:3">
      <c r="A121" s="77" t="s">
        <v>59</v>
      </c>
      <c r="B121" s="81">
        <v>1556</v>
      </c>
      <c r="C121" s="80">
        <f t="shared" si="2"/>
        <v>3.1265698153394821</v>
      </c>
    </row>
    <row r="122" spans="1:3">
      <c r="A122" s="77" t="s">
        <v>41</v>
      </c>
      <c r="B122" s="81">
        <v>1534</v>
      </c>
      <c r="C122" s="80">
        <f t="shared" si="2"/>
        <v>3.0823638153796691</v>
      </c>
    </row>
    <row r="123" spans="1:3">
      <c r="A123" s="77" t="s">
        <v>62</v>
      </c>
      <c r="B123" s="81">
        <v>1422</v>
      </c>
      <c r="C123" s="80">
        <f t="shared" si="2"/>
        <v>2.8573150883115317</v>
      </c>
    </row>
    <row r="124" spans="1:3">
      <c r="A124" s="77" t="s">
        <v>39</v>
      </c>
      <c r="B124" s="81">
        <v>997</v>
      </c>
      <c r="C124" s="80">
        <f t="shared" si="2"/>
        <v>2.0033355436333311</v>
      </c>
    </row>
    <row r="125" spans="1:3">
      <c r="A125" s="77" t="s">
        <v>107</v>
      </c>
      <c r="B125" s="81">
        <v>795</v>
      </c>
      <c r="C125" s="80">
        <f t="shared" si="2"/>
        <v>1.5974440894568689</v>
      </c>
    </row>
    <row r="126" spans="1:3">
      <c r="A126" s="77" t="s">
        <v>101</v>
      </c>
      <c r="B126" s="82">
        <f>B115-B116-B117-B118-B119-B120-B121-B122-B123-B124-B125</f>
        <v>9751</v>
      </c>
      <c r="C126" s="80">
        <f t="shared" si="2"/>
        <v>19.593304800369722</v>
      </c>
    </row>
    <row r="128" spans="1:3" ht="15.75">
      <c r="A128" s="230" t="s">
        <v>108</v>
      </c>
      <c r="B128" s="230"/>
      <c r="C128" s="230"/>
    </row>
    <row r="129" spans="1:3" ht="30">
      <c r="A129" s="77" t="s">
        <v>104</v>
      </c>
      <c r="B129" s="81">
        <v>238854</v>
      </c>
      <c r="C129" s="79">
        <v>100</v>
      </c>
    </row>
    <row r="130" spans="1:3">
      <c r="A130" s="77" t="s">
        <v>65</v>
      </c>
      <c r="B130" s="81">
        <v>30575</v>
      </c>
      <c r="C130" s="80">
        <f t="shared" ref="C130:C140" si="3">B130/$B$129*100</f>
        <v>12.80070670786338</v>
      </c>
    </row>
    <row r="131" spans="1:3">
      <c r="A131" s="77" t="s">
        <v>39</v>
      </c>
      <c r="B131" s="81">
        <v>30165</v>
      </c>
      <c r="C131" s="80">
        <f t="shared" si="3"/>
        <v>12.629053731568238</v>
      </c>
    </row>
    <row r="132" spans="1:3">
      <c r="A132" s="77" t="s">
        <v>41</v>
      </c>
      <c r="B132" s="81">
        <v>24403</v>
      </c>
      <c r="C132" s="80">
        <f t="shared" si="3"/>
        <v>10.216701415927721</v>
      </c>
    </row>
    <row r="133" spans="1:3">
      <c r="A133" s="77" t="s">
        <v>67</v>
      </c>
      <c r="B133" s="81">
        <v>16950</v>
      </c>
      <c r="C133" s="80">
        <f t="shared" si="3"/>
        <v>7.0963852395187015</v>
      </c>
    </row>
    <row r="134" spans="1:3">
      <c r="A134" s="77" t="s">
        <v>50</v>
      </c>
      <c r="B134" s="81">
        <v>15852</v>
      </c>
      <c r="C134" s="80">
        <f t="shared" si="3"/>
        <v>6.6366901956843929</v>
      </c>
    </row>
    <row r="135" spans="1:3">
      <c r="A135" s="77" t="s">
        <v>52</v>
      </c>
      <c r="B135" s="81">
        <v>13271</v>
      </c>
      <c r="C135" s="80">
        <f t="shared" si="3"/>
        <v>5.5561137766166784</v>
      </c>
    </row>
    <row r="136" spans="1:3">
      <c r="A136" s="77" t="s">
        <v>43</v>
      </c>
      <c r="B136" s="81">
        <v>9364</v>
      </c>
      <c r="C136" s="80">
        <f t="shared" si="3"/>
        <v>3.9203865122627213</v>
      </c>
    </row>
    <row r="137" spans="1:3">
      <c r="A137" s="77" t="s">
        <v>88</v>
      </c>
      <c r="B137" s="81">
        <v>8161</v>
      </c>
      <c r="C137" s="80">
        <f t="shared" si="3"/>
        <v>3.4167315598650223</v>
      </c>
    </row>
    <row r="138" spans="1:3">
      <c r="A138" s="77" t="s">
        <v>74</v>
      </c>
      <c r="B138" s="81">
        <v>7637</v>
      </c>
      <c r="C138" s="80">
        <f t="shared" si="3"/>
        <v>3.1973506828439127</v>
      </c>
    </row>
    <row r="139" spans="1:3">
      <c r="A139" s="77" t="s">
        <v>53</v>
      </c>
      <c r="B139" s="81">
        <v>7440</v>
      </c>
      <c r="C139" s="80">
        <f t="shared" si="3"/>
        <v>3.1148735210630765</v>
      </c>
    </row>
    <row r="140" spans="1:3">
      <c r="A140" s="77" t="s">
        <v>101</v>
      </c>
      <c r="B140" s="82">
        <f>B129-B130-B131-B132-B133-B134-B135-B136-B137-B138-B139</f>
        <v>75036</v>
      </c>
      <c r="C140" s="80">
        <f t="shared" si="3"/>
        <v>31.415006656786154</v>
      </c>
    </row>
    <row r="142" spans="1:3" ht="15.75">
      <c r="A142" s="230" t="s">
        <v>109</v>
      </c>
      <c r="B142" s="230"/>
      <c r="C142" s="230"/>
    </row>
    <row r="143" spans="1:3" ht="30">
      <c r="A143" s="77" t="s">
        <v>104</v>
      </c>
      <c r="B143" s="81">
        <v>169706</v>
      </c>
      <c r="C143" s="79">
        <v>100</v>
      </c>
    </row>
    <row r="144" spans="1:3">
      <c r="A144" s="77" t="s">
        <v>67</v>
      </c>
      <c r="B144" s="81">
        <v>36060</v>
      </c>
      <c r="C144" s="80">
        <f t="shared" ref="C144:C154" si="4">B144/$B$143*100</f>
        <v>21.248512132747223</v>
      </c>
    </row>
    <row r="145" spans="1:3">
      <c r="A145" s="77" t="s">
        <v>65</v>
      </c>
      <c r="B145" s="81">
        <v>25410</v>
      </c>
      <c r="C145" s="80">
        <f t="shared" si="4"/>
        <v>14.9729532249891</v>
      </c>
    </row>
    <row r="146" spans="1:3">
      <c r="A146" s="77" t="s">
        <v>41</v>
      </c>
      <c r="B146" s="81">
        <v>14305</v>
      </c>
      <c r="C146" s="80">
        <f t="shared" si="4"/>
        <v>8.4292835845521079</v>
      </c>
    </row>
    <row r="147" spans="1:3">
      <c r="A147" s="77" t="s">
        <v>50</v>
      </c>
      <c r="B147" s="81">
        <v>14265</v>
      </c>
      <c r="C147" s="80">
        <f t="shared" si="4"/>
        <v>8.4057134102506694</v>
      </c>
    </row>
    <row r="148" spans="1:3">
      <c r="A148" s="77" t="s">
        <v>39</v>
      </c>
      <c r="B148" s="81">
        <v>7756</v>
      </c>
      <c r="C148" s="80">
        <f t="shared" si="4"/>
        <v>4.570256797049014</v>
      </c>
    </row>
    <row r="149" spans="1:3">
      <c r="A149" s="77" t="s">
        <v>43</v>
      </c>
      <c r="B149" s="81">
        <v>6312</v>
      </c>
      <c r="C149" s="80">
        <f t="shared" si="4"/>
        <v>3.7193735047670677</v>
      </c>
    </row>
    <row r="150" spans="1:3">
      <c r="A150" s="77" t="s">
        <v>52</v>
      </c>
      <c r="B150" s="81">
        <v>3704</v>
      </c>
      <c r="C150" s="80">
        <f t="shared" si="4"/>
        <v>2.1825981403132477</v>
      </c>
    </row>
    <row r="151" spans="1:3">
      <c r="A151" s="77" t="s">
        <v>88</v>
      </c>
      <c r="B151" s="81">
        <v>3501</v>
      </c>
      <c r="C151" s="80">
        <f t="shared" si="4"/>
        <v>2.0629795057334448</v>
      </c>
    </row>
    <row r="152" spans="1:3">
      <c r="A152" s="77" t="s">
        <v>53</v>
      </c>
      <c r="B152" s="81">
        <v>3471</v>
      </c>
      <c r="C152" s="80">
        <f t="shared" si="4"/>
        <v>2.0453018750073655</v>
      </c>
    </row>
    <row r="153" spans="1:3">
      <c r="A153" s="77" t="s">
        <v>47</v>
      </c>
      <c r="B153" s="81">
        <v>3448</v>
      </c>
      <c r="C153" s="80">
        <f t="shared" si="4"/>
        <v>2.0317490247840384</v>
      </c>
    </row>
    <row r="154" spans="1:3">
      <c r="A154" s="77" t="s">
        <v>110</v>
      </c>
      <c r="B154" s="82">
        <f>B143-B144-B145-B146-B147-B148-B149-B150-B151-B152-B153</f>
        <v>51474</v>
      </c>
      <c r="C154" s="80">
        <f t="shared" si="4"/>
        <v>30.331278799806725</v>
      </c>
    </row>
    <row r="156" spans="1:3" ht="15.75">
      <c r="A156" s="230" t="s">
        <v>111</v>
      </c>
      <c r="B156" s="230"/>
      <c r="C156" s="230"/>
    </row>
    <row r="157" spans="1:3" ht="30">
      <c r="A157" s="77" t="s">
        <v>104</v>
      </c>
      <c r="B157" s="81">
        <v>329261</v>
      </c>
      <c r="C157" s="79">
        <v>100</v>
      </c>
    </row>
    <row r="158" spans="1:3">
      <c r="A158" s="77" t="s">
        <v>67</v>
      </c>
      <c r="B158" s="81">
        <v>128661</v>
      </c>
      <c r="C158" s="80">
        <f t="shared" ref="C158:C168" si="5">B158/$B$157*100</f>
        <v>39.075687676341872</v>
      </c>
    </row>
    <row r="159" spans="1:3">
      <c r="A159" s="77" t="s">
        <v>65</v>
      </c>
      <c r="B159" s="81">
        <v>39027</v>
      </c>
      <c r="C159" s="80">
        <f t="shared" si="5"/>
        <v>11.852906964383877</v>
      </c>
    </row>
    <row r="160" spans="1:3">
      <c r="A160" s="77" t="s">
        <v>68</v>
      </c>
      <c r="B160" s="81">
        <v>24735</v>
      </c>
      <c r="C160" s="80">
        <f t="shared" si="5"/>
        <v>7.512277494145982</v>
      </c>
    </row>
    <row r="161" spans="1:3">
      <c r="A161" s="77" t="s">
        <v>41</v>
      </c>
      <c r="B161" s="81">
        <v>23284</v>
      </c>
      <c r="C161" s="80">
        <f t="shared" si="5"/>
        <v>7.0715936597410556</v>
      </c>
    </row>
    <row r="162" spans="1:3">
      <c r="A162" s="77" t="s">
        <v>39</v>
      </c>
      <c r="B162" s="81">
        <v>13552</v>
      </c>
      <c r="C162" s="80">
        <f t="shared" si="5"/>
        <v>4.1158837517956881</v>
      </c>
    </row>
    <row r="163" spans="1:3">
      <c r="A163" s="77" t="s">
        <v>50</v>
      </c>
      <c r="B163" s="81">
        <v>7857</v>
      </c>
      <c r="C163" s="80">
        <f t="shared" si="5"/>
        <v>2.3862528510816645</v>
      </c>
    </row>
    <row r="164" spans="1:3">
      <c r="A164" s="77" t="s">
        <v>69</v>
      </c>
      <c r="B164" s="81">
        <v>7821</v>
      </c>
      <c r="C164" s="80">
        <f t="shared" si="5"/>
        <v>2.3753192755898813</v>
      </c>
    </row>
    <row r="165" spans="1:3">
      <c r="A165" s="77" t="s">
        <v>52</v>
      </c>
      <c r="B165" s="81">
        <v>7503</v>
      </c>
      <c r="C165" s="80">
        <f t="shared" si="5"/>
        <v>2.2787393587457974</v>
      </c>
    </row>
    <row r="166" spans="1:3">
      <c r="A166" s="77" t="s">
        <v>88</v>
      </c>
      <c r="B166" s="81">
        <v>6959</v>
      </c>
      <c r="C166" s="80">
        <f t="shared" si="5"/>
        <v>2.1135208846477416</v>
      </c>
    </row>
    <row r="167" spans="1:3">
      <c r="A167" s="77" t="s">
        <v>75</v>
      </c>
      <c r="B167" s="81">
        <v>5881</v>
      </c>
      <c r="C167" s="80">
        <f t="shared" si="5"/>
        <v>1.7861210407549029</v>
      </c>
    </row>
    <row r="168" spans="1:3">
      <c r="A168" s="77" t="s">
        <v>101</v>
      </c>
      <c r="B168" s="82">
        <f>B157-B158-B159-B160-B161-B162-B163-B164-B165-B166-B167</f>
        <v>63981</v>
      </c>
      <c r="C168" s="80">
        <f t="shared" si="5"/>
        <v>19.431697042771539</v>
      </c>
    </row>
    <row r="170" spans="1:3" ht="15.75">
      <c r="A170" s="230" t="s">
        <v>112</v>
      </c>
      <c r="B170" s="230"/>
      <c r="C170" s="230"/>
    </row>
    <row r="171" spans="1:3" ht="30">
      <c r="A171" s="77" t="s">
        <v>104</v>
      </c>
      <c r="B171" s="81">
        <v>366418</v>
      </c>
      <c r="C171" s="79">
        <v>100</v>
      </c>
    </row>
    <row r="172" spans="1:3">
      <c r="A172" s="77" t="s">
        <v>67</v>
      </c>
      <c r="B172" s="81">
        <v>226754</v>
      </c>
      <c r="C172" s="80">
        <f t="shared" ref="C172:C182" si="6">B172/$B$171*100</f>
        <v>61.883968582329473</v>
      </c>
    </row>
    <row r="173" spans="1:3">
      <c r="A173" s="77" t="s">
        <v>69</v>
      </c>
      <c r="B173" s="81">
        <v>61915</v>
      </c>
      <c r="C173" s="80">
        <f t="shared" si="6"/>
        <v>16.897368579054522</v>
      </c>
    </row>
    <row r="174" spans="1:3">
      <c r="A174" s="77" t="s">
        <v>75</v>
      </c>
      <c r="B174" s="81">
        <v>23239</v>
      </c>
      <c r="C174" s="80">
        <f t="shared" si="6"/>
        <v>6.3422102625962689</v>
      </c>
    </row>
    <row r="175" spans="1:3">
      <c r="A175" s="77" t="s">
        <v>50</v>
      </c>
      <c r="B175" s="81">
        <v>8294</v>
      </c>
      <c r="C175" s="80">
        <f t="shared" si="6"/>
        <v>2.26353508834173</v>
      </c>
    </row>
    <row r="176" spans="1:3">
      <c r="A176" s="77" t="s">
        <v>88</v>
      </c>
      <c r="B176" s="81">
        <v>6813</v>
      </c>
      <c r="C176" s="80">
        <f t="shared" si="6"/>
        <v>1.859351887734773</v>
      </c>
    </row>
    <row r="177" spans="1:3">
      <c r="A177" s="77" t="s">
        <v>41</v>
      </c>
      <c r="B177" s="81">
        <v>3192</v>
      </c>
      <c r="C177" s="80">
        <f t="shared" si="6"/>
        <v>0.87113624330682449</v>
      </c>
    </row>
    <row r="178" spans="1:3" ht="30">
      <c r="A178" s="77" t="s">
        <v>113</v>
      </c>
      <c r="B178" s="81">
        <v>3087</v>
      </c>
      <c r="C178" s="80">
        <f t="shared" si="6"/>
        <v>0.84248044582962633</v>
      </c>
    </row>
    <row r="179" spans="1:3">
      <c r="A179" s="77" t="s">
        <v>114</v>
      </c>
      <c r="B179" s="81">
        <v>2581</v>
      </c>
      <c r="C179" s="80">
        <f t="shared" si="6"/>
        <v>0.70438679322522368</v>
      </c>
    </row>
    <row r="180" spans="1:3">
      <c r="A180" s="77" t="s">
        <v>39</v>
      </c>
      <c r="B180" s="81">
        <v>2398</v>
      </c>
      <c r="C180" s="80">
        <f t="shared" si="6"/>
        <v>0.65444383190782118</v>
      </c>
    </row>
    <row r="181" spans="1:3">
      <c r="A181" s="77" t="s">
        <v>74</v>
      </c>
      <c r="B181" s="81">
        <v>2085</v>
      </c>
      <c r="C181" s="80">
        <f t="shared" si="6"/>
        <v>0.56902226419007795</v>
      </c>
    </row>
    <row r="182" spans="1:3">
      <c r="A182" s="77" t="s">
        <v>101</v>
      </c>
      <c r="B182" s="82">
        <f>B171-B172-B173-B174-B175-B176-B177-B178-B179-B180-B181</f>
        <v>26060</v>
      </c>
      <c r="C182" s="80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12"/>
  <sheetViews>
    <sheetView workbookViewId="0">
      <selection activeCell="G17" sqref="G17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4" ht="15.75">
      <c r="A1" s="230" t="s">
        <v>99</v>
      </c>
      <c r="B1" s="230"/>
      <c r="C1" s="230"/>
    </row>
    <row r="2" spans="1:4">
      <c r="A2" s="77" t="s">
        <v>100</v>
      </c>
      <c r="B2" s="78">
        <v>1903848</v>
      </c>
      <c r="C2" s="79">
        <v>100</v>
      </c>
    </row>
    <row r="3" spans="1:4">
      <c r="A3" s="192" t="s">
        <v>74</v>
      </c>
      <c r="B3" s="78">
        <v>471509</v>
      </c>
      <c r="C3" s="80">
        <f t="shared" ref="C3:C11" si="0">B3/$B$2*100</f>
        <v>24.766105277312054</v>
      </c>
    </row>
    <row r="4" spans="1:4">
      <c r="A4" s="192" t="s">
        <v>72</v>
      </c>
      <c r="B4" s="78">
        <v>263786</v>
      </c>
      <c r="C4" s="80">
        <f t="shared" si="0"/>
        <v>13.855412827074431</v>
      </c>
    </row>
    <row r="5" spans="1:4">
      <c r="A5" s="192" t="s">
        <v>39</v>
      </c>
      <c r="B5" s="78">
        <v>228929</v>
      </c>
      <c r="C5" s="80">
        <f t="shared" si="0"/>
        <v>12.024541875191717</v>
      </c>
    </row>
    <row r="6" spans="1:4">
      <c r="A6" s="192" t="s">
        <v>66</v>
      </c>
      <c r="B6" s="78">
        <v>126032</v>
      </c>
      <c r="C6" s="80">
        <f t="shared" si="0"/>
        <v>6.6198562070081222</v>
      </c>
    </row>
    <row r="7" spans="1:4">
      <c r="A7" s="192" t="s">
        <v>50</v>
      </c>
      <c r="B7" s="78">
        <v>99029</v>
      </c>
      <c r="C7" s="80">
        <f t="shared" si="0"/>
        <v>5.2015181884268067</v>
      </c>
    </row>
    <row r="8" spans="1:4">
      <c r="A8" s="192" t="s">
        <v>65</v>
      </c>
      <c r="B8" s="78">
        <v>86078</v>
      </c>
      <c r="C8" s="80">
        <f t="shared" si="0"/>
        <v>4.5212643026123933</v>
      </c>
    </row>
    <row r="9" spans="1:4">
      <c r="A9" s="192" t="s">
        <v>59</v>
      </c>
      <c r="B9" s="78">
        <v>48884</v>
      </c>
      <c r="C9" s="80">
        <f t="shared" si="0"/>
        <v>2.5676419546098219</v>
      </c>
    </row>
    <row r="10" spans="1:4">
      <c r="A10" s="192" t="s">
        <v>73</v>
      </c>
      <c r="B10" s="78">
        <v>47765</v>
      </c>
      <c r="C10" s="80">
        <f t="shared" si="0"/>
        <v>2.5088662540286832</v>
      </c>
    </row>
    <row r="11" spans="1:4">
      <c r="A11" s="192" t="s">
        <v>41</v>
      </c>
      <c r="B11" s="78">
        <v>46701</v>
      </c>
      <c r="C11" s="80">
        <f t="shared" si="0"/>
        <v>2.4529794395350888</v>
      </c>
    </row>
    <row r="12" spans="1:4">
      <c r="A12" s="192" t="s">
        <v>58</v>
      </c>
      <c r="B12" s="78">
        <v>45493</v>
      </c>
      <c r="C12" s="80">
        <f t="shared" ref="C12:C13" si="1">B12/$B$2*100</f>
        <v>2.3895289960122867</v>
      </c>
      <c r="D12" s="77"/>
    </row>
    <row r="13" spans="1:4">
      <c r="A13" s="192" t="s">
        <v>101</v>
      </c>
      <c r="B13" s="190">
        <v>439642</v>
      </c>
      <c r="C13" s="80">
        <f t="shared" si="1"/>
        <v>23.092284678188594</v>
      </c>
    </row>
    <row r="15" spans="1:4" ht="15.75">
      <c r="A15" s="230"/>
      <c r="B15" s="230"/>
      <c r="C15" s="230"/>
    </row>
    <row r="16" spans="1:4">
      <c r="A16" s="77"/>
      <c r="B16" s="81"/>
      <c r="C16" s="79"/>
    </row>
    <row r="17" spans="1:3">
      <c r="A17" s="77"/>
      <c r="B17" s="81"/>
      <c r="C17" s="80"/>
    </row>
    <row r="18" spans="1:3">
      <c r="A18" s="77"/>
      <c r="B18" s="81"/>
      <c r="C18" s="80"/>
    </row>
    <row r="19" spans="1:3">
      <c r="A19" s="77"/>
      <c r="B19" s="81"/>
      <c r="C19" s="80"/>
    </row>
    <row r="20" spans="1:3">
      <c r="A20" s="77"/>
      <c r="B20" s="81"/>
      <c r="C20" s="80"/>
    </row>
    <row r="21" spans="1:3">
      <c r="A21" s="77"/>
      <c r="B21" s="81"/>
      <c r="C21" s="80"/>
    </row>
    <row r="22" spans="1:3">
      <c r="A22" s="77"/>
      <c r="B22" s="81"/>
      <c r="C22" s="80"/>
    </row>
    <row r="23" spans="1:3">
      <c r="A23" s="77"/>
      <c r="B23" s="81"/>
      <c r="C23" s="80"/>
    </row>
    <row r="24" spans="1:3">
      <c r="A24" s="77"/>
      <c r="B24" s="81"/>
      <c r="C24" s="80"/>
    </row>
    <row r="25" spans="1:3">
      <c r="A25" s="77"/>
      <c r="B25" s="81"/>
      <c r="C25" s="80"/>
    </row>
    <row r="26" spans="1:3">
      <c r="A26" s="77"/>
      <c r="B26" s="81"/>
      <c r="C26" s="80"/>
    </row>
    <row r="27" spans="1:3">
      <c r="A27" s="77"/>
      <c r="B27" s="82"/>
      <c r="C27" s="80"/>
    </row>
    <row r="29" spans="1:3" ht="15.75">
      <c r="A29" s="230"/>
      <c r="B29" s="230"/>
      <c r="C29" s="230"/>
    </row>
    <row r="30" spans="1:3">
      <c r="A30" s="77"/>
      <c r="B30" s="81"/>
      <c r="C30" s="79"/>
    </row>
    <row r="31" spans="1:3">
      <c r="A31" s="77"/>
      <c r="B31" s="81"/>
      <c r="C31" s="80"/>
    </row>
    <row r="32" spans="1:3">
      <c r="A32" s="77"/>
      <c r="B32" s="81"/>
      <c r="C32" s="80"/>
    </row>
    <row r="33" spans="1:3">
      <c r="A33" s="77"/>
      <c r="B33" s="81"/>
      <c r="C33" s="80"/>
    </row>
    <row r="34" spans="1:3">
      <c r="A34" s="77"/>
      <c r="B34" s="81"/>
      <c r="C34" s="80"/>
    </row>
    <row r="35" spans="1:3">
      <c r="A35" s="77"/>
      <c r="B35" s="81"/>
      <c r="C35" s="80"/>
    </row>
    <row r="36" spans="1:3">
      <c r="A36" s="77"/>
      <c r="B36" s="81"/>
      <c r="C36" s="80"/>
    </row>
    <row r="37" spans="1:3">
      <c r="A37" s="77"/>
      <c r="B37" s="81"/>
      <c r="C37" s="80"/>
    </row>
    <row r="38" spans="1:3">
      <c r="A38" s="77"/>
      <c r="B38" s="81"/>
      <c r="C38" s="80"/>
    </row>
    <row r="39" spans="1:3">
      <c r="A39" s="77"/>
      <c r="B39" s="81"/>
      <c r="C39" s="80"/>
    </row>
    <row r="40" spans="1:3">
      <c r="A40" s="77"/>
      <c r="B40" s="81"/>
      <c r="C40" s="80"/>
    </row>
    <row r="41" spans="1:3">
      <c r="A41" s="77"/>
      <c r="B41" s="82"/>
      <c r="C41" s="80"/>
    </row>
    <row r="44" spans="1:3" ht="15.75">
      <c r="A44" s="230"/>
      <c r="B44" s="230"/>
      <c r="C44" s="230"/>
    </row>
    <row r="45" spans="1:3">
      <c r="A45" s="77"/>
      <c r="B45" s="81"/>
      <c r="C45" s="79"/>
    </row>
    <row r="46" spans="1:3">
      <c r="A46" s="77"/>
      <c r="B46" s="81"/>
      <c r="C46" s="80"/>
    </row>
    <row r="47" spans="1:3">
      <c r="A47" s="77"/>
      <c r="B47" s="81"/>
      <c r="C47" s="80"/>
    </row>
    <row r="48" spans="1:3">
      <c r="A48" s="77"/>
      <c r="B48" s="81"/>
      <c r="C48" s="80"/>
    </row>
    <row r="49" spans="1:3">
      <c r="A49" s="77"/>
      <c r="B49" s="81"/>
      <c r="C49" s="80"/>
    </row>
    <row r="50" spans="1:3">
      <c r="A50" s="77"/>
      <c r="B50" s="81"/>
      <c r="C50" s="80"/>
    </row>
    <row r="51" spans="1:3">
      <c r="A51" s="77"/>
      <c r="B51" s="81"/>
      <c r="C51" s="80"/>
    </row>
    <row r="52" spans="1:3">
      <c r="A52" s="77"/>
      <c r="B52" s="81"/>
      <c r="C52" s="80"/>
    </row>
    <row r="53" spans="1:3">
      <c r="A53" s="77"/>
      <c r="B53" s="81"/>
      <c r="C53" s="80"/>
    </row>
    <row r="54" spans="1:3">
      <c r="A54" s="77"/>
      <c r="B54" s="81"/>
      <c r="C54" s="80"/>
    </row>
    <row r="55" spans="1:3">
      <c r="A55" s="77"/>
      <c r="B55" s="81"/>
      <c r="C55" s="80"/>
    </row>
    <row r="56" spans="1:3">
      <c r="A56" s="77"/>
      <c r="B56" s="82"/>
      <c r="C56" s="80"/>
    </row>
    <row r="58" spans="1:3" ht="15.75">
      <c r="A58" s="230"/>
      <c r="B58" s="230"/>
      <c r="C58" s="230"/>
    </row>
    <row r="59" spans="1:3">
      <c r="A59" s="77"/>
      <c r="B59" s="81"/>
      <c r="C59" s="79"/>
    </row>
    <row r="60" spans="1:3">
      <c r="A60" s="77"/>
      <c r="B60" s="81"/>
      <c r="C60" s="80"/>
    </row>
    <row r="61" spans="1:3">
      <c r="A61" s="77"/>
      <c r="B61" s="81"/>
      <c r="C61" s="80"/>
    </row>
    <row r="62" spans="1:3">
      <c r="A62" s="77"/>
      <c r="B62" s="81"/>
      <c r="C62" s="80"/>
    </row>
    <row r="63" spans="1:3">
      <c r="A63" s="77"/>
      <c r="B63" s="81"/>
      <c r="C63" s="80"/>
    </row>
    <row r="64" spans="1:3">
      <c r="A64" s="77"/>
      <c r="B64" s="81"/>
      <c r="C64" s="80"/>
    </row>
    <row r="65" spans="1:3">
      <c r="A65" s="77"/>
      <c r="B65" s="81"/>
      <c r="C65" s="80"/>
    </row>
    <row r="66" spans="1:3">
      <c r="A66" s="77"/>
      <c r="B66" s="81"/>
      <c r="C66" s="80"/>
    </row>
    <row r="67" spans="1:3">
      <c r="A67" s="77"/>
      <c r="B67" s="81"/>
      <c r="C67" s="80"/>
    </row>
    <row r="68" spans="1:3">
      <c r="A68" s="77"/>
      <c r="B68" s="81"/>
      <c r="C68" s="80"/>
    </row>
    <row r="69" spans="1:3">
      <c r="A69" s="77"/>
      <c r="B69" s="81"/>
      <c r="C69" s="80"/>
    </row>
    <row r="70" spans="1:3">
      <c r="A70" s="77"/>
      <c r="B70" s="82"/>
      <c r="C70" s="80"/>
    </row>
    <row r="72" spans="1:3" ht="15.75">
      <c r="A72" s="230"/>
      <c r="B72" s="230"/>
      <c r="C72" s="230"/>
    </row>
    <row r="73" spans="1:3">
      <c r="A73" s="77"/>
      <c r="B73" s="81"/>
      <c r="C73" s="79"/>
    </row>
    <row r="74" spans="1:3">
      <c r="A74" s="77"/>
      <c r="B74" s="81"/>
      <c r="C74" s="80"/>
    </row>
    <row r="75" spans="1:3">
      <c r="A75" s="77"/>
      <c r="B75" s="81"/>
      <c r="C75" s="80"/>
    </row>
    <row r="76" spans="1:3">
      <c r="A76" s="77"/>
      <c r="B76" s="81"/>
      <c r="C76" s="80"/>
    </row>
    <row r="77" spans="1:3">
      <c r="A77" s="77"/>
      <c r="B77" s="81"/>
      <c r="C77" s="80"/>
    </row>
    <row r="78" spans="1:3">
      <c r="A78" s="77"/>
      <c r="B78" s="81"/>
      <c r="C78" s="80"/>
    </row>
    <row r="79" spans="1:3">
      <c r="A79" s="77"/>
      <c r="B79" s="81"/>
      <c r="C79" s="80"/>
    </row>
    <row r="80" spans="1:3">
      <c r="A80" s="77"/>
      <c r="B80" s="81"/>
      <c r="C80" s="80"/>
    </row>
    <row r="81" spans="1:3">
      <c r="A81" s="77"/>
      <c r="B81" s="81"/>
      <c r="C81" s="80"/>
    </row>
    <row r="82" spans="1:3">
      <c r="A82" s="77"/>
      <c r="B82" s="81"/>
      <c r="C82" s="80"/>
    </row>
    <row r="83" spans="1:3">
      <c r="A83" s="77"/>
      <c r="B83" s="81"/>
      <c r="C83" s="80"/>
    </row>
    <row r="84" spans="1:3">
      <c r="A84" s="77"/>
      <c r="B84" s="82"/>
      <c r="C84" s="80"/>
    </row>
    <row r="86" spans="1:3" ht="15.75">
      <c r="A86" s="230"/>
      <c r="B86" s="230"/>
      <c r="C86" s="230"/>
    </row>
    <row r="87" spans="1:3">
      <c r="A87" s="77"/>
      <c r="B87" s="81"/>
      <c r="C87" s="79"/>
    </row>
    <row r="88" spans="1:3">
      <c r="A88" s="77"/>
      <c r="B88" s="81"/>
      <c r="C88" s="80"/>
    </row>
    <row r="89" spans="1:3">
      <c r="A89" s="77"/>
      <c r="B89" s="81"/>
      <c r="C89" s="80"/>
    </row>
    <row r="90" spans="1:3">
      <c r="A90" s="77"/>
      <c r="B90" s="81"/>
      <c r="C90" s="80"/>
    </row>
    <row r="91" spans="1:3">
      <c r="A91" s="77"/>
      <c r="B91" s="81"/>
      <c r="C91" s="80"/>
    </row>
    <row r="92" spans="1:3">
      <c r="A92" s="77"/>
      <c r="B92" s="81"/>
      <c r="C92" s="80"/>
    </row>
    <row r="93" spans="1:3">
      <c r="A93" s="77"/>
      <c r="B93" s="81"/>
      <c r="C93" s="80"/>
    </row>
    <row r="94" spans="1:3">
      <c r="A94" s="77"/>
      <c r="B94" s="81"/>
      <c r="C94" s="80"/>
    </row>
    <row r="95" spans="1:3">
      <c r="A95" s="77"/>
      <c r="B95" s="81"/>
      <c r="C95" s="80"/>
    </row>
    <row r="96" spans="1:3">
      <c r="A96" s="77"/>
      <c r="B96" s="81"/>
      <c r="C96" s="80"/>
    </row>
    <row r="97" spans="1:3">
      <c r="A97" s="77"/>
      <c r="B97" s="81"/>
      <c r="C97" s="80"/>
    </row>
    <row r="98" spans="1:3">
      <c r="A98" s="77"/>
      <c r="B98" s="82"/>
      <c r="C98" s="80"/>
    </row>
    <row r="100" spans="1:3" ht="15.75">
      <c r="A100" s="230"/>
      <c r="B100" s="230"/>
      <c r="C100" s="230"/>
    </row>
    <row r="101" spans="1:3">
      <c r="A101" s="77"/>
      <c r="B101" s="81"/>
      <c r="C101" s="79"/>
    </row>
    <row r="102" spans="1:3">
      <c r="A102" s="77"/>
      <c r="B102" s="81"/>
      <c r="C102" s="80"/>
    </row>
    <row r="103" spans="1:3">
      <c r="A103" s="77"/>
      <c r="B103" s="81"/>
      <c r="C103" s="80"/>
    </row>
    <row r="104" spans="1:3">
      <c r="A104" s="77"/>
      <c r="B104" s="81"/>
      <c r="C104" s="80"/>
    </row>
    <row r="105" spans="1:3">
      <c r="A105" s="77"/>
      <c r="B105" s="81"/>
      <c r="C105" s="80"/>
    </row>
    <row r="106" spans="1:3">
      <c r="A106" s="77"/>
      <c r="B106" s="81"/>
      <c r="C106" s="80"/>
    </row>
    <row r="107" spans="1:3">
      <c r="A107" s="77"/>
      <c r="B107" s="81"/>
      <c r="C107" s="80"/>
    </row>
    <row r="108" spans="1:3">
      <c r="A108" s="77"/>
      <c r="B108" s="81"/>
      <c r="C108" s="80"/>
    </row>
    <row r="109" spans="1:3">
      <c r="A109" s="77"/>
      <c r="B109" s="81"/>
      <c r="C109" s="80"/>
    </row>
    <row r="110" spans="1:3">
      <c r="A110" s="77"/>
      <c r="B110" s="81"/>
      <c r="C110" s="80"/>
    </row>
    <row r="111" spans="1:3">
      <c r="A111" s="77"/>
      <c r="B111" s="81"/>
      <c r="C111" s="80"/>
    </row>
    <row r="112" spans="1:3">
      <c r="A112" s="77"/>
      <c r="B112" s="82"/>
      <c r="C112" s="80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"/>
  <sheetViews>
    <sheetView zoomScaleNormal="100" workbookViewId="0">
      <selection activeCell="M5" sqref="M5"/>
    </sheetView>
  </sheetViews>
  <sheetFormatPr defaultRowHeight="15"/>
  <cols>
    <col min="1" max="1" width="43.85546875" customWidth="1"/>
    <col min="2" max="10" width="8.7109375" customWidth="1"/>
  </cols>
  <sheetData>
    <row r="1" spans="1:15" ht="18.75">
      <c r="A1" s="202" t="s">
        <v>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5">
      <c r="A2" s="18"/>
      <c r="B2" s="18">
        <v>2010</v>
      </c>
      <c r="C2" s="18">
        <v>2011</v>
      </c>
      <c r="D2" s="18">
        <v>2012</v>
      </c>
      <c r="E2" s="18">
        <v>2013</v>
      </c>
      <c r="F2" s="18">
        <v>2014</v>
      </c>
      <c r="G2" s="18">
        <v>2015</v>
      </c>
      <c r="H2" s="18">
        <v>2016</v>
      </c>
      <c r="I2" s="18">
        <v>2017</v>
      </c>
      <c r="J2" s="18">
        <v>2018</v>
      </c>
      <c r="K2" s="18">
        <v>2019</v>
      </c>
      <c r="L2" s="19">
        <v>2020</v>
      </c>
      <c r="M2" s="19">
        <v>2021</v>
      </c>
    </row>
    <row r="3" spans="1:15">
      <c r="A3" s="20" t="s">
        <v>27</v>
      </c>
      <c r="B3" s="193">
        <v>34.746498000000003</v>
      </c>
      <c r="C3" s="193">
        <v>37.399453999999999</v>
      </c>
      <c r="D3" s="193">
        <v>41.065067000000006</v>
      </c>
      <c r="E3" s="193">
        <v>42.635162999999999</v>
      </c>
      <c r="F3" s="193">
        <v>44.218887000000002</v>
      </c>
      <c r="G3" s="193">
        <v>49.284209000000004</v>
      </c>
      <c r="H3" s="193">
        <v>54.430931000000001</v>
      </c>
      <c r="I3" s="193">
        <v>61.563203999999999</v>
      </c>
      <c r="J3" s="193">
        <v>71.538081000000005</v>
      </c>
      <c r="K3" s="193">
        <v>76.041739000000007</v>
      </c>
      <c r="L3" s="194">
        <v>47.382458</v>
      </c>
      <c r="M3" s="194">
        <v>66.539770000000004</v>
      </c>
      <c r="N3" s="22"/>
      <c r="O3" s="22"/>
    </row>
    <row r="4" spans="1:15" ht="30">
      <c r="A4" s="23" t="s">
        <v>28</v>
      </c>
      <c r="B4" s="193">
        <v>24.025746999999999</v>
      </c>
      <c r="C4" s="193">
        <v>27.112424999999998</v>
      </c>
      <c r="D4" s="193">
        <v>30.235199999999999</v>
      </c>
      <c r="E4" s="193">
        <v>31.732948</v>
      </c>
      <c r="F4" s="193">
        <v>33.159819999999996</v>
      </c>
      <c r="G4" s="193">
        <v>36.817349999999998</v>
      </c>
      <c r="H4" s="193">
        <v>42.981377999999999</v>
      </c>
      <c r="I4" s="193">
        <v>48.411738999999997</v>
      </c>
      <c r="J4" s="193">
        <v>57.243105999999997</v>
      </c>
      <c r="K4" s="193">
        <v>61.058700999999999</v>
      </c>
      <c r="L4" s="194">
        <v>38.309936999999998</v>
      </c>
      <c r="M4" s="194">
        <v>52.771914000000002</v>
      </c>
      <c r="N4" s="22"/>
      <c r="O4" s="22"/>
    </row>
    <row r="5" spans="1:15">
      <c r="A5" s="23" t="s">
        <v>29</v>
      </c>
      <c r="B5" s="193">
        <v>10.720751</v>
      </c>
      <c r="C5" s="193">
        <v>10.287029</v>
      </c>
      <c r="D5" s="193">
        <v>10.829867</v>
      </c>
      <c r="E5" s="193">
        <v>10.902215</v>
      </c>
      <c r="F5" s="193">
        <v>11.059066999999999</v>
      </c>
      <c r="G5" s="193">
        <v>12.466859000000001</v>
      </c>
      <c r="H5" s="193">
        <v>11.449553</v>
      </c>
      <c r="I5" s="193">
        <v>13.151465</v>
      </c>
      <c r="J5" s="193">
        <v>14.294975000000001</v>
      </c>
      <c r="K5" s="193">
        <v>14.983038000000001</v>
      </c>
      <c r="L5" s="194">
        <v>9.0725210000000001</v>
      </c>
      <c r="M5" s="194">
        <v>13.767856</v>
      </c>
      <c r="N5" s="22"/>
      <c r="O5" s="22"/>
    </row>
    <row r="6" spans="1:15" ht="19.5" customHeight="1">
      <c r="A6" s="24"/>
      <c r="B6" s="24"/>
      <c r="C6" s="24"/>
      <c r="D6" s="24"/>
      <c r="E6" s="24"/>
      <c r="F6" s="24"/>
      <c r="G6" s="24"/>
      <c r="H6" s="24"/>
      <c r="I6" s="24"/>
      <c r="L6" s="21"/>
      <c r="M6" s="21"/>
      <c r="N6" s="22"/>
      <c r="O6" s="22"/>
    </row>
    <row r="7" spans="1:15">
      <c r="A7" s="25"/>
      <c r="B7" s="26"/>
      <c r="C7" s="26"/>
      <c r="D7" s="26"/>
      <c r="E7" s="26"/>
      <c r="F7" s="26"/>
      <c r="G7" s="26"/>
      <c r="H7" s="26"/>
      <c r="L7" s="21"/>
      <c r="M7" s="21"/>
      <c r="N7" s="22"/>
      <c r="O7" s="22"/>
    </row>
    <row r="8" spans="1:15">
      <c r="A8" s="25"/>
      <c r="B8" s="26"/>
      <c r="C8" s="26"/>
      <c r="D8" s="26"/>
      <c r="E8" s="26"/>
      <c r="F8" s="26"/>
      <c r="G8" s="26"/>
      <c r="H8" s="26"/>
      <c r="L8" s="21"/>
      <c r="M8" s="21"/>
      <c r="N8" s="22"/>
      <c r="O8" s="22"/>
    </row>
    <row r="9" spans="1:15">
      <c r="A9" s="25"/>
      <c r="B9" s="26"/>
      <c r="C9" s="26"/>
      <c r="D9" s="26"/>
      <c r="E9" s="26"/>
      <c r="F9" s="26"/>
      <c r="G9" s="26"/>
      <c r="H9" s="26"/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F20" sqref="F20"/>
    </sheetView>
  </sheetViews>
  <sheetFormatPr defaultRowHeight="15"/>
  <cols>
    <col min="1" max="1" width="24.7109375" customWidth="1"/>
    <col min="2" max="10" width="8.7109375" customWidth="1"/>
  </cols>
  <sheetData>
    <row r="1" spans="1:13" ht="33" customHeight="1">
      <c r="A1" s="198" t="s">
        <v>25</v>
      </c>
      <c r="B1" s="198"/>
    </row>
    <row r="2" spans="1:13" ht="33" customHeight="1">
      <c r="A2" s="201" t="s">
        <v>226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>
      <c r="A3" s="200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6.5">
      <c r="A4" s="35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8">
        <v>2020</v>
      </c>
      <c r="M4" s="28">
        <v>2021</v>
      </c>
    </row>
    <row r="5" spans="1:13" ht="30">
      <c r="A5" s="29" t="s">
        <v>31</v>
      </c>
      <c r="B5" s="162">
        <v>3413.4189999999999</v>
      </c>
      <c r="C5" s="162">
        <v>3865.9160000000002</v>
      </c>
      <c r="D5" s="162">
        <v>4213.6180000000004</v>
      </c>
      <c r="E5" s="162">
        <v>4443.5780000000004</v>
      </c>
      <c r="F5" s="162">
        <v>4607.893</v>
      </c>
      <c r="G5" s="162">
        <v>5627.3109999999997</v>
      </c>
      <c r="H5" s="162">
        <v>6092.2269999999999</v>
      </c>
      <c r="I5" s="162">
        <v>8028.8389999999999</v>
      </c>
      <c r="J5" s="162">
        <v>10616.800999999999</v>
      </c>
      <c r="K5" s="162">
        <v>10855.968999999999</v>
      </c>
      <c r="L5" s="163">
        <v>2159.2350000000001</v>
      </c>
      <c r="M5" s="163">
        <v>2895.7820000000002</v>
      </c>
    </row>
    <row r="6" spans="1:13">
      <c r="A6" s="9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</row>
    <row r="7" spans="1:13" ht="30">
      <c r="A7" s="33" t="s">
        <v>7</v>
      </c>
      <c r="B7" s="31">
        <v>3336.7269999999999</v>
      </c>
      <c r="C7" s="31">
        <v>3788.5140000000001</v>
      </c>
      <c r="D7" s="31">
        <v>4127.2150000000001</v>
      </c>
      <c r="E7" s="31">
        <v>4351.4250000000002</v>
      </c>
      <c r="F7" s="31">
        <v>4480.95</v>
      </c>
      <c r="G7" s="31">
        <v>5439.674</v>
      </c>
      <c r="H7" s="31">
        <v>5978.4089999999997</v>
      </c>
      <c r="I7" s="31">
        <v>7907.0029999999997</v>
      </c>
      <c r="J7" s="31">
        <v>10475.501</v>
      </c>
      <c r="K7" s="31">
        <v>10681.462</v>
      </c>
      <c r="L7" s="32">
        <v>2107.4160000000002</v>
      </c>
      <c r="M7" s="32">
        <v>2836.8359999999998</v>
      </c>
    </row>
    <row r="8" spans="1:13" ht="30">
      <c r="A8" s="34" t="s">
        <v>32</v>
      </c>
      <c r="B8" s="164">
        <v>76.691999999999993</v>
      </c>
      <c r="C8" s="164">
        <v>77.402000000000001</v>
      </c>
      <c r="D8" s="164">
        <v>86.403000000000006</v>
      </c>
      <c r="E8" s="164">
        <v>92.153000000000006</v>
      </c>
      <c r="F8" s="164">
        <v>126.943</v>
      </c>
      <c r="G8" s="164">
        <v>187.637</v>
      </c>
      <c r="H8" s="164">
        <v>113.818</v>
      </c>
      <c r="I8" s="164">
        <v>121.836</v>
      </c>
      <c r="J8" s="164">
        <v>141.30000000000001</v>
      </c>
      <c r="K8" s="164">
        <v>174.50700000000001</v>
      </c>
      <c r="L8" s="165">
        <v>51.819000000000003</v>
      </c>
      <c r="M8" s="165">
        <v>58.945999999999998</v>
      </c>
    </row>
    <row r="9" spans="1:13" ht="15.75" customHeight="1">
      <c r="A9" s="138" t="s">
        <v>227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ySplit="4" topLeftCell="A5" activePane="bottomLeft" state="frozen"/>
      <selection pane="bottomLeft" activeCell="E17" sqref="E17"/>
    </sheetView>
  </sheetViews>
  <sheetFormatPr defaultRowHeight="15"/>
  <cols>
    <col min="1" max="1" width="69.5703125" customWidth="1"/>
    <col min="2" max="7" width="9.7109375" customWidth="1"/>
    <col min="9" max="10" width="9.42578125" customWidth="1"/>
  </cols>
  <sheetData>
    <row r="1" spans="1:13" ht="33" customHeight="1">
      <c r="A1" s="198" t="s">
        <v>25</v>
      </c>
      <c r="B1" s="198"/>
    </row>
    <row r="2" spans="1:13" ht="20.25" customHeight="1">
      <c r="A2" s="203" t="s">
        <v>224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>
      <c r="A3" s="204" t="s">
        <v>30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>
      <c r="A4" s="95"/>
      <c r="B4" s="96">
        <v>2010</v>
      </c>
      <c r="C4" s="96">
        <v>2011</v>
      </c>
      <c r="D4" s="97">
        <v>2012</v>
      </c>
      <c r="E4" s="96">
        <v>2013</v>
      </c>
      <c r="F4" s="96">
        <v>2014</v>
      </c>
      <c r="G4" s="96">
        <v>2015</v>
      </c>
      <c r="H4" s="96">
        <v>2016</v>
      </c>
      <c r="I4" s="96">
        <v>2017</v>
      </c>
      <c r="J4" s="96">
        <v>2018</v>
      </c>
      <c r="K4" s="96">
        <v>2019</v>
      </c>
      <c r="L4" s="98">
        <v>2020</v>
      </c>
      <c r="M4" s="98">
        <v>2021</v>
      </c>
    </row>
    <row r="5" spans="1:13" ht="25.5">
      <c r="A5" s="99" t="s">
        <v>122</v>
      </c>
      <c r="B5" s="166"/>
      <c r="C5" s="166"/>
      <c r="D5" s="166"/>
      <c r="E5" s="166"/>
      <c r="F5" s="166"/>
      <c r="G5" s="166"/>
      <c r="H5" s="166"/>
      <c r="I5" s="167"/>
      <c r="J5" s="167"/>
      <c r="K5" s="167"/>
      <c r="L5" s="168"/>
      <c r="M5" s="168"/>
    </row>
    <row r="6" spans="1:13">
      <c r="A6" s="100" t="s">
        <v>123</v>
      </c>
      <c r="B6" s="169">
        <v>20373</v>
      </c>
      <c r="C6" s="169">
        <v>22050</v>
      </c>
      <c r="D6" s="169">
        <v>23727</v>
      </c>
      <c r="E6" s="169">
        <v>24248</v>
      </c>
      <c r="F6" s="169">
        <v>26097</v>
      </c>
      <c r="G6" s="169">
        <v>28416</v>
      </c>
      <c r="H6" s="101">
        <v>36397.69</v>
      </c>
      <c r="I6" s="101">
        <v>41067.942999999999</v>
      </c>
      <c r="J6" s="101">
        <v>50120.135999999999</v>
      </c>
      <c r="K6" s="101">
        <v>54410.063000000002</v>
      </c>
      <c r="L6" s="102">
        <v>32267.578000000001</v>
      </c>
      <c r="M6" s="102">
        <v>48040.741000000002</v>
      </c>
    </row>
    <row r="7" spans="1:13">
      <c r="A7" s="103" t="s">
        <v>124</v>
      </c>
      <c r="B7" s="169"/>
      <c r="C7" s="169"/>
      <c r="D7" s="169"/>
      <c r="E7" s="169"/>
      <c r="F7" s="169"/>
      <c r="G7" s="169"/>
      <c r="H7" s="101"/>
      <c r="I7" s="101"/>
      <c r="J7" s="101"/>
      <c r="K7" s="101"/>
      <c r="L7" s="102"/>
      <c r="M7" s="102"/>
    </row>
    <row r="8" spans="1:13">
      <c r="A8" s="104" t="s">
        <v>125</v>
      </c>
      <c r="B8" s="169">
        <v>10469</v>
      </c>
      <c r="C8" s="169">
        <v>11434</v>
      </c>
      <c r="D8" s="169">
        <v>12451</v>
      </c>
      <c r="E8" s="169">
        <v>13183</v>
      </c>
      <c r="F8" s="169">
        <v>14296</v>
      </c>
      <c r="G8" s="169">
        <v>16881</v>
      </c>
      <c r="H8" s="101">
        <v>25855.834999999999</v>
      </c>
      <c r="I8" s="101">
        <v>29988.725999999999</v>
      </c>
      <c r="J8" s="101">
        <v>37765.724000000002</v>
      </c>
      <c r="K8" s="101">
        <v>40322.370999999999</v>
      </c>
      <c r="L8" s="102">
        <v>25236.379000000001</v>
      </c>
      <c r="M8" s="102">
        <v>37010.947999999997</v>
      </c>
    </row>
    <row r="9" spans="1:13">
      <c r="A9" s="104" t="s">
        <v>126</v>
      </c>
      <c r="B9" s="169">
        <v>2253</v>
      </c>
      <c r="C9" s="169">
        <v>1947</v>
      </c>
      <c r="D9" s="169">
        <v>1651</v>
      </c>
      <c r="E9" s="169">
        <v>1499</v>
      </c>
      <c r="F9" s="169">
        <v>1389</v>
      </c>
      <c r="G9" s="169">
        <v>1313</v>
      </c>
      <c r="H9" s="101">
        <v>1665.472</v>
      </c>
      <c r="I9" s="101">
        <v>2127.951</v>
      </c>
      <c r="J9" s="101">
        <v>2523.2130000000002</v>
      </c>
      <c r="K9" s="101">
        <v>3048.7629999999999</v>
      </c>
      <c r="L9" s="102">
        <v>1113.2460000000001</v>
      </c>
      <c r="M9" s="102">
        <v>2010.5250000000001</v>
      </c>
    </row>
    <row r="10" spans="1:13">
      <c r="A10" s="104" t="s">
        <v>127</v>
      </c>
      <c r="B10" s="169">
        <v>4572</v>
      </c>
      <c r="C10" s="169">
        <v>4592</v>
      </c>
      <c r="D10" s="169">
        <v>4630</v>
      </c>
      <c r="E10" s="169">
        <v>4505</v>
      </c>
      <c r="F10" s="169">
        <v>4831</v>
      </c>
      <c r="G10" s="169">
        <v>5002</v>
      </c>
      <c r="H10" s="101">
        <v>5406.0450000000001</v>
      </c>
      <c r="I10" s="101">
        <v>5427.9920000000002</v>
      </c>
      <c r="J10" s="101">
        <v>5804.2290000000003</v>
      </c>
      <c r="K10" s="101">
        <v>6559.1229999999996</v>
      </c>
      <c r="L10" s="102">
        <v>3634.672</v>
      </c>
      <c r="M10" s="102">
        <v>5437.2389999999996</v>
      </c>
    </row>
    <row r="11" spans="1:13">
      <c r="A11" s="104" t="s">
        <v>128</v>
      </c>
      <c r="B11" s="169">
        <v>40</v>
      </c>
      <c r="C11" s="169">
        <v>62</v>
      </c>
      <c r="D11" s="169">
        <v>70</v>
      </c>
      <c r="E11" s="169">
        <v>81</v>
      </c>
      <c r="F11" s="169">
        <v>79</v>
      </c>
      <c r="G11" s="169">
        <v>114</v>
      </c>
      <c r="H11" s="101">
        <v>139.494</v>
      </c>
      <c r="I11" s="101">
        <v>200.78100000000001</v>
      </c>
      <c r="J11" s="101">
        <v>183.898</v>
      </c>
      <c r="K11" s="101">
        <v>327.97199999999998</v>
      </c>
      <c r="L11" s="102">
        <v>114.252</v>
      </c>
      <c r="M11" s="102">
        <v>209.08</v>
      </c>
    </row>
    <row r="12" spans="1:13">
      <c r="A12" s="104" t="s">
        <v>129</v>
      </c>
      <c r="B12" s="169">
        <v>3039</v>
      </c>
      <c r="C12" s="169">
        <v>4014</v>
      </c>
      <c r="D12" s="169">
        <v>4924</v>
      </c>
      <c r="E12" s="169">
        <v>4979</v>
      </c>
      <c r="F12" s="169">
        <v>5502</v>
      </c>
      <c r="G12" s="169">
        <v>5105</v>
      </c>
      <c r="H12" s="101">
        <v>3330.8440000000001</v>
      </c>
      <c r="I12" s="101">
        <v>3322.4929999999999</v>
      </c>
      <c r="J12" s="101">
        <v>3843.0720000000001</v>
      </c>
      <c r="K12" s="101">
        <v>4151.8339999999998</v>
      </c>
      <c r="L12" s="102">
        <v>2169.029</v>
      </c>
      <c r="M12" s="102">
        <v>3372.9490000000001</v>
      </c>
    </row>
    <row r="13" spans="1:13">
      <c r="A13" s="100" t="s">
        <v>130</v>
      </c>
      <c r="B13" s="169">
        <v>10207</v>
      </c>
      <c r="C13" s="169">
        <v>11126</v>
      </c>
      <c r="D13" s="169">
        <v>12285</v>
      </c>
      <c r="E13" s="169">
        <v>12756</v>
      </c>
      <c r="F13" s="169">
        <v>12309</v>
      </c>
      <c r="G13" s="169">
        <v>12091</v>
      </c>
      <c r="H13" s="101">
        <v>18033.241000000002</v>
      </c>
      <c r="I13" s="101">
        <v>20495.260999999999</v>
      </c>
      <c r="J13" s="101">
        <v>21417.945</v>
      </c>
      <c r="K13" s="101">
        <v>21631.675999999999</v>
      </c>
      <c r="L13" s="102">
        <v>15114.88</v>
      </c>
      <c r="M13" s="102">
        <v>18499.028999999999</v>
      </c>
    </row>
    <row r="14" spans="1:13" ht="38.25">
      <c r="A14" s="105" t="s">
        <v>131</v>
      </c>
      <c r="B14" s="169"/>
      <c r="C14" s="169"/>
      <c r="D14" s="169"/>
      <c r="E14" s="169"/>
      <c r="F14" s="169"/>
      <c r="G14" s="169"/>
      <c r="H14" s="101"/>
      <c r="I14" s="101"/>
      <c r="J14" s="101"/>
      <c r="K14" s="101"/>
      <c r="L14" s="102"/>
      <c r="M14" s="102"/>
    </row>
    <row r="15" spans="1:13">
      <c r="A15" s="100" t="s">
        <v>123</v>
      </c>
      <c r="B15" s="169">
        <v>11384</v>
      </c>
      <c r="C15" s="169">
        <v>13248</v>
      </c>
      <c r="D15" s="169">
        <v>14605</v>
      </c>
      <c r="E15" s="169">
        <v>15298</v>
      </c>
      <c r="F15" s="169">
        <v>16956</v>
      </c>
      <c r="G15" s="169">
        <v>18639</v>
      </c>
      <c r="H15" s="101">
        <v>25273.405999999999</v>
      </c>
      <c r="I15" s="101">
        <v>28245.375</v>
      </c>
      <c r="J15" s="101">
        <v>36179.574999999997</v>
      </c>
      <c r="K15" s="101">
        <v>39752.697999999997</v>
      </c>
      <c r="L15" s="102">
        <v>23463.057000000001</v>
      </c>
      <c r="M15" s="102">
        <v>34638.402000000002</v>
      </c>
    </row>
    <row r="16" spans="1:13">
      <c r="A16" s="103" t="s">
        <v>124</v>
      </c>
      <c r="B16" s="169"/>
      <c r="C16" s="169"/>
      <c r="D16" s="169"/>
      <c r="E16" s="169"/>
      <c r="F16" s="169"/>
      <c r="G16" s="169"/>
      <c r="H16" s="101"/>
      <c r="I16" s="101"/>
      <c r="J16" s="101"/>
      <c r="K16" s="101"/>
      <c r="L16" s="102"/>
      <c r="M16" s="102"/>
    </row>
    <row r="17" spans="1:13">
      <c r="A17" s="104" t="s">
        <v>125</v>
      </c>
      <c r="B17" s="169">
        <v>6267</v>
      </c>
      <c r="C17" s="169">
        <v>7407</v>
      </c>
      <c r="D17" s="169">
        <v>8147</v>
      </c>
      <c r="E17" s="169">
        <v>8928</v>
      </c>
      <c r="F17" s="169">
        <v>10187</v>
      </c>
      <c r="G17" s="169">
        <v>12263</v>
      </c>
      <c r="H17" s="101">
        <v>20019.001</v>
      </c>
      <c r="I17" s="101">
        <v>22411.375</v>
      </c>
      <c r="J17" s="101">
        <v>29572.258000000002</v>
      </c>
      <c r="K17" s="101">
        <v>31620.634999999998</v>
      </c>
      <c r="L17" s="102">
        <v>19846.346000000001</v>
      </c>
      <c r="M17" s="102">
        <v>28745.294999999998</v>
      </c>
    </row>
    <row r="18" spans="1:13">
      <c r="A18" s="104" t="s">
        <v>126</v>
      </c>
      <c r="B18" s="169">
        <v>2088</v>
      </c>
      <c r="C18" s="169">
        <v>1814</v>
      </c>
      <c r="D18" s="169">
        <v>1514</v>
      </c>
      <c r="E18" s="169">
        <v>1363</v>
      </c>
      <c r="F18" s="169">
        <v>1274</v>
      </c>
      <c r="G18" s="169">
        <v>1192</v>
      </c>
      <c r="H18" s="101">
        <v>1458.8679999999999</v>
      </c>
      <c r="I18" s="101">
        <v>1943.44</v>
      </c>
      <c r="J18" s="101">
        <v>2202.2429999999999</v>
      </c>
      <c r="K18" s="101">
        <v>2795.06</v>
      </c>
      <c r="L18" s="102">
        <v>1020.835</v>
      </c>
      <c r="M18" s="102">
        <v>1813.6</v>
      </c>
    </row>
    <row r="19" spans="1:13">
      <c r="A19" s="104" t="s">
        <v>127</v>
      </c>
      <c r="B19" s="169">
        <v>126</v>
      </c>
      <c r="C19" s="169">
        <v>169</v>
      </c>
      <c r="D19" s="169">
        <v>157</v>
      </c>
      <c r="E19" s="169">
        <v>174</v>
      </c>
      <c r="F19" s="169">
        <v>161</v>
      </c>
      <c r="G19" s="169">
        <v>218</v>
      </c>
      <c r="H19" s="101">
        <v>425.096</v>
      </c>
      <c r="I19" s="101">
        <v>466.077</v>
      </c>
      <c r="J19" s="101">
        <v>455.37200000000001</v>
      </c>
      <c r="K19" s="101">
        <v>1001.617</v>
      </c>
      <c r="L19" s="102">
        <v>402.35500000000002</v>
      </c>
      <c r="M19" s="102">
        <v>590.88400000000001</v>
      </c>
    </row>
    <row r="20" spans="1:13">
      <c r="A20" s="104" t="s">
        <v>128</v>
      </c>
      <c r="B20" s="169">
        <v>28</v>
      </c>
      <c r="C20" s="169">
        <v>54</v>
      </c>
      <c r="D20" s="169">
        <v>61</v>
      </c>
      <c r="E20" s="169">
        <v>49</v>
      </c>
      <c r="F20" s="169">
        <v>72</v>
      </c>
      <c r="G20" s="169">
        <v>71</v>
      </c>
      <c r="H20" s="101">
        <v>119.129</v>
      </c>
      <c r="I20" s="101">
        <v>178.57499999999999</v>
      </c>
      <c r="J20" s="101">
        <v>176.65899999999999</v>
      </c>
      <c r="K20" s="101">
        <v>315.35899999999998</v>
      </c>
      <c r="L20" s="102">
        <v>111.44799999999999</v>
      </c>
      <c r="M20" s="102">
        <v>199.30500000000001</v>
      </c>
    </row>
    <row r="21" spans="1:13">
      <c r="A21" s="104" t="s">
        <v>129</v>
      </c>
      <c r="B21" s="169">
        <v>2875</v>
      </c>
      <c r="C21" s="169">
        <v>3804</v>
      </c>
      <c r="D21" s="169">
        <v>4725</v>
      </c>
      <c r="E21" s="169">
        <v>4783</v>
      </c>
      <c r="F21" s="169">
        <v>5262</v>
      </c>
      <c r="G21" s="169">
        <v>4896</v>
      </c>
      <c r="H21" s="101">
        <v>3251.3119999999999</v>
      </c>
      <c r="I21" s="101">
        <v>3245.9079999999999</v>
      </c>
      <c r="J21" s="101">
        <v>3773.0430000000001</v>
      </c>
      <c r="K21" s="101">
        <v>4020.027</v>
      </c>
      <c r="L21" s="102">
        <v>2082.0729999999999</v>
      </c>
      <c r="M21" s="102">
        <v>3289.3180000000002</v>
      </c>
    </row>
    <row r="22" spans="1:13">
      <c r="A22" s="100" t="s">
        <v>130</v>
      </c>
      <c r="B22" s="169">
        <v>9875</v>
      </c>
      <c r="C22" s="169">
        <v>10877</v>
      </c>
      <c r="D22" s="169">
        <v>12000</v>
      </c>
      <c r="E22" s="169">
        <v>12404</v>
      </c>
      <c r="F22" s="169">
        <v>12000</v>
      </c>
      <c r="G22" s="169">
        <v>11887</v>
      </c>
      <c r="H22" s="101">
        <v>17707.972000000002</v>
      </c>
      <c r="I22" s="101">
        <v>20166.364000000001</v>
      </c>
      <c r="J22" s="101">
        <v>21063.530999999999</v>
      </c>
      <c r="K22" s="101">
        <v>21306.003000000001</v>
      </c>
      <c r="L22" s="102">
        <v>14846.88</v>
      </c>
      <c r="M22" s="102">
        <v>18133.511999999999</v>
      </c>
    </row>
    <row r="23" spans="1:13" ht="25.5">
      <c r="A23" s="105" t="s">
        <v>132</v>
      </c>
      <c r="B23" s="169"/>
      <c r="C23" s="169"/>
      <c r="D23" s="169"/>
      <c r="E23" s="169"/>
      <c r="F23" s="169"/>
      <c r="G23" s="169"/>
      <c r="H23" s="101"/>
      <c r="I23" s="101"/>
      <c r="J23" s="101"/>
      <c r="K23" s="101"/>
      <c r="L23" s="102"/>
      <c r="M23" s="102"/>
    </row>
    <row r="24" spans="1:13">
      <c r="A24" s="100" t="s">
        <v>123</v>
      </c>
      <c r="B24" s="169">
        <v>8990</v>
      </c>
      <c r="C24" s="169">
        <v>8802</v>
      </c>
      <c r="D24" s="169">
        <v>9122</v>
      </c>
      <c r="E24" s="169">
        <v>8949</v>
      </c>
      <c r="F24" s="101">
        <v>9141.3019999999997</v>
      </c>
      <c r="G24" s="169">
        <v>9777</v>
      </c>
      <c r="H24" s="101">
        <v>11124.284</v>
      </c>
      <c r="I24" s="101">
        <v>12822.567999999999</v>
      </c>
      <c r="J24" s="101">
        <v>13940.561</v>
      </c>
      <c r="K24" s="101">
        <v>14657.365</v>
      </c>
      <c r="L24" s="102">
        <v>8804.5210000000006</v>
      </c>
      <c r="M24" s="102">
        <v>13402.339</v>
      </c>
    </row>
    <row r="25" spans="1:13">
      <c r="A25" s="103" t="s">
        <v>124</v>
      </c>
      <c r="B25" s="169"/>
      <c r="C25" s="169"/>
      <c r="D25" s="169"/>
      <c r="E25" s="169"/>
      <c r="F25" s="170"/>
      <c r="G25" s="169"/>
      <c r="H25" s="101"/>
      <c r="I25" s="101"/>
      <c r="J25" s="101"/>
      <c r="K25" s="101"/>
      <c r="L25" s="102"/>
      <c r="M25" s="102"/>
    </row>
    <row r="26" spans="1:13">
      <c r="A26" s="104" t="s">
        <v>125</v>
      </c>
      <c r="B26" s="169">
        <v>4202</v>
      </c>
      <c r="C26" s="169">
        <v>4027</v>
      </c>
      <c r="D26" s="169">
        <v>4304</v>
      </c>
      <c r="E26" s="169">
        <v>4255</v>
      </c>
      <c r="F26" s="101">
        <v>4108.79</v>
      </c>
      <c r="G26" s="169">
        <v>4619</v>
      </c>
      <c r="H26" s="101">
        <v>5836.8339999999998</v>
      </c>
      <c r="I26" s="101">
        <v>7577.3509999999997</v>
      </c>
      <c r="J26" s="101">
        <v>8193.4660000000003</v>
      </c>
      <c r="K26" s="101">
        <v>8701.7360000000008</v>
      </c>
      <c r="L26" s="102">
        <v>5390.0330000000004</v>
      </c>
      <c r="M26" s="102">
        <v>8265.6530000000002</v>
      </c>
    </row>
    <row r="27" spans="1:13">
      <c r="A27" s="104" t="s">
        <v>126</v>
      </c>
      <c r="B27" s="169">
        <v>165</v>
      </c>
      <c r="C27" s="169">
        <v>133</v>
      </c>
      <c r="D27" s="169">
        <v>137</v>
      </c>
      <c r="E27" s="169">
        <v>135</v>
      </c>
      <c r="F27" s="101">
        <v>115.667</v>
      </c>
      <c r="G27" s="169">
        <v>122</v>
      </c>
      <c r="H27" s="101">
        <v>206.60400000000001</v>
      </c>
      <c r="I27" s="101">
        <v>184.511</v>
      </c>
      <c r="J27" s="101">
        <v>320.97000000000003</v>
      </c>
      <c r="K27" s="101">
        <v>253.703</v>
      </c>
      <c r="L27" s="102">
        <v>92.411000000000001</v>
      </c>
      <c r="M27" s="102">
        <v>196.92500000000001</v>
      </c>
    </row>
    <row r="28" spans="1:13">
      <c r="A28" s="104" t="s">
        <v>127</v>
      </c>
      <c r="B28" s="169">
        <v>4446</v>
      </c>
      <c r="C28" s="169">
        <v>4423</v>
      </c>
      <c r="D28" s="169">
        <v>4473</v>
      </c>
      <c r="E28" s="169">
        <v>4331</v>
      </c>
      <c r="F28" s="101">
        <v>4670.5339999999997</v>
      </c>
      <c r="G28" s="169">
        <v>4785</v>
      </c>
      <c r="H28" s="101">
        <v>4980.9489999999996</v>
      </c>
      <c r="I28" s="101">
        <v>4961.915</v>
      </c>
      <c r="J28" s="101">
        <v>5348.857</v>
      </c>
      <c r="K28" s="101">
        <v>5557.5060000000003</v>
      </c>
      <c r="L28" s="102">
        <v>3232.317</v>
      </c>
      <c r="M28" s="102">
        <v>4846.3549999999996</v>
      </c>
    </row>
    <row r="29" spans="1:13">
      <c r="A29" s="104" t="s">
        <v>128</v>
      </c>
      <c r="B29" s="169">
        <v>12</v>
      </c>
      <c r="C29" s="169">
        <v>8</v>
      </c>
      <c r="D29" s="169">
        <v>9</v>
      </c>
      <c r="E29" s="169">
        <v>33</v>
      </c>
      <c r="F29" s="101">
        <v>6.4160000000000004</v>
      </c>
      <c r="G29" s="169">
        <v>42</v>
      </c>
      <c r="H29" s="101">
        <v>20.364999999999998</v>
      </c>
      <c r="I29" s="101">
        <v>22.206</v>
      </c>
      <c r="J29" s="101">
        <v>7.2389999999999999</v>
      </c>
      <c r="K29" s="101">
        <v>12.613</v>
      </c>
      <c r="L29" s="102">
        <v>2.8039999999999998</v>
      </c>
      <c r="M29" s="102">
        <v>9.7750000000000004</v>
      </c>
    </row>
    <row r="30" spans="1:13">
      <c r="A30" s="104" t="s">
        <v>129</v>
      </c>
      <c r="B30" s="169">
        <v>165</v>
      </c>
      <c r="C30" s="169">
        <v>210</v>
      </c>
      <c r="D30" s="169">
        <v>199</v>
      </c>
      <c r="E30" s="169">
        <v>196</v>
      </c>
      <c r="F30" s="101">
        <v>239.89500000000001</v>
      </c>
      <c r="G30" s="169">
        <v>210</v>
      </c>
      <c r="H30" s="101">
        <v>79.531999999999996</v>
      </c>
      <c r="I30" s="101">
        <v>76.584999999999994</v>
      </c>
      <c r="J30" s="101">
        <v>70.028999999999996</v>
      </c>
      <c r="K30" s="101">
        <v>131.80699999999999</v>
      </c>
      <c r="L30" s="102">
        <v>86.956000000000003</v>
      </c>
      <c r="M30" s="102">
        <v>83.631</v>
      </c>
    </row>
    <row r="31" spans="1:13">
      <c r="A31" s="106" t="s">
        <v>130</v>
      </c>
      <c r="B31" s="171">
        <v>332</v>
      </c>
      <c r="C31" s="171">
        <v>250</v>
      </c>
      <c r="D31" s="171">
        <v>285</v>
      </c>
      <c r="E31" s="171">
        <v>352</v>
      </c>
      <c r="F31" s="172">
        <v>308.935</v>
      </c>
      <c r="G31" s="171">
        <v>203</v>
      </c>
      <c r="H31" s="172">
        <v>325.26900000000001</v>
      </c>
      <c r="I31" s="172">
        <v>328.89699999999999</v>
      </c>
      <c r="J31" s="101">
        <v>354.41399999999999</v>
      </c>
      <c r="K31" s="172">
        <v>325.673</v>
      </c>
      <c r="L31" s="173">
        <v>268</v>
      </c>
      <c r="M31" s="173">
        <v>365.517</v>
      </c>
    </row>
    <row r="32" spans="1:13" ht="21.75" customHeight="1">
      <c r="A32" s="138" t="s">
        <v>225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0:10">
      <c r="J33" s="107"/>
    </row>
    <row r="34" spans="10:10">
      <c r="J34" s="107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zoomScaleSheetLayoutView="100" workbookViewId="0">
      <selection activeCell="O17" sqref="O17"/>
    </sheetView>
  </sheetViews>
  <sheetFormatPr defaultRowHeight="15"/>
  <cols>
    <col min="1" max="1" width="16.5703125" customWidth="1"/>
  </cols>
  <sheetData>
    <row r="1" spans="1:2" ht="33" customHeight="1">
      <c r="A1" s="198" t="s">
        <v>25</v>
      </c>
      <c r="B1" s="198"/>
    </row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>
      <selection activeCell="D22" sqref="D22"/>
    </sheetView>
  </sheetViews>
  <sheetFormatPr defaultRowHeight="15"/>
  <cols>
    <col min="1" max="1" width="35.7109375" customWidth="1"/>
    <col min="2" max="2" width="8.7109375" bestFit="1" customWidth="1"/>
    <col min="3" max="3" width="11.28515625" customWidth="1"/>
  </cols>
  <sheetData>
    <row r="1" spans="1:3">
      <c r="A1" s="205" t="s">
        <v>136</v>
      </c>
      <c r="B1" s="205"/>
      <c r="C1" s="205"/>
    </row>
    <row r="2" spans="1:3">
      <c r="A2" s="206"/>
      <c r="B2" s="206"/>
      <c r="C2" s="206"/>
    </row>
    <row r="3" spans="1:3">
      <c r="A3" s="120"/>
      <c r="B3" s="119">
        <v>2021</v>
      </c>
      <c r="C3" s="118" t="s">
        <v>135</v>
      </c>
    </row>
    <row r="4" spans="1:3" ht="27.75" customHeight="1">
      <c r="A4" s="117" t="s">
        <v>134</v>
      </c>
      <c r="B4" s="116">
        <v>66539770</v>
      </c>
      <c r="C4" s="115">
        <f>SUM(C5:C10)</f>
        <v>100</v>
      </c>
    </row>
    <row r="5" spans="1:3">
      <c r="A5" s="114" t="s">
        <v>125</v>
      </c>
      <c r="B5" s="113">
        <v>37010948</v>
      </c>
      <c r="C5" s="112">
        <f t="shared" ref="C5:C10" si="0">B5/$B$4*100</f>
        <v>55.622296259815748</v>
      </c>
    </row>
    <row r="6" spans="1:3" ht="25.5">
      <c r="A6" s="114" t="s">
        <v>126</v>
      </c>
      <c r="B6" s="113">
        <v>2010525</v>
      </c>
      <c r="C6" s="112">
        <f t="shared" si="0"/>
        <v>3.0215388481204548</v>
      </c>
    </row>
    <row r="7" spans="1:3" ht="25.5">
      <c r="A7" s="114" t="s">
        <v>127</v>
      </c>
      <c r="B7" s="113">
        <v>5437239</v>
      </c>
      <c r="C7" s="112">
        <f t="shared" si="0"/>
        <v>8.1714123748849747</v>
      </c>
    </row>
    <row r="8" spans="1:3">
      <c r="A8" s="114" t="s">
        <v>128</v>
      </c>
      <c r="B8" s="113">
        <v>209080</v>
      </c>
      <c r="C8" s="112">
        <f t="shared" si="0"/>
        <v>0.31421809843947462</v>
      </c>
    </row>
    <row r="9" spans="1:3">
      <c r="A9" s="114" t="s">
        <v>129</v>
      </c>
      <c r="B9" s="113">
        <v>3372949</v>
      </c>
      <c r="C9" s="112">
        <f t="shared" si="0"/>
        <v>5.0690722255276803</v>
      </c>
    </row>
    <row r="10" spans="1:3">
      <c r="A10" s="111" t="s">
        <v>133</v>
      </c>
      <c r="B10" s="110">
        <v>18499029</v>
      </c>
      <c r="C10" s="109">
        <f t="shared" si="0"/>
        <v>27.80146219321167</v>
      </c>
    </row>
    <row r="11" spans="1:3">
      <c r="C11" s="108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21</vt:i4>
      </vt:variant>
    </vt:vector>
  </HeadingPairs>
  <TitlesOfParts>
    <vt:vector size="63" baseType="lpstr">
      <vt:lpstr>Содержание</vt:lpstr>
      <vt:lpstr>1</vt:lpstr>
      <vt:lpstr>2</vt:lpstr>
      <vt:lpstr>3</vt:lpstr>
      <vt:lpstr>Лист2</vt:lpstr>
      <vt:lpstr>4</vt:lpstr>
      <vt:lpstr>5</vt:lpstr>
      <vt:lpstr>6</vt:lpstr>
      <vt:lpstr>Лист2 (2)</vt:lpstr>
      <vt:lpstr>7.1</vt:lpstr>
      <vt:lpstr>7.2</vt:lpstr>
      <vt:lpstr>Таблица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8</vt:lpstr>
      <vt:lpstr>9</vt:lpstr>
      <vt:lpstr>10</vt:lpstr>
      <vt:lpstr>11</vt:lpstr>
      <vt:lpstr>12</vt:lpstr>
      <vt:lpstr>13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'7.1'!Заголовки_для_печати</vt:lpstr>
      <vt:lpstr>'7.11'!Заголовки_для_печати</vt:lpstr>
      <vt:lpstr>'7.13'!Заголовки_для_печати</vt:lpstr>
      <vt:lpstr>'7.15'!Заголовки_для_печати</vt:lpstr>
      <vt:lpstr>'7.17'!Заголовки_для_печати</vt:lpstr>
      <vt:lpstr>'7.3'!Заголовки_для_печати</vt:lpstr>
      <vt:lpstr>'7.5'!Заголовки_для_печати</vt:lpstr>
      <vt:lpstr>'7.7'!Заголовки_для_печати</vt:lpstr>
      <vt:lpstr>'7.9'!Заголовки_для_печати</vt:lpstr>
      <vt:lpstr>'10'!Область_печати</vt:lpstr>
      <vt:lpstr>'12'!Область_печати</vt:lpstr>
      <vt:lpstr>'2'!Область_печати</vt:lpstr>
      <vt:lpstr>'6'!Область_печати</vt:lpstr>
      <vt:lpstr>'7.10'!Область_печати</vt:lpstr>
      <vt:lpstr>'7.14'!Область_печати</vt:lpstr>
      <vt:lpstr>'7.2'!Область_печати</vt:lpstr>
      <vt:lpstr>'7.4'!Область_печати</vt:lpstr>
      <vt:lpstr>'7.6'!Область_печати</vt:lpstr>
      <vt:lpstr>'7.8'!Область_печати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Самохина Светлана Владимировна</cp:lastModifiedBy>
  <dcterms:created xsi:type="dcterms:W3CDTF">2021-09-03T12:55:27Z</dcterms:created>
  <dcterms:modified xsi:type="dcterms:W3CDTF">2022-07-22T06:59:38Z</dcterms:modified>
</cp:coreProperties>
</file>