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885" windowWidth="14805" windowHeight="7230" activeTab="4"/>
  </bookViews>
  <sheets>
    <sheet name="Содержание" sheetId="4" r:id="rId1"/>
    <sheet name="1" sheetId="3" r:id="rId2"/>
    <sheet name="2" sheetId="5" r:id="rId3"/>
    <sheet name="3" sheetId="6" r:id="rId4"/>
    <sheet name="4" sheetId="7" r:id="rId5"/>
  </sheets>
  <calcPr calcId="162913"/>
</workbook>
</file>

<file path=xl/calcChain.xml><?xml version="1.0" encoding="utf-8"?>
<calcChain xmlns="http://schemas.openxmlformats.org/spreadsheetml/2006/main">
  <c r="M10" i="7" l="1"/>
  <c r="M11" i="7" s="1"/>
  <c r="M12" i="7" l="1"/>
  <c r="L10" i="7"/>
  <c r="K10" i="7" l="1"/>
  <c r="L12" i="7" l="1"/>
  <c r="J10" i="7"/>
  <c r="K12" i="7" l="1"/>
  <c r="I10" i="7"/>
  <c r="J12" i="7" s="1"/>
  <c r="H10" i="7" l="1"/>
  <c r="I12" i="7" s="1"/>
  <c r="G10" i="7" l="1"/>
  <c r="H12" i="7" l="1"/>
  <c r="Y6" i="5"/>
  <c r="F10" i="7" l="1"/>
  <c r="G12" i="7" s="1"/>
  <c r="E10" i="7" l="1"/>
  <c r="F12" i="7" l="1"/>
  <c r="D10" i="7"/>
  <c r="E12" i="7" l="1"/>
  <c r="L7" i="7"/>
  <c r="L11" i="7" s="1"/>
  <c r="M7" i="7"/>
  <c r="N7" i="7"/>
  <c r="M9" i="7" l="1"/>
  <c r="N9" i="7"/>
  <c r="X6" i="5"/>
  <c r="C10" i="7" l="1"/>
  <c r="C12" i="7" s="1"/>
  <c r="D12" i="7" l="1"/>
  <c r="W6" i="5"/>
  <c r="K7" i="7"/>
  <c r="J7" i="7"/>
  <c r="J11" i="7" s="1"/>
  <c r="I7" i="7"/>
  <c r="I11" i="7" s="1"/>
  <c r="H7" i="7"/>
  <c r="H11" i="7" s="1"/>
  <c r="G7" i="7"/>
  <c r="G11" i="7" s="1"/>
  <c r="F7" i="7"/>
  <c r="F11" i="7" s="1"/>
  <c r="E7" i="7"/>
  <c r="E11" i="7" s="1"/>
  <c r="D7" i="7"/>
  <c r="D11" i="7" s="1"/>
  <c r="C7" i="7"/>
  <c r="C11" i="7" s="1"/>
  <c r="K6" i="7"/>
  <c r="J6" i="7"/>
  <c r="I6" i="7"/>
  <c r="H6" i="7"/>
  <c r="G6" i="7"/>
  <c r="F6" i="7"/>
  <c r="E6" i="7"/>
  <c r="D6" i="7"/>
  <c r="C6" i="7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L9" i="7" l="1"/>
  <c r="K11" i="7"/>
  <c r="C8" i="7"/>
  <c r="G8" i="7"/>
  <c r="K8" i="7"/>
  <c r="I8" i="7"/>
  <c r="E8" i="7"/>
  <c r="F9" i="7"/>
  <c r="H9" i="7"/>
  <c r="D9" i="7"/>
  <c r="H8" i="7"/>
  <c r="F8" i="7"/>
  <c r="J9" i="7"/>
  <c r="D8" i="7"/>
  <c r="G9" i="7"/>
  <c r="I9" i="7"/>
  <c r="J8" i="7"/>
  <c r="E9" i="7"/>
  <c r="K9" i="7"/>
</calcChain>
</file>

<file path=xl/sharedStrings.xml><?xml version="1.0" encoding="utf-8"?>
<sst xmlns="http://schemas.openxmlformats.org/spreadsheetml/2006/main" count="105" uniqueCount="85">
  <si>
    <t xml:space="preserve">Транспорт - всего </t>
  </si>
  <si>
    <t>трамвайный</t>
  </si>
  <si>
    <t>троллейбусный</t>
  </si>
  <si>
    <t>метрополитен</t>
  </si>
  <si>
    <t>железнодорожный</t>
  </si>
  <si>
    <t>Содержание</t>
  </si>
  <si>
    <t>1.</t>
  </si>
  <si>
    <t>Ответственный исполнитель:</t>
  </si>
  <si>
    <t>(миллион человек)</t>
  </si>
  <si>
    <t>Перевозки пассажиров по видам транспорта общего пользования по Российской Федерации</t>
  </si>
  <si>
    <t>2.</t>
  </si>
  <si>
    <t>3.</t>
  </si>
  <si>
    <t>воздушный</t>
  </si>
  <si>
    <t>автомобильный</t>
  </si>
  <si>
    <t>водный</t>
  </si>
  <si>
    <t>городской электрический</t>
  </si>
  <si>
    <t>в том числе:</t>
  </si>
  <si>
    <t>(процент)</t>
  </si>
  <si>
    <t>Структура перевозок пассажиров по видам транспорта по Российской Федерации</t>
  </si>
  <si>
    <t>Диаграмма</t>
  </si>
  <si>
    <t>К содержанию</t>
  </si>
  <si>
    <t>4.</t>
  </si>
  <si>
    <t>(тыс. человек)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</si>
  <si>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</si>
  <si>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</si>
  <si>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</si>
  <si>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</si>
  <si>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</si>
  <si>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</si>
  <si>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</si>
  <si>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</si>
  <si>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</si>
  <si>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</si>
  <si>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</si>
  <si>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</si>
  <si>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</si>
  <si>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в % к прошлому году</t>
  </si>
  <si>
    <t>в % к предыдущему месяцу</t>
  </si>
  <si>
    <t>внутренний водный</t>
  </si>
  <si>
    <t>морской</t>
  </si>
  <si>
    <t>(транспортная авиация)</t>
  </si>
  <si>
    <r>
      <t>воздушный</t>
    </r>
    <r>
      <rPr>
        <vertAlign val="superscript"/>
        <sz val="10"/>
        <rFont val="Times New Roman"/>
        <family val="1"/>
        <charset val="204"/>
      </rPr>
      <t>4)</t>
    </r>
  </si>
  <si>
    <t>2) Без учета статистической информации по Донецкой Народной Республике (ДНР), Луганской Народной Республике (ЛНР), Запорожской и Херсонской областям.</t>
  </si>
  <si>
    <t>3) Без учета объемов, выполненных по заказам и туристско-экскурсионным маршрутам.</t>
  </si>
  <si>
    <t>4) Данные Росавиации.</t>
  </si>
  <si>
    <r>
      <t>2023</t>
    </r>
    <r>
      <rPr>
        <b/>
        <vertAlign val="superscript"/>
        <sz val="8"/>
        <rFont val="Times New Roman"/>
        <family val="1"/>
        <charset val="204"/>
      </rPr>
      <t>2)</t>
    </r>
  </si>
  <si>
    <r>
      <t>2023</t>
    </r>
    <r>
      <rPr>
        <vertAlign val="superscript"/>
        <sz val="8"/>
        <rFont val="Times New Roman"/>
        <family val="1"/>
        <charset val="204"/>
      </rPr>
      <t>2)</t>
    </r>
  </si>
  <si>
    <r>
      <t>Перевозки пассажиров по видам транспорта</t>
    </r>
    <r>
      <rPr>
        <b/>
        <vertAlign val="superscript"/>
        <sz val="11"/>
        <rFont val="Times New Roman"/>
        <family val="1"/>
        <charset val="204"/>
      </rPr>
      <t>1)</t>
    </r>
  </si>
  <si>
    <r>
      <t>98560,8</t>
    </r>
    <r>
      <rPr>
        <vertAlign val="superscript"/>
        <sz val="10"/>
        <rFont val="Times New Roman"/>
        <family val="1"/>
        <charset val="204"/>
      </rPr>
      <t>2)</t>
    </r>
  </si>
  <si>
    <r>
      <t>93042,1</t>
    </r>
    <r>
      <rPr>
        <vertAlign val="superscript"/>
        <sz val="10"/>
        <rFont val="Times New Roman"/>
        <family val="1"/>
        <charset val="204"/>
      </rPr>
      <t>2)</t>
    </r>
  </si>
  <si>
    <r>
      <t>8297,7</t>
    </r>
    <r>
      <rPr>
        <vertAlign val="superscript"/>
        <sz val="10"/>
        <rFont val="Times New Roman"/>
        <family val="1"/>
        <charset val="204"/>
      </rPr>
      <t>2)</t>
    </r>
  </si>
  <si>
    <r>
      <t>6948,4</t>
    </r>
    <r>
      <rPr>
        <vertAlign val="superscript"/>
        <sz val="10"/>
        <rFont val="Times New Roman"/>
        <family val="1"/>
        <charset val="204"/>
      </rPr>
      <t>2)</t>
    </r>
  </si>
  <si>
    <r>
      <t>7215,8</t>
    </r>
    <r>
      <rPr>
        <vertAlign val="superscript"/>
        <sz val="10"/>
        <rFont val="Times New Roman"/>
        <family val="1"/>
        <charset val="204"/>
      </rPr>
      <t>2)</t>
    </r>
  </si>
  <si>
    <r>
      <t>2022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</si>
  <si>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</si>
  <si>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автобусный</t>
    </r>
    <r>
      <rPr>
        <vertAlign val="superscript"/>
        <sz val="12"/>
        <rFont val="Times New Roman"/>
        <family val="1"/>
        <charset val="204"/>
      </rPr>
      <t>2)</t>
    </r>
  </si>
  <si>
    <r>
      <t>морской</t>
    </r>
    <r>
      <rPr>
        <vertAlign val="superscript"/>
        <sz val="12"/>
        <color indexed="8"/>
        <rFont val="Times New Roman"/>
        <family val="1"/>
        <charset val="204"/>
      </rPr>
      <t>3)</t>
    </r>
  </si>
  <si>
    <r>
      <t>внутренний водный</t>
    </r>
    <r>
      <rPr>
        <vertAlign val="superscript"/>
        <sz val="12"/>
        <color indexed="8"/>
        <rFont val="Times New Roman"/>
        <family val="1"/>
        <charset val="204"/>
      </rPr>
      <t>3)</t>
    </r>
  </si>
  <si>
    <r>
      <t>воздушный</t>
    </r>
    <r>
      <rPr>
        <vertAlign val="superscript"/>
        <sz val="12"/>
        <color indexed="8"/>
        <rFont val="Times New Roman"/>
        <family val="1"/>
        <charset val="204"/>
      </rPr>
      <t xml:space="preserve">4) </t>
    </r>
  </si>
  <si>
    <r>
      <rPr>
        <vertAlign val="superscript"/>
        <sz val="12"/>
        <color indexed="8"/>
        <rFont val="Times New Roman"/>
        <family val="1"/>
        <charset val="204"/>
      </rPr>
      <t>2)</t>
    </r>
    <r>
      <rPr>
        <sz val="12"/>
        <color indexed="8"/>
        <rFont val="Times New Roman"/>
        <family val="1"/>
        <charset val="204"/>
      </rPr>
      <t xml:space="preserve">  Данные приведены по юридическим лицам и индивидуальным предпринимателям  (включая субъекты малого предпринимательства), осуществляющим перевозки пассажиров автобусами.</t>
    </r>
  </si>
  <si>
    <r>
      <rPr>
        <vertAlign val="superscript"/>
        <sz val="12"/>
        <rFont val="Times New Roman"/>
        <family val="1"/>
        <charset val="204"/>
      </rPr>
      <t xml:space="preserve">3) </t>
    </r>
    <r>
      <rPr>
        <sz val="12"/>
        <rFont val="Times New Roman"/>
        <family val="1"/>
        <charset val="204"/>
      </rPr>
      <t>С 2015г. - по данным Росморречфлота.</t>
    </r>
  </si>
  <si>
    <r>
      <rPr>
        <vertAlign val="superscript"/>
        <sz val="12"/>
        <color indexed="8"/>
        <rFont val="Times New Roman"/>
        <family val="1"/>
        <charset val="204"/>
      </rPr>
      <t>4)</t>
    </r>
    <r>
      <rPr>
        <sz val="12"/>
        <color indexed="8"/>
        <rFont val="Times New Roman"/>
        <family val="1"/>
        <charset val="204"/>
      </rPr>
      <t xml:space="preserve"> По данным Росавиации.</t>
    </r>
  </si>
  <si>
    <r>
      <t>94992,4</t>
    </r>
    <r>
      <rPr>
        <vertAlign val="superscript"/>
        <sz val="10"/>
        <rFont val="Times New Roman"/>
        <family val="1"/>
        <charset val="204"/>
      </rPr>
      <t>2)</t>
    </r>
  </si>
  <si>
    <r>
      <t>735913,4</t>
    </r>
    <r>
      <rPr>
        <vertAlign val="superscript"/>
        <sz val="10"/>
        <rFont val="Times New Roman"/>
        <family val="1"/>
        <charset val="204"/>
      </rPr>
      <t>2)</t>
    </r>
  </si>
  <si>
    <r>
      <t>675,7</t>
    </r>
    <r>
      <rPr>
        <vertAlign val="superscript"/>
        <sz val="10"/>
        <rFont val="Times New Roman"/>
        <family val="1"/>
        <charset val="204"/>
      </rPr>
      <t>2)</t>
    </r>
  </si>
  <si>
    <r>
      <t>317,4</t>
    </r>
    <r>
      <rPr>
        <vertAlign val="superscript"/>
        <sz val="10"/>
        <rFont val="Times New Roman"/>
        <family val="1"/>
        <charset val="204"/>
      </rPr>
      <t>2)</t>
    </r>
  </si>
  <si>
    <r>
      <t>115,8</t>
    </r>
    <r>
      <rPr>
        <vertAlign val="superscript"/>
        <sz val="10"/>
        <rFont val="Times New Roman"/>
        <family val="1"/>
        <charset val="204"/>
      </rPr>
      <t>2)</t>
    </r>
  </si>
  <si>
    <r>
      <t>255,0</t>
    </r>
    <r>
      <rPr>
        <vertAlign val="superscript"/>
        <sz val="10"/>
        <rFont val="Times New Roman"/>
        <family val="1"/>
        <charset val="204"/>
      </rPr>
      <t>2)</t>
    </r>
  </si>
  <si>
    <r>
      <t>752102,9</t>
    </r>
    <r>
      <rPr>
        <vertAlign val="superscript"/>
        <sz val="10"/>
        <rFont val="Times New Roman"/>
        <family val="1"/>
        <charset val="204"/>
      </rPr>
      <t>2)</t>
    </r>
  </si>
  <si>
    <r>
      <t>730080,2</t>
    </r>
    <r>
      <rPr>
        <vertAlign val="superscript"/>
        <sz val="10"/>
        <rFont val="Times New Roman"/>
        <family val="1"/>
        <charset val="204"/>
      </rPr>
      <t>2)</t>
    </r>
  </si>
  <si>
    <r>
      <rPr>
        <sz val="10"/>
        <rFont val="Times New Roman"/>
        <family val="1"/>
        <charset val="204"/>
      </rPr>
      <t>231,7</t>
    </r>
    <r>
      <rPr>
        <vertAlign val="superscript"/>
        <sz val="10"/>
        <rFont val="Times New Roman"/>
        <family val="1"/>
        <charset val="204"/>
      </rPr>
      <t>2)</t>
    </r>
  </si>
  <si>
    <r>
      <t>245,2</t>
    </r>
    <r>
      <rPr>
        <vertAlign val="superscript"/>
        <sz val="10"/>
        <rFont val="Times New Roman"/>
        <family val="1"/>
        <charset val="204"/>
      </rPr>
      <t>2)</t>
    </r>
  </si>
  <si>
    <r>
      <t>859892,1</t>
    </r>
    <r>
      <rPr>
        <b/>
        <vertAlign val="superscript"/>
        <sz val="10"/>
        <rFont val="Times New Roman"/>
        <family val="1"/>
        <charset val="204"/>
      </rPr>
      <t>2)</t>
    </r>
  </si>
  <si>
    <r>
      <t>830619,8</t>
    </r>
    <r>
      <rPr>
        <b/>
        <vertAlign val="superscript"/>
        <sz val="10"/>
        <rFont val="Times New Roman"/>
        <family val="1"/>
        <charset val="204"/>
      </rPr>
      <t>2)</t>
    </r>
  </si>
  <si>
    <r>
      <t>838482,6</t>
    </r>
    <r>
      <rPr>
        <b/>
        <vertAlign val="superscript"/>
        <sz val="10"/>
        <rFont val="Times New Roman"/>
        <family val="1"/>
        <charset val="204"/>
      </rPr>
      <t>2)</t>
    </r>
  </si>
  <si>
    <r>
      <t>2024</t>
    </r>
    <r>
      <rPr>
        <b/>
        <vertAlign val="superscript"/>
        <sz val="8"/>
        <rFont val="Times New Roman"/>
        <family val="1"/>
        <charset val="204"/>
      </rPr>
      <t>2)</t>
    </r>
  </si>
  <si>
    <r>
      <t>2024</t>
    </r>
    <r>
      <rPr>
        <vertAlign val="superscript"/>
        <sz val="8"/>
        <rFont val="Times New Roman"/>
        <family val="1"/>
        <charset val="204"/>
      </rPr>
      <t>2)</t>
    </r>
  </si>
  <si>
    <t>Смиронва Татьяна Александровна</t>
  </si>
  <si>
    <t>8 (495) 568-00-42 (доб. 99-354)</t>
  </si>
  <si>
    <t>1)  Данные изменены в связи с уточнением респондентами ранее предоставленных данных. Изменения выделены красным цветом шрифта.</t>
  </si>
  <si>
    <r>
      <t>2023</t>
    </r>
    <r>
      <rPr>
        <vertAlign val="superscript"/>
        <sz val="12"/>
        <color theme="1"/>
        <rFont val="Times New Roman"/>
        <family val="1"/>
        <charset val="204"/>
      </rPr>
      <t>1)</t>
    </r>
  </si>
  <si>
    <t>Перевозки пассажиров по видам транспорта общего пользования по Российской Федерации годы ( с 2000 по 2023 год)</t>
  </si>
  <si>
    <t>Структура перевозок пассажиров по видам транспорта общего пользования по Российской Федерации годы (с 2000 по 2023 год)</t>
  </si>
  <si>
    <t>Перевозки пассажиров по видам транспорта общего пользования по Российской Федерации по месяцам (оперативная информация, с 2022 года)</t>
  </si>
  <si>
    <r>
      <t>автобусный</t>
    </r>
    <r>
      <rPr>
        <vertAlign val="superscript"/>
        <sz val="10"/>
        <rFont val="Times New Roman"/>
        <family val="1"/>
        <charset val="204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</si>
</sst>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_ ;[Red]\-#,##0.0\ "/>
    <numFmt numFmtId="166" formatCode="#,##0.00_ ;[Red]\-#,##0.00\ "/>
    <numFmt numFmtId="167" formatCode="#,##0.0"/>
    <numFmt numFmtId="168" formatCode="#\ ##0.0_ ;[Red]\-#\ ##0.0\ "/>
  </numFmts>
  <fonts count="33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4"/>
      <color theme="10"/>
      <name val="Times Roman"/>
      <family val="1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0" fontId="10" fillId="0" borderId="0"/>
  </cellStyleXfs>
  <cellXfs count="148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2" xfId="0" applyFont="1" applyFill="1" applyBorder="1"/>
    <xf numFmtId="0" fontId="3" fillId="0" borderId="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3" fillId="0" borderId="4" xfId="0" applyFont="1" applyBorder="1" applyAlignment="1">
      <alignment horizontal="left" indent="3"/>
    </xf>
    <xf numFmtId="0" fontId="5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wrapText="1" indent="1"/>
    </xf>
    <xf numFmtId="0" fontId="3" fillId="3" borderId="1" xfId="0" applyFont="1" applyFill="1" applyBorder="1" applyAlignment="1">
      <alignment horizontal="center" vertical="center"/>
    </xf>
    <xf numFmtId="0" fontId="22" fillId="0" borderId="0" xfId="0" applyFont="1"/>
    <xf numFmtId="0" fontId="22" fillId="3" borderId="1" xfId="0" applyFont="1" applyFill="1" applyBorder="1" applyAlignment="1">
      <alignment horizontal="center" vertical="center"/>
    </xf>
    <xf numFmtId="0" fontId="7" fillId="0" borderId="0" xfId="2" applyFont="1"/>
    <xf numFmtId="0" fontId="22" fillId="0" borderId="0" xfId="0" applyFont="1" applyAlignment="1">
      <alignment horizontal="left"/>
    </xf>
    <xf numFmtId="0" fontId="21" fillId="4" borderId="0" xfId="1" applyFill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64" fontId="11" fillId="0" borderId="0" xfId="0" applyNumberFormat="1" applyFont="1"/>
    <xf numFmtId="0" fontId="12" fillId="0" borderId="0" xfId="0" applyFont="1"/>
    <xf numFmtId="0" fontId="12" fillId="0" borderId="0" xfId="0" applyFont="1" applyAlignment="1"/>
    <xf numFmtId="2" fontId="11" fillId="0" borderId="0" xfId="0" applyNumberFormat="1" applyFont="1"/>
    <xf numFmtId="164" fontId="11" fillId="0" borderId="0" xfId="0" applyNumberFormat="1" applyFont="1" applyBorder="1"/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1" fillId="0" borderId="0" xfId="1"/>
    <xf numFmtId="0" fontId="5" fillId="0" borderId="13" xfId="0" applyFont="1" applyBorder="1"/>
    <xf numFmtId="164" fontId="12" fillId="0" borderId="14" xfId="0" applyNumberFormat="1" applyFont="1" applyBorder="1"/>
    <xf numFmtId="164" fontId="12" fillId="0" borderId="13" xfId="0" applyNumberFormat="1" applyFont="1" applyBorder="1"/>
    <xf numFmtId="164" fontId="12" fillId="0" borderId="15" xfId="0" applyNumberFormat="1" applyFont="1" applyBorder="1"/>
    <xf numFmtId="0" fontId="3" fillId="0" borderId="5" xfId="0" applyFont="1" applyBorder="1" applyAlignment="1">
      <alignment horizontal="left" indent="3"/>
    </xf>
    <xf numFmtId="0" fontId="11" fillId="0" borderId="16" xfId="0" applyFont="1" applyBorder="1"/>
    <xf numFmtId="0" fontId="11" fillId="0" borderId="5" xfId="0" applyFont="1" applyBorder="1"/>
    <xf numFmtId="0" fontId="11" fillId="0" borderId="17" xfId="0" applyFont="1" applyBorder="1"/>
    <xf numFmtId="0" fontId="11" fillId="0" borderId="5" xfId="0" applyFont="1" applyBorder="1" applyAlignment="1">
      <alignment horizontal="left" indent="1"/>
    </xf>
    <xf numFmtId="164" fontId="11" fillId="0" borderId="16" xfId="0" applyNumberFormat="1" applyFont="1" applyBorder="1"/>
    <xf numFmtId="164" fontId="11" fillId="0" borderId="5" xfId="0" applyNumberFormat="1" applyFont="1" applyBorder="1"/>
    <xf numFmtId="164" fontId="11" fillId="0" borderId="17" xfId="0" applyNumberFormat="1" applyFont="1" applyBorder="1"/>
    <xf numFmtId="0" fontId="11" fillId="0" borderId="6" xfId="0" applyFont="1" applyBorder="1" applyAlignment="1">
      <alignment horizontal="left" indent="1"/>
    </xf>
    <xf numFmtId="164" fontId="11" fillId="0" borderId="18" xfId="0" applyNumberFormat="1" applyFont="1" applyBorder="1"/>
    <xf numFmtId="164" fontId="11" fillId="0" borderId="6" xfId="0" applyNumberFormat="1" applyFont="1" applyBorder="1"/>
    <xf numFmtId="0" fontId="11" fillId="0" borderId="6" xfId="0" applyFont="1" applyBorder="1"/>
    <xf numFmtId="0" fontId="11" fillId="0" borderId="19" xfId="0" applyFont="1" applyBorder="1"/>
    <xf numFmtId="0" fontId="24" fillId="0" borderId="0" xfId="0" applyFont="1" applyAlignment="1">
      <alignment horizontal="right"/>
    </xf>
    <xf numFmtId="0" fontId="24" fillId="0" borderId="0" xfId="0" applyFont="1"/>
    <xf numFmtId="0" fontId="25" fillId="0" borderId="0" xfId="1" applyFont="1" applyAlignment="1">
      <alignment horizontal="left"/>
    </xf>
    <xf numFmtId="0" fontId="25" fillId="0" borderId="0" xfId="1" applyFont="1" applyAlignment="1"/>
    <xf numFmtId="0" fontId="25" fillId="0" borderId="0" xfId="1" applyFont="1" applyAlignment="1">
      <alignment horizontal="left"/>
    </xf>
    <xf numFmtId="0" fontId="26" fillId="0" borderId="0" xfId="1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/>
    <xf numFmtId="0" fontId="16" fillId="0" borderId="1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7" fillId="0" borderId="0" xfId="0" applyFont="1" applyBorder="1" applyAlignment="1">
      <alignment horizontal="left" vertical="center" wrapText="1" indent="1"/>
    </xf>
    <xf numFmtId="0" fontId="16" fillId="0" borderId="0" xfId="0" applyFont="1" applyBorder="1" applyAlignment="1">
      <alignment horizontal="center" wrapText="1"/>
    </xf>
    <xf numFmtId="166" fontId="18" fillId="0" borderId="0" xfId="0" applyNumberFormat="1" applyFont="1" applyFill="1" applyBorder="1"/>
    <xf numFmtId="165" fontId="18" fillId="0" borderId="0" xfId="0" applyNumberFormat="1" applyFont="1" applyFill="1" applyBorder="1"/>
    <xf numFmtId="165" fontId="15" fillId="0" borderId="0" xfId="0" applyNumberFormat="1" applyFont="1" applyFill="1" applyProtection="1">
      <protection locked="0"/>
    </xf>
    <xf numFmtId="165" fontId="28" fillId="0" borderId="0" xfId="0" applyNumberFormat="1" applyFont="1" applyFill="1" applyProtection="1">
      <protection locked="0"/>
    </xf>
    <xf numFmtId="166" fontId="15" fillId="0" borderId="0" xfId="0" applyNumberFormat="1" applyFont="1" applyFill="1" applyProtection="1">
      <protection locked="0"/>
    </xf>
    <xf numFmtId="165" fontId="15" fillId="0" borderId="0" xfId="0" applyNumberFormat="1" applyFont="1" applyProtection="1">
      <protection locked="0"/>
    </xf>
    <xf numFmtId="0" fontId="20" fillId="0" borderId="0" xfId="0" applyFont="1"/>
    <xf numFmtId="164" fontId="17" fillId="0" borderId="0" xfId="0" applyNumberFormat="1" applyFont="1"/>
    <xf numFmtId="0" fontId="15" fillId="0" borderId="0" xfId="0" applyFont="1" applyAlignment="1">
      <alignment horizontal="left" vertical="center"/>
    </xf>
    <xf numFmtId="167" fontId="15" fillId="0" borderId="0" xfId="0" applyNumberFormat="1" applyFont="1"/>
    <xf numFmtId="0" fontId="25" fillId="0" borderId="0" xfId="1" applyFont="1" applyAlignment="1">
      <alignment horizontal="left"/>
    </xf>
    <xf numFmtId="0" fontId="23" fillId="0" borderId="0" xfId="0" applyFont="1"/>
    <xf numFmtId="0" fontId="8" fillId="0" borderId="0" xfId="0" applyFont="1" applyBorder="1"/>
    <xf numFmtId="165" fontId="15" fillId="0" borderId="0" xfId="0" applyNumberFormat="1" applyFont="1" applyFill="1" applyAlignment="1" applyProtection="1">
      <alignment horizontal="right"/>
      <protection locked="0"/>
    </xf>
    <xf numFmtId="167" fontId="15" fillId="0" borderId="0" xfId="0" applyNumberFormat="1" applyFont="1" applyAlignment="1">
      <alignment horizontal="right"/>
    </xf>
    <xf numFmtId="166" fontId="15" fillId="0" borderId="0" xfId="0" applyNumberFormat="1" applyFont="1" applyFill="1" applyAlignment="1" applyProtection="1">
      <alignment horizontal="right"/>
      <protection locked="0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3" fillId="0" borderId="0" xfId="0" applyFont="1" applyAlignment="1"/>
    <xf numFmtId="0" fontId="19" fillId="0" borderId="0" xfId="0" applyFont="1" applyAlignment="1">
      <alignment horizontal="right"/>
    </xf>
    <xf numFmtId="0" fontId="32" fillId="0" borderId="0" xfId="0" applyFont="1"/>
    <xf numFmtId="165" fontId="18" fillId="5" borderId="23" xfId="0" applyNumberFormat="1" applyFont="1" applyFill="1" applyBorder="1"/>
    <xf numFmtId="165" fontId="18" fillId="5" borderId="9" xfId="0" applyNumberFormat="1" applyFont="1" applyFill="1" applyBorder="1"/>
    <xf numFmtId="165" fontId="18" fillId="5" borderId="9" xfId="0" applyNumberFormat="1" applyFont="1" applyFill="1" applyBorder="1" applyAlignment="1">
      <alignment horizontal="right"/>
    </xf>
    <xf numFmtId="165" fontId="18" fillId="5" borderId="10" xfId="0" applyNumberFormat="1" applyFont="1" applyFill="1" applyBorder="1" applyAlignment="1">
      <alignment horizontal="right"/>
    </xf>
    <xf numFmtId="165" fontId="18" fillId="5" borderId="0" xfId="0" applyNumberFormat="1" applyFont="1" applyFill="1" applyBorder="1"/>
    <xf numFmtId="165" fontId="27" fillId="5" borderId="0" xfId="0" applyNumberFormat="1" applyFont="1" applyFill="1" applyBorder="1"/>
    <xf numFmtId="165" fontId="15" fillId="5" borderId="20" xfId="0" applyNumberFormat="1" applyFont="1" applyFill="1" applyBorder="1"/>
    <xf numFmtId="165" fontId="15" fillId="5" borderId="0" xfId="0" applyNumberFormat="1" applyFont="1" applyFill="1" applyBorder="1"/>
    <xf numFmtId="165" fontId="15" fillId="5" borderId="21" xfId="0" applyNumberFormat="1" applyFont="1" applyFill="1" applyBorder="1"/>
    <xf numFmtId="165" fontId="15" fillId="5" borderId="20" xfId="0" applyNumberFormat="1" applyFont="1" applyFill="1" applyBorder="1" applyAlignment="1">
      <alignment vertical="center"/>
    </xf>
    <xf numFmtId="165" fontId="15" fillId="5" borderId="0" xfId="0" applyNumberFormat="1" applyFont="1" applyFill="1" applyBorder="1" applyAlignment="1">
      <alignment vertical="center"/>
    </xf>
    <xf numFmtId="165" fontId="18" fillId="5" borderId="21" xfId="0" applyNumberFormat="1" applyFont="1" applyFill="1" applyBorder="1"/>
    <xf numFmtId="165" fontId="15" fillId="5" borderId="7" xfId="0" applyNumberFormat="1" applyFont="1" applyFill="1" applyBorder="1" applyAlignment="1">
      <alignment vertical="center"/>
    </xf>
    <xf numFmtId="165" fontId="15" fillId="5" borderId="22" xfId="0" applyNumberFormat="1" applyFont="1" applyFill="1" applyBorder="1" applyAlignment="1">
      <alignment vertical="center"/>
    </xf>
    <xf numFmtId="165" fontId="15" fillId="5" borderId="21" xfId="0" applyNumberFormat="1" applyFont="1" applyFill="1" applyBorder="1" applyAlignment="1">
      <alignment vertical="center"/>
    </xf>
    <xf numFmtId="1" fontId="0" fillId="0" borderId="0" xfId="0" applyNumberFormat="1"/>
    <xf numFmtId="164" fontId="11" fillId="0" borderId="19" xfId="0" applyNumberFormat="1" applyFont="1" applyBorder="1"/>
    <xf numFmtId="165" fontId="18" fillId="5" borderId="20" xfId="0" applyNumberFormat="1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4" xfId="0" applyFont="1" applyFill="1" applyBorder="1"/>
    <xf numFmtId="0" fontId="22" fillId="0" borderId="24" xfId="0" applyFont="1" applyBorder="1"/>
    <xf numFmtId="167" fontId="5" fillId="0" borderId="25" xfId="0" applyNumberFormat="1" applyFont="1" applyBorder="1"/>
    <xf numFmtId="167" fontId="5" fillId="0" borderId="14" xfId="0" applyNumberFormat="1" applyFont="1" applyBorder="1"/>
    <xf numFmtId="167" fontId="23" fillId="0" borderId="14" xfId="0" applyNumberFormat="1" applyFont="1" applyBorder="1"/>
    <xf numFmtId="167" fontId="3" fillId="0" borderId="26" xfId="0" applyNumberFormat="1" applyFont="1" applyBorder="1"/>
    <xf numFmtId="167" fontId="3" fillId="0" borderId="16" xfId="0" applyNumberFormat="1" applyFont="1" applyBorder="1"/>
    <xf numFmtId="167" fontId="22" fillId="0" borderId="16" xfId="0" applyNumberFormat="1" applyFont="1" applyBorder="1"/>
    <xf numFmtId="167" fontId="3" fillId="0" borderId="27" xfId="0" applyNumberFormat="1" applyFont="1" applyBorder="1"/>
    <xf numFmtId="167" fontId="3" fillId="0" borderId="18" xfId="0" applyNumberFormat="1" applyFont="1" applyBorder="1"/>
    <xf numFmtId="167" fontId="22" fillId="0" borderId="18" xfId="0" applyNumberFormat="1" applyFont="1" applyBorder="1"/>
    <xf numFmtId="164" fontId="15" fillId="0" borderId="0" xfId="0" applyNumberFormat="1" applyFont="1"/>
    <xf numFmtId="168" fontId="15" fillId="0" borderId="0" xfId="0" applyNumberFormat="1" applyFont="1" applyFill="1" applyProtection="1">
      <protection locked="0"/>
    </xf>
    <xf numFmtId="168" fontId="28" fillId="0" borderId="0" xfId="0" applyNumberFormat="1" applyFont="1" applyFill="1" applyProtection="1">
      <protection locked="0"/>
    </xf>
    <xf numFmtId="164" fontId="0" fillId="0" borderId="0" xfId="0" applyNumberFormat="1"/>
    <xf numFmtId="167" fontId="0" fillId="0" borderId="0" xfId="0" applyNumberFormat="1"/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5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right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 2" xfId="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Структура перевозок пассажиров по видам транспорта по Российской Федерации, %</a:t>
            </a:r>
          </a:p>
        </c:rich>
      </c:tx>
      <c:layout>
        <c:manualLayout>
          <c:xMode val="edge"/>
          <c:yMode val="edge"/>
          <c:x val="0.14212617963697466"/>
          <c:y val="1.7638836467755582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'2'!$A$8</c:f>
              <c:strCache>
                <c:ptCount val="1"/>
                <c:pt idx="0">
                  <c:v>железнодорожный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'2'!$B$8:$Y$8</c:f>
              <c:numCache>
                <c:formatCode>0.0</c:formatCode>
                <c:ptCount val="24"/>
                <c:pt idx="0">
                  <c:v>3.2</c:v>
                </c:pt>
                <c:pt idx="1">
                  <c:v>3</c:v>
                </c:pt>
                <c:pt idx="2">
                  <c:v>3</c:v>
                </c:pt>
                <c:pt idx="3">
                  <c:v>3.3</c:v>
                </c:pt>
                <c:pt idx="4">
                  <c:v>3.4</c:v>
                </c:pt>
                <c:pt idx="5">
                  <c:v>4.4000000000000004</c:v>
                </c:pt>
                <c:pt idx="6">
                  <c:v>5</c:v>
                </c:pt>
                <c:pt idx="7">
                  <c:v>5.0999999999999996</c:v>
                </c:pt>
                <c:pt idx="8">
                  <c:v>5.2</c:v>
                </c:pt>
                <c:pt idx="9">
                  <c:v>5</c:v>
                </c:pt>
                <c:pt idx="10">
                  <c:v>4.3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5.5</c:v>
                </c:pt>
                <c:pt idx="15">
                  <c:v>5.4</c:v>
                </c:pt>
                <c:pt idx="16">
                  <c:v>5.6</c:v>
                </c:pt>
                <c:pt idx="17">
                  <c:v>6.1</c:v>
                </c:pt>
                <c:pt idx="18">
                  <c:v>6.4</c:v>
                </c:pt>
                <c:pt idx="19">
                  <c:v>6.7</c:v>
                </c:pt>
                <c:pt idx="20">
                  <c:v>7</c:v>
                </c:pt>
                <c:pt idx="21">
                  <c:v>7.7</c:v>
                </c:pt>
                <c:pt idx="22">
                  <c:v>7.9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5-454A-A817-74A5429026D5}"/>
            </c:ext>
          </c:extLst>
        </c:ser>
        <c:ser>
          <c:idx val="1"/>
          <c:order val="1"/>
          <c:tx>
            <c:strRef>
              <c:f>'2'!$A$9</c:f>
              <c:strCache>
                <c:ptCount val="1"/>
                <c:pt idx="0">
                  <c:v>воздушный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'2'!$B$9:$Y$9</c:f>
              <c:numCache>
                <c:formatCode>0.0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0.3</c:v>
                </c:pt>
                <c:pt idx="11">
                  <c:v>0.3</c:v>
                </c:pt>
                <c:pt idx="12">
                  <c:v>0.4</c:v>
                </c:pt>
                <c:pt idx="13">
                  <c:v>0.4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0.6</c:v>
                </c:pt>
                <c:pt idx="18">
                  <c:v>0.7</c:v>
                </c:pt>
                <c:pt idx="19" formatCode="General">
                  <c:v>0.7</c:v>
                </c:pt>
                <c:pt idx="20" formatCode="General">
                  <c:v>0.6</c:v>
                </c:pt>
                <c:pt idx="21" formatCode="General">
                  <c:v>0.8</c:v>
                </c:pt>
                <c:pt idx="22" formatCode="General">
                  <c:v>0.7</c:v>
                </c:pt>
                <c:pt idx="23" formatCode="General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85-454A-A817-74A5429026D5}"/>
            </c:ext>
          </c:extLst>
        </c:ser>
        <c:ser>
          <c:idx val="2"/>
          <c:order val="2"/>
          <c:tx>
            <c:strRef>
              <c:f>'2'!$A$10</c:f>
              <c:strCache>
                <c:ptCount val="1"/>
                <c:pt idx="0">
                  <c:v>автомобильный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'2'!$B$10:$Y$10</c:f>
              <c:numCache>
                <c:formatCode>0.0</c:formatCode>
                <c:ptCount val="24"/>
                <c:pt idx="0">
                  <c:v>51.2</c:v>
                </c:pt>
                <c:pt idx="1">
                  <c:v>51.1</c:v>
                </c:pt>
                <c:pt idx="2">
                  <c:v>51.4</c:v>
                </c:pt>
                <c:pt idx="3">
                  <c:v>52.1</c:v>
                </c:pt>
                <c:pt idx="4">
                  <c:v>53.7</c:v>
                </c:pt>
                <c:pt idx="5">
                  <c:v>54.4</c:v>
                </c:pt>
                <c:pt idx="6">
                  <c:v>55.4</c:v>
                </c:pt>
                <c:pt idx="7">
                  <c:v>58.4</c:v>
                </c:pt>
                <c:pt idx="8">
                  <c:v>59</c:v>
                </c:pt>
                <c:pt idx="9">
                  <c:v>60</c:v>
                </c:pt>
                <c:pt idx="10">
                  <c:v>60.9</c:v>
                </c:pt>
                <c:pt idx="11">
                  <c:v>60.8</c:v>
                </c:pt>
                <c:pt idx="12">
                  <c:v>59.8</c:v>
                </c:pt>
                <c:pt idx="13">
                  <c:v>59.1</c:v>
                </c:pt>
                <c:pt idx="14">
                  <c:v>59.1</c:v>
                </c:pt>
                <c:pt idx="15">
                  <c:v>60.3</c:v>
                </c:pt>
                <c:pt idx="16">
                  <c:v>60.6</c:v>
                </c:pt>
                <c:pt idx="17">
                  <c:v>60.8</c:v>
                </c:pt>
                <c:pt idx="18">
                  <c:v>60.3</c:v>
                </c:pt>
                <c:pt idx="19" formatCode="General">
                  <c:v>59.7</c:v>
                </c:pt>
                <c:pt idx="20" formatCode="General">
                  <c:v>61.6</c:v>
                </c:pt>
                <c:pt idx="21" formatCode="General">
                  <c:v>58.7</c:v>
                </c:pt>
                <c:pt idx="22" formatCode="General">
                  <c:v>58.6</c:v>
                </c:pt>
                <c:pt idx="23" formatCode="General">
                  <c:v>59.1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85-454A-A817-74A5429026D5}"/>
            </c:ext>
          </c:extLst>
        </c:ser>
        <c:ser>
          <c:idx val="3"/>
          <c:order val="3"/>
          <c:tx>
            <c:strRef>
              <c:f>'2'!$A$11</c:f>
              <c:strCache>
                <c:ptCount val="1"/>
                <c:pt idx="0">
                  <c:v>водный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'2'!$B$11:$Y$11</c:f>
              <c:numCache>
                <c:formatCode>0.0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0.15000000000000002</c:v>
                </c:pt>
                <c:pt idx="16">
                  <c:v>0.17</c:v>
                </c:pt>
                <c:pt idx="17">
                  <c:v>0.1</c:v>
                </c:pt>
                <c:pt idx="18">
                  <c:v>0.1</c:v>
                </c:pt>
                <c:pt idx="19" formatCode="General">
                  <c:v>0.1</c:v>
                </c:pt>
                <c:pt idx="20" formatCode="General">
                  <c:v>0.1</c:v>
                </c:pt>
                <c:pt idx="21" formatCode="General">
                  <c:v>0.1</c:v>
                </c:pt>
                <c:pt idx="22" formatCode="General">
                  <c:v>0.1</c:v>
                </c:pt>
                <c:pt idx="23" formatCode="General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85-454A-A817-74A5429026D5}"/>
            </c:ext>
          </c:extLst>
        </c:ser>
        <c:ser>
          <c:idx val="4"/>
          <c:order val="4"/>
          <c:tx>
            <c:strRef>
              <c:f>'2'!$A$12</c:f>
              <c:strCache>
                <c:ptCount val="1"/>
                <c:pt idx="0">
                  <c:v>городской электрический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'2'!$B$12:$Y$12</c:f>
              <c:numCache>
                <c:formatCode>0.0</c:formatCode>
                <c:ptCount val="24"/>
                <c:pt idx="0">
                  <c:v>45.4</c:v>
                </c:pt>
                <c:pt idx="1">
                  <c:v>45.699999999999996</c:v>
                </c:pt>
                <c:pt idx="2">
                  <c:v>45.4</c:v>
                </c:pt>
                <c:pt idx="3">
                  <c:v>44.4</c:v>
                </c:pt>
                <c:pt idx="4">
                  <c:v>42.7</c:v>
                </c:pt>
                <c:pt idx="5">
                  <c:v>41</c:v>
                </c:pt>
                <c:pt idx="6">
                  <c:v>39.4</c:v>
                </c:pt>
                <c:pt idx="7">
                  <c:v>36.200000000000003</c:v>
                </c:pt>
                <c:pt idx="8">
                  <c:v>35.5</c:v>
                </c:pt>
                <c:pt idx="9">
                  <c:v>34.700000000000003</c:v>
                </c:pt>
                <c:pt idx="10">
                  <c:v>34.4</c:v>
                </c:pt>
                <c:pt idx="11">
                  <c:v>34.299999999999997</c:v>
                </c:pt>
                <c:pt idx="12">
                  <c:v>34.699999999999996</c:v>
                </c:pt>
                <c:pt idx="13">
                  <c:v>34.9</c:v>
                </c:pt>
                <c:pt idx="14">
                  <c:v>34.799999999999997</c:v>
                </c:pt>
                <c:pt idx="15">
                  <c:v>33.599999999999994</c:v>
                </c:pt>
                <c:pt idx="16">
                  <c:v>33.1</c:v>
                </c:pt>
                <c:pt idx="17">
                  <c:v>32.400000000000006</c:v>
                </c:pt>
                <c:pt idx="18">
                  <c:v>32.5</c:v>
                </c:pt>
                <c:pt idx="19" formatCode="General">
                  <c:v>32.799999999999997</c:v>
                </c:pt>
                <c:pt idx="20" formatCode="General">
                  <c:v>30.7</c:v>
                </c:pt>
                <c:pt idx="21" formatCode="General">
                  <c:v>32.700000000000003</c:v>
                </c:pt>
                <c:pt idx="22" formatCode="General">
                  <c:v>32.700000000000003</c:v>
                </c:pt>
                <c:pt idx="23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85-454A-A817-74A542902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4065664"/>
        <c:axId val="128476864"/>
      </c:barChart>
      <c:catAx>
        <c:axId val="13406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476864"/>
        <c:crosses val="autoZero"/>
        <c:auto val="1"/>
        <c:lblAlgn val="ctr"/>
        <c:lblOffset val="100"/>
        <c:noMultiLvlLbl val="0"/>
      </c:catAx>
      <c:valAx>
        <c:axId val="1284768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4065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370981</xdr:colOff>
      <xdr:row>2</xdr:row>
      <xdr:rowOff>160422</xdr:rowOff>
    </xdr:from>
    <xdr:ext cx="259430" cy="195566"/>
    <xdr:sp macro="" textlink="">
      <xdr:nvSpPr>
        <xdr:cNvPr id="2" name="TextBox 1"/>
        <xdr:cNvSpPr txBox="1"/>
      </xdr:nvSpPr>
      <xdr:spPr>
        <a:xfrm>
          <a:off x="16533402" y="591554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24</xdr:col>
      <xdr:colOff>370981</xdr:colOff>
      <xdr:row>2</xdr:row>
      <xdr:rowOff>160422</xdr:rowOff>
    </xdr:from>
    <xdr:ext cx="259430" cy="195566"/>
    <xdr:sp macro="" textlink="">
      <xdr:nvSpPr>
        <xdr:cNvPr id="3" name="TextBox 2"/>
        <xdr:cNvSpPr txBox="1"/>
      </xdr:nvSpPr>
      <xdr:spPr>
        <a:xfrm>
          <a:off x="16425898" y="594339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190500</xdr:rowOff>
    </xdr:from>
    <xdr:to>
      <xdr:col>20</xdr:col>
      <xdr:colOff>552450</xdr:colOff>
      <xdr:row>31</xdr:row>
      <xdr:rowOff>47625</xdr:rowOff>
    </xdr:to>
    <xdr:graphicFrame macro="">
      <xdr:nvGraphicFramePr>
        <xdr:cNvPr id="217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219075</xdr:colOff>
      <xdr:row>28</xdr:row>
      <xdr:rowOff>133350</xdr:rowOff>
    </xdr:from>
    <xdr:ext cx="259430" cy="195566"/>
    <xdr:sp macro="" textlink="">
      <xdr:nvSpPr>
        <xdr:cNvPr id="3" name="TextBox 2"/>
        <xdr:cNvSpPr txBox="1"/>
      </xdr:nvSpPr>
      <xdr:spPr>
        <a:xfrm>
          <a:off x="12411075" y="5467350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19</xdr:col>
      <xdr:colOff>371475</xdr:colOff>
      <xdr:row>28</xdr:row>
      <xdr:rowOff>133350</xdr:rowOff>
    </xdr:from>
    <xdr:ext cx="259430" cy="195566"/>
    <xdr:sp macro="" textlink="">
      <xdr:nvSpPr>
        <xdr:cNvPr id="4" name="TextBox 3"/>
        <xdr:cNvSpPr txBox="1"/>
      </xdr:nvSpPr>
      <xdr:spPr>
        <a:xfrm>
          <a:off x="11953875" y="5467350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sqref="A1:C1"/>
    </sheetView>
  </sheetViews>
  <sheetFormatPr defaultRowHeight="15.75"/>
  <cols>
    <col min="1" max="11" width="9.140625" style="15"/>
    <col min="12" max="12" width="19" style="15" customWidth="1"/>
    <col min="13" max="16384" width="9.140625" style="15"/>
  </cols>
  <sheetData>
    <row r="1" spans="1:12">
      <c r="A1" s="132" t="s">
        <v>5</v>
      </c>
      <c r="B1" s="132"/>
      <c r="C1" s="132"/>
    </row>
    <row r="3" spans="1:12" s="59" customFormat="1" ht="18.75">
      <c r="A3" s="58" t="s">
        <v>6</v>
      </c>
      <c r="B3" s="61" t="s">
        <v>81</v>
      </c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59" customFormat="1" ht="18.75">
      <c r="A4" s="58" t="s">
        <v>10</v>
      </c>
      <c r="B4" s="61" t="s">
        <v>82</v>
      </c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s="59" customFormat="1" ht="18.75">
      <c r="A5" s="58" t="s">
        <v>11</v>
      </c>
      <c r="B5" s="133" t="s">
        <v>19</v>
      </c>
      <c r="C5" s="133"/>
      <c r="D5" s="133"/>
      <c r="E5" s="133"/>
      <c r="F5" s="133"/>
      <c r="G5" s="60"/>
      <c r="H5" s="60"/>
      <c r="I5" s="60"/>
      <c r="J5" s="60"/>
      <c r="K5" s="60"/>
    </row>
    <row r="6" spans="1:12" s="59" customFormat="1" ht="18.75">
      <c r="A6" s="58" t="s">
        <v>21</v>
      </c>
      <c r="B6" s="63" t="s">
        <v>83</v>
      </c>
      <c r="C6" s="62"/>
      <c r="D6" s="62"/>
      <c r="E6" s="62"/>
      <c r="F6" s="62"/>
      <c r="G6" s="62"/>
      <c r="H6" s="62"/>
      <c r="I6" s="62"/>
      <c r="J6" s="62"/>
      <c r="K6" s="62"/>
    </row>
    <row r="7" spans="1:12" ht="18.75">
      <c r="A7" s="58"/>
      <c r="B7" s="84"/>
      <c r="C7" s="84"/>
      <c r="D7" s="84"/>
      <c r="E7" s="84"/>
      <c r="F7" s="84"/>
      <c r="G7" s="84"/>
      <c r="H7" s="84"/>
    </row>
    <row r="8" spans="1:12" ht="18.75">
      <c r="A8" s="58"/>
      <c r="B8" s="84"/>
      <c r="C8" s="84"/>
      <c r="D8" s="84"/>
      <c r="E8" s="84"/>
      <c r="F8" s="84"/>
      <c r="G8" s="84"/>
      <c r="H8" s="84"/>
    </row>
    <row r="10" spans="1:12">
      <c r="B10" s="17" t="s">
        <v>7</v>
      </c>
    </row>
    <row r="11" spans="1:12">
      <c r="B11" s="18" t="s">
        <v>77</v>
      </c>
    </row>
    <row r="12" spans="1:12">
      <c r="B12" s="18" t="s">
        <v>78</v>
      </c>
    </row>
    <row r="13" spans="1:12">
      <c r="B13" s="18"/>
    </row>
    <row r="14" spans="1:12">
      <c r="B14" s="85"/>
      <c r="C14" s="85"/>
      <c r="D14" s="85"/>
    </row>
    <row r="15" spans="1:12">
      <c r="B15" s="86"/>
    </row>
  </sheetData>
  <mergeCells count="2">
    <mergeCell ref="A1:C1"/>
    <mergeCell ref="B5:F5"/>
  </mergeCells>
  <hyperlinks>
    <hyperlink ref="B3:K3" location="'1'!A1" display="Перевозки пассажиров по видам транспорта общего пользования ( с 2000 г.)"/>
    <hyperlink ref="B4:L4" location="'2'!A1" display="Структура перевозок пассажиров по видам транспорта общего пользования по Российской Федерации годы (с 2000 г.)"/>
    <hyperlink ref="B5:F5" location="'3'!A1" display="Диограмма"/>
    <hyperlink ref="B3:L3" location="'1'!A1" display="Перевозки пассажиров по видам транспорта общего пользования по Российской Федерации годы ( с 2000 г.)"/>
    <hyperlink ref="B6" location="'4'!A1" display="Перевозки пассажиров по видам транспорта общего пользования по Российской Федерации по месяцам (оперативная информация, с 2020 г.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9"/>
  <sheetViews>
    <sheetView zoomScale="88" zoomScaleNormal="88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Y4" sqref="Y4"/>
    </sheetView>
  </sheetViews>
  <sheetFormatPr defaultRowHeight="15.75"/>
  <cols>
    <col min="1" max="1" width="27.28515625" style="1" customWidth="1"/>
    <col min="2" max="15" width="9.140625" style="1" customWidth="1"/>
    <col min="19" max="22" width="9.140625" style="15" customWidth="1"/>
  </cols>
  <sheetData>
    <row r="1" spans="1:33">
      <c r="A1" s="19" t="s">
        <v>20</v>
      </c>
    </row>
    <row r="2" spans="1:33" ht="18.75">
      <c r="A2" s="136" t="s">
        <v>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</row>
    <row r="3" spans="1:33" ht="15.75" customHeight="1">
      <c r="A3" s="137" t="s">
        <v>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33" s="5" customFormat="1" ht="18.75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12">
        <v>2015</v>
      </c>
      <c r="R4" s="14">
        <v>2016</v>
      </c>
      <c r="S4" s="16">
        <v>2017</v>
      </c>
      <c r="T4" s="16">
        <v>2018</v>
      </c>
      <c r="U4" s="16">
        <v>2019</v>
      </c>
      <c r="V4" s="16">
        <v>2020</v>
      </c>
      <c r="W4" s="16">
        <v>2021</v>
      </c>
      <c r="X4" s="16" t="s">
        <v>53</v>
      </c>
      <c r="Y4" s="16" t="s">
        <v>80</v>
      </c>
    </row>
    <row r="5" spans="1:33" ht="17.25" customHeight="1">
      <c r="A5" s="6"/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15"/>
      <c r="S5" s="116"/>
      <c r="T5" s="116"/>
      <c r="U5" s="116"/>
      <c r="V5" s="116"/>
      <c r="W5" s="116"/>
      <c r="X5" s="116"/>
      <c r="Y5" s="116"/>
    </row>
    <row r="6" spans="1:33" ht="18" customHeight="1">
      <c r="A6" s="11" t="s">
        <v>0</v>
      </c>
      <c r="B6" s="117">
        <v>44838.599999999991</v>
      </c>
      <c r="C6" s="118">
        <v>43987.7</v>
      </c>
      <c r="D6" s="118">
        <v>42611.7</v>
      </c>
      <c r="E6" s="118">
        <v>40088.799999999996</v>
      </c>
      <c r="F6" s="118">
        <v>39109.299999999988</v>
      </c>
      <c r="G6" s="118">
        <v>30121.999999999996</v>
      </c>
      <c r="H6" s="118">
        <v>26640.1</v>
      </c>
      <c r="I6" s="118">
        <v>25307.100000000002</v>
      </c>
      <c r="J6" s="118">
        <v>24950.100000000002</v>
      </c>
      <c r="K6" s="118">
        <v>22843.8</v>
      </c>
      <c r="L6" s="118">
        <v>22036.5</v>
      </c>
      <c r="M6" s="118">
        <v>21886.6</v>
      </c>
      <c r="N6" s="118">
        <v>21341.200000000001</v>
      </c>
      <c r="O6" s="118">
        <v>19621.400000000001</v>
      </c>
      <c r="P6" s="119">
        <v>19536.3</v>
      </c>
      <c r="Q6" s="119">
        <v>19095.299999999996</v>
      </c>
      <c r="R6" s="119">
        <v>18645</v>
      </c>
      <c r="S6" s="119">
        <v>18439</v>
      </c>
      <c r="T6" s="119">
        <v>18113.5</v>
      </c>
      <c r="U6" s="119">
        <v>17826</v>
      </c>
      <c r="V6" s="119">
        <v>12492.7</v>
      </c>
      <c r="W6" s="119">
        <v>13695.8</v>
      </c>
      <c r="X6" s="119">
        <v>14436.9</v>
      </c>
      <c r="Y6" s="119">
        <v>15177.5</v>
      </c>
    </row>
    <row r="7" spans="1:33" ht="17.25" customHeight="1">
      <c r="A7" s="10" t="s">
        <v>16</v>
      </c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2"/>
      <c r="Q7" s="122"/>
      <c r="R7" s="122"/>
      <c r="S7" s="122"/>
      <c r="T7" s="122"/>
      <c r="U7" s="122"/>
      <c r="V7" s="122"/>
      <c r="W7" s="122"/>
      <c r="X7" s="122"/>
      <c r="Y7" s="122"/>
    </row>
    <row r="8" spans="1:33" ht="17.100000000000001" customHeight="1">
      <c r="A8" s="9" t="s">
        <v>4</v>
      </c>
      <c r="B8" s="120">
        <v>1418.8</v>
      </c>
      <c r="C8" s="121">
        <v>1305.9000000000001</v>
      </c>
      <c r="D8" s="121">
        <v>1270.7</v>
      </c>
      <c r="E8" s="121">
        <v>1303.5</v>
      </c>
      <c r="F8" s="121">
        <v>1335.1</v>
      </c>
      <c r="G8" s="121">
        <v>1338.7</v>
      </c>
      <c r="H8" s="121">
        <v>1338.6</v>
      </c>
      <c r="I8" s="121">
        <v>1281.9000000000001</v>
      </c>
      <c r="J8" s="121">
        <v>1295.5999999999999</v>
      </c>
      <c r="K8" s="121">
        <v>1136.9000000000001</v>
      </c>
      <c r="L8" s="121">
        <v>946.5</v>
      </c>
      <c r="M8" s="121">
        <v>993.1</v>
      </c>
      <c r="N8" s="121">
        <v>1059</v>
      </c>
      <c r="O8" s="122">
        <v>1080</v>
      </c>
      <c r="P8" s="122">
        <v>1076.4000000000001</v>
      </c>
      <c r="Q8" s="122">
        <v>1024.5999999999999</v>
      </c>
      <c r="R8" s="122">
        <v>1040</v>
      </c>
      <c r="S8" s="122">
        <v>1121.3</v>
      </c>
      <c r="T8" s="122">
        <v>1160.4000000000001</v>
      </c>
      <c r="U8" s="122">
        <v>1201.5</v>
      </c>
      <c r="V8" s="122">
        <v>875.8</v>
      </c>
      <c r="W8" s="122">
        <v>1059.3</v>
      </c>
      <c r="X8" s="122">
        <v>1142.5</v>
      </c>
      <c r="Y8" s="122">
        <v>1208.3</v>
      </c>
      <c r="Z8" s="110"/>
      <c r="AE8" s="129"/>
      <c r="AF8" s="129"/>
      <c r="AG8" s="129"/>
    </row>
    <row r="9" spans="1:33" ht="17.25" customHeight="1">
      <c r="A9" s="13" t="s">
        <v>55</v>
      </c>
      <c r="B9" s="120">
        <v>23001.1</v>
      </c>
      <c r="C9" s="121">
        <v>22462.2</v>
      </c>
      <c r="D9" s="121">
        <v>21920.6</v>
      </c>
      <c r="E9" s="121">
        <v>20912.3</v>
      </c>
      <c r="F9" s="121">
        <v>21018.3</v>
      </c>
      <c r="G9" s="121">
        <v>16374</v>
      </c>
      <c r="H9" s="121">
        <v>14733.6</v>
      </c>
      <c r="I9" s="121">
        <v>14794.9</v>
      </c>
      <c r="J9" s="121">
        <v>14717.8</v>
      </c>
      <c r="K9" s="121">
        <v>13704.4</v>
      </c>
      <c r="L9" s="121">
        <v>13433.7</v>
      </c>
      <c r="M9" s="121">
        <v>13304.9</v>
      </c>
      <c r="N9" s="121">
        <v>12766.2</v>
      </c>
      <c r="O9" s="122">
        <v>11586.8</v>
      </c>
      <c r="P9" s="122">
        <v>11554.3</v>
      </c>
      <c r="Q9" s="122">
        <v>11523</v>
      </c>
      <c r="R9" s="122">
        <v>11295.8</v>
      </c>
      <c r="S9" s="122">
        <v>11184.9</v>
      </c>
      <c r="T9" s="122">
        <v>10912.1</v>
      </c>
      <c r="U9" s="122">
        <v>10637.2</v>
      </c>
      <c r="V9" s="122">
        <v>7695.4</v>
      </c>
      <c r="W9" s="122">
        <v>8031.4</v>
      </c>
      <c r="X9" s="122">
        <v>8457.9</v>
      </c>
      <c r="Y9" s="122">
        <v>8975.6</v>
      </c>
      <c r="Z9" s="110"/>
      <c r="AE9" s="129"/>
      <c r="AF9" s="129"/>
      <c r="AG9" s="129"/>
    </row>
    <row r="10" spans="1:33" ht="17.25" customHeight="1">
      <c r="A10" s="8" t="s">
        <v>1</v>
      </c>
      <c r="B10" s="120">
        <v>7421.2</v>
      </c>
      <c r="C10" s="121">
        <v>7353.5</v>
      </c>
      <c r="D10" s="121">
        <v>6982.3</v>
      </c>
      <c r="E10" s="121">
        <v>6321</v>
      </c>
      <c r="F10" s="121">
        <v>5803.8</v>
      </c>
      <c r="G10" s="121">
        <v>4123.3999999999996</v>
      </c>
      <c r="H10" s="121">
        <v>3267.1</v>
      </c>
      <c r="I10" s="121">
        <v>2660.3</v>
      </c>
      <c r="J10" s="121">
        <v>2537.1999999999998</v>
      </c>
      <c r="K10" s="121">
        <v>2216.6</v>
      </c>
      <c r="L10" s="121">
        <v>2078.6999999999998</v>
      </c>
      <c r="M10" s="121">
        <v>2003.6</v>
      </c>
      <c r="N10" s="121">
        <v>1928.3</v>
      </c>
      <c r="O10" s="122">
        <v>1629</v>
      </c>
      <c r="P10" s="122">
        <v>1551.4</v>
      </c>
      <c r="Q10" s="122">
        <v>1477.9</v>
      </c>
      <c r="R10" s="122">
        <v>1396.6</v>
      </c>
      <c r="S10" s="122">
        <v>1326.9</v>
      </c>
      <c r="T10" s="122">
        <v>1259.4000000000001</v>
      </c>
      <c r="U10" s="122">
        <v>1240.3</v>
      </c>
      <c r="V10" s="122">
        <v>889.4</v>
      </c>
      <c r="W10" s="122">
        <v>992.1</v>
      </c>
      <c r="X10" s="122">
        <v>998.8</v>
      </c>
      <c r="Y10" s="122">
        <v>993.5</v>
      </c>
      <c r="Z10" s="110"/>
      <c r="AE10" s="129"/>
      <c r="AF10" s="129"/>
      <c r="AG10" s="129"/>
    </row>
    <row r="11" spans="1:33" ht="17.25" customHeight="1">
      <c r="A11" s="9" t="s">
        <v>2</v>
      </c>
      <c r="B11" s="120">
        <v>8759.2999999999993</v>
      </c>
      <c r="C11" s="121">
        <v>8604.2999999999993</v>
      </c>
      <c r="D11" s="121">
        <v>8181.1</v>
      </c>
      <c r="E11" s="121">
        <v>7290.8</v>
      </c>
      <c r="F11" s="121">
        <v>6679.7</v>
      </c>
      <c r="G11" s="121">
        <v>4653.1000000000004</v>
      </c>
      <c r="H11" s="121">
        <v>3774.6</v>
      </c>
      <c r="I11" s="121">
        <v>2971.9</v>
      </c>
      <c r="J11" s="121">
        <v>2733</v>
      </c>
      <c r="K11" s="121">
        <v>2414</v>
      </c>
      <c r="L11" s="121">
        <v>2205.6999999999998</v>
      </c>
      <c r="M11" s="121">
        <v>2152.1999999999998</v>
      </c>
      <c r="N11" s="121">
        <v>2051.1999999999998</v>
      </c>
      <c r="O11" s="122">
        <v>1735.1</v>
      </c>
      <c r="P11" s="122">
        <v>1803.1</v>
      </c>
      <c r="Q11" s="122">
        <v>1616.5</v>
      </c>
      <c r="R11" s="122">
        <v>1483.1</v>
      </c>
      <c r="S11" s="122">
        <v>1375.7</v>
      </c>
      <c r="T11" s="122">
        <v>1262.8</v>
      </c>
      <c r="U11" s="122">
        <v>1148.0999999999999</v>
      </c>
      <c r="V11" s="122">
        <v>759.6</v>
      </c>
      <c r="W11" s="122">
        <v>807.9</v>
      </c>
      <c r="X11" s="122">
        <v>830.8</v>
      </c>
      <c r="Y11" s="122">
        <v>856.9</v>
      </c>
      <c r="Z11" s="110"/>
      <c r="AE11" s="129"/>
      <c r="AF11" s="129"/>
      <c r="AG11" s="129"/>
    </row>
    <row r="12" spans="1:33" ht="19.5" customHeight="1">
      <c r="A12" s="9" t="s">
        <v>3</v>
      </c>
      <c r="B12" s="120">
        <v>4186.3999999999996</v>
      </c>
      <c r="C12" s="121">
        <v>4204.6000000000004</v>
      </c>
      <c r="D12" s="121">
        <v>4199.5</v>
      </c>
      <c r="E12" s="121">
        <v>4204.7</v>
      </c>
      <c r="F12" s="121">
        <v>4210.6000000000004</v>
      </c>
      <c r="G12" s="121">
        <v>3574.3</v>
      </c>
      <c r="H12" s="121">
        <v>3465.7</v>
      </c>
      <c r="I12" s="121">
        <v>3528.4</v>
      </c>
      <c r="J12" s="121">
        <v>3593.7</v>
      </c>
      <c r="K12" s="121">
        <v>3306.6</v>
      </c>
      <c r="L12" s="121">
        <v>3293.7</v>
      </c>
      <c r="M12" s="121">
        <v>3351.3</v>
      </c>
      <c r="N12" s="121">
        <v>3445.6</v>
      </c>
      <c r="O12" s="122">
        <v>3490.7</v>
      </c>
      <c r="P12" s="122">
        <v>3436.6</v>
      </c>
      <c r="Q12" s="122">
        <v>3336.5</v>
      </c>
      <c r="R12" s="122">
        <v>3311.7</v>
      </c>
      <c r="S12" s="122">
        <v>3298</v>
      </c>
      <c r="T12" s="122">
        <v>3380.6</v>
      </c>
      <c r="U12" s="122">
        <v>3450.9</v>
      </c>
      <c r="V12" s="122">
        <v>2189.1</v>
      </c>
      <c r="W12" s="122">
        <v>2680</v>
      </c>
      <c r="X12" s="122">
        <v>2897.9</v>
      </c>
      <c r="Y12" s="122">
        <v>3023.1</v>
      </c>
      <c r="Z12" s="110"/>
      <c r="AE12" s="129"/>
      <c r="AF12" s="129"/>
      <c r="AG12" s="129"/>
    </row>
    <row r="13" spans="1:33" ht="18" customHeight="1">
      <c r="A13" s="8" t="s">
        <v>56</v>
      </c>
      <c r="B13" s="120">
        <v>1.1000000000000001</v>
      </c>
      <c r="C13" s="121">
        <v>0.8</v>
      </c>
      <c r="D13" s="121">
        <v>0.7</v>
      </c>
      <c r="E13" s="121">
        <v>1.2</v>
      </c>
      <c r="F13" s="121">
        <v>1.1000000000000001</v>
      </c>
      <c r="G13" s="121">
        <v>1.3</v>
      </c>
      <c r="H13" s="121">
        <v>1.4</v>
      </c>
      <c r="I13" s="121">
        <v>1.4</v>
      </c>
      <c r="J13" s="121">
        <v>1.4</v>
      </c>
      <c r="K13" s="121">
        <v>1.5</v>
      </c>
      <c r="L13" s="121">
        <v>1.5</v>
      </c>
      <c r="M13" s="121">
        <v>1.3</v>
      </c>
      <c r="N13" s="121">
        <v>1.1000000000000001</v>
      </c>
      <c r="O13" s="122">
        <v>0.5</v>
      </c>
      <c r="P13" s="122">
        <v>6.9</v>
      </c>
      <c r="Q13" s="122">
        <v>9.6</v>
      </c>
      <c r="R13" s="122">
        <v>13</v>
      </c>
      <c r="S13" s="122">
        <v>11.7</v>
      </c>
      <c r="T13" s="122">
        <v>7.5</v>
      </c>
      <c r="U13" s="122">
        <v>6</v>
      </c>
      <c r="V13" s="122">
        <v>4.5999999999999996</v>
      </c>
      <c r="W13" s="122">
        <v>4.5</v>
      </c>
      <c r="X13" s="122">
        <v>3.4</v>
      </c>
      <c r="Y13" s="122">
        <v>2.7</v>
      </c>
      <c r="Z13" s="110"/>
      <c r="AE13" s="129"/>
      <c r="AF13" s="129"/>
      <c r="AG13" s="129"/>
    </row>
    <row r="14" spans="1:33" ht="19.5" customHeight="1">
      <c r="A14" s="9" t="s">
        <v>57</v>
      </c>
      <c r="B14" s="120">
        <v>27.7</v>
      </c>
      <c r="C14" s="121">
        <v>30</v>
      </c>
      <c r="D14" s="121">
        <v>28.8</v>
      </c>
      <c r="E14" s="121">
        <v>24.4</v>
      </c>
      <c r="F14" s="121">
        <v>25.5</v>
      </c>
      <c r="G14" s="121">
        <v>20.7</v>
      </c>
      <c r="H14" s="121">
        <v>19.600000000000001</v>
      </c>
      <c r="I14" s="121">
        <v>21.5</v>
      </c>
      <c r="J14" s="121">
        <v>19.899999999999999</v>
      </c>
      <c r="K14" s="121">
        <v>17.2</v>
      </c>
      <c r="L14" s="121">
        <v>16.100000000000001</v>
      </c>
      <c r="M14" s="121">
        <v>14.2</v>
      </c>
      <c r="N14" s="121">
        <v>13.7</v>
      </c>
      <c r="O14" s="122">
        <v>13</v>
      </c>
      <c r="P14" s="122">
        <v>12.6</v>
      </c>
      <c r="Q14" s="122">
        <v>13.6</v>
      </c>
      <c r="R14" s="122">
        <v>13.5</v>
      </c>
      <c r="S14" s="122">
        <v>12.7</v>
      </c>
      <c r="T14" s="122">
        <v>12.3</v>
      </c>
      <c r="U14" s="122">
        <v>11.1</v>
      </c>
      <c r="V14" s="122">
        <v>7.7</v>
      </c>
      <c r="W14" s="122">
        <v>8.6</v>
      </c>
      <c r="X14" s="122">
        <v>9.1</v>
      </c>
      <c r="Y14" s="122">
        <v>10.6</v>
      </c>
      <c r="Z14" s="110"/>
      <c r="AE14" s="129"/>
      <c r="AF14" s="129"/>
      <c r="AG14" s="129"/>
    </row>
    <row r="15" spans="1:33" ht="18.75">
      <c r="A15" s="7" t="s">
        <v>58</v>
      </c>
      <c r="B15" s="123">
        <v>23</v>
      </c>
      <c r="C15" s="124">
        <v>26.4</v>
      </c>
      <c r="D15" s="124">
        <v>28</v>
      </c>
      <c r="E15" s="124">
        <v>30.9</v>
      </c>
      <c r="F15" s="124">
        <v>35.200000000000003</v>
      </c>
      <c r="G15" s="124">
        <v>36.5</v>
      </c>
      <c r="H15" s="124">
        <v>39.5</v>
      </c>
      <c r="I15" s="124">
        <v>46.8</v>
      </c>
      <c r="J15" s="124">
        <v>51.5</v>
      </c>
      <c r="K15" s="124">
        <v>46.6</v>
      </c>
      <c r="L15" s="124">
        <v>58.6</v>
      </c>
      <c r="M15" s="124">
        <v>66</v>
      </c>
      <c r="N15" s="124">
        <v>76.099999999999994</v>
      </c>
      <c r="O15" s="125">
        <v>86.3</v>
      </c>
      <c r="P15" s="125">
        <v>95</v>
      </c>
      <c r="Q15" s="125">
        <v>93.6</v>
      </c>
      <c r="R15" s="125">
        <v>91.3</v>
      </c>
      <c r="S15" s="125">
        <v>107.8</v>
      </c>
      <c r="T15" s="125">
        <v>118.4</v>
      </c>
      <c r="U15" s="125">
        <v>130.9</v>
      </c>
      <c r="V15" s="125">
        <v>71.099999999999994</v>
      </c>
      <c r="W15" s="125">
        <v>111.9</v>
      </c>
      <c r="X15" s="125">
        <v>96.4</v>
      </c>
      <c r="Y15" s="125">
        <v>106.7</v>
      </c>
      <c r="Z15" s="110"/>
      <c r="AE15" s="129"/>
      <c r="AF15" s="129"/>
      <c r="AG15" s="129"/>
    </row>
    <row r="16" spans="1:33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29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29" ht="15.75" customHeight="1">
      <c r="A18" s="134" t="s">
        <v>54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92"/>
      <c r="AA18" s="130"/>
      <c r="AB18" s="130"/>
      <c r="AC18" s="130"/>
    </row>
    <row r="19" spans="1:29" ht="18.75" customHeight="1">
      <c r="A19" s="135" t="s">
        <v>59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AA19" s="130"/>
      <c r="AB19" s="130"/>
      <c r="AC19" s="130"/>
    </row>
    <row r="20" spans="1:29" ht="18.75">
      <c r="A20" s="134" t="s">
        <v>60</v>
      </c>
      <c r="B20" s="134"/>
      <c r="C20" s="13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AA20" s="130"/>
      <c r="AB20" s="130"/>
      <c r="AC20" s="130"/>
    </row>
    <row r="21" spans="1:29">
      <c r="A21" s="135" t="s">
        <v>61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AA21" s="130"/>
      <c r="AB21" s="130"/>
      <c r="AC21" s="130"/>
    </row>
    <row r="22" spans="1:2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AA22" s="130"/>
      <c r="AB22" s="130"/>
      <c r="AC22" s="130"/>
    </row>
    <row r="23" spans="1:2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AA23" s="130"/>
      <c r="AB23" s="130"/>
      <c r="AC23" s="130"/>
    </row>
    <row r="24" spans="1:2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AA24" s="130"/>
      <c r="AB24" s="130"/>
      <c r="AC24" s="130"/>
    </row>
    <row r="25" spans="1:2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AA25" s="130"/>
      <c r="AB25" s="130"/>
      <c r="AC25" s="130"/>
    </row>
    <row r="26" spans="1:2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AA26" s="130"/>
      <c r="AB26" s="130"/>
      <c r="AC26" s="130"/>
    </row>
    <row r="27" spans="1:2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2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2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2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2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</sheetData>
  <mergeCells count="6">
    <mergeCell ref="A20:C20"/>
    <mergeCell ref="A21:O21"/>
    <mergeCell ref="A19:T19"/>
    <mergeCell ref="A18:S18"/>
    <mergeCell ref="A2:Y2"/>
    <mergeCell ref="A3:Y3"/>
  </mergeCells>
  <phoneticPr fontId="6" type="noConversion"/>
  <hyperlinks>
    <hyperlink ref="A1" location="Содержание!A1" display="В содержание"/>
  </hyperlink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zoomScale="90" zoomScaleNormal="90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Y4" sqref="Y4"/>
    </sheetView>
  </sheetViews>
  <sheetFormatPr defaultRowHeight="15"/>
  <cols>
    <col min="1" max="1" width="29.140625" style="20" customWidth="1"/>
    <col min="2" max="19" width="9.7109375" style="20" customWidth="1"/>
    <col min="20" max="20" width="9.140625" style="20" customWidth="1"/>
    <col min="21" max="21" width="9.7109375" style="20" customWidth="1"/>
    <col min="22" max="22" width="9.140625" style="20"/>
  </cols>
  <sheetData>
    <row r="1" spans="1:25" ht="18.75">
      <c r="A1" s="40" t="s">
        <v>20</v>
      </c>
      <c r="B1" s="139" t="s">
        <v>18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>
      <c r="A2" s="40"/>
      <c r="B2" s="140" t="s">
        <v>17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4" spans="1:25">
      <c r="A4" s="31"/>
      <c r="B4" s="21">
        <v>2000</v>
      </c>
      <c r="C4" s="21">
        <v>2001</v>
      </c>
      <c r="D4" s="21">
        <v>2002</v>
      </c>
      <c r="E4" s="22">
        <v>2003</v>
      </c>
      <c r="F4" s="22">
        <v>2004</v>
      </c>
      <c r="G4" s="21">
        <v>2005</v>
      </c>
      <c r="H4" s="21">
        <v>2006</v>
      </c>
      <c r="I4" s="21">
        <v>2007</v>
      </c>
      <c r="J4" s="21">
        <v>2008</v>
      </c>
      <c r="K4" s="21">
        <v>2009</v>
      </c>
      <c r="L4" s="22">
        <v>2010</v>
      </c>
      <c r="M4" s="21">
        <v>2011</v>
      </c>
      <c r="N4" s="37">
        <v>2012</v>
      </c>
      <c r="O4" s="21">
        <v>2013</v>
      </c>
      <c r="P4" s="37">
        <v>2014</v>
      </c>
      <c r="Q4" s="21">
        <v>2015</v>
      </c>
      <c r="R4" s="37">
        <v>2016</v>
      </c>
      <c r="S4" s="21">
        <v>2017</v>
      </c>
      <c r="T4" s="38">
        <v>2018</v>
      </c>
      <c r="U4" s="23">
        <v>2019</v>
      </c>
      <c r="V4" s="23">
        <v>2020</v>
      </c>
      <c r="W4" s="23">
        <v>2021</v>
      </c>
      <c r="X4" s="23">
        <v>2022</v>
      </c>
      <c r="Y4" s="23">
        <v>2023</v>
      </c>
    </row>
    <row r="5" spans="1:25">
      <c r="A5" s="32"/>
      <c r="B5" s="33"/>
      <c r="C5" s="36"/>
      <c r="D5" s="33"/>
      <c r="E5" s="36"/>
      <c r="F5" s="33"/>
      <c r="G5" s="36"/>
      <c r="H5" s="33"/>
      <c r="I5" s="36"/>
      <c r="J5" s="33"/>
      <c r="K5" s="36"/>
      <c r="L5" s="33"/>
      <c r="M5" s="36"/>
      <c r="N5" s="33"/>
      <c r="O5" s="36"/>
      <c r="P5" s="33"/>
      <c r="Q5" s="36"/>
      <c r="R5" s="33"/>
      <c r="S5" s="36"/>
      <c r="T5" s="34"/>
      <c r="U5" s="39"/>
      <c r="V5" s="35"/>
      <c r="W5" s="35"/>
      <c r="X5" s="35"/>
      <c r="Y5" s="35"/>
    </row>
    <row r="6" spans="1:25" ht="15.75">
      <c r="A6" s="41" t="s">
        <v>0</v>
      </c>
      <c r="B6" s="42">
        <f t="shared" ref="B6:V6" si="0">B8+B10+B12+B11+B9</f>
        <v>100</v>
      </c>
      <c r="C6" s="43">
        <f t="shared" si="0"/>
        <v>99.999999999999986</v>
      </c>
      <c r="D6" s="42">
        <f t="shared" si="0"/>
        <v>99.999999999999986</v>
      </c>
      <c r="E6" s="43">
        <f t="shared" si="0"/>
        <v>99.999999999999986</v>
      </c>
      <c r="F6" s="42">
        <f t="shared" si="0"/>
        <v>100</v>
      </c>
      <c r="G6" s="43">
        <f t="shared" si="0"/>
        <v>99.999999999999986</v>
      </c>
      <c r="H6" s="42">
        <f t="shared" si="0"/>
        <v>99.999999999999986</v>
      </c>
      <c r="I6" s="43">
        <f t="shared" si="0"/>
        <v>100</v>
      </c>
      <c r="J6" s="42">
        <f t="shared" si="0"/>
        <v>100</v>
      </c>
      <c r="K6" s="43">
        <f t="shared" si="0"/>
        <v>100</v>
      </c>
      <c r="L6" s="42">
        <f t="shared" si="0"/>
        <v>99.999999999999986</v>
      </c>
      <c r="M6" s="43">
        <f t="shared" si="0"/>
        <v>99.999999999999986</v>
      </c>
      <c r="N6" s="42">
        <f t="shared" si="0"/>
        <v>100</v>
      </c>
      <c r="O6" s="43">
        <f t="shared" si="0"/>
        <v>100</v>
      </c>
      <c r="P6" s="42">
        <f t="shared" si="0"/>
        <v>99.999999999999986</v>
      </c>
      <c r="Q6" s="43">
        <f t="shared" si="0"/>
        <v>99.95</v>
      </c>
      <c r="R6" s="42">
        <f t="shared" si="0"/>
        <v>99.970000000000013</v>
      </c>
      <c r="S6" s="43">
        <f t="shared" si="0"/>
        <v>99.999999999999986</v>
      </c>
      <c r="T6" s="42">
        <f t="shared" si="0"/>
        <v>100</v>
      </c>
      <c r="U6" s="43">
        <f t="shared" si="0"/>
        <v>100</v>
      </c>
      <c r="V6" s="44">
        <f t="shared" si="0"/>
        <v>99.999999999999986</v>
      </c>
      <c r="W6" s="44">
        <f>W8+W10+W12+W11+W9</f>
        <v>100</v>
      </c>
      <c r="X6" s="44">
        <f>X8+X10+X12+X11+X9</f>
        <v>100</v>
      </c>
      <c r="Y6" s="44">
        <f>Y8+Y10+Y12+Y11+Y9</f>
        <v>99.999999999999986</v>
      </c>
    </row>
    <row r="7" spans="1:25" ht="15.75">
      <c r="A7" s="45" t="s">
        <v>16</v>
      </c>
      <c r="B7" s="46"/>
      <c r="C7" s="47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46"/>
      <c r="S7" s="47"/>
      <c r="T7" s="46"/>
      <c r="U7" s="47"/>
      <c r="V7" s="48"/>
      <c r="W7" s="48"/>
      <c r="X7" s="48"/>
      <c r="Y7" s="48"/>
    </row>
    <row r="8" spans="1:25">
      <c r="A8" s="49" t="s">
        <v>4</v>
      </c>
      <c r="B8" s="50">
        <v>3.2</v>
      </c>
      <c r="C8" s="51">
        <v>3</v>
      </c>
      <c r="D8" s="50">
        <v>3</v>
      </c>
      <c r="E8" s="51">
        <v>3.3</v>
      </c>
      <c r="F8" s="50">
        <v>3.4</v>
      </c>
      <c r="G8" s="51">
        <v>4.4000000000000004</v>
      </c>
      <c r="H8" s="50">
        <v>5</v>
      </c>
      <c r="I8" s="51">
        <v>5.0999999999999996</v>
      </c>
      <c r="J8" s="50">
        <v>5.2</v>
      </c>
      <c r="K8" s="51">
        <v>5</v>
      </c>
      <c r="L8" s="50">
        <v>4.3</v>
      </c>
      <c r="M8" s="51">
        <v>4.5</v>
      </c>
      <c r="N8" s="50">
        <v>5</v>
      </c>
      <c r="O8" s="51">
        <v>5.5</v>
      </c>
      <c r="P8" s="50">
        <v>5.5</v>
      </c>
      <c r="Q8" s="51">
        <v>5.4</v>
      </c>
      <c r="R8" s="50">
        <v>5.6</v>
      </c>
      <c r="S8" s="51">
        <v>6.1</v>
      </c>
      <c r="T8" s="50">
        <v>6.4</v>
      </c>
      <c r="U8" s="51">
        <v>6.7</v>
      </c>
      <c r="V8" s="52">
        <v>7</v>
      </c>
      <c r="W8" s="52">
        <v>7.7</v>
      </c>
      <c r="X8" s="52">
        <v>7.9</v>
      </c>
      <c r="Y8" s="52">
        <v>8</v>
      </c>
    </row>
    <row r="9" spans="1:25">
      <c r="A9" s="49" t="s">
        <v>12</v>
      </c>
      <c r="B9" s="50">
        <v>0.1</v>
      </c>
      <c r="C9" s="51">
        <v>0.1</v>
      </c>
      <c r="D9" s="50">
        <v>0.1</v>
      </c>
      <c r="E9" s="51">
        <v>0.1</v>
      </c>
      <c r="F9" s="50">
        <v>0.1</v>
      </c>
      <c r="G9" s="51">
        <v>0.1</v>
      </c>
      <c r="H9" s="50">
        <v>0.1</v>
      </c>
      <c r="I9" s="51">
        <v>0.2</v>
      </c>
      <c r="J9" s="50">
        <v>0.2</v>
      </c>
      <c r="K9" s="51">
        <v>0.2</v>
      </c>
      <c r="L9" s="50">
        <v>0.3</v>
      </c>
      <c r="M9" s="51">
        <v>0.3</v>
      </c>
      <c r="N9" s="50">
        <v>0.4</v>
      </c>
      <c r="O9" s="51">
        <v>0.4</v>
      </c>
      <c r="P9" s="50">
        <v>0.5</v>
      </c>
      <c r="Q9" s="51">
        <v>0.5</v>
      </c>
      <c r="R9" s="50">
        <v>0.5</v>
      </c>
      <c r="S9" s="51">
        <v>0.6</v>
      </c>
      <c r="T9" s="50">
        <v>0.7</v>
      </c>
      <c r="U9" s="47">
        <v>0.7</v>
      </c>
      <c r="V9" s="48">
        <v>0.6</v>
      </c>
      <c r="W9" s="48">
        <v>0.8</v>
      </c>
      <c r="X9" s="48">
        <v>0.7</v>
      </c>
      <c r="Y9" s="48">
        <v>0.7</v>
      </c>
    </row>
    <row r="10" spans="1:25">
      <c r="A10" s="49" t="s">
        <v>13</v>
      </c>
      <c r="B10" s="50">
        <v>51.2</v>
      </c>
      <c r="C10" s="51">
        <v>51.1</v>
      </c>
      <c r="D10" s="50">
        <v>51.4</v>
      </c>
      <c r="E10" s="51">
        <v>52.1</v>
      </c>
      <c r="F10" s="50">
        <v>53.7</v>
      </c>
      <c r="G10" s="51">
        <v>54.4</v>
      </c>
      <c r="H10" s="50">
        <v>55.4</v>
      </c>
      <c r="I10" s="51">
        <v>58.4</v>
      </c>
      <c r="J10" s="50">
        <v>59</v>
      </c>
      <c r="K10" s="51">
        <v>60</v>
      </c>
      <c r="L10" s="50">
        <v>60.9</v>
      </c>
      <c r="M10" s="51">
        <v>60.8</v>
      </c>
      <c r="N10" s="50">
        <v>59.8</v>
      </c>
      <c r="O10" s="51">
        <v>59.1</v>
      </c>
      <c r="P10" s="50">
        <v>59.1</v>
      </c>
      <c r="Q10" s="51">
        <v>60.3</v>
      </c>
      <c r="R10" s="50">
        <v>60.6</v>
      </c>
      <c r="S10" s="51">
        <v>60.8</v>
      </c>
      <c r="T10" s="50">
        <v>60.3</v>
      </c>
      <c r="U10" s="47">
        <v>59.7</v>
      </c>
      <c r="V10" s="48">
        <v>61.6</v>
      </c>
      <c r="W10" s="48">
        <v>58.7</v>
      </c>
      <c r="X10" s="48">
        <v>58.6</v>
      </c>
      <c r="Y10" s="48">
        <v>59.1</v>
      </c>
    </row>
    <row r="11" spans="1:25">
      <c r="A11" s="49" t="s">
        <v>14</v>
      </c>
      <c r="B11" s="50">
        <v>0.1</v>
      </c>
      <c r="C11" s="51">
        <v>0.1</v>
      </c>
      <c r="D11" s="50">
        <v>0.1</v>
      </c>
      <c r="E11" s="51">
        <v>0.1</v>
      </c>
      <c r="F11" s="50">
        <v>0.1</v>
      </c>
      <c r="G11" s="51">
        <v>0.1</v>
      </c>
      <c r="H11" s="50">
        <v>0.1</v>
      </c>
      <c r="I11" s="51">
        <v>0.1</v>
      </c>
      <c r="J11" s="50">
        <v>0.1</v>
      </c>
      <c r="K11" s="51">
        <v>0.1</v>
      </c>
      <c r="L11" s="50">
        <v>0.1</v>
      </c>
      <c r="M11" s="51">
        <v>0.1</v>
      </c>
      <c r="N11" s="50">
        <v>0.1</v>
      </c>
      <c r="O11" s="51">
        <v>0.1</v>
      </c>
      <c r="P11" s="50">
        <v>0.1</v>
      </c>
      <c r="Q11" s="51">
        <v>0.15000000000000002</v>
      </c>
      <c r="R11" s="50">
        <v>0.17</v>
      </c>
      <c r="S11" s="51">
        <v>0.1</v>
      </c>
      <c r="T11" s="50">
        <v>0.1</v>
      </c>
      <c r="U11" s="47">
        <v>0.1</v>
      </c>
      <c r="V11" s="48">
        <v>0.1</v>
      </c>
      <c r="W11" s="48">
        <v>0.1</v>
      </c>
      <c r="X11" s="48">
        <v>0.1</v>
      </c>
      <c r="Y11" s="48">
        <v>0.1</v>
      </c>
    </row>
    <row r="12" spans="1:25">
      <c r="A12" s="53" t="s">
        <v>15</v>
      </c>
      <c r="B12" s="54">
        <v>45.4</v>
      </c>
      <c r="C12" s="55">
        <v>45.699999999999996</v>
      </c>
      <c r="D12" s="54">
        <v>45.4</v>
      </c>
      <c r="E12" s="55">
        <v>44.4</v>
      </c>
      <c r="F12" s="54">
        <v>42.7</v>
      </c>
      <c r="G12" s="55">
        <v>41</v>
      </c>
      <c r="H12" s="54">
        <v>39.4</v>
      </c>
      <c r="I12" s="55">
        <v>36.200000000000003</v>
      </c>
      <c r="J12" s="54">
        <v>35.5</v>
      </c>
      <c r="K12" s="55">
        <v>34.700000000000003</v>
      </c>
      <c r="L12" s="54">
        <v>34.4</v>
      </c>
      <c r="M12" s="55">
        <v>34.299999999999997</v>
      </c>
      <c r="N12" s="54">
        <v>34.699999999999996</v>
      </c>
      <c r="O12" s="55">
        <v>34.9</v>
      </c>
      <c r="P12" s="54">
        <v>34.799999999999997</v>
      </c>
      <c r="Q12" s="55">
        <v>33.599999999999994</v>
      </c>
      <c r="R12" s="54">
        <v>33.1</v>
      </c>
      <c r="S12" s="55">
        <v>32.400000000000006</v>
      </c>
      <c r="T12" s="54">
        <v>32.5</v>
      </c>
      <c r="U12" s="56">
        <v>32.799999999999997</v>
      </c>
      <c r="V12" s="57">
        <v>30.7</v>
      </c>
      <c r="W12" s="57">
        <v>32.700000000000003</v>
      </c>
      <c r="X12" s="57">
        <v>32.700000000000003</v>
      </c>
      <c r="Y12" s="111">
        <v>32.1</v>
      </c>
    </row>
    <row r="14" spans="1:25" ht="18.75">
      <c r="A14" s="134" t="s">
        <v>54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</row>
    <row r="18" spans="1:22">
      <c r="A18" s="26"/>
      <c r="B18" s="26"/>
      <c r="C18" s="26"/>
      <c r="D18" s="26"/>
      <c r="E18" s="26"/>
      <c r="F18" s="26"/>
    </row>
    <row r="20" spans="1:22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2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2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2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2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4"/>
      <c r="T25" s="24"/>
    </row>
    <row r="26" spans="1:2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2">
      <c r="A28" s="25"/>
      <c r="B28" s="28"/>
      <c r="C28" s="28"/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>
      <c r="A34" s="138"/>
      <c r="B34" s="138"/>
      <c r="C34" s="138"/>
      <c r="D34" s="138"/>
      <c r="E34" s="138"/>
      <c r="F34" s="13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29"/>
      <c r="U36" s="29"/>
      <c r="V36" s="29"/>
    </row>
    <row r="37" spans="1:2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>
      <c r="A43" s="138"/>
      <c r="B43" s="138"/>
      <c r="C43" s="138"/>
      <c r="D43" s="138"/>
      <c r="E43" s="138"/>
      <c r="F43" s="13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29"/>
      <c r="U45" s="29"/>
      <c r="V45" s="29"/>
    </row>
  </sheetData>
  <mergeCells count="5">
    <mergeCell ref="A34:F34"/>
    <mergeCell ref="A43:F43"/>
    <mergeCell ref="A14:S14"/>
    <mergeCell ref="B1:Y1"/>
    <mergeCell ref="B2:Y2"/>
  </mergeCells>
  <hyperlinks>
    <hyperlink ref="A1" location="Содержание!A1" display="В содержание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B2" sqref="B2"/>
    </sheetView>
  </sheetViews>
  <sheetFormatPr defaultRowHeight="15"/>
  <sheetData>
    <row r="1" spans="1:1">
      <c r="A1" s="40" t="s">
        <v>20</v>
      </c>
    </row>
    <row r="33" spans="1:19" ht="18.75">
      <c r="A33" s="134" t="s">
        <v>54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</row>
  </sheetData>
  <mergeCells count="1">
    <mergeCell ref="A33:S33"/>
  </mergeCells>
  <hyperlinks>
    <hyperlink ref="A1" location="Содержание!A1" display="В содержание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selection activeCell="M4" sqref="M4"/>
    </sheetView>
  </sheetViews>
  <sheetFormatPr defaultRowHeight="15"/>
  <cols>
    <col min="1" max="1" width="22.5703125" style="64" customWidth="1"/>
    <col min="2" max="2" width="15.5703125" style="64" customWidth="1"/>
    <col min="3" max="4" width="10.28515625" style="64" customWidth="1"/>
    <col min="5" max="5" width="12.140625" style="64" customWidth="1"/>
    <col min="6" max="6" width="12.28515625" style="64" customWidth="1"/>
    <col min="7" max="7" width="12.42578125" style="64" customWidth="1"/>
    <col min="8" max="8" width="11.7109375" style="64" customWidth="1"/>
    <col min="9" max="9" width="12.5703125" style="64" customWidth="1"/>
    <col min="10" max="10" width="12.28515625" style="64" customWidth="1"/>
    <col min="11" max="11" width="12.140625" style="64" customWidth="1"/>
    <col min="12" max="12" width="12.28515625" style="64" customWidth="1"/>
    <col min="13" max="13" width="11.85546875" style="64" customWidth="1"/>
    <col min="14" max="14" width="11.7109375" style="64" customWidth="1"/>
  </cols>
  <sheetData>
    <row r="1" spans="1:14">
      <c r="A1" s="40" t="s">
        <v>20</v>
      </c>
    </row>
    <row r="2" spans="1:14" ht="17.25">
      <c r="A2" s="140" t="s">
        <v>47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>
      <c r="M3" s="142" t="s">
        <v>22</v>
      </c>
      <c r="N3" s="142"/>
    </row>
    <row r="4" spans="1:14">
      <c r="A4" s="65"/>
      <c r="B4" s="66"/>
      <c r="C4" s="67" t="s">
        <v>23</v>
      </c>
      <c r="D4" s="67" t="s">
        <v>24</v>
      </c>
      <c r="E4" s="67" t="s">
        <v>25</v>
      </c>
      <c r="F4" s="67" t="s">
        <v>26</v>
      </c>
      <c r="G4" s="67" t="s">
        <v>27</v>
      </c>
      <c r="H4" s="67" t="s">
        <v>28</v>
      </c>
      <c r="I4" s="67" t="s">
        <v>29</v>
      </c>
      <c r="J4" s="67" t="s">
        <v>30</v>
      </c>
      <c r="K4" s="67" t="s">
        <v>31</v>
      </c>
      <c r="L4" s="67" t="s">
        <v>32</v>
      </c>
      <c r="M4" s="67" t="s">
        <v>33</v>
      </c>
      <c r="N4" s="67" t="s">
        <v>34</v>
      </c>
    </row>
    <row r="5" spans="1:14">
      <c r="A5" s="65"/>
      <c r="B5" s="66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ht="16.5">
      <c r="A6" s="143" t="s">
        <v>35</v>
      </c>
      <c r="B6" s="69">
        <v>2022</v>
      </c>
      <c r="C6" s="95">
        <f>C14+C18+C22+C26+C30</f>
        <v>686055.4</v>
      </c>
      <c r="D6" s="96">
        <f t="shared" ref="D6:K6" si="0">D14+D18+D22+D26+D30</f>
        <v>680096.8</v>
      </c>
      <c r="E6" s="96">
        <f t="shared" si="0"/>
        <v>810193.7</v>
      </c>
      <c r="F6" s="96">
        <f t="shared" si="0"/>
        <v>815175.3</v>
      </c>
      <c r="G6" s="96">
        <f t="shared" si="0"/>
        <v>812093</v>
      </c>
      <c r="H6" s="96">
        <f t="shared" si="0"/>
        <v>809475.89999999991</v>
      </c>
      <c r="I6" s="96">
        <f t="shared" si="0"/>
        <v>784547.6</v>
      </c>
      <c r="J6" s="96">
        <f t="shared" si="0"/>
        <v>801950.1</v>
      </c>
      <c r="K6" s="96">
        <f t="shared" si="0"/>
        <v>839364.1</v>
      </c>
      <c r="L6" s="97" t="s">
        <v>72</v>
      </c>
      <c r="M6" s="97" t="s">
        <v>73</v>
      </c>
      <c r="N6" s="98" t="s">
        <v>74</v>
      </c>
    </row>
    <row r="7" spans="1:14" s="94" customFormat="1">
      <c r="A7" s="144"/>
      <c r="B7" s="71" t="s">
        <v>45</v>
      </c>
      <c r="C7" s="112">
        <f>C15+C19+C23+C27+C31</f>
        <v>744293</v>
      </c>
      <c r="D7" s="99">
        <f t="shared" ref="D7:K7" si="1">D15+D19+D23+D27+D31</f>
        <v>757569.2</v>
      </c>
      <c r="E7" s="99">
        <f t="shared" si="1"/>
        <v>869075.9</v>
      </c>
      <c r="F7" s="99">
        <f t="shared" si="1"/>
        <v>863121.89999999991</v>
      </c>
      <c r="G7" s="99">
        <f t="shared" si="1"/>
        <v>874261.9</v>
      </c>
      <c r="H7" s="99">
        <f t="shared" si="1"/>
        <v>840933.29999999993</v>
      </c>
      <c r="I7" s="99">
        <f t="shared" si="1"/>
        <v>810529.1</v>
      </c>
      <c r="J7" s="99">
        <f t="shared" si="1"/>
        <v>833400.4</v>
      </c>
      <c r="K7" s="99">
        <f t="shared" si="1"/>
        <v>881686.7</v>
      </c>
      <c r="L7" s="99">
        <f t="shared" ref="L7:N7" si="2">L15+L19+L23+L27+L31</f>
        <v>903244.70000000007</v>
      </c>
      <c r="M7" s="99">
        <f t="shared" si="2"/>
        <v>869796.50000000012</v>
      </c>
      <c r="N7" s="106">
        <f t="shared" si="2"/>
        <v>864753.7</v>
      </c>
    </row>
    <row r="8" spans="1:14" ht="23.25">
      <c r="A8" s="144"/>
      <c r="B8" s="70" t="s">
        <v>36</v>
      </c>
      <c r="C8" s="101">
        <f>C7/C6*100</f>
        <v>108.48876052866868</v>
      </c>
      <c r="D8" s="102">
        <f t="shared" ref="D8:K8" si="3">D7/D6*100</f>
        <v>111.39137840378015</v>
      </c>
      <c r="E8" s="102">
        <f t="shared" si="3"/>
        <v>107.26766944744202</v>
      </c>
      <c r="F8" s="102">
        <f t="shared" si="3"/>
        <v>105.88175328668568</v>
      </c>
      <c r="G8" s="102">
        <f t="shared" si="3"/>
        <v>107.65539168543505</v>
      </c>
      <c r="H8" s="102">
        <f t="shared" si="3"/>
        <v>103.88614410879929</v>
      </c>
      <c r="I8" s="102">
        <f t="shared" si="3"/>
        <v>103.31165374796889</v>
      </c>
      <c r="J8" s="102">
        <f t="shared" si="3"/>
        <v>103.92172779827573</v>
      </c>
      <c r="K8" s="102">
        <f t="shared" si="3"/>
        <v>105.04222184389349</v>
      </c>
      <c r="L8" s="102">
        <v>105</v>
      </c>
      <c r="M8" s="102">
        <v>104.7</v>
      </c>
      <c r="N8" s="103">
        <v>103.1</v>
      </c>
    </row>
    <row r="9" spans="1:14" ht="23.25">
      <c r="A9" s="144"/>
      <c r="B9" s="70" t="s">
        <v>37</v>
      </c>
      <c r="C9" s="104">
        <v>88.8</v>
      </c>
      <c r="D9" s="105">
        <f>D7/C7*100</f>
        <v>101.78373301912016</v>
      </c>
      <c r="E9" s="105">
        <f t="shared" ref="E9:K9" si="4">E7/D7*100</f>
        <v>114.71901180776622</v>
      </c>
      <c r="F9" s="105">
        <f t="shared" si="4"/>
        <v>99.314904486478099</v>
      </c>
      <c r="G9" s="105">
        <f t="shared" si="4"/>
        <v>101.29066357834277</v>
      </c>
      <c r="H9" s="105">
        <f t="shared" si="4"/>
        <v>96.187801389949612</v>
      </c>
      <c r="I9" s="105">
        <f t="shared" si="4"/>
        <v>96.38446949359718</v>
      </c>
      <c r="J9" s="105">
        <f t="shared" si="4"/>
        <v>102.82177407325659</v>
      </c>
      <c r="K9" s="105">
        <f t="shared" si="4"/>
        <v>105.79388970775632</v>
      </c>
      <c r="L9" s="105">
        <f t="shared" ref="L9" si="5">L7/K7*100</f>
        <v>102.44508621940199</v>
      </c>
      <c r="M9" s="105">
        <f t="shared" ref="M9" si="6">M7/L7*100</f>
        <v>96.29688388982521</v>
      </c>
      <c r="N9" s="109">
        <f t="shared" ref="N9" si="7">N7/M7*100</f>
        <v>99.420232203739587</v>
      </c>
    </row>
    <row r="10" spans="1:14">
      <c r="A10" s="144"/>
      <c r="B10" s="71" t="s">
        <v>75</v>
      </c>
      <c r="C10" s="99">
        <f t="shared" ref="C10:G10" si="8">C16+C20+C24+C28+C32</f>
        <v>772562.5</v>
      </c>
      <c r="D10" s="99">
        <f t="shared" si="8"/>
        <v>817516.4</v>
      </c>
      <c r="E10" s="99">
        <f t="shared" si="8"/>
        <v>884406.1</v>
      </c>
      <c r="F10" s="99">
        <f t="shared" si="8"/>
        <v>899547.5</v>
      </c>
      <c r="G10" s="99">
        <f t="shared" si="8"/>
        <v>892820.2</v>
      </c>
      <c r="H10" s="99">
        <f>H16+H20+H24+H28+H32</f>
        <v>846983.70000000007</v>
      </c>
      <c r="I10" s="99">
        <f>I16+I20+I24+I28+I32</f>
        <v>835888.8</v>
      </c>
      <c r="J10" s="99">
        <f>J16+J20+J24+J28+J32</f>
        <v>838367.49999999988</v>
      </c>
      <c r="K10" s="99">
        <f>K16+K20+K24+K28+K32</f>
        <v>884484.1</v>
      </c>
      <c r="L10" s="100">
        <f>L16+L20+L24+L28+L32</f>
        <v>926109.39999999991</v>
      </c>
      <c r="M10" s="99">
        <f>M16+M20+M24+M28+M32</f>
        <v>880591.20000000007</v>
      </c>
      <c r="N10" s="106"/>
    </row>
    <row r="11" spans="1:14" ht="23.25">
      <c r="A11" s="144"/>
      <c r="B11" s="70" t="s">
        <v>36</v>
      </c>
      <c r="C11" s="102">
        <f t="shared" ref="C11:E11" si="9">C10/C7*100</f>
        <v>103.7981681945148</v>
      </c>
      <c r="D11" s="102">
        <f t="shared" si="9"/>
        <v>107.91309889578405</v>
      </c>
      <c r="E11" s="102">
        <f t="shared" si="9"/>
        <v>101.76396560990817</v>
      </c>
      <c r="F11" s="102">
        <f t="shared" ref="F11:I11" si="10">F10/F7*100</f>
        <v>104.22021501250288</v>
      </c>
      <c r="G11" s="102">
        <f t="shared" si="10"/>
        <v>102.12273919291232</v>
      </c>
      <c r="H11" s="102">
        <f t="shared" si="10"/>
        <v>100.71948631359943</v>
      </c>
      <c r="I11" s="102">
        <f t="shared" si="10"/>
        <v>103.12878340826998</v>
      </c>
      <c r="J11" s="102">
        <f t="shared" ref="J11:K11" si="11">J10/J7*100</f>
        <v>100.59600403359536</v>
      </c>
      <c r="K11" s="102">
        <f t="shared" si="11"/>
        <v>100.31727823500117</v>
      </c>
      <c r="L11" s="102">
        <f t="shared" ref="L11:M11" si="12">L10/L7*100</f>
        <v>102.53139597719199</v>
      </c>
      <c r="M11" s="102">
        <f t="shared" si="12"/>
        <v>101.24106040895772</v>
      </c>
      <c r="N11" s="103"/>
    </row>
    <row r="12" spans="1:14" ht="23.25">
      <c r="A12" s="145"/>
      <c r="B12" s="70" t="s">
        <v>37</v>
      </c>
      <c r="C12" s="107">
        <f>C10/N7*100</f>
        <v>89.33902219788132</v>
      </c>
      <c r="D12" s="107">
        <f t="shared" ref="D12:M12" si="13">D10/C10*100</f>
        <v>105.81880430385891</v>
      </c>
      <c r="E12" s="107">
        <f t="shared" si="13"/>
        <v>108.18206215801909</v>
      </c>
      <c r="F12" s="107">
        <f t="shared" si="13"/>
        <v>101.71204156099782</v>
      </c>
      <c r="G12" s="107">
        <f t="shared" si="13"/>
        <v>99.252146217959577</v>
      </c>
      <c r="H12" s="107">
        <f t="shared" si="13"/>
        <v>94.866099579736229</v>
      </c>
      <c r="I12" s="107">
        <f t="shared" si="13"/>
        <v>98.690069242182574</v>
      </c>
      <c r="J12" s="107">
        <f t="shared" si="13"/>
        <v>100.29653465867707</v>
      </c>
      <c r="K12" s="107">
        <f t="shared" si="13"/>
        <v>105.50076189737796</v>
      </c>
      <c r="L12" s="107">
        <f t="shared" si="13"/>
        <v>104.70616713177772</v>
      </c>
      <c r="M12" s="107">
        <f t="shared" si="13"/>
        <v>95.08500831543229</v>
      </c>
      <c r="N12" s="108"/>
    </row>
    <row r="13" spans="1:14">
      <c r="A13" s="72" t="s">
        <v>16</v>
      </c>
      <c r="B13" s="73"/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6.5">
      <c r="A14" s="64" t="s">
        <v>4</v>
      </c>
      <c r="B14" s="66">
        <v>2022</v>
      </c>
      <c r="C14" s="76">
        <v>76784.100000000006</v>
      </c>
      <c r="D14" s="76">
        <v>72589.600000000006</v>
      </c>
      <c r="E14" s="76">
        <v>90854.2</v>
      </c>
      <c r="F14" s="76">
        <v>92290.2</v>
      </c>
      <c r="G14" s="76">
        <v>97751.5</v>
      </c>
      <c r="H14" s="76">
        <v>107168.5</v>
      </c>
      <c r="I14" s="76">
        <v>106149.5</v>
      </c>
      <c r="J14" s="76">
        <v>111938.7</v>
      </c>
      <c r="K14" s="76">
        <v>100380.8</v>
      </c>
      <c r="L14" s="87" t="s">
        <v>48</v>
      </c>
      <c r="M14" s="87" t="s">
        <v>49</v>
      </c>
      <c r="N14" s="87" t="s">
        <v>62</v>
      </c>
    </row>
    <row r="15" spans="1:14">
      <c r="B15" s="66" t="s">
        <v>46</v>
      </c>
      <c r="C15" s="76">
        <v>83996</v>
      </c>
      <c r="D15" s="76">
        <v>87118</v>
      </c>
      <c r="E15" s="76">
        <v>97459.1</v>
      </c>
      <c r="F15" s="76">
        <v>97206.7</v>
      </c>
      <c r="G15" s="76">
        <v>102198.39999999999</v>
      </c>
      <c r="H15" s="76">
        <v>106544.3</v>
      </c>
      <c r="I15" s="76">
        <v>107113.5</v>
      </c>
      <c r="J15" s="76">
        <v>108293.4</v>
      </c>
      <c r="K15" s="76">
        <v>111333.6</v>
      </c>
      <c r="L15" s="76">
        <v>106631.8</v>
      </c>
      <c r="M15" s="76">
        <v>98632.3</v>
      </c>
      <c r="N15" s="76">
        <v>101763</v>
      </c>
    </row>
    <row r="16" spans="1:14">
      <c r="B16" s="66" t="s">
        <v>76</v>
      </c>
      <c r="C16" s="76">
        <v>89254.5</v>
      </c>
      <c r="D16" s="76">
        <v>93069</v>
      </c>
      <c r="E16" s="76">
        <v>102373.1</v>
      </c>
      <c r="F16" s="76">
        <v>105187</v>
      </c>
      <c r="G16" s="76">
        <v>109984.9</v>
      </c>
      <c r="H16" s="76">
        <v>115276.5</v>
      </c>
      <c r="I16" s="76">
        <v>119456.2</v>
      </c>
      <c r="J16" s="76">
        <v>117910.5</v>
      </c>
      <c r="K16" s="76">
        <v>115291.1</v>
      </c>
      <c r="L16" s="77">
        <v>114992.6</v>
      </c>
      <c r="M16" s="76">
        <v>104286.8</v>
      </c>
      <c r="N16" s="76"/>
    </row>
    <row r="17" spans="1:15">
      <c r="B17" s="66"/>
      <c r="C17" s="76"/>
      <c r="D17" s="76"/>
      <c r="E17" s="76"/>
      <c r="F17" s="76"/>
      <c r="G17" s="76"/>
      <c r="H17" s="76"/>
      <c r="I17" s="76"/>
      <c r="J17" s="76"/>
      <c r="K17" s="76"/>
      <c r="L17" s="87"/>
      <c r="M17" s="87"/>
      <c r="N17" s="87"/>
    </row>
    <row r="18" spans="1:15" ht="16.5">
      <c r="A18" s="64" t="s">
        <v>84</v>
      </c>
      <c r="B18" s="66">
        <v>2022</v>
      </c>
      <c r="C18" s="76">
        <v>600819.19999999995</v>
      </c>
      <c r="D18" s="76">
        <v>600804.80000000005</v>
      </c>
      <c r="E18" s="76">
        <v>713829.9</v>
      </c>
      <c r="F18" s="76">
        <v>717248.9</v>
      </c>
      <c r="G18" s="83">
        <v>706369.6</v>
      </c>
      <c r="H18" s="83">
        <v>691526.7</v>
      </c>
      <c r="I18" s="76">
        <v>664887.69999999995</v>
      </c>
      <c r="J18" s="83">
        <v>676425.3</v>
      </c>
      <c r="K18" s="83">
        <v>727660.6</v>
      </c>
      <c r="L18" s="88" t="s">
        <v>68</v>
      </c>
      <c r="M18" s="88" t="s">
        <v>69</v>
      </c>
      <c r="N18" s="88" t="s">
        <v>63</v>
      </c>
    </row>
    <row r="19" spans="1:15">
      <c r="B19" s="66" t="s">
        <v>46</v>
      </c>
      <c r="C19" s="76">
        <v>652751.6</v>
      </c>
      <c r="D19" s="76">
        <v>663573</v>
      </c>
      <c r="E19" s="76">
        <v>763646.9</v>
      </c>
      <c r="F19" s="76">
        <v>757500.2</v>
      </c>
      <c r="G19" s="76">
        <v>761972.2</v>
      </c>
      <c r="H19" s="76">
        <v>722250.7</v>
      </c>
      <c r="I19" s="76">
        <v>689463.2</v>
      </c>
      <c r="J19" s="76">
        <v>710972</v>
      </c>
      <c r="K19" s="76">
        <v>758518.8</v>
      </c>
      <c r="L19" s="76">
        <v>786769.1</v>
      </c>
      <c r="M19" s="76">
        <v>763141.4</v>
      </c>
      <c r="N19" s="76">
        <v>755020.6</v>
      </c>
      <c r="O19" s="94"/>
    </row>
    <row r="20" spans="1:15">
      <c r="B20" s="66" t="s">
        <v>76</v>
      </c>
      <c r="C20" s="76">
        <v>675319.9</v>
      </c>
      <c r="D20" s="76">
        <v>717082.6</v>
      </c>
      <c r="E20" s="76">
        <v>773828.3</v>
      </c>
      <c r="F20" s="76">
        <v>785648.8</v>
      </c>
      <c r="G20" s="76">
        <v>772265.6</v>
      </c>
      <c r="H20" s="76">
        <v>719163.8</v>
      </c>
      <c r="I20" s="76">
        <v>701869.3</v>
      </c>
      <c r="J20" s="76">
        <v>705748.2</v>
      </c>
      <c r="K20" s="76">
        <v>756801.6</v>
      </c>
      <c r="L20" s="77">
        <v>800540.7</v>
      </c>
      <c r="M20" s="76">
        <v>767820.1</v>
      </c>
      <c r="N20" s="76"/>
      <c r="O20" s="94"/>
    </row>
    <row r="21" spans="1:15">
      <c r="B21" s="66"/>
      <c r="C21" s="127"/>
      <c r="D21" s="127"/>
      <c r="E21" s="128"/>
      <c r="F21" s="128"/>
      <c r="G21" s="127"/>
      <c r="H21" s="127"/>
      <c r="I21" s="127"/>
      <c r="J21" s="76"/>
      <c r="K21" s="76"/>
      <c r="L21" s="87"/>
      <c r="M21" s="87"/>
      <c r="N21" s="87"/>
    </row>
    <row r="22" spans="1:15" ht="16.5">
      <c r="A22" s="64" t="s">
        <v>38</v>
      </c>
      <c r="B22" s="66">
        <v>2022</v>
      </c>
      <c r="C22" s="76">
        <v>122.9</v>
      </c>
      <c r="D22" s="76">
        <v>81.900000000000006</v>
      </c>
      <c r="E22" s="76">
        <v>113.3</v>
      </c>
      <c r="F22" s="76">
        <v>256</v>
      </c>
      <c r="G22" s="76">
        <v>989.4</v>
      </c>
      <c r="H22" s="76">
        <v>1557.8</v>
      </c>
      <c r="I22" s="76">
        <v>2112.4</v>
      </c>
      <c r="J22" s="76">
        <v>1828.6</v>
      </c>
      <c r="K22" s="76">
        <v>972.7</v>
      </c>
      <c r="L22" s="87" t="s">
        <v>64</v>
      </c>
      <c r="M22" s="87" t="s">
        <v>65</v>
      </c>
      <c r="N22" s="87" t="s">
        <v>66</v>
      </c>
    </row>
    <row r="23" spans="1:15">
      <c r="B23" s="66" t="s">
        <v>46</v>
      </c>
      <c r="C23" s="76">
        <v>97.6</v>
      </c>
      <c r="D23" s="76">
        <v>94.9</v>
      </c>
      <c r="E23" s="76">
        <v>122</v>
      </c>
      <c r="F23" s="76">
        <v>353</v>
      </c>
      <c r="G23" s="76">
        <v>1173.5</v>
      </c>
      <c r="H23" s="76">
        <v>1828</v>
      </c>
      <c r="I23" s="76">
        <v>2165.1</v>
      </c>
      <c r="J23" s="76">
        <v>2084.6999999999998</v>
      </c>
      <c r="K23" s="76">
        <v>1424.2</v>
      </c>
      <c r="L23" s="76">
        <v>744.8</v>
      </c>
      <c r="M23" s="76">
        <v>393.8</v>
      </c>
      <c r="N23" s="76">
        <v>125.8</v>
      </c>
    </row>
    <row r="24" spans="1:15">
      <c r="B24" s="66" t="s">
        <v>76</v>
      </c>
      <c r="C24" s="76">
        <v>102.2</v>
      </c>
      <c r="D24" s="76">
        <v>107.5</v>
      </c>
      <c r="E24" s="76">
        <v>137.80000000000001</v>
      </c>
      <c r="F24" s="76">
        <v>366</v>
      </c>
      <c r="G24" s="76">
        <v>1155.7</v>
      </c>
      <c r="H24" s="76">
        <v>1665.8</v>
      </c>
      <c r="I24" s="76">
        <v>2299.3000000000002</v>
      </c>
      <c r="J24" s="76">
        <v>2307.1999999999998</v>
      </c>
      <c r="K24" s="76">
        <v>1487.8</v>
      </c>
      <c r="L24" s="76">
        <v>919.1</v>
      </c>
      <c r="M24" s="76">
        <v>492.4</v>
      </c>
      <c r="N24" s="76"/>
    </row>
    <row r="25" spans="1:15">
      <c r="B25" s="66"/>
      <c r="C25" s="78"/>
      <c r="D25" s="78"/>
      <c r="E25" s="78"/>
      <c r="F25" s="78"/>
      <c r="G25" s="78"/>
      <c r="H25" s="78"/>
      <c r="I25" s="78"/>
      <c r="J25" s="78"/>
      <c r="K25" s="78"/>
      <c r="L25" s="89"/>
      <c r="M25" s="89"/>
      <c r="N25" s="89"/>
    </row>
    <row r="26" spans="1:15" ht="16.5">
      <c r="A26" s="64" t="s">
        <v>39</v>
      </c>
      <c r="B26" s="66">
        <v>2022</v>
      </c>
      <c r="C26" s="64">
        <v>237.8</v>
      </c>
      <c r="D26" s="79">
        <v>149.80000000000001</v>
      </c>
      <c r="E26" s="64">
        <v>180.6</v>
      </c>
      <c r="F26" s="64">
        <v>225.8</v>
      </c>
      <c r="G26" s="64">
        <v>335.5</v>
      </c>
      <c r="H26" s="64">
        <v>355.7</v>
      </c>
      <c r="I26" s="64">
        <v>409.1</v>
      </c>
      <c r="J26" s="64">
        <v>451.3</v>
      </c>
      <c r="K26" s="64">
        <v>337.5</v>
      </c>
      <c r="L26" s="90" t="s">
        <v>67</v>
      </c>
      <c r="M26" s="93" t="s">
        <v>70</v>
      </c>
      <c r="N26" s="91" t="s">
        <v>71</v>
      </c>
    </row>
    <row r="27" spans="1:15" s="94" customFormat="1">
      <c r="A27" s="64"/>
      <c r="B27" s="66" t="s">
        <v>46</v>
      </c>
      <c r="C27" s="79">
        <v>215</v>
      </c>
      <c r="D27" s="79">
        <v>257.2</v>
      </c>
      <c r="E27" s="79">
        <v>404.4</v>
      </c>
      <c r="F27" s="79">
        <v>465.4</v>
      </c>
      <c r="G27" s="79">
        <v>250.9</v>
      </c>
      <c r="H27" s="79">
        <v>201.1</v>
      </c>
      <c r="I27" s="79">
        <v>215.4</v>
      </c>
      <c r="J27" s="79">
        <v>233.3</v>
      </c>
      <c r="K27" s="79">
        <v>229.2</v>
      </c>
      <c r="L27" s="79">
        <v>145.69999999999999</v>
      </c>
      <c r="M27" s="79">
        <v>66.3</v>
      </c>
      <c r="N27" s="79">
        <v>59.6</v>
      </c>
    </row>
    <row r="28" spans="1:15">
      <c r="B28" s="66" t="s">
        <v>76</v>
      </c>
      <c r="C28" s="79">
        <v>49.5</v>
      </c>
      <c r="D28" s="79">
        <v>84.4</v>
      </c>
      <c r="E28" s="79">
        <v>110.7</v>
      </c>
      <c r="F28" s="79">
        <v>129.5</v>
      </c>
      <c r="G28" s="79">
        <v>129.19999999999999</v>
      </c>
      <c r="H28" s="79">
        <v>154.5</v>
      </c>
      <c r="I28" s="126">
        <v>202</v>
      </c>
      <c r="J28" s="64">
        <v>227.2</v>
      </c>
      <c r="K28" s="64">
        <v>164.6</v>
      </c>
      <c r="L28" s="90">
        <v>118.3</v>
      </c>
      <c r="M28" s="79">
        <v>87</v>
      </c>
      <c r="N28" s="91"/>
    </row>
    <row r="29" spans="1:15">
      <c r="B29" s="66"/>
      <c r="C29" s="78"/>
      <c r="D29" s="78"/>
      <c r="E29" s="78"/>
      <c r="F29" s="78"/>
      <c r="G29" s="78"/>
      <c r="H29" s="78"/>
      <c r="I29" s="78"/>
      <c r="J29" s="78"/>
      <c r="K29" s="78"/>
      <c r="L29" s="89"/>
      <c r="M29" s="89"/>
      <c r="N29" s="89"/>
    </row>
    <row r="30" spans="1:15" ht="16.5">
      <c r="A30" s="64" t="s">
        <v>41</v>
      </c>
      <c r="B30" s="66">
        <v>2022</v>
      </c>
      <c r="C30" s="76">
        <v>8091.4</v>
      </c>
      <c r="D30" s="76">
        <v>6470.7</v>
      </c>
      <c r="E30" s="76">
        <v>5215.7</v>
      </c>
      <c r="F30" s="76">
        <v>5154.3999999999996</v>
      </c>
      <c r="G30" s="76">
        <v>6647</v>
      </c>
      <c r="H30" s="76">
        <v>8867.2000000000007</v>
      </c>
      <c r="I30" s="76">
        <v>10988.9</v>
      </c>
      <c r="J30" s="76">
        <v>11306.2</v>
      </c>
      <c r="K30" s="76">
        <v>10012.5</v>
      </c>
      <c r="L30" s="87" t="s">
        <v>50</v>
      </c>
      <c r="M30" s="87" t="s">
        <v>51</v>
      </c>
      <c r="N30" s="87" t="s">
        <v>52</v>
      </c>
    </row>
    <row r="31" spans="1:15">
      <c r="A31" s="64" t="s">
        <v>40</v>
      </c>
      <c r="B31" s="66" t="s">
        <v>46</v>
      </c>
      <c r="C31" s="76">
        <v>7232.8</v>
      </c>
      <c r="D31" s="76">
        <v>6526.1</v>
      </c>
      <c r="E31" s="76">
        <v>7443.5</v>
      </c>
      <c r="F31" s="76">
        <v>7596.6</v>
      </c>
      <c r="G31" s="76">
        <v>8666.9</v>
      </c>
      <c r="H31" s="76">
        <v>10109.200000000001</v>
      </c>
      <c r="I31" s="76">
        <v>11571.9</v>
      </c>
      <c r="J31" s="76">
        <v>11817</v>
      </c>
      <c r="K31" s="76">
        <v>10180.9</v>
      </c>
      <c r="L31" s="76">
        <v>8953.2999999999993</v>
      </c>
      <c r="M31" s="76">
        <v>7562.7</v>
      </c>
      <c r="N31" s="76">
        <v>7784.7</v>
      </c>
    </row>
    <row r="32" spans="1:15">
      <c r="A32" s="68"/>
      <c r="B32" s="66" t="s">
        <v>76</v>
      </c>
      <c r="C32" s="76">
        <v>7836.4</v>
      </c>
      <c r="D32" s="76">
        <v>7172.9</v>
      </c>
      <c r="E32" s="76">
        <v>7956.2</v>
      </c>
      <c r="F32" s="76">
        <v>8216.2000000000007</v>
      </c>
      <c r="G32" s="76">
        <v>9284.7999999999993</v>
      </c>
      <c r="H32" s="76">
        <v>10723.1</v>
      </c>
      <c r="I32" s="76">
        <v>12062</v>
      </c>
      <c r="J32" s="76">
        <v>12174.4</v>
      </c>
      <c r="K32" s="76">
        <v>10739</v>
      </c>
      <c r="L32" s="77">
        <v>9538.7000000000007</v>
      </c>
      <c r="M32" s="76">
        <v>7904.9</v>
      </c>
      <c r="N32" s="76"/>
    </row>
    <row r="33" spans="1:14">
      <c r="A33" s="80"/>
      <c r="B33" s="68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>
      <c r="A34" s="68"/>
      <c r="B34" s="68"/>
      <c r="C34" s="76"/>
      <c r="D34" s="76"/>
      <c r="E34" s="76"/>
      <c r="F34" s="77"/>
      <c r="G34" s="76"/>
      <c r="H34" s="68"/>
      <c r="I34" s="68"/>
      <c r="J34" s="68"/>
      <c r="K34" s="68"/>
      <c r="L34" s="68"/>
      <c r="M34" s="68"/>
      <c r="N34" s="68"/>
    </row>
    <row r="35" spans="1:14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</row>
    <row r="36" spans="1:14">
      <c r="A36" s="147" t="s">
        <v>79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</row>
    <row r="37" spans="1:14">
      <c r="A37" s="141" t="s">
        <v>42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</row>
    <row r="38" spans="1:14">
      <c r="A38" s="82" t="s">
        <v>43</v>
      </c>
      <c r="B38" s="82"/>
      <c r="C38" s="82"/>
      <c r="D38" s="82"/>
      <c r="E38" s="82"/>
      <c r="F38" s="82"/>
      <c r="G38" s="82"/>
      <c r="H38" s="131"/>
      <c r="I38" s="131"/>
      <c r="J38" s="131"/>
      <c r="K38" s="131"/>
      <c r="L38" s="82"/>
      <c r="M38" s="131"/>
      <c r="N38" s="82"/>
    </row>
    <row r="39" spans="1:14">
      <c r="A39" s="141" t="s">
        <v>44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</row>
  </sheetData>
  <mergeCells count="7">
    <mergeCell ref="A37:N37"/>
    <mergeCell ref="A39:N39"/>
    <mergeCell ref="A2:N2"/>
    <mergeCell ref="M3:N3"/>
    <mergeCell ref="A6:A12"/>
    <mergeCell ref="A35:N35"/>
    <mergeCell ref="A36:N36"/>
  </mergeCells>
  <hyperlinks>
    <hyperlink ref="A1" location="Содержание!A1" display="К содержанию"/>
  </hyperlink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2014-10-01T11:12:33Z</cp:lastPrinted>
  <dcterms:created xsi:type="dcterms:W3CDTF">2006-09-16T00:00:00Z</dcterms:created>
  <dcterms:modified xsi:type="dcterms:W3CDTF">2024-12-20T13:32:23Z</dcterms:modified>
</cp:coreProperties>
</file>